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 calcOnSave="0"/>
</workbook>
</file>

<file path=xl/calcChain.xml><?xml version="1.0" encoding="utf-8"?>
<calcChain xmlns="http://schemas.openxmlformats.org/spreadsheetml/2006/main">
  <c r="J507" i="70" l="1"/>
  <c r="C507" i="70"/>
  <c r="H507" i="70"/>
  <c r="L507" i="70"/>
  <c r="I507" i="70"/>
  <c r="F507" i="70"/>
  <c r="G507" i="70"/>
  <c r="J505" i="70" l="1"/>
  <c r="J506" i="70"/>
  <c r="C506" i="70"/>
  <c r="H505" i="70"/>
  <c r="G506" i="70"/>
  <c r="G505" i="70"/>
  <c r="L506" i="70"/>
  <c r="F506" i="70"/>
  <c r="A505" i="70"/>
  <c r="A507" i="70"/>
  <c r="I505" i="70"/>
  <c r="I506" i="70"/>
  <c r="A504" i="70"/>
  <c r="F505" i="70"/>
  <c r="C505" i="70"/>
  <c r="L505" i="70"/>
  <c r="A506" i="70"/>
  <c r="H506" i="70"/>
  <c r="D507" i="70" l="1"/>
  <c r="E507" i="70"/>
  <c r="E506" i="70"/>
  <c r="D506" i="70"/>
  <c r="D505" i="70"/>
  <c r="E505" i="70"/>
  <c r="J504" i="70"/>
  <c r="H504" i="70"/>
  <c r="G504" i="70"/>
  <c r="L504" i="70"/>
  <c r="F504" i="70"/>
  <c r="I504" i="70"/>
  <c r="C504" i="70"/>
  <c r="E504" i="70" l="1"/>
  <c r="D504" i="70"/>
  <c r="J503" i="70"/>
  <c r="C503" i="70"/>
  <c r="H503" i="70"/>
  <c r="A503" i="70"/>
  <c r="G503" i="70"/>
  <c r="I503" i="70"/>
  <c r="F503" i="70"/>
  <c r="L503" i="70"/>
  <c r="E503" i="70" l="1"/>
  <c r="D503" i="70"/>
  <c r="H496" i="70"/>
  <c r="J496" i="70"/>
  <c r="J497" i="70"/>
  <c r="J498" i="70"/>
  <c r="J499" i="70"/>
  <c r="H500" i="70"/>
  <c r="J500" i="70"/>
  <c r="H501" i="70"/>
  <c r="J501" i="70"/>
  <c r="H502" i="70"/>
  <c r="J502" i="70"/>
  <c r="H499" i="70"/>
  <c r="F501" i="70"/>
  <c r="C496" i="70"/>
  <c r="G496" i="70"/>
  <c r="I496" i="70"/>
  <c r="F500" i="70"/>
  <c r="C499" i="70"/>
  <c r="L496" i="70"/>
  <c r="L502" i="70"/>
  <c r="L499" i="70"/>
  <c r="I499" i="70"/>
  <c r="F497" i="70"/>
  <c r="C501" i="70"/>
  <c r="L500" i="70"/>
  <c r="I500" i="70"/>
  <c r="G502" i="70"/>
  <c r="C500" i="70"/>
  <c r="G498" i="70"/>
  <c r="G501" i="70"/>
  <c r="F498" i="70"/>
  <c r="G500" i="70"/>
  <c r="C498" i="70"/>
  <c r="I497" i="70"/>
  <c r="H498" i="70"/>
  <c r="L498" i="70"/>
  <c r="G497" i="70"/>
  <c r="C502" i="70"/>
  <c r="F496" i="70"/>
  <c r="I498" i="70"/>
  <c r="I502" i="70"/>
  <c r="L501" i="70"/>
  <c r="I501" i="70"/>
  <c r="F502" i="70"/>
  <c r="L497" i="70"/>
  <c r="C497" i="70"/>
  <c r="F499" i="70"/>
  <c r="H497" i="70"/>
  <c r="G499" i="70"/>
  <c r="J495" i="70" l="1"/>
  <c r="H495" i="70"/>
  <c r="L495" i="70"/>
  <c r="F495" i="70"/>
  <c r="G495" i="70"/>
  <c r="A497" i="70"/>
  <c r="A502" i="70"/>
  <c r="A500" i="70"/>
  <c r="A499" i="70"/>
  <c r="A501" i="70"/>
  <c r="A496" i="70"/>
  <c r="C495" i="70"/>
  <c r="A498" i="70"/>
  <c r="I495" i="70"/>
  <c r="E502" i="70" l="1"/>
  <c r="D502" i="70"/>
  <c r="E501" i="70"/>
  <c r="D501" i="70"/>
  <c r="D500" i="70"/>
  <c r="E500" i="70"/>
  <c r="D499" i="70"/>
  <c r="E499" i="70"/>
  <c r="E498" i="70"/>
  <c r="D498" i="70"/>
  <c r="D497" i="70"/>
  <c r="E497" i="70"/>
  <c r="D496" i="70"/>
  <c r="E496" i="70"/>
  <c r="J494" i="70"/>
  <c r="H494" i="70"/>
  <c r="A495" i="70"/>
  <c r="D495" i="70" l="1"/>
  <c r="E495" i="70"/>
  <c r="J489" i="70"/>
  <c r="J490" i="70"/>
  <c r="J491" i="70"/>
  <c r="J492" i="70"/>
  <c r="J493" i="70"/>
  <c r="J488" i="70" l="1"/>
  <c r="H487" i="70" l="1"/>
  <c r="J487" i="70"/>
  <c r="H479" i="70" l="1"/>
  <c r="J479" i="70"/>
  <c r="H480" i="70"/>
  <c r="J480" i="70"/>
  <c r="H481" i="70"/>
  <c r="J481" i="70"/>
  <c r="H482" i="70"/>
  <c r="J482" i="70"/>
  <c r="J483" i="70"/>
  <c r="J484" i="70"/>
  <c r="J485" i="70"/>
  <c r="H486" i="70"/>
  <c r="J486" i="70"/>
  <c r="H478" i="70" l="1"/>
  <c r="J478" i="70"/>
  <c r="J476" i="70" l="1"/>
  <c r="H477" i="70"/>
  <c r="J477" i="70"/>
  <c r="J474" i="70" l="1"/>
  <c r="J475" i="70"/>
  <c r="H1" i="70" l="1"/>
  <c r="J1" i="70"/>
  <c r="J2" i="70"/>
  <c r="J3" i="70"/>
  <c r="H4" i="70"/>
  <c r="J4" i="70"/>
  <c r="J5" i="70"/>
  <c r="J6" i="70"/>
  <c r="H7" i="70"/>
  <c r="J7" i="70"/>
  <c r="J8" i="70"/>
  <c r="H9" i="70"/>
  <c r="J9" i="70"/>
  <c r="H10" i="70"/>
  <c r="J10" i="70"/>
  <c r="H11" i="70"/>
  <c r="J11" i="70"/>
  <c r="H12" i="70"/>
  <c r="J12" i="70"/>
  <c r="H13" i="70"/>
  <c r="J13" i="70"/>
  <c r="H14" i="70"/>
  <c r="J14" i="70"/>
  <c r="H15" i="70"/>
  <c r="J15" i="70"/>
  <c r="H16" i="70"/>
  <c r="J16" i="70"/>
  <c r="H17" i="70"/>
  <c r="J17" i="70"/>
  <c r="H18" i="70"/>
  <c r="J18" i="70"/>
  <c r="H19" i="70"/>
  <c r="J19" i="70"/>
  <c r="H20" i="70"/>
  <c r="J20" i="70"/>
  <c r="H21" i="70"/>
  <c r="J21" i="70"/>
  <c r="J22" i="70"/>
  <c r="J23" i="70"/>
  <c r="J24" i="70"/>
  <c r="J25" i="70"/>
  <c r="J26" i="70"/>
  <c r="J27" i="70"/>
  <c r="H28" i="70"/>
  <c r="J28" i="70"/>
  <c r="H29" i="70"/>
  <c r="J29" i="70"/>
  <c r="H30" i="70"/>
  <c r="J30" i="70"/>
  <c r="H31" i="70"/>
  <c r="J31" i="70"/>
  <c r="H32" i="70"/>
  <c r="J32" i="70"/>
  <c r="H33" i="70"/>
  <c r="J33" i="70"/>
  <c r="H34" i="70"/>
  <c r="J34" i="70"/>
  <c r="H35" i="70"/>
  <c r="J35" i="70"/>
  <c r="H36" i="70"/>
  <c r="J36" i="70"/>
  <c r="H37" i="70"/>
  <c r="J37" i="70"/>
  <c r="H38" i="70"/>
  <c r="J38" i="70"/>
  <c r="H39" i="70"/>
  <c r="J39" i="70"/>
  <c r="H40" i="70"/>
  <c r="J40" i="70"/>
  <c r="H41" i="70"/>
  <c r="J41" i="70"/>
  <c r="H42" i="70"/>
  <c r="J42" i="70"/>
  <c r="H43" i="70"/>
  <c r="J43" i="70"/>
  <c r="H44" i="70"/>
  <c r="J44" i="70"/>
  <c r="H45" i="70"/>
  <c r="J45" i="70"/>
  <c r="H46" i="70"/>
  <c r="J46" i="70"/>
  <c r="H47" i="70"/>
  <c r="J47" i="70"/>
  <c r="H48" i="70"/>
  <c r="J48" i="70"/>
  <c r="H49" i="70"/>
  <c r="J49" i="70"/>
  <c r="H50" i="70"/>
  <c r="J50" i="70"/>
  <c r="H51" i="70"/>
  <c r="J51" i="70"/>
  <c r="H52" i="70"/>
  <c r="J52" i="70"/>
  <c r="H53" i="70"/>
  <c r="J53" i="70"/>
  <c r="H54" i="70"/>
  <c r="J54" i="70"/>
  <c r="H55" i="70"/>
  <c r="J55" i="70"/>
  <c r="H56" i="70"/>
  <c r="J56" i="70"/>
  <c r="H57" i="70"/>
  <c r="J57" i="70"/>
  <c r="H58" i="70"/>
  <c r="J58" i="70"/>
  <c r="H59" i="70"/>
  <c r="J59" i="70"/>
  <c r="H60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H86" i="70"/>
  <c r="J86" i="70"/>
  <c r="H87" i="70"/>
  <c r="J87" i="70"/>
  <c r="H88" i="70"/>
  <c r="J88" i="70"/>
  <c r="J89" i="70"/>
  <c r="J90" i="70"/>
  <c r="H91" i="70"/>
  <c r="J91" i="70"/>
  <c r="J92" i="70"/>
  <c r="J93" i="70"/>
  <c r="J94" i="70"/>
  <c r="J95" i="70"/>
  <c r="J96" i="70"/>
  <c r="J97" i="70"/>
  <c r="J98" i="70"/>
  <c r="J99" i="70"/>
  <c r="J100" i="70"/>
  <c r="H101" i="70"/>
  <c r="J101" i="70"/>
  <c r="H102" i="70"/>
  <c r="J102" i="70"/>
  <c r="H103" i="70"/>
  <c r="J103" i="70"/>
  <c r="H104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H121" i="70"/>
  <c r="J121" i="70"/>
  <c r="J122" i="70"/>
  <c r="J123" i="70"/>
  <c r="J124" i="70"/>
  <c r="J125" i="70"/>
  <c r="J126" i="70"/>
  <c r="J127" i="70"/>
  <c r="J128" i="70"/>
  <c r="H129" i="70"/>
  <c r="J129" i="70"/>
  <c r="J130" i="70"/>
  <c r="J131" i="70"/>
  <c r="H132" i="70"/>
  <c r="J132" i="70"/>
  <c r="J133" i="70"/>
  <c r="J134" i="70"/>
  <c r="J135" i="70"/>
  <c r="H136" i="70"/>
  <c r="J136" i="70"/>
  <c r="J137" i="70"/>
  <c r="J138" i="70"/>
  <c r="J139" i="70"/>
  <c r="J140" i="70"/>
  <c r="J141" i="70"/>
  <c r="H142" i="70"/>
  <c r="J142" i="70"/>
  <c r="H143" i="70"/>
  <c r="J143" i="70"/>
  <c r="H144" i="70"/>
  <c r="J144" i="70"/>
  <c r="H145" i="70"/>
  <c r="J145" i="70"/>
  <c r="H146" i="70"/>
  <c r="J146" i="70"/>
  <c r="H147" i="70"/>
  <c r="J147" i="70"/>
  <c r="H148" i="70"/>
  <c r="J148" i="70"/>
  <c r="J149" i="70"/>
  <c r="J150" i="70"/>
  <c r="J151" i="70"/>
  <c r="J152" i="70"/>
  <c r="J153" i="70"/>
  <c r="J154" i="70"/>
  <c r="J155" i="70"/>
  <c r="J156" i="70"/>
  <c r="J157" i="70"/>
  <c r="H158" i="70"/>
  <c r="J158" i="70"/>
  <c r="J159" i="70"/>
  <c r="J160" i="70"/>
  <c r="J161" i="70"/>
  <c r="H162" i="70"/>
  <c r="J162" i="70"/>
  <c r="H163" i="70"/>
  <c r="J163" i="70"/>
  <c r="H164" i="70"/>
  <c r="J164" i="70"/>
  <c r="H165" i="70"/>
  <c r="J165" i="70"/>
  <c r="H166" i="70"/>
  <c r="J166" i="70"/>
  <c r="J167" i="70"/>
  <c r="J168" i="70"/>
  <c r="J169" i="70"/>
  <c r="H170" i="70"/>
  <c r="J170" i="70"/>
  <c r="J171" i="70"/>
  <c r="H172" i="70"/>
  <c r="J172" i="70"/>
  <c r="J173" i="70"/>
  <c r="J174" i="70"/>
  <c r="J175" i="70"/>
  <c r="J176" i="70"/>
  <c r="J177" i="70"/>
  <c r="J178" i="70"/>
  <c r="H179" i="70"/>
  <c r="J179" i="70"/>
  <c r="H180" i="70"/>
  <c r="J180" i="70"/>
  <c r="H181" i="70"/>
  <c r="J181" i="70"/>
  <c r="H182" i="70"/>
  <c r="J182" i="70"/>
  <c r="H183" i="70"/>
  <c r="J183" i="70"/>
  <c r="H184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H196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H219" i="70"/>
  <c r="J219" i="70"/>
  <c r="H220" i="70"/>
  <c r="J220" i="70"/>
  <c r="H221" i="70"/>
  <c r="J221" i="70"/>
  <c r="H222" i="70"/>
  <c r="J222" i="70"/>
  <c r="H223" i="70"/>
  <c r="J223" i="70"/>
  <c r="H224" i="70"/>
  <c r="J224" i="70"/>
  <c r="H225" i="70"/>
  <c r="J225" i="70"/>
  <c r="H226" i="70"/>
  <c r="J226" i="70"/>
  <c r="J227" i="70"/>
  <c r="J228" i="70"/>
  <c r="H229" i="70"/>
  <c r="J229" i="70"/>
  <c r="H230" i="70"/>
  <c r="J230" i="70"/>
  <c r="H231" i="70"/>
  <c r="J231" i="70"/>
  <c r="H232" i="70"/>
  <c r="J232" i="70"/>
  <c r="H233" i="70"/>
  <c r="J233" i="70"/>
  <c r="H234" i="70"/>
  <c r="J234" i="70"/>
  <c r="J235" i="70"/>
  <c r="H236" i="70"/>
  <c r="J236" i="70"/>
  <c r="H237" i="70"/>
  <c r="J237" i="70"/>
  <c r="H238" i="70"/>
  <c r="J238" i="70"/>
  <c r="J239" i="70"/>
  <c r="H240" i="70"/>
  <c r="J240" i="70"/>
  <c r="H241" i="70"/>
  <c r="J241" i="70"/>
  <c r="H242" i="70"/>
  <c r="J242" i="70"/>
  <c r="H243" i="70"/>
  <c r="J243" i="70"/>
  <c r="H244" i="70"/>
  <c r="J244" i="70"/>
  <c r="J245" i="70"/>
  <c r="J246" i="70"/>
  <c r="J247" i="70"/>
  <c r="J248" i="70"/>
  <c r="H249" i="70"/>
  <c r="J249" i="70"/>
  <c r="H250" i="70"/>
  <c r="J250" i="70"/>
  <c r="H251" i="70"/>
  <c r="J251" i="70"/>
  <c r="J252" i="70"/>
  <c r="J253" i="70"/>
  <c r="J254" i="70"/>
  <c r="J255" i="70"/>
  <c r="J256" i="70"/>
  <c r="H257" i="70"/>
  <c r="J257" i="70"/>
  <c r="H258" i="70"/>
  <c r="J258" i="70"/>
  <c r="H259" i="70"/>
  <c r="J259" i="70"/>
  <c r="H260" i="70"/>
  <c r="J260" i="70"/>
  <c r="J261" i="70"/>
  <c r="J262" i="70"/>
  <c r="J263" i="70"/>
  <c r="H264" i="70"/>
  <c r="J264" i="70"/>
  <c r="J265" i="70"/>
  <c r="J266" i="70"/>
  <c r="J267" i="70"/>
  <c r="J268" i="70"/>
  <c r="J269" i="70"/>
  <c r="H270" i="70"/>
  <c r="J270" i="70"/>
  <c r="H271" i="70"/>
  <c r="J271" i="70"/>
  <c r="H272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H285" i="70"/>
  <c r="J285" i="70"/>
  <c r="J286" i="70"/>
  <c r="J287" i="70"/>
  <c r="J288" i="70"/>
  <c r="J289" i="70"/>
  <c r="H290" i="70"/>
  <c r="J290" i="70"/>
  <c r="H291" i="70"/>
  <c r="J291" i="70"/>
  <c r="J292" i="70"/>
  <c r="J293" i="70"/>
  <c r="H294" i="70"/>
  <c r="J294" i="70"/>
  <c r="H295" i="70"/>
  <c r="J295" i="70"/>
  <c r="J296" i="70"/>
  <c r="J297" i="70"/>
  <c r="H298" i="70"/>
  <c r="J298" i="70"/>
  <c r="H299" i="70"/>
  <c r="J299" i="70"/>
  <c r="H300" i="70"/>
  <c r="J300" i="70"/>
  <c r="J301" i="70"/>
  <c r="J302" i="70"/>
  <c r="J303" i="70"/>
  <c r="J304" i="70"/>
  <c r="H305" i="70"/>
  <c r="J305" i="70"/>
  <c r="J306" i="70"/>
  <c r="H307" i="70"/>
  <c r="J307" i="70"/>
  <c r="J308" i="70"/>
  <c r="J309" i="70"/>
  <c r="J310" i="70"/>
  <c r="J311" i="70"/>
  <c r="J312" i="70"/>
  <c r="J313" i="70"/>
  <c r="J314" i="70"/>
  <c r="J315" i="70"/>
  <c r="J316" i="70"/>
  <c r="J317" i="70"/>
  <c r="J318" i="70"/>
  <c r="J319" i="70"/>
  <c r="J320" i="70"/>
  <c r="J321" i="70"/>
  <c r="J322" i="70"/>
  <c r="J323" i="70"/>
  <c r="J324" i="70"/>
  <c r="J325" i="70"/>
  <c r="J326" i="70"/>
  <c r="J327" i="70"/>
  <c r="J328" i="70"/>
  <c r="J329" i="70"/>
  <c r="H330" i="70"/>
  <c r="J330" i="70"/>
  <c r="J331" i="70"/>
  <c r="J332" i="70"/>
  <c r="J333" i="70"/>
  <c r="J334" i="70"/>
  <c r="H335" i="70"/>
  <c r="J335" i="70"/>
  <c r="J336" i="70"/>
  <c r="J337" i="70"/>
  <c r="J338" i="70"/>
  <c r="J339" i="70"/>
  <c r="J340" i="70"/>
  <c r="J341" i="70"/>
  <c r="J342" i="70"/>
  <c r="J343" i="70"/>
  <c r="J344" i="70"/>
  <c r="J345" i="70"/>
  <c r="H346" i="70"/>
  <c r="J346" i="70"/>
  <c r="J347" i="70"/>
  <c r="J348" i="70"/>
  <c r="H349" i="70"/>
  <c r="J349" i="70"/>
  <c r="H350" i="70"/>
  <c r="J350" i="70"/>
  <c r="H351" i="70"/>
  <c r="J351" i="70"/>
  <c r="H352" i="70"/>
  <c r="J352" i="70"/>
  <c r="H353" i="70"/>
  <c r="J353" i="70"/>
  <c r="H354" i="70"/>
  <c r="J354" i="70"/>
  <c r="H355" i="70"/>
  <c r="J355" i="70"/>
  <c r="H356" i="70"/>
  <c r="J356" i="70"/>
  <c r="H357" i="70"/>
  <c r="J357" i="70"/>
  <c r="H358" i="70"/>
  <c r="J358" i="70"/>
  <c r="H359" i="70"/>
  <c r="J359" i="70"/>
  <c r="H360" i="70"/>
  <c r="J360" i="70"/>
  <c r="H361" i="70"/>
  <c r="J361" i="70"/>
  <c r="H362" i="70"/>
  <c r="J362" i="70"/>
  <c r="H363" i="70"/>
  <c r="J363" i="70"/>
  <c r="H364" i="70"/>
  <c r="J364" i="70"/>
  <c r="H365" i="70"/>
  <c r="J365" i="70"/>
  <c r="H366" i="70"/>
  <c r="J366" i="70"/>
  <c r="H367" i="70"/>
  <c r="J367" i="70"/>
  <c r="H368" i="70"/>
  <c r="J368" i="70"/>
  <c r="J369" i="70"/>
  <c r="J370" i="70"/>
  <c r="J371" i="70"/>
  <c r="J372" i="70"/>
  <c r="J373" i="70"/>
  <c r="J374" i="70"/>
  <c r="J375" i="70"/>
  <c r="J376" i="70"/>
  <c r="J377" i="70"/>
  <c r="J378" i="70"/>
  <c r="J379" i="70"/>
  <c r="H380" i="70"/>
  <c r="J380" i="70"/>
  <c r="J381" i="70"/>
  <c r="J382" i="70"/>
  <c r="J383" i="70"/>
  <c r="J384" i="70"/>
  <c r="J385" i="70"/>
  <c r="J386" i="70"/>
  <c r="J387" i="70"/>
  <c r="H388" i="70"/>
  <c r="J388" i="70"/>
  <c r="H389" i="70"/>
  <c r="J389" i="70"/>
  <c r="J390" i="70"/>
  <c r="J391" i="70"/>
  <c r="J392" i="70"/>
  <c r="J393" i="70"/>
  <c r="J394" i="70"/>
  <c r="J395" i="70"/>
  <c r="H396" i="70"/>
  <c r="J396" i="70"/>
  <c r="H397" i="70"/>
  <c r="J397" i="70"/>
  <c r="H398" i="70"/>
  <c r="J398" i="70"/>
  <c r="J399" i="70"/>
  <c r="J400" i="70"/>
  <c r="H401" i="70"/>
  <c r="J401" i="70"/>
  <c r="H402" i="70"/>
  <c r="J402" i="70"/>
  <c r="H403" i="70"/>
  <c r="J403" i="70"/>
  <c r="J404" i="70"/>
  <c r="J405" i="70"/>
  <c r="J406" i="70"/>
  <c r="H407" i="70"/>
  <c r="J407" i="70"/>
  <c r="J408" i="70"/>
  <c r="H409" i="70"/>
  <c r="J409" i="70"/>
  <c r="H410" i="70"/>
  <c r="J410" i="70"/>
  <c r="J411" i="70"/>
  <c r="H412" i="70"/>
  <c r="J412" i="70"/>
  <c r="H413" i="70"/>
  <c r="J413" i="70"/>
  <c r="J414" i="70"/>
  <c r="H415" i="70"/>
  <c r="J415" i="70"/>
  <c r="J416" i="70"/>
  <c r="H417" i="70"/>
  <c r="J417" i="70"/>
  <c r="H418" i="70"/>
  <c r="J418" i="70"/>
  <c r="H419" i="70"/>
  <c r="J419" i="70"/>
  <c r="H420" i="70"/>
  <c r="J420" i="70"/>
  <c r="H421" i="70"/>
  <c r="J421" i="70"/>
  <c r="H422" i="70"/>
  <c r="J422" i="70"/>
  <c r="H423" i="70"/>
  <c r="J423" i="70"/>
  <c r="J424" i="70"/>
  <c r="J425" i="70"/>
  <c r="J426" i="70"/>
  <c r="J427" i="70"/>
  <c r="H428" i="70"/>
  <c r="J428" i="70"/>
  <c r="J429" i="70"/>
  <c r="J430" i="70"/>
  <c r="H431" i="70"/>
  <c r="J431" i="70"/>
  <c r="J432" i="70"/>
  <c r="J433" i="70"/>
  <c r="H434" i="70"/>
  <c r="J434" i="70"/>
  <c r="J435" i="70"/>
  <c r="J436" i="70"/>
  <c r="J437" i="70"/>
  <c r="J438" i="70"/>
  <c r="J439" i="70"/>
  <c r="H440" i="70"/>
  <c r="J440" i="70"/>
  <c r="J441" i="70"/>
  <c r="J442" i="70"/>
  <c r="J443" i="70"/>
  <c r="J444" i="70"/>
  <c r="J445" i="70"/>
  <c r="H446" i="70"/>
  <c r="J446" i="70"/>
  <c r="H447" i="70"/>
  <c r="J447" i="70"/>
  <c r="H448" i="70"/>
  <c r="J448" i="70"/>
  <c r="J449" i="70"/>
  <c r="J450" i="70"/>
  <c r="H451" i="70"/>
  <c r="J451" i="70"/>
  <c r="H452" i="70"/>
  <c r="J452" i="70"/>
  <c r="H453" i="70"/>
  <c r="J453" i="70"/>
  <c r="H454" i="70"/>
  <c r="J454" i="70"/>
  <c r="H455" i="70"/>
  <c r="J455" i="70"/>
  <c r="H456" i="70"/>
  <c r="J456" i="70"/>
  <c r="J457" i="70"/>
  <c r="J458" i="70"/>
  <c r="J459" i="70"/>
  <c r="J460" i="70"/>
  <c r="J461" i="70"/>
  <c r="J462" i="70"/>
  <c r="J463" i="70"/>
  <c r="H464" i="70"/>
  <c r="J464" i="70"/>
  <c r="H465" i="70"/>
  <c r="J465" i="70"/>
  <c r="J466" i="70"/>
  <c r="J467" i="70"/>
  <c r="J468" i="70"/>
  <c r="J469" i="70"/>
  <c r="H470" i="70"/>
  <c r="J470" i="70"/>
  <c r="H471" i="70"/>
  <c r="J471" i="70"/>
  <c r="J472" i="70"/>
  <c r="H473" i="70"/>
  <c r="J473" i="70"/>
  <c r="C479" i="70" l="1"/>
  <c r="L250" i="70"/>
  <c r="A262" i="70"/>
  <c r="A221" i="70"/>
  <c r="I140" i="70"/>
  <c r="G228" i="70"/>
  <c r="I461" i="70"/>
  <c r="A416" i="70"/>
  <c r="F190" i="70"/>
  <c r="L431" i="70"/>
  <c r="C198" i="70"/>
  <c r="G130" i="70"/>
  <c r="I426" i="70"/>
  <c r="A486" i="70"/>
  <c r="A479" i="70"/>
  <c r="I213" i="70"/>
  <c r="A208" i="70"/>
  <c r="A437" i="70"/>
  <c r="C186" i="70"/>
  <c r="C428" i="70"/>
  <c r="I137" i="70"/>
  <c r="H195" i="70"/>
  <c r="L258" i="70"/>
  <c r="A120" i="70"/>
  <c r="C287" i="70"/>
  <c r="F393" i="70"/>
  <c r="C126" i="70"/>
  <c r="A414" i="70"/>
  <c r="A209" i="70"/>
  <c r="G90" i="70"/>
  <c r="I27" i="70"/>
  <c r="G366" i="70"/>
  <c r="C213" i="70"/>
  <c r="L425" i="70"/>
  <c r="I249" i="70"/>
  <c r="C137" i="70"/>
  <c r="C465" i="70"/>
  <c r="A280" i="70"/>
  <c r="F479" i="70"/>
  <c r="C318" i="70"/>
  <c r="L375" i="70"/>
  <c r="L57" i="70"/>
  <c r="G218" i="70"/>
  <c r="G178" i="70"/>
  <c r="C125" i="70"/>
  <c r="I327" i="70"/>
  <c r="H325" i="70"/>
  <c r="H254" i="70"/>
  <c r="C33" i="70"/>
  <c r="G318" i="70"/>
  <c r="G407" i="70"/>
  <c r="G56" i="70"/>
  <c r="A11" i="70"/>
  <c r="C232" i="70"/>
  <c r="A439" i="70"/>
  <c r="I337" i="70"/>
  <c r="I264" i="70"/>
  <c r="C422" i="70"/>
  <c r="L210" i="70"/>
  <c r="C235" i="70"/>
  <c r="G260" i="70"/>
  <c r="F47" i="70"/>
  <c r="L263" i="70"/>
  <c r="C467" i="70"/>
  <c r="G99" i="70"/>
  <c r="A290" i="70"/>
  <c r="C206" i="70"/>
  <c r="C162" i="70"/>
  <c r="I492" i="70"/>
  <c r="A484" i="70"/>
  <c r="L198" i="70"/>
  <c r="C193" i="70"/>
  <c r="A192" i="70"/>
  <c r="G155" i="70"/>
  <c r="A415" i="70"/>
  <c r="H488" i="70"/>
  <c r="F424" i="70"/>
  <c r="C188" i="70"/>
  <c r="A38" i="70"/>
  <c r="I220" i="70"/>
  <c r="I346" i="70"/>
  <c r="F465" i="70"/>
  <c r="C295" i="70"/>
  <c r="L20" i="70"/>
  <c r="A41" i="70"/>
  <c r="A100" i="70"/>
  <c r="A79" i="70"/>
  <c r="G268" i="70"/>
  <c r="L447" i="70"/>
  <c r="L434" i="70"/>
  <c r="L53" i="70"/>
  <c r="F343" i="70"/>
  <c r="C15" i="70"/>
  <c r="F133" i="70"/>
  <c r="G234" i="70"/>
  <c r="H185" i="70"/>
  <c r="G4" i="70"/>
  <c r="F254" i="70"/>
  <c r="A367" i="70"/>
  <c r="H120" i="70"/>
  <c r="G50" i="70"/>
  <c r="G262" i="70"/>
  <c r="I423" i="70"/>
  <c r="L76" i="70"/>
  <c r="A215" i="70"/>
  <c r="C10" i="70"/>
  <c r="L144" i="70"/>
  <c r="L264" i="70"/>
  <c r="I189" i="70"/>
  <c r="A71" i="70"/>
  <c r="F380" i="70"/>
  <c r="A386" i="70"/>
  <c r="C111" i="70"/>
  <c r="F156" i="70"/>
  <c r="L159" i="70"/>
  <c r="I106" i="70"/>
  <c r="C86" i="70"/>
  <c r="C388" i="70"/>
  <c r="A472" i="70"/>
  <c r="L39" i="70"/>
  <c r="H301" i="70"/>
  <c r="A97" i="70"/>
  <c r="A76" i="70"/>
  <c r="L22" i="70"/>
  <c r="I86" i="70"/>
  <c r="A305" i="70"/>
  <c r="L126" i="70"/>
  <c r="C229" i="70"/>
  <c r="C370" i="70"/>
  <c r="F356" i="70"/>
  <c r="C275" i="70"/>
  <c r="C110" i="70"/>
  <c r="H90" i="70"/>
  <c r="F118" i="70"/>
  <c r="H371" i="70"/>
  <c r="G27" i="70"/>
  <c r="G83" i="70"/>
  <c r="I144" i="70"/>
  <c r="C436" i="70"/>
  <c r="L241" i="70"/>
  <c r="A172" i="70"/>
  <c r="A435" i="70"/>
  <c r="H267" i="70"/>
  <c r="C431" i="70"/>
  <c r="A243" i="70"/>
  <c r="G34" i="70"/>
  <c r="A78" i="70"/>
  <c r="C345" i="70"/>
  <c r="L33" i="70"/>
  <c r="G210" i="70"/>
  <c r="C205" i="70"/>
  <c r="F361" i="70"/>
  <c r="F1" i="70"/>
  <c r="F262" i="70"/>
  <c r="I253" i="70"/>
  <c r="F101" i="70"/>
  <c r="I380" i="70"/>
  <c r="I225" i="70"/>
  <c r="I14" i="70"/>
  <c r="C430" i="70"/>
  <c r="I265" i="70"/>
  <c r="C103" i="70"/>
  <c r="C52" i="70"/>
  <c r="G482" i="70"/>
  <c r="C262" i="70"/>
  <c r="L397" i="70"/>
  <c r="A361" i="70"/>
  <c r="L369" i="70"/>
  <c r="H287" i="70"/>
  <c r="A2" i="70"/>
  <c r="A480" i="70"/>
  <c r="A447" i="70"/>
  <c r="C90" i="70"/>
  <c r="I491" i="70"/>
  <c r="G493" i="70"/>
  <c r="C346" i="70"/>
  <c r="I287" i="70"/>
  <c r="A166" i="70"/>
  <c r="L440" i="70"/>
  <c r="I203" i="70"/>
  <c r="I117" i="70"/>
  <c r="F138" i="70"/>
  <c r="L329" i="70"/>
  <c r="C408" i="70"/>
  <c r="H153" i="70"/>
  <c r="F367" i="70"/>
  <c r="F2" i="70"/>
  <c r="I20" i="70"/>
  <c r="G406" i="70"/>
  <c r="I100" i="70"/>
  <c r="L271" i="70"/>
  <c r="A327" i="70"/>
  <c r="L7" i="70"/>
  <c r="C330" i="70"/>
  <c r="L172" i="70"/>
  <c r="H338" i="70"/>
  <c r="A420" i="70"/>
  <c r="C437" i="70"/>
  <c r="C183" i="70"/>
  <c r="F303" i="70"/>
  <c r="L343" i="70"/>
  <c r="I367" i="70"/>
  <c r="F68" i="70"/>
  <c r="I383" i="70"/>
  <c r="L341" i="70"/>
  <c r="F481" i="70"/>
  <c r="L152" i="70"/>
  <c r="A195" i="70"/>
  <c r="F57" i="70"/>
  <c r="C7" i="70"/>
  <c r="H68" i="70"/>
  <c r="G279" i="70"/>
  <c r="H248" i="70"/>
  <c r="I102" i="70"/>
  <c r="L93" i="70"/>
  <c r="I323" i="70"/>
  <c r="H327" i="70"/>
  <c r="C448" i="70"/>
  <c r="L313" i="70"/>
  <c r="I356" i="70"/>
  <c r="I19" i="70"/>
  <c r="H218" i="70"/>
  <c r="G490" i="70"/>
  <c r="F239" i="70"/>
  <c r="F88" i="70"/>
  <c r="C337" i="70"/>
  <c r="G235" i="70"/>
  <c r="H268" i="70"/>
  <c r="H5" i="70"/>
  <c r="H275" i="70"/>
  <c r="C26" i="70"/>
  <c r="I219" i="70"/>
  <c r="G186" i="70"/>
  <c r="G464" i="70"/>
  <c r="C333" i="70"/>
  <c r="C11" i="70"/>
  <c r="I155" i="70"/>
  <c r="C302" i="70"/>
  <c r="C118" i="70"/>
  <c r="I476" i="70"/>
  <c r="I446" i="70"/>
  <c r="F333" i="70"/>
  <c r="F7" i="70"/>
  <c r="A85" i="70"/>
  <c r="G191" i="70"/>
  <c r="G484" i="70"/>
  <c r="G9" i="70"/>
  <c r="I46" i="70"/>
  <c r="I130" i="70"/>
  <c r="F13" i="70"/>
  <c r="I244" i="70"/>
  <c r="A32" i="70"/>
  <c r="I217" i="70"/>
  <c r="A413" i="70"/>
  <c r="I251" i="70"/>
  <c r="H247" i="70"/>
  <c r="L179" i="70"/>
  <c r="C23" i="70"/>
  <c r="I153" i="70"/>
  <c r="F256" i="70"/>
  <c r="I48" i="70"/>
  <c r="C158" i="70"/>
  <c r="F374" i="70"/>
  <c r="C276" i="70"/>
  <c r="C71" i="70"/>
  <c r="A40" i="70"/>
  <c r="C482" i="70"/>
  <c r="I74" i="70"/>
  <c r="C50" i="70"/>
  <c r="A214" i="70"/>
  <c r="C13" i="70"/>
  <c r="I317" i="70"/>
  <c r="C200" i="70"/>
  <c r="L324" i="70"/>
  <c r="A343" i="70"/>
  <c r="L65" i="70"/>
  <c r="I84" i="70"/>
  <c r="A276" i="70"/>
  <c r="C155" i="70"/>
  <c r="I52" i="70"/>
  <c r="C485" i="70"/>
  <c r="I99" i="70"/>
  <c r="C117" i="70"/>
  <c r="G319" i="70"/>
  <c r="F342" i="70"/>
  <c r="I375" i="70"/>
  <c r="L199" i="70"/>
  <c r="C228" i="70"/>
  <c r="F476" i="70"/>
  <c r="F166" i="70"/>
  <c r="I5" i="70"/>
  <c r="H245" i="70"/>
  <c r="F378" i="70"/>
  <c r="G47" i="70"/>
  <c r="A296" i="70"/>
  <c r="C84" i="70"/>
  <c r="I183" i="70"/>
  <c r="G263" i="70"/>
  <c r="G68" i="70"/>
  <c r="C269" i="70"/>
  <c r="H74" i="70"/>
  <c r="L348" i="70"/>
  <c r="L19" i="70"/>
  <c r="I315" i="70"/>
  <c r="L43" i="70"/>
  <c r="G375" i="70"/>
  <c r="L147" i="70"/>
  <c r="C368" i="70"/>
  <c r="A353" i="70"/>
  <c r="C181" i="70"/>
  <c r="A312" i="70"/>
  <c r="L36" i="70"/>
  <c r="C377" i="70"/>
  <c r="A318" i="70"/>
  <c r="H347" i="70"/>
  <c r="I469" i="70"/>
  <c r="G298" i="70"/>
  <c r="L234" i="70"/>
  <c r="A287" i="70"/>
  <c r="L391" i="70"/>
  <c r="H111" i="70"/>
  <c r="A425" i="70"/>
  <c r="H235" i="70"/>
  <c r="F116" i="70"/>
  <c r="I154" i="70"/>
  <c r="F75" i="70"/>
  <c r="A427" i="70"/>
  <c r="C204" i="70"/>
  <c r="C400" i="70"/>
  <c r="L50" i="70"/>
  <c r="G111" i="70"/>
  <c r="L205" i="70"/>
  <c r="C416" i="70"/>
  <c r="A80" i="70"/>
  <c r="C243" i="70"/>
  <c r="C132" i="70"/>
  <c r="G346" i="70"/>
  <c r="C69" i="70"/>
  <c r="I26" i="70"/>
  <c r="A341" i="70"/>
  <c r="F488" i="70"/>
  <c r="C241" i="70"/>
  <c r="A156" i="70"/>
  <c r="I187" i="70"/>
  <c r="G188" i="70"/>
  <c r="F300" i="70"/>
  <c r="L450" i="70"/>
  <c r="C410" i="70"/>
  <c r="F285" i="70"/>
  <c r="I448" i="70"/>
  <c r="I112" i="70"/>
  <c r="L117" i="70"/>
  <c r="L123" i="70"/>
  <c r="F20" i="70"/>
  <c r="A445" i="70"/>
  <c r="G273" i="70"/>
  <c r="C46" i="70"/>
  <c r="C338" i="70"/>
  <c r="I343" i="70"/>
  <c r="L444" i="70"/>
  <c r="C438" i="70"/>
  <c r="C343" i="70"/>
  <c r="L265" i="70"/>
  <c r="A181" i="70"/>
  <c r="H118" i="70"/>
  <c r="I405" i="70"/>
  <c r="I103" i="70"/>
  <c r="A87" i="70"/>
  <c r="L429" i="70"/>
  <c r="I115" i="70"/>
  <c r="C394" i="70"/>
  <c r="F306" i="70"/>
  <c r="C25" i="70"/>
  <c r="A273" i="70"/>
  <c r="I90" i="70"/>
  <c r="F261" i="70"/>
  <c r="A465" i="70"/>
  <c r="I481" i="70"/>
  <c r="F327" i="70"/>
  <c r="I475" i="70"/>
  <c r="C415" i="70"/>
  <c r="C421" i="70"/>
  <c r="F111" i="70"/>
  <c r="G252" i="70"/>
  <c r="H462" i="70"/>
  <c r="I479" i="70"/>
  <c r="I306" i="70"/>
  <c r="C168" i="70"/>
  <c r="C156" i="70"/>
  <c r="A240" i="70"/>
  <c r="F52" i="70"/>
  <c r="I94" i="70"/>
  <c r="L482" i="70"/>
  <c r="L491" i="70"/>
  <c r="I60" i="70"/>
  <c r="A170" i="70"/>
  <c r="A383" i="70"/>
  <c r="H281" i="70"/>
  <c r="H169" i="70"/>
  <c r="F320" i="70"/>
  <c r="F268" i="70"/>
  <c r="I157" i="70"/>
  <c r="G45" i="70"/>
  <c r="A225" i="70"/>
  <c r="H193" i="70"/>
  <c r="A418" i="70"/>
  <c r="G365" i="70"/>
  <c r="H288" i="70"/>
  <c r="L164" i="70"/>
  <c r="A430" i="70"/>
  <c r="C429" i="70"/>
  <c r="C55" i="70"/>
  <c r="F201" i="70"/>
  <c r="H469" i="70"/>
  <c r="I363" i="70"/>
  <c r="A278" i="70"/>
  <c r="L178" i="70"/>
  <c r="A364" i="70"/>
  <c r="F93" i="70"/>
  <c r="I374" i="70"/>
  <c r="F362" i="70"/>
  <c r="I282" i="70"/>
  <c r="I35" i="70"/>
  <c r="C153" i="70"/>
  <c r="C179" i="70"/>
  <c r="H115" i="70"/>
  <c r="F243" i="70"/>
  <c r="L237" i="70"/>
  <c r="F72" i="70"/>
  <c r="G165" i="70"/>
  <c r="G339" i="70"/>
  <c r="I451" i="70"/>
  <c r="G154" i="70"/>
  <c r="G430" i="70"/>
  <c r="H199" i="70"/>
  <c r="C42" i="70"/>
  <c r="G309" i="70"/>
  <c r="C478" i="70"/>
  <c r="I39" i="70"/>
  <c r="I53" i="70"/>
  <c r="A167" i="70"/>
  <c r="C401" i="70"/>
  <c r="G144" i="70"/>
  <c r="F107" i="70"/>
  <c r="L272" i="70"/>
  <c r="H310" i="70"/>
  <c r="G351" i="70"/>
  <c r="H441" i="70"/>
  <c r="I403" i="70"/>
  <c r="F417" i="70"/>
  <c r="C391" i="70"/>
  <c r="C335" i="70"/>
  <c r="I416" i="70"/>
  <c r="G492" i="70"/>
  <c r="G307" i="70"/>
  <c r="A163" i="70"/>
  <c r="I480" i="70"/>
  <c r="F447" i="70"/>
  <c r="A220" i="70"/>
  <c r="I483" i="70"/>
  <c r="I58" i="70"/>
  <c r="C301" i="70"/>
  <c r="C148" i="70"/>
  <c r="I163" i="70"/>
  <c r="I329" i="70"/>
  <c r="L145" i="70"/>
  <c r="L269" i="70"/>
  <c r="L216" i="70"/>
  <c r="L169" i="70"/>
  <c r="G371" i="70"/>
  <c r="F373" i="70"/>
  <c r="G481" i="70"/>
  <c r="I474" i="70"/>
  <c r="A244" i="70"/>
  <c r="H429" i="70"/>
  <c r="F169" i="70"/>
  <c r="A61" i="70"/>
  <c r="C480" i="70"/>
  <c r="I466" i="70"/>
  <c r="A219" i="70"/>
  <c r="C19" i="70"/>
  <c r="I2" i="70"/>
  <c r="I120" i="70"/>
  <c r="A122" i="70"/>
  <c r="I54" i="70"/>
  <c r="A127" i="70"/>
  <c r="C417" i="70"/>
  <c r="A81" i="70"/>
  <c r="C385" i="70"/>
  <c r="G22" i="70"/>
  <c r="I347" i="70"/>
  <c r="I260" i="70"/>
  <c r="L25" i="70"/>
  <c r="L437" i="70"/>
  <c r="I376" i="70"/>
  <c r="A494" i="70"/>
  <c r="C64" i="70"/>
  <c r="F141" i="70"/>
  <c r="I297" i="70"/>
  <c r="L454" i="70"/>
  <c r="H405" i="70"/>
  <c r="A26" i="70"/>
  <c r="L438" i="70"/>
  <c r="A449" i="70"/>
  <c r="G409" i="70"/>
  <c r="L337" i="70"/>
  <c r="I453" i="70"/>
  <c r="I67" i="70"/>
  <c r="A349" i="70"/>
  <c r="H328" i="70"/>
  <c r="G413" i="70"/>
  <c r="G176" i="70"/>
  <c r="A232" i="70"/>
  <c r="I274" i="70"/>
  <c r="G474" i="70"/>
  <c r="G267" i="70"/>
  <c r="H140" i="70"/>
  <c r="G240" i="70"/>
  <c r="A75" i="70"/>
  <c r="A165" i="70"/>
  <c r="A460" i="70"/>
  <c r="C374" i="70"/>
  <c r="I345" i="70"/>
  <c r="L91" i="70"/>
  <c r="I355" i="70"/>
  <c r="G483" i="70"/>
  <c r="L218" i="70"/>
  <c r="A354" i="70"/>
  <c r="A197" i="70"/>
  <c r="H467" i="70"/>
  <c r="C219" i="70"/>
  <c r="A286" i="70"/>
  <c r="G161" i="70"/>
  <c r="A84" i="70"/>
  <c r="A363" i="70"/>
  <c r="F402" i="70"/>
  <c r="I135" i="70"/>
  <c r="A348" i="70"/>
  <c r="L439" i="70"/>
  <c r="I487" i="70"/>
  <c r="I172" i="70"/>
  <c r="F26" i="70"/>
  <c r="A490" i="70"/>
  <c r="F15" i="70"/>
  <c r="C108" i="70"/>
  <c r="L246" i="70"/>
  <c r="A468" i="70"/>
  <c r="A357" i="70"/>
  <c r="G485" i="70"/>
  <c r="L480" i="70"/>
  <c r="G79" i="70"/>
  <c r="C127" i="70"/>
  <c r="L321" i="70"/>
  <c r="A63" i="70"/>
  <c r="I22" i="70"/>
  <c r="I477" i="70"/>
  <c r="C402" i="70"/>
  <c r="G215" i="70"/>
  <c r="L266" i="70"/>
  <c r="L418" i="70"/>
  <c r="G133" i="70"/>
  <c r="G230" i="70"/>
  <c r="F23" i="70"/>
  <c r="F286" i="70"/>
  <c r="L293" i="70"/>
  <c r="C296" i="70"/>
  <c r="G170" i="70"/>
  <c r="A408" i="70"/>
  <c r="L408" i="70"/>
  <c r="I314" i="70"/>
  <c r="I128" i="70"/>
  <c r="L298" i="70"/>
  <c r="G226" i="70"/>
  <c r="L409" i="70"/>
  <c r="C308" i="70"/>
  <c r="A332" i="70"/>
  <c r="H197" i="70"/>
  <c r="H277" i="70"/>
  <c r="C311" i="70"/>
  <c r="H375" i="70"/>
  <c r="I121" i="70"/>
  <c r="C107" i="70"/>
  <c r="L72" i="70"/>
  <c r="A136" i="70"/>
  <c r="A481" i="70"/>
  <c r="G393" i="70"/>
  <c r="A340" i="70"/>
  <c r="C297" i="70"/>
  <c r="C247" i="70"/>
  <c r="C94" i="70"/>
  <c r="A299" i="70"/>
  <c r="C376" i="70"/>
  <c r="G312" i="70"/>
  <c r="G321" i="70"/>
  <c r="I174" i="70"/>
  <c r="C280" i="70"/>
  <c r="C92" i="70"/>
  <c r="A12" i="70"/>
  <c r="I258" i="70"/>
  <c r="I246" i="70"/>
  <c r="F22" i="70"/>
  <c r="C341" i="70"/>
  <c r="I462" i="70"/>
  <c r="F410" i="70"/>
  <c r="H475" i="70"/>
  <c r="A123" i="70"/>
  <c r="G412" i="70"/>
  <c r="C197" i="70"/>
  <c r="H134" i="70"/>
  <c r="C224" i="70"/>
  <c r="A50" i="70"/>
  <c r="G80" i="70"/>
  <c r="C194" i="70"/>
  <c r="I407" i="70"/>
  <c r="A436" i="70"/>
  <c r="I6" i="70"/>
  <c r="C174" i="70"/>
  <c r="A344" i="70"/>
  <c r="G243" i="70"/>
  <c r="F108" i="70"/>
  <c r="A450" i="70"/>
  <c r="G77" i="70"/>
  <c r="F44" i="70"/>
  <c r="C133" i="70"/>
  <c r="L466" i="70"/>
  <c r="A380" i="70"/>
  <c r="I125" i="70"/>
  <c r="F451" i="70"/>
  <c r="C139" i="70"/>
  <c r="G455" i="70"/>
  <c r="G239" i="70"/>
  <c r="L350" i="70"/>
  <c r="G347" i="70"/>
  <c r="L225" i="70"/>
  <c r="L15" i="70"/>
  <c r="A382" i="70"/>
  <c r="C136" i="70"/>
  <c r="A45" i="70"/>
  <c r="I294" i="70"/>
  <c r="I33" i="70"/>
  <c r="F459" i="70"/>
  <c r="I3" i="70"/>
  <c r="I146" i="70"/>
  <c r="G363" i="70"/>
  <c r="I96" i="70"/>
  <c r="A267" i="70"/>
  <c r="L475" i="70"/>
  <c r="C315" i="70"/>
  <c r="L193" i="70"/>
  <c r="G223" i="70"/>
  <c r="G85" i="70"/>
  <c r="L374" i="70"/>
  <c r="G121" i="70"/>
  <c r="H286" i="70"/>
  <c r="I290" i="70"/>
  <c r="C353" i="70"/>
  <c r="L217" i="70"/>
  <c r="G125" i="70"/>
  <c r="I211" i="70"/>
  <c r="L416" i="70"/>
  <c r="H303" i="70"/>
  <c r="C24" i="70"/>
  <c r="C109" i="70"/>
  <c r="L80" i="70"/>
  <c r="L283" i="70"/>
  <c r="F398" i="70"/>
  <c r="H337" i="70"/>
  <c r="L420" i="70"/>
  <c r="I360" i="70"/>
  <c r="A432" i="70"/>
  <c r="G329" i="70"/>
  <c r="I384" i="70"/>
  <c r="I273" i="70"/>
  <c r="C471" i="70"/>
  <c r="C473" i="70"/>
  <c r="L44" i="70"/>
  <c r="A421" i="70"/>
  <c r="H457" i="70"/>
  <c r="F363" i="70"/>
  <c r="I230" i="70"/>
  <c r="C364" i="70"/>
  <c r="F9" i="70"/>
  <c r="L270" i="70"/>
  <c r="C407" i="70"/>
  <c r="A173" i="70"/>
  <c r="H399" i="70"/>
  <c r="C406" i="70"/>
  <c r="F167" i="70"/>
  <c r="L449" i="70"/>
  <c r="F473" i="70"/>
  <c r="C76" i="70"/>
  <c r="F152" i="70"/>
  <c r="L405" i="70"/>
  <c r="I402" i="70"/>
  <c r="H345" i="70"/>
  <c r="A95" i="70"/>
  <c r="I197" i="70"/>
  <c r="C447" i="70"/>
  <c r="C112" i="70"/>
  <c r="A352" i="70"/>
  <c r="A409" i="70"/>
  <c r="G147" i="70"/>
  <c r="I196" i="70"/>
  <c r="C411" i="70"/>
  <c r="G323" i="70"/>
  <c r="L346" i="70"/>
  <c r="G30" i="70"/>
  <c r="H263" i="70"/>
  <c r="G217" i="70"/>
  <c r="A400" i="70"/>
  <c r="I168" i="70"/>
  <c r="C77" i="70"/>
  <c r="C348" i="70"/>
  <c r="G59" i="70"/>
  <c r="G92" i="70"/>
  <c r="C463" i="70"/>
  <c r="A142" i="70"/>
  <c r="C3" i="70"/>
  <c r="C145" i="70"/>
  <c r="A429" i="70"/>
  <c r="C177" i="70"/>
  <c r="I334" i="70"/>
  <c r="C176" i="70"/>
  <c r="A138" i="70"/>
  <c r="C387" i="70"/>
  <c r="I259" i="70"/>
  <c r="I178" i="70"/>
  <c r="H167" i="70"/>
  <c r="I387" i="70"/>
  <c r="F443" i="70"/>
  <c r="L40" i="70"/>
  <c r="A331" i="70"/>
  <c r="A206" i="70"/>
  <c r="A277" i="70"/>
  <c r="F139" i="70"/>
  <c r="L260" i="70"/>
  <c r="L286" i="70"/>
  <c r="A31" i="70"/>
  <c r="F42" i="70"/>
  <c r="L58" i="70"/>
  <c r="I89" i="70"/>
  <c r="A154" i="70"/>
  <c r="A376" i="70"/>
  <c r="C381" i="70"/>
  <c r="I434" i="70"/>
  <c r="G289" i="70"/>
  <c r="A350" i="70"/>
  <c r="F60" i="70"/>
  <c r="A442" i="70"/>
  <c r="G274" i="70"/>
  <c r="C2" i="70"/>
  <c r="F354" i="70"/>
  <c r="C51" i="70"/>
  <c r="H152" i="70"/>
  <c r="G425" i="70"/>
  <c r="A310" i="70"/>
  <c r="I430" i="70"/>
  <c r="I447" i="70"/>
  <c r="C360" i="70"/>
  <c r="G137" i="70"/>
  <c r="G422" i="70"/>
  <c r="A252" i="70"/>
  <c r="C274" i="70"/>
  <c r="G469" i="70"/>
  <c r="G466" i="70"/>
  <c r="G168" i="70"/>
  <c r="C17" i="70"/>
  <c r="G28" i="70"/>
  <c r="G163" i="70"/>
  <c r="F388" i="70"/>
  <c r="F17" i="70"/>
  <c r="F449" i="70"/>
  <c r="A245" i="70"/>
  <c r="C187" i="70"/>
  <c r="G303" i="70"/>
  <c r="C73" i="70"/>
  <c r="G415" i="70"/>
  <c r="G229" i="70"/>
  <c r="L455" i="70"/>
  <c r="F474" i="70"/>
  <c r="A270" i="70"/>
  <c r="L470" i="70"/>
  <c r="G232" i="70"/>
  <c r="G372" i="70"/>
  <c r="H430" i="70"/>
  <c r="F452" i="70"/>
  <c r="A9" i="70"/>
  <c r="F200" i="70"/>
  <c r="A336" i="70"/>
  <c r="H23" i="70"/>
  <c r="A236" i="70"/>
  <c r="G12" i="70"/>
  <c r="F50" i="70"/>
  <c r="I255" i="70"/>
  <c r="G220" i="70"/>
  <c r="A431" i="70"/>
  <c r="I160" i="70"/>
  <c r="A250" i="70"/>
  <c r="I201" i="70"/>
  <c r="H228" i="70"/>
  <c r="I456" i="70"/>
  <c r="L274" i="70"/>
  <c r="G333" i="70"/>
  <c r="G140" i="70"/>
  <c r="C169" i="70"/>
  <c r="F234" i="70"/>
  <c r="C325" i="70"/>
  <c r="I457" i="70"/>
  <c r="A23" i="70"/>
  <c r="G69" i="70"/>
  <c r="A335" i="70"/>
  <c r="A158" i="70"/>
  <c r="L111" i="70"/>
  <c r="I167" i="70"/>
  <c r="L388" i="70"/>
  <c r="G369" i="70"/>
  <c r="I15" i="70"/>
  <c r="L430" i="70"/>
  <c r="I36" i="70"/>
  <c r="G180" i="70"/>
  <c r="F223" i="70"/>
  <c r="A298" i="70"/>
  <c r="H95" i="70"/>
  <c r="C440" i="70"/>
  <c r="G40" i="70"/>
  <c r="C61" i="70"/>
  <c r="I482" i="70"/>
  <c r="L51" i="70"/>
  <c r="G184" i="70"/>
  <c r="L99" i="70"/>
  <c r="F34" i="70"/>
  <c r="I133" i="70"/>
  <c r="L338" i="70"/>
  <c r="F90" i="70"/>
  <c r="A321" i="70"/>
  <c r="I445" i="70"/>
  <c r="L224" i="70"/>
  <c r="A213" i="70"/>
  <c r="C328" i="70"/>
  <c r="C166" i="70"/>
  <c r="F369" i="70"/>
  <c r="F266" i="70"/>
  <c r="H217" i="70"/>
  <c r="L12" i="70"/>
  <c r="I460" i="70"/>
  <c r="A412" i="70"/>
  <c r="I232" i="70"/>
  <c r="I21" i="70"/>
  <c r="I50" i="70"/>
  <c r="L219" i="70"/>
  <c r="L279" i="70"/>
  <c r="C170" i="70"/>
  <c r="G82" i="70"/>
  <c r="F144" i="70"/>
  <c r="A410" i="70"/>
  <c r="C460" i="70"/>
  <c r="H66" i="70"/>
  <c r="I166" i="70"/>
  <c r="L54" i="70"/>
  <c r="A16" i="70"/>
  <c r="C320" i="70"/>
  <c r="F53" i="70"/>
  <c r="L119" i="70"/>
  <c r="I13" i="70"/>
  <c r="F418" i="70"/>
  <c r="L222" i="70"/>
  <c r="C178" i="70"/>
  <c r="C79" i="70"/>
  <c r="G265" i="70"/>
  <c r="I398" i="70"/>
  <c r="H189" i="70"/>
  <c r="A199" i="70"/>
  <c r="G219" i="70"/>
  <c r="F214" i="70"/>
  <c r="I463" i="70"/>
  <c r="C227" i="70"/>
  <c r="L312" i="70"/>
  <c r="I467" i="70"/>
  <c r="A30" i="70"/>
  <c r="L366" i="70"/>
  <c r="I145" i="70"/>
  <c r="A308" i="70"/>
  <c r="L494" i="70"/>
  <c r="I81" i="70"/>
  <c r="G149" i="70"/>
  <c r="I489" i="70"/>
  <c r="G53" i="70"/>
  <c r="L483" i="70"/>
  <c r="C476" i="70"/>
  <c r="I444" i="70"/>
  <c r="C39" i="70"/>
  <c r="C97" i="70"/>
  <c r="C37" i="70"/>
  <c r="L37" i="70"/>
  <c r="I432" i="70"/>
  <c r="C14" i="70"/>
  <c r="G269" i="70"/>
  <c r="A458" i="70"/>
  <c r="F321" i="70"/>
  <c r="F391" i="70"/>
  <c r="G478" i="70"/>
  <c r="L281" i="70"/>
  <c r="A88" i="70"/>
  <c r="I307" i="70"/>
  <c r="H490" i="70"/>
  <c r="A5" i="70"/>
  <c r="F359" i="70"/>
  <c r="A89" i="70"/>
  <c r="L407" i="70"/>
  <c r="A47" i="70"/>
  <c r="I316" i="70"/>
  <c r="A319" i="70"/>
  <c r="L376" i="70"/>
  <c r="C222" i="70"/>
  <c r="C143" i="70"/>
  <c r="L354" i="70"/>
  <c r="G160" i="70"/>
  <c r="G128" i="70"/>
  <c r="C20" i="70"/>
  <c r="F136" i="70"/>
  <c r="G457" i="70"/>
  <c r="A174" i="70"/>
  <c r="A369" i="70"/>
  <c r="I354" i="70"/>
  <c r="I478" i="70"/>
  <c r="C30" i="70"/>
  <c r="G106" i="70"/>
  <c r="G36" i="70"/>
  <c r="I392" i="70"/>
  <c r="F421" i="70"/>
  <c r="F339" i="70"/>
  <c r="A306" i="70"/>
  <c r="H215" i="70"/>
  <c r="I371" i="70"/>
  <c r="F242" i="70"/>
  <c r="A182" i="70"/>
  <c r="G54" i="70"/>
  <c r="I298" i="70"/>
  <c r="G249" i="70"/>
  <c r="H284" i="70"/>
  <c r="G231" i="70"/>
  <c r="A124" i="70"/>
  <c r="A139" i="70"/>
  <c r="A185" i="70"/>
  <c r="I459" i="70"/>
  <c r="I175" i="70"/>
  <c r="C16" i="70"/>
  <c r="A46" i="70"/>
  <c r="G148" i="70"/>
  <c r="F207" i="70"/>
  <c r="F191" i="70"/>
  <c r="F414" i="70"/>
  <c r="C242" i="70"/>
  <c r="C309" i="70"/>
  <c r="I148" i="70"/>
  <c r="I266" i="70"/>
  <c r="L486" i="70"/>
  <c r="A27" i="70"/>
  <c r="H214" i="70"/>
  <c r="I18" i="70"/>
  <c r="A493" i="70"/>
  <c r="C40" i="70"/>
  <c r="L70" i="70"/>
  <c r="C307" i="70"/>
  <c r="A391" i="70"/>
  <c r="C124" i="70"/>
  <c r="F55" i="70"/>
  <c r="L180" i="70"/>
  <c r="A392" i="70"/>
  <c r="I286" i="70"/>
  <c r="G400" i="70"/>
  <c r="C456" i="70"/>
  <c r="L427" i="70"/>
  <c r="L233" i="70"/>
  <c r="I267" i="70"/>
  <c r="C31" i="70"/>
  <c r="F275" i="70"/>
  <c r="H395" i="70"/>
  <c r="A105" i="70"/>
  <c r="F226" i="70"/>
  <c r="G71" i="70"/>
  <c r="I159" i="70"/>
  <c r="C419" i="70"/>
  <c r="I237" i="70"/>
  <c r="L487" i="70"/>
  <c r="G433" i="70"/>
  <c r="A99" i="70"/>
  <c r="L215" i="70"/>
  <c r="C201" i="70"/>
  <c r="I484" i="70"/>
  <c r="A211" i="70"/>
  <c r="L256" i="70"/>
  <c r="F296" i="70"/>
  <c r="F270" i="70"/>
  <c r="A141" i="70"/>
  <c r="L278" i="70"/>
  <c r="A238" i="70"/>
  <c r="I313" i="70"/>
  <c r="A294" i="70"/>
  <c r="H261" i="70"/>
  <c r="D333" i="70"/>
  <c r="C443" i="70"/>
  <c r="L302" i="70"/>
  <c r="L332" i="70"/>
  <c r="H246" i="70"/>
  <c r="A258" i="70"/>
  <c r="C283" i="70"/>
  <c r="L18" i="70"/>
  <c r="L309" i="70"/>
  <c r="A304" i="70"/>
  <c r="G131" i="70"/>
  <c r="I150" i="70"/>
  <c r="H212" i="70"/>
  <c r="H326" i="70"/>
  <c r="A230" i="70"/>
  <c r="A322" i="70"/>
  <c r="L300" i="70"/>
  <c r="H391" i="70"/>
  <c r="G24" i="70"/>
  <c r="H379" i="70"/>
  <c r="F360" i="70"/>
  <c r="F494" i="70"/>
  <c r="A261" i="70"/>
  <c r="C245" i="70"/>
  <c r="G299" i="70"/>
  <c r="C57" i="70"/>
  <c r="I212" i="70"/>
  <c r="I226" i="70"/>
  <c r="C62" i="70"/>
  <c r="I301" i="70"/>
  <c r="L121" i="70"/>
  <c r="F355" i="70"/>
  <c r="A315" i="70"/>
  <c r="I161" i="70"/>
  <c r="A151" i="70"/>
  <c r="F469" i="70"/>
  <c r="L127" i="70"/>
  <c r="A161" i="70"/>
  <c r="G301" i="70"/>
  <c r="C432" i="70"/>
  <c r="L458" i="70"/>
  <c r="G278" i="70"/>
  <c r="I252" i="70"/>
  <c r="C390" i="70"/>
  <c r="A291" i="70"/>
  <c r="C202" i="70"/>
  <c r="H106" i="70"/>
  <c r="G216" i="70"/>
  <c r="I199" i="70"/>
  <c r="F32" i="70"/>
  <c r="L307" i="70"/>
  <c r="G491" i="70"/>
  <c r="F396" i="70"/>
  <c r="L231" i="70"/>
  <c r="L87" i="70"/>
  <c r="L292" i="70"/>
  <c r="C209" i="70"/>
  <c r="L110" i="70"/>
  <c r="A371" i="70"/>
  <c r="C312" i="70"/>
  <c r="C199" i="70"/>
  <c r="F37" i="70"/>
  <c r="I7" i="70"/>
  <c r="F352" i="70"/>
  <c r="G349" i="70"/>
  <c r="A375" i="70"/>
  <c r="F446" i="70"/>
  <c r="G437" i="70"/>
  <c r="H484" i="70"/>
  <c r="G33" i="70"/>
  <c r="F381" i="70"/>
  <c r="H334" i="70"/>
  <c r="H463" i="70"/>
  <c r="F426" i="70"/>
  <c r="G236" i="70"/>
  <c r="G105" i="70"/>
  <c r="L410" i="70"/>
  <c r="C70" i="70"/>
  <c r="G62" i="70"/>
  <c r="H114" i="70"/>
  <c r="G332" i="70"/>
  <c r="C464" i="70"/>
  <c r="F445" i="70"/>
  <c r="C83" i="70"/>
  <c r="I245" i="70"/>
  <c r="A227" i="70"/>
  <c r="A314" i="70"/>
  <c r="C248" i="70"/>
  <c r="I473" i="70"/>
  <c r="A328" i="70"/>
  <c r="G428" i="70"/>
  <c r="I381" i="70"/>
  <c r="I288" i="70"/>
  <c r="C423" i="70"/>
  <c r="I269" i="70"/>
  <c r="C334" i="70"/>
  <c r="G205" i="70"/>
  <c r="G207" i="70"/>
  <c r="F432" i="70"/>
  <c r="A25" i="70"/>
  <c r="C300" i="70"/>
  <c r="L417" i="70"/>
  <c r="A372" i="70"/>
  <c r="H187" i="70"/>
  <c r="C413" i="70"/>
  <c r="F113" i="70"/>
  <c r="F36" i="70"/>
  <c r="L248" i="70"/>
  <c r="I485" i="70"/>
  <c r="C41" i="70"/>
  <c r="A29" i="70"/>
  <c r="H320" i="70"/>
  <c r="C212" i="70"/>
  <c r="G171" i="70"/>
  <c r="C78" i="70"/>
  <c r="A77" i="70"/>
  <c r="C45" i="70"/>
  <c r="L16" i="70"/>
  <c r="C434" i="70"/>
  <c r="I308" i="70"/>
  <c r="G410" i="70"/>
  <c r="G94" i="70"/>
  <c r="L362" i="70"/>
  <c r="G315" i="70"/>
  <c r="F163" i="70"/>
  <c r="C273" i="70"/>
  <c r="C441" i="70"/>
  <c r="G458" i="70"/>
  <c r="L472" i="70"/>
  <c r="L316" i="70"/>
  <c r="F335" i="70"/>
  <c r="L49" i="70"/>
  <c r="F134" i="70"/>
  <c r="I427" i="70"/>
  <c r="C123" i="70"/>
  <c r="H130" i="70"/>
  <c r="G480" i="70"/>
  <c r="I98" i="70"/>
  <c r="H433" i="70"/>
  <c r="G362" i="70"/>
  <c r="C393" i="70"/>
  <c r="F187" i="70"/>
  <c r="I28" i="70"/>
  <c r="F216" i="70"/>
  <c r="G434" i="70"/>
  <c r="G342" i="70"/>
  <c r="F301" i="70"/>
  <c r="A470" i="70"/>
  <c r="L328" i="70"/>
  <c r="H436" i="70"/>
  <c r="L456" i="70"/>
  <c r="G64" i="70"/>
  <c r="A216" i="70"/>
  <c r="L96" i="70"/>
  <c r="F411" i="70"/>
  <c r="G435" i="70"/>
  <c r="G109" i="70"/>
  <c r="F87" i="70"/>
  <c r="F260" i="70"/>
  <c r="I425" i="70"/>
  <c r="C221" i="70"/>
  <c r="F492" i="70"/>
  <c r="C466" i="70"/>
  <c r="G398" i="70"/>
  <c r="C116" i="70"/>
  <c r="H269" i="70"/>
  <c r="L6" i="70"/>
  <c r="F119" i="70"/>
  <c r="C120" i="70"/>
  <c r="H82" i="70"/>
  <c r="A265" i="70"/>
  <c r="I61" i="70"/>
  <c r="L299" i="70"/>
  <c r="L140" i="70"/>
  <c r="A253" i="70"/>
  <c r="G297" i="70"/>
  <c r="F27" i="70"/>
  <c r="I250" i="70"/>
  <c r="A260" i="70"/>
  <c r="C323" i="70"/>
  <c r="G5" i="70"/>
  <c r="A229" i="70"/>
  <c r="L213" i="70"/>
  <c r="L168" i="70"/>
  <c r="I34" i="70"/>
  <c r="G420" i="70"/>
  <c r="C5" i="70"/>
  <c r="C171" i="70"/>
  <c r="C58" i="70"/>
  <c r="I278" i="70"/>
  <c r="C444" i="70"/>
  <c r="G390" i="70"/>
  <c r="G78" i="70"/>
  <c r="F202" i="70"/>
  <c r="A438" i="70"/>
  <c r="C122" i="70"/>
  <c r="C477" i="70"/>
  <c r="A103" i="70"/>
  <c r="H262" i="70"/>
  <c r="I291" i="70"/>
  <c r="A256" i="70"/>
  <c r="H64" i="70"/>
  <c r="C53" i="70"/>
  <c r="F77" i="70"/>
  <c r="L209" i="70"/>
  <c r="I214" i="70"/>
  <c r="I195" i="70"/>
  <c r="I240" i="70"/>
  <c r="F81" i="70"/>
  <c r="I165" i="70"/>
  <c r="A191" i="70"/>
  <c r="H63" i="70"/>
  <c r="C459" i="70"/>
  <c r="H128" i="70"/>
  <c r="L97" i="70"/>
  <c r="A451" i="70"/>
  <c r="I284" i="70"/>
  <c r="C409" i="70"/>
  <c r="C389" i="70"/>
  <c r="C149" i="70"/>
  <c r="A13" i="70"/>
  <c r="L56" i="70"/>
  <c r="F455" i="70"/>
  <c r="C95" i="70"/>
  <c r="G316" i="70"/>
  <c r="G60" i="70"/>
  <c r="G280" i="70"/>
  <c r="F31" i="70"/>
  <c r="H312" i="70"/>
  <c r="F225" i="70"/>
  <c r="F332" i="70"/>
  <c r="L115" i="70"/>
  <c r="F309" i="70"/>
  <c r="G227" i="70"/>
  <c r="G352" i="70"/>
  <c r="C475" i="70"/>
  <c r="L493" i="70"/>
  <c r="G189" i="70"/>
  <c r="I49" i="70"/>
  <c r="G224" i="70"/>
  <c r="H200" i="70"/>
  <c r="G295" i="70"/>
  <c r="G197" i="70"/>
  <c r="G124" i="70"/>
  <c r="G421" i="70"/>
  <c r="I243" i="70"/>
  <c r="F416" i="70"/>
  <c r="F79" i="70"/>
  <c r="I188" i="70"/>
  <c r="I458" i="70"/>
  <c r="C329" i="70"/>
  <c r="C184" i="70"/>
  <c r="G443" i="70"/>
  <c r="C253" i="70"/>
  <c r="I233" i="70"/>
  <c r="F195" i="70"/>
  <c r="I465" i="70"/>
  <c r="G42" i="70"/>
  <c r="G194" i="70"/>
  <c r="G397" i="70"/>
  <c r="F220" i="70"/>
  <c r="C150" i="70"/>
  <c r="L395" i="70"/>
  <c r="L446" i="70"/>
  <c r="L481" i="70"/>
  <c r="L257" i="70"/>
  <c r="L29" i="70"/>
  <c r="G345" i="70"/>
  <c r="I309" i="70"/>
  <c r="A210" i="70"/>
  <c r="C299" i="70"/>
  <c r="F146" i="70"/>
  <c r="A461" i="70"/>
  <c r="G187" i="70"/>
  <c r="L148" i="70"/>
  <c r="F85" i="70"/>
  <c r="H67" i="70"/>
  <c r="F120" i="70"/>
  <c r="L384" i="70"/>
  <c r="G341" i="70"/>
  <c r="A239" i="70"/>
  <c r="G370" i="70"/>
  <c r="G402" i="70"/>
  <c r="G253" i="70"/>
  <c r="C239" i="70"/>
  <c r="I353" i="70"/>
  <c r="G238" i="70"/>
  <c r="I382" i="70"/>
  <c r="L389" i="70"/>
  <c r="A135" i="70"/>
  <c r="I234" i="70"/>
  <c r="H210" i="70"/>
  <c r="L380" i="70"/>
  <c r="C367" i="70"/>
  <c r="C398" i="70"/>
  <c r="A147" i="70"/>
  <c r="L98" i="70"/>
  <c r="A381" i="70"/>
  <c r="I296" i="70"/>
  <c r="G237" i="70"/>
  <c r="L365" i="70"/>
  <c r="F438" i="70"/>
  <c r="G432" i="70"/>
  <c r="A65" i="70"/>
  <c r="C384" i="70"/>
  <c r="F177" i="70"/>
  <c r="I44" i="70"/>
  <c r="G450" i="70"/>
  <c r="F188" i="70"/>
  <c r="H442" i="70"/>
  <c r="F73" i="70"/>
  <c r="C93" i="70"/>
  <c r="G385" i="70"/>
  <c r="G23" i="70"/>
  <c r="I113" i="70"/>
  <c r="I395" i="70"/>
  <c r="A19" i="70"/>
  <c r="A337" i="70"/>
  <c r="A90" i="70"/>
  <c r="H392" i="70"/>
  <c r="L403" i="70"/>
  <c r="H97" i="70"/>
  <c r="C469" i="70"/>
  <c r="G364" i="70"/>
  <c r="G91" i="70"/>
  <c r="H3" i="70"/>
  <c r="C135" i="70"/>
  <c r="H381" i="70"/>
  <c r="G306" i="70"/>
  <c r="F346" i="70"/>
  <c r="L411" i="70"/>
  <c r="L488" i="70"/>
  <c r="F218" i="70"/>
  <c r="L41" i="70"/>
  <c r="I328" i="70"/>
  <c r="I101" i="70"/>
  <c r="A334" i="70"/>
  <c r="I340" i="70"/>
  <c r="F408" i="70"/>
  <c r="A459" i="70"/>
  <c r="I104" i="70"/>
  <c r="L133" i="70"/>
  <c r="G294" i="70"/>
  <c r="L55" i="70"/>
  <c r="C366" i="70"/>
  <c r="C266" i="70"/>
  <c r="C217" i="70"/>
  <c r="L86" i="70"/>
  <c r="C316" i="70"/>
  <c r="I139" i="70"/>
  <c r="H472" i="70"/>
  <c r="C214" i="70"/>
  <c r="I333" i="70"/>
  <c r="I372" i="70"/>
  <c r="G10" i="70"/>
  <c r="G14" i="70"/>
  <c r="C267" i="70"/>
  <c r="A235" i="70"/>
  <c r="L157" i="70"/>
  <c r="L442" i="70"/>
  <c r="L174" i="70"/>
  <c r="F399" i="70"/>
  <c r="G38" i="70"/>
  <c r="L490" i="70"/>
  <c r="H126" i="70"/>
  <c r="I43" i="70"/>
  <c r="F480" i="70"/>
  <c r="L422" i="70"/>
  <c r="G401" i="70"/>
  <c r="G348" i="70"/>
  <c r="C190" i="70"/>
  <c r="I472" i="70"/>
  <c r="C356" i="70"/>
  <c r="L83" i="70"/>
  <c r="A259" i="70"/>
  <c r="G423" i="70"/>
  <c r="L261" i="70"/>
  <c r="A316" i="70"/>
  <c r="H311" i="70"/>
  <c r="I271" i="70"/>
  <c r="H313" i="70"/>
  <c r="L367" i="70"/>
  <c r="F16" i="70"/>
  <c r="F353" i="70"/>
  <c r="G93" i="70"/>
  <c r="A397" i="70"/>
  <c r="A263" i="70"/>
  <c r="A272" i="70"/>
  <c r="F198" i="70"/>
  <c r="I141" i="70"/>
  <c r="G378" i="70"/>
  <c r="F255" i="70"/>
  <c r="A462" i="70"/>
  <c r="H323" i="70"/>
  <c r="F415" i="70"/>
  <c r="C246" i="70"/>
  <c r="H321" i="70"/>
  <c r="F269" i="70"/>
  <c r="L125" i="70"/>
  <c r="G169" i="70"/>
  <c r="I413" i="70"/>
  <c r="I275" i="70"/>
  <c r="A456" i="70"/>
  <c r="H83" i="70"/>
  <c r="I415" i="70"/>
  <c r="G296" i="70"/>
  <c r="H280" i="70"/>
  <c r="L273" i="70"/>
  <c r="F123" i="70"/>
  <c r="L276" i="70"/>
  <c r="G73" i="70"/>
  <c r="F404" i="70"/>
  <c r="A10" i="70"/>
  <c r="F149" i="70"/>
  <c r="I162" i="70"/>
  <c r="L190" i="70"/>
  <c r="F490" i="70"/>
  <c r="I311" i="70"/>
  <c r="C215" i="70"/>
  <c r="A241" i="70"/>
  <c r="A434" i="70"/>
  <c r="H339" i="70"/>
  <c r="A473" i="70"/>
  <c r="L122" i="70"/>
  <c r="L239" i="70"/>
  <c r="F18" i="70"/>
  <c r="L331" i="70"/>
  <c r="L249" i="70"/>
  <c r="C322" i="70"/>
  <c r="I300" i="70"/>
  <c r="F491" i="70"/>
  <c r="C44" i="70"/>
  <c r="C81" i="70"/>
  <c r="I435" i="70"/>
  <c r="C192" i="70"/>
  <c r="I47" i="70"/>
  <c r="G225" i="70"/>
  <c r="I276" i="70"/>
  <c r="A448" i="70"/>
  <c r="F366" i="70"/>
  <c r="C38" i="70"/>
  <c r="C414" i="70"/>
  <c r="C286" i="70"/>
  <c r="C494" i="70"/>
  <c r="A356" i="70"/>
  <c r="A189" i="70"/>
  <c r="I468" i="70"/>
  <c r="I238" i="70"/>
  <c r="I321" i="70"/>
  <c r="C261" i="70"/>
  <c r="F49" i="70"/>
  <c r="I205" i="70"/>
  <c r="G199" i="70"/>
  <c r="C8" i="70"/>
  <c r="L114" i="70"/>
  <c r="L285" i="70"/>
  <c r="A474" i="70"/>
  <c r="H239" i="70"/>
  <c r="C289" i="70"/>
  <c r="I8" i="70"/>
  <c r="A398" i="70"/>
  <c r="I408" i="70"/>
  <c r="F130" i="70"/>
  <c r="L345" i="70"/>
  <c r="I236" i="70"/>
  <c r="C403" i="70"/>
  <c r="A144" i="70"/>
  <c r="I79" i="70"/>
  <c r="A133" i="70"/>
  <c r="L459" i="70"/>
  <c r="F357" i="70"/>
  <c r="L135" i="70"/>
  <c r="F271" i="70"/>
  <c r="A183" i="70"/>
  <c r="G72" i="70"/>
  <c r="G139" i="70"/>
  <c r="G43" i="70"/>
  <c r="F384" i="70"/>
  <c r="L48" i="70"/>
  <c r="C491" i="70"/>
  <c r="G446" i="70"/>
  <c r="I66" i="70"/>
  <c r="A116" i="70"/>
  <c r="F122" i="70"/>
  <c r="L203" i="70"/>
  <c r="H71" i="70"/>
  <c r="G394" i="70"/>
  <c r="D320" i="70"/>
  <c r="G166" i="70"/>
  <c r="F40" i="70"/>
  <c r="H139" i="70"/>
  <c r="I186" i="70"/>
  <c r="A4" i="70"/>
  <c r="L62" i="70"/>
  <c r="G95" i="70"/>
  <c r="L385" i="70"/>
  <c r="F4" i="70"/>
  <c r="I215" i="70"/>
  <c r="L74" i="70"/>
  <c r="G1" i="70"/>
  <c r="L435" i="70"/>
  <c r="C60" i="70"/>
  <c r="A190" i="70"/>
  <c r="A35" i="70"/>
  <c r="I399" i="70"/>
  <c r="I359" i="70"/>
  <c r="G461" i="70"/>
  <c r="C234" i="70"/>
  <c r="L220" i="70"/>
  <c r="I126" i="70"/>
  <c r="F489" i="70"/>
  <c r="F208" i="70"/>
  <c r="F11" i="70"/>
  <c r="L326" i="70"/>
  <c r="L187" i="70"/>
  <c r="H386" i="70"/>
  <c r="H133" i="70"/>
  <c r="C359" i="70"/>
  <c r="F405" i="70"/>
  <c r="H62" i="70"/>
  <c r="L451" i="70"/>
  <c r="C185" i="70"/>
  <c r="A160" i="70"/>
  <c r="F329" i="70"/>
  <c r="A67" i="70"/>
  <c r="F19" i="70"/>
  <c r="A268" i="70"/>
  <c r="G3" i="70"/>
  <c r="H316" i="70"/>
  <c r="I248" i="70"/>
  <c r="G192" i="70"/>
  <c r="H315" i="70"/>
  <c r="A402" i="70"/>
  <c r="H202" i="70"/>
  <c r="G162" i="70"/>
  <c r="H159" i="70"/>
  <c r="A289" i="70"/>
  <c r="G76" i="70"/>
  <c r="G431" i="70"/>
  <c r="H138" i="70"/>
  <c r="C172" i="70"/>
  <c r="C281" i="70"/>
  <c r="A117" i="70"/>
  <c r="L393" i="70"/>
  <c r="A218" i="70"/>
  <c r="G55" i="70"/>
  <c r="F100" i="70"/>
  <c r="I29" i="70"/>
  <c r="A443" i="70"/>
  <c r="H137" i="70"/>
  <c r="I85" i="70"/>
  <c r="G276" i="70"/>
  <c r="F125" i="70"/>
  <c r="I75" i="70"/>
  <c r="A362" i="70"/>
  <c r="H205" i="70"/>
  <c r="F115" i="70"/>
  <c r="G442" i="70"/>
  <c r="I64" i="70"/>
  <c r="A464" i="70"/>
  <c r="L92" i="70"/>
  <c r="L163" i="70"/>
  <c r="L378" i="70"/>
  <c r="L335" i="70"/>
  <c r="F349" i="70"/>
  <c r="H191" i="70"/>
  <c r="F247" i="70"/>
  <c r="C324" i="70"/>
  <c r="C134" i="70"/>
  <c r="I450" i="70"/>
  <c r="H332" i="70"/>
  <c r="I285" i="70"/>
  <c r="F420" i="70"/>
  <c r="I254" i="70"/>
  <c r="H437" i="70"/>
  <c r="G335" i="70"/>
  <c r="F172" i="70"/>
  <c r="I410" i="70"/>
  <c r="G414" i="70"/>
  <c r="F99" i="70"/>
  <c r="H149" i="70"/>
  <c r="A3" i="70"/>
  <c r="L358" i="70"/>
  <c r="F78" i="70"/>
  <c r="L334" i="70"/>
  <c r="F387" i="70"/>
  <c r="C453" i="70"/>
  <c r="C380" i="70"/>
  <c r="L353" i="70"/>
  <c r="I428" i="70"/>
  <c r="C256" i="70"/>
  <c r="I263" i="70"/>
  <c r="L392" i="70"/>
  <c r="A186" i="70"/>
  <c r="I486" i="70"/>
  <c r="H318" i="70"/>
  <c r="C279" i="70"/>
  <c r="A246" i="70"/>
  <c r="C191" i="70"/>
  <c r="L308" i="70"/>
  <c r="L28" i="70"/>
  <c r="F6" i="70"/>
  <c r="C347" i="70"/>
  <c r="F145" i="70"/>
  <c r="L275" i="70"/>
  <c r="C474" i="70"/>
  <c r="L404" i="70"/>
  <c r="F192" i="70"/>
  <c r="C223" i="70"/>
  <c r="G354" i="70"/>
  <c r="F390" i="70"/>
  <c r="L394" i="70"/>
  <c r="I319" i="70"/>
  <c r="L485" i="70"/>
  <c r="F157" i="70"/>
  <c r="A293" i="70"/>
  <c r="C165" i="70"/>
  <c r="A396" i="70"/>
  <c r="I385" i="70"/>
  <c r="L413" i="70"/>
  <c r="A487" i="70"/>
  <c r="A101" i="70"/>
  <c r="A175" i="70"/>
  <c r="L295" i="70"/>
  <c r="A475" i="70"/>
  <c r="I176" i="70"/>
  <c r="F382" i="70"/>
  <c r="I261" i="70"/>
  <c r="A203" i="70"/>
  <c r="G270" i="70"/>
  <c r="I132" i="70"/>
  <c r="L319" i="70"/>
  <c r="A288" i="70"/>
  <c r="H2" i="70"/>
  <c r="A132" i="70"/>
  <c r="A405" i="70"/>
  <c r="I404" i="70"/>
  <c r="G132" i="70"/>
  <c r="F74" i="70"/>
  <c r="I16" i="70"/>
  <c r="L230" i="70"/>
  <c r="H61" i="70"/>
  <c r="H292" i="70"/>
  <c r="G177" i="70"/>
  <c r="A194" i="70"/>
  <c r="F267" i="70"/>
  <c r="G336" i="70"/>
  <c r="F221" i="70"/>
  <c r="L23" i="70"/>
  <c r="L34" i="70"/>
  <c r="L364" i="70"/>
  <c r="C237" i="70"/>
  <c r="I210" i="70"/>
  <c r="H176" i="70"/>
  <c r="F376" i="70"/>
  <c r="H372" i="70"/>
  <c r="F236" i="70"/>
  <c r="C305" i="70"/>
  <c r="C449" i="70"/>
  <c r="A205" i="70"/>
  <c r="C310" i="70"/>
  <c r="F204" i="70"/>
  <c r="H485" i="70"/>
  <c r="I351" i="70"/>
  <c r="A297" i="70"/>
  <c r="C363" i="70"/>
  <c r="C260" i="70"/>
  <c r="A401" i="70"/>
  <c r="I364" i="70"/>
  <c r="C442" i="70"/>
  <c r="I361" i="70"/>
  <c r="F33" i="70"/>
  <c r="G182" i="70"/>
  <c r="I204" i="70"/>
  <c r="L100" i="70"/>
  <c r="G259" i="70"/>
  <c r="F105" i="70"/>
  <c r="G350" i="70"/>
  <c r="F137" i="70"/>
  <c r="L441" i="70"/>
  <c r="C439" i="70"/>
  <c r="C4" i="70"/>
  <c r="I30" i="70"/>
  <c r="F288" i="70"/>
  <c r="C354" i="70"/>
  <c r="H141" i="70"/>
  <c r="C282" i="70"/>
  <c r="C113" i="70"/>
  <c r="L457" i="70"/>
  <c r="G167" i="70"/>
  <c r="G287" i="70"/>
  <c r="G117" i="70"/>
  <c r="C351" i="70"/>
  <c r="F206" i="70"/>
  <c r="F97" i="70"/>
  <c r="G152" i="70"/>
  <c r="F264" i="70"/>
  <c r="G138" i="70"/>
  <c r="C182" i="70"/>
  <c r="F434" i="70"/>
  <c r="F311" i="70"/>
  <c r="I400" i="70"/>
  <c r="H192" i="70"/>
  <c r="F25" i="70"/>
  <c r="F358" i="70"/>
  <c r="A57" i="70"/>
  <c r="H98" i="70"/>
  <c r="A419" i="70"/>
  <c r="G340" i="70"/>
  <c r="G25" i="70"/>
  <c r="C28" i="70"/>
  <c r="A233" i="70"/>
  <c r="H213" i="70"/>
  <c r="C303" i="70"/>
  <c r="F211" i="70"/>
  <c r="I414" i="70"/>
  <c r="I124" i="70"/>
  <c r="L26" i="70"/>
  <c r="H414" i="70"/>
  <c r="H157" i="70"/>
  <c r="H333" i="70"/>
  <c r="C105" i="70"/>
  <c r="C22" i="70"/>
  <c r="G74" i="70"/>
  <c r="L349" i="70"/>
  <c r="C128" i="70"/>
  <c r="A347" i="70"/>
  <c r="F348" i="70"/>
  <c r="L116" i="70"/>
  <c r="A82" i="70"/>
  <c r="A148" i="70"/>
  <c r="G44" i="70"/>
  <c r="L84" i="70"/>
  <c r="L173" i="70"/>
  <c r="F283" i="70"/>
  <c r="L361" i="70"/>
  <c r="F114" i="70"/>
  <c r="C420" i="70"/>
  <c r="A295" i="70"/>
  <c r="H119" i="70"/>
  <c r="H22" i="70"/>
  <c r="H78" i="70"/>
  <c r="F232" i="70"/>
  <c r="I235" i="70"/>
  <c r="A266" i="70"/>
  <c r="A281" i="70"/>
  <c r="G271" i="70"/>
  <c r="C48" i="70"/>
  <c r="I202" i="70"/>
  <c r="G52" i="70"/>
  <c r="H476" i="70"/>
  <c r="I270" i="70"/>
  <c r="G358" i="70"/>
  <c r="F385" i="70"/>
  <c r="A6" i="70"/>
  <c r="F161" i="70"/>
  <c r="C131" i="70"/>
  <c r="G257" i="70"/>
  <c r="L197" i="70"/>
  <c r="F181" i="70"/>
  <c r="I198" i="70"/>
  <c r="A463" i="70"/>
  <c r="L206" i="70"/>
  <c r="C492" i="70"/>
  <c r="C361" i="70"/>
  <c r="A395" i="70"/>
  <c r="F282" i="70"/>
  <c r="A358" i="70"/>
  <c r="G29" i="70"/>
  <c r="F441" i="70"/>
  <c r="I241" i="70"/>
  <c r="F316" i="70"/>
  <c r="F155" i="70"/>
  <c r="F51" i="70"/>
  <c r="G110" i="70"/>
  <c r="A378" i="70"/>
  <c r="L107" i="70"/>
  <c r="L492" i="70"/>
  <c r="F456" i="70"/>
  <c r="I494" i="70"/>
  <c r="G104" i="70"/>
  <c r="I134" i="70"/>
  <c r="A477" i="70"/>
  <c r="A424" i="70"/>
  <c r="A338" i="70"/>
  <c r="L24" i="70"/>
  <c r="A365" i="70"/>
  <c r="I440" i="70"/>
  <c r="L64" i="70"/>
  <c r="A491" i="70"/>
  <c r="H125" i="70"/>
  <c r="C47" i="70"/>
  <c r="L448" i="70"/>
  <c r="H384" i="70"/>
  <c r="C180" i="70"/>
  <c r="L468" i="70"/>
  <c r="H458" i="70"/>
  <c r="C378" i="70"/>
  <c r="C468" i="70"/>
  <c r="G488" i="70"/>
  <c r="C34" i="70"/>
  <c r="A428" i="70"/>
  <c r="F322" i="70"/>
  <c r="H174" i="70"/>
  <c r="L402" i="70"/>
  <c r="G456" i="70"/>
  <c r="L352" i="70"/>
  <c r="G213" i="70"/>
  <c r="C284" i="70"/>
  <c r="G233" i="70"/>
  <c r="A466" i="70"/>
  <c r="G291" i="70"/>
  <c r="C1" i="70"/>
  <c r="I239" i="70"/>
  <c r="G127" i="70"/>
  <c r="A92" i="70"/>
  <c r="G123" i="70"/>
  <c r="G185" i="70"/>
  <c r="A285" i="70"/>
  <c r="A303" i="70"/>
  <c r="F436" i="70"/>
  <c r="G326" i="70"/>
  <c r="L400" i="70"/>
  <c r="L315" i="70"/>
  <c r="L61" i="70"/>
  <c r="H491" i="70"/>
  <c r="C114" i="70"/>
  <c r="I180" i="70"/>
  <c r="L130" i="70"/>
  <c r="A20" i="70"/>
  <c r="L476" i="70"/>
  <c r="I247" i="70"/>
  <c r="G460" i="70"/>
  <c r="F431" i="70"/>
  <c r="L30" i="70"/>
  <c r="A282" i="70"/>
  <c r="L177" i="70"/>
  <c r="F179" i="70"/>
  <c r="I393" i="70"/>
  <c r="G103" i="70"/>
  <c r="G436" i="70"/>
  <c r="L176" i="70"/>
  <c r="F240" i="70"/>
  <c r="L244" i="70"/>
  <c r="A228" i="70"/>
  <c r="F249" i="70"/>
  <c r="C454" i="70"/>
  <c r="C146" i="70"/>
  <c r="F21" i="70"/>
  <c r="C458" i="70"/>
  <c r="I73" i="70"/>
  <c r="I136" i="70"/>
  <c r="L421" i="70"/>
  <c r="A379" i="70"/>
  <c r="A72" i="70"/>
  <c r="H416" i="70"/>
  <c r="F210" i="70"/>
  <c r="F196" i="70"/>
  <c r="I229" i="70"/>
  <c r="I164" i="70"/>
  <c r="G468" i="70"/>
  <c r="F308" i="70"/>
  <c r="C424" i="70"/>
  <c r="A184" i="70"/>
  <c r="I108" i="70"/>
  <c r="F61" i="70"/>
  <c r="G158" i="70"/>
  <c r="G382" i="70"/>
  <c r="F466" i="70"/>
  <c r="L82" i="70"/>
  <c r="F158" i="70"/>
  <c r="G317" i="70"/>
  <c r="I114" i="70"/>
  <c r="H324" i="70"/>
  <c r="L452" i="70"/>
  <c r="I331" i="70"/>
  <c r="F258" i="70"/>
  <c r="F135" i="70"/>
  <c r="I443" i="70"/>
  <c r="I295" i="70"/>
  <c r="A193" i="70"/>
  <c r="I449" i="70"/>
  <c r="C265" i="70"/>
  <c r="H204" i="70"/>
  <c r="C418" i="70"/>
  <c r="A324" i="70"/>
  <c r="I88" i="70"/>
  <c r="A467" i="70"/>
  <c r="L242" i="70"/>
  <c r="L280" i="70"/>
  <c r="A21" i="70"/>
  <c r="F253" i="70"/>
  <c r="G13" i="70"/>
  <c r="G179" i="70"/>
  <c r="G479" i="70"/>
  <c r="L314" i="70"/>
  <c r="C101" i="70"/>
  <c r="L112" i="70"/>
  <c r="G107" i="70"/>
  <c r="C362" i="70"/>
  <c r="I454" i="70"/>
  <c r="I336" i="70"/>
  <c r="G447" i="70"/>
  <c r="A17" i="70"/>
  <c r="F38" i="70"/>
  <c r="F485" i="70"/>
  <c r="C252" i="70"/>
  <c r="H282" i="70"/>
  <c r="L27" i="70"/>
  <c r="L229" i="70"/>
  <c r="L268" i="70"/>
  <c r="C82" i="70"/>
  <c r="L8" i="70"/>
  <c r="L443" i="70"/>
  <c r="G86" i="70"/>
  <c r="F160" i="70"/>
  <c r="H201" i="70"/>
  <c r="A202" i="70"/>
  <c r="A242" i="70"/>
  <c r="L255" i="70"/>
  <c r="I268" i="70"/>
  <c r="C257" i="70"/>
  <c r="L433" i="70"/>
  <c r="C450" i="70"/>
  <c r="C396" i="70"/>
  <c r="A274" i="70"/>
  <c r="H309" i="70"/>
  <c r="H253" i="70"/>
  <c r="H445" i="70"/>
  <c r="C358" i="70"/>
  <c r="A112" i="70"/>
  <c r="I109" i="70"/>
  <c r="A153" i="70"/>
  <c r="C342" i="70"/>
  <c r="A169" i="70"/>
  <c r="I119" i="70"/>
  <c r="H198" i="70"/>
  <c r="H81" i="70"/>
  <c r="G300" i="70"/>
  <c r="F272" i="70"/>
  <c r="H76" i="70"/>
  <c r="A323" i="70"/>
  <c r="F281" i="70"/>
  <c r="G7" i="70"/>
  <c r="L13" i="70"/>
  <c r="G452" i="70"/>
  <c r="I357" i="70"/>
  <c r="C225" i="70"/>
  <c r="C96" i="70"/>
  <c r="G426" i="70"/>
  <c r="F323" i="70"/>
  <c r="F377" i="70"/>
  <c r="I69" i="70"/>
  <c r="L170" i="70"/>
  <c r="H489" i="70"/>
  <c r="H155" i="70"/>
  <c r="C258" i="70"/>
  <c r="L132" i="70"/>
  <c r="F63" i="70"/>
  <c r="G114" i="70"/>
  <c r="A489" i="70"/>
  <c r="L1" i="70"/>
  <c r="A7" i="70"/>
  <c r="F338" i="70"/>
  <c r="C493" i="70"/>
  <c r="F215" i="70"/>
  <c r="I107" i="70"/>
  <c r="A389" i="70"/>
  <c r="A394" i="70"/>
  <c r="H438" i="70"/>
  <c r="H400" i="70"/>
  <c r="F450" i="70"/>
  <c r="A33" i="70"/>
  <c r="C489" i="70"/>
  <c r="A106" i="70"/>
  <c r="A130" i="70"/>
  <c r="G376" i="70"/>
  <c r="L109" i="70"/>
  <c r="I325" i="70"/>
  <c r="A247" i="70"/>
  <c r="L5" i="70"/>
  <c r="C115" i="70"/>
  <c r="A440" i="70"/>
  <c r="G18" i="70"/>
  <c r="F41" i="70"/>
  <c r="H344" i="70"/>
  <c r="G58" i="70"/>
  <c r="A279" i="70"/>
  <c r="H377" i="70"/>
  <c r="F259" i="70"/>
  <c r="A483" i="70"/>
  <c r="L139" i="70"/>
  <c r="I397" i="70"/>
  <c r="L419" i="70"/>
  <c r="C43" i="70"/>
  <c r="L236" i="70"/>
  <c r="I471" i="70"/>
  <c r="A155" i="70"/>
  <c r="I149" i="70"/>
  <c r="I222" i="70"/>
  <c r="A411" i="70"/>
  <c r="C159" i="70"/>
  <c r="A342" i="70"/>
  <c r="I65" i="70"/>
  <c r="G118" i="70"/>
  <c r="A91" i="70"/>
  <c r="F305" i="70"/>
  <c r="I51" i="70"/>
  <c r="F493" i="70"/>
  <c r="C399" i="70"/>
  <c r="I17" i="70"/>
  <c r="G408" i="70"/>
  <c r="C12" i="70"/>
  <c r="L103" i="70"/>
  <c r="I68" i="70"/>
  <c r="C404" i="70"/>
  <c r="L162" i="70"/>
  <c r="L59" i="70"/>
  <c r="I158" i="70"/>
  <c r="I227" i="70"/>
  <c r="G404" i="70"/>
  <c r="F453" i="70"/>
  <c r="L221" i="70"/>
  <c r="G386" i="70"/>
  <c r="H393" i="70"/>
  <c r="L305" i="70"/>
  <c r="I93" i="70"/>
  <c r="C59" i="70"/>
  <c r="L137" i="70"/>
  <c r="C196" i="70"/>
  <c r="G399" i="70"/>
  <c r="A66" i="70"/>
  <c r="A44" i="70"/>
  <c r="F150" i="70"/>
  <c r="C461" i="70"/>
  <c r="F70" i="70"/>
  <c r="G261" i="70"/>
  <c r="H278" i="70"/>
  <c r="I292" i="70"/>
  <c r="C268" i="70"/>
  <c r="A390" i="70"/>
  <c r="I324" i="70"/>
  <c r="L188" i="70"/>
  <c r="A292" i="70"/>
  <c r="A384" i="70"/>
  <c r="A96" i="70"/>
  <c r="A207" i="70"/>
  <c r="G202" i="70"/>
  <c r="H390" i="70"/>
  <c r="F326" i="70"/>
  <c r="G355" i="70"/>
  <c r="F287" i="70"/>
  <c r="A94" i="70"/>
  <c r="A223" i="70"/>
  <c r="H274" i="70"/>
  <c r="C483" i="70"/>
  <c r="A52" i="70"/>
  <c r="A476" i="70"/>
  <c r="F472" i="70"/>
  <c r="L379" i="70"/>
  <c r="F448" i="70"/>
  <c r="F176" i="70"/>
  <c r="F257" i="70"/>
  <c r="C412" i="70"/>
  <c r="H276" i="70"/>
  <c r="I338" i="70"/>
  <c r="F337" i="70"/>
  <c r="C250" i="70"/>
  <c r="L479" i="70"/>
  <c r="F293" i="70"/>
  <c r="F66" i="70"/>
  <c r="H432" i="70"/>
  <c r="H383" i="70"/>
  <c r="I1" i="70"/>
  <c r="L21" i="70"/>
  <c r="I209" i="70"/>
  <c r="C290" i="70"/>
  <c r="L214" i="70"/>
  <c r="I429" i="70"/>
  <c r="H211" i="70"/>
  <c r="G150" i="70"/>
  <c r="L183" i="70"/>
  <c r="H110" i="70"/>
  <c r="L211" i="70"/>
  <c r="H99" i="70"/>
  <c r="C203" i="70"/>
  <c r="H8" i="70"/>
  <c r="A179" i="70"/>
  <c r="L436" i="70"/>
  <c r="F486" i="70"/>
  <c r="F233" i="70"/>
  <c r="C211" i="70"/>
  <c r="G473" i="70"/>
  <c r="F340" i="70"/>
  <c r="G46" i="70"/>
  <c r="C21" i="70"/>
  <c r="I394" i="70"/>
  <c r="A254" i="70"/>
  <c r="F126" i="70"/>
  <c r="I138" i="70"/>
  <c r="G206" i="70"/>
  <c r="L325" i="70"/>
  <c r="I207" i="70"/>
  <c r="G334" i="70"/>
  <c r="A102" i="70"/>
  <c r="H387" i="70"/>
  <c r="C129" i="70"/>
  <c r="G173" i="70"/>
  <c r="L262" i="70"/>
  <c r="F440" i="70"/>
  <c r="A196" i="70"/>
  <c r="F178" i="70"/>
  <c r="C288" i="70"/>
  <c r="C87" i="70"/>
  <c r="A111" i="70"/>
  <c r="L471" i="70"/>
  <c r="I127" i="70"/>
  <c r="C317" i="70"/>
  <c r="H266" i="70"/>
  <c r="F392" i="70"/>
  <c r="H93" i="70"/>
  <c r="G203" i="70"/>
  <c r="L428" i="70"/>
  <c r="F151" i="70"/>
  <c r="I231" i="70"/>
  <c r="C291" i="70"/>
  <c r="C272" i="70"/>
  <c r="L484" i="70"/>
  <c r="A488" i="70"/>
  <c r="H161" i="70"/>
  <c r="H427" i="70"/>
  <c r="H256" i="70"/>
  <c r="C470" i="70"/>
  <c r="I389" i="70"/>
  <c r="G283" i="70"/>
  <c r="F30" i="70"/>
  <c r="C238" i="70"/>
  <c r="H408" i="70"/>
  <c r="F471" i="70"/>
  <c r="A271" i="70"/>
  <c r="L108" i="70"/>
  <c r="G343" i="70"/>
  <c r="A275" i="70"/>
  <c r="C433" i="70"/>
  <c r="L228" i="70"/>
  <c r="H466" i="70"/>
  <c r="G330" i="70"/>
  <c r="F364" i="70"/>
  <c r="C91" i="70"/>
  <c r="C63" i="70"/>
  <c r="F227" i="70"/>
  <c r="C88" i="70"/>
  <c r="A346" i="70"/>
  <c r="G453" i="70"/>
  <c r="F467" i="70"/>
  <c r="G302" i="70"/>
  <c r="A157" i="70"/>
  <c r="H113" i="70"/>
  <c r="A454" i="70"/>
  <c r="F43" i="70"/>
  <c r="A283" i="70"/>
  <c r="I431" i="70"/>
  <c r="C395" i="70"/>
  <c r="A164" i="70"/>
  <c r="A28" i="70"/>
  <c r="F186" i="70"/>
  <c r="C142" i="70"/>
  <c r="F250" i="70"/>
  <c r="G21" i="70"/>
  <c r="F427" i="70"/>
  <c r="F370" i="70"/>
  <c r="F173" i="70"/>
  <c r="C263" i="70"/>
  <c r="L381" i="70"/>
  <c r="C326" i="70"/>
  <c r="I111" i="70"/>
  <c r="I441" i="70"/>
  <c r="C446" i="70"/>
  <c r="C144" i="70"/>
  <c r="H425" i="70"/>
  <c r="F273" i="70"/>
  <c r="H188" i="70"/>
  <c r="L317" i="70"/>
  <c r="L252" i="70"/>
  <c r="H127" i="70"/>
  <c r="I76" i="70"/>
  <c r="G392" i="70"/>
  <c r="I350" i="70"/>
  <c r="L463" i="70"/>
  <c r="A366" i="70"/>
  <c r="L149" i="70"/>
  <c r="L423" i="70"/>
  <c r="F132" i="70"/>
  <c r="C226" i="70"/>
  <c r="I131" i="70"/>
  <c r="H80" i="70"/>
  <c r="H109" i="70"/>
  <c r="I32" i="70"/>
  <c r="F397" i="70"/>
  <c r="L294" i="70"/>
  <c r="I129" i="70"/>
  <c r="F189" i="70"/>
  <c r="H273" i="70"/>
  <c r="H474" i="70"/>
  <c r="L460" i="70"/>
  <c r="G381" i="70"/>
  <c r="F278" i="70"/>
  <c r="I143" i="70"/>
  <c r="I442" i="70"/>
  <c r="H459" i="70"/>
  <c r="H177" i="70"/>
  <c r="F307" i="70"/>
  <c r="F460" i="70"/>
  <c r="A393" i="70"/>
  <c r="I406" i="70"/>
  <c r="C195" i="70"/>
  <c r="F83" i="70"/>
  <c r="F8" i="70"/>
  <c r="G20" i="70"/>
  <c r="A108" i="70"/>
  <c r="A403" i="70"/>
  <c r="F423" i="70"/>
  <c r="G367" i="70"/>
  <c r="H156" i="70"/>
  <c r="F386" i="70"/>
  <c r="F372" i="70"/>
  <c r="G15" i="70"/>
  <c r="A121" i="70"/>
  <c r="G88" i="70"/>
  <c r="C484" i="70"/>
  <c r="I418" i="70"/>
  <c r="G16" i="70"/>
  <c r="L66" i="70"/>
  <c r="I304" i="70"/>
  <c r="F463" i="70"/>
  <c r="F487" i="70"/>
  <c r="L101" i="70"/>
  <c r="G97" i="70"/>
  <c r="L189" i="70"/>
  <c r="L253" i="70"/>
  <c r="I23" i="70"/>
  <c r="I182" i="70"/>
  <c r="L306" i="70"/>
  <c r="L311" i="70"/>
  <c r="C293" i="70"/>
  <c r="I12" i="70"/>
  <c r="C457" i="70"/>
  <c r="I488" i="70"/>
  <c r="L200" i="70"/>
  <c r="G193" i="70"/>
  <c r="I179" i="70"/>
  <c r="A478" i="70"/>
  <c r="G116" i="70"/>
  <c r="C161" i="70"/>
  <c r="A359" i="70"/>
  <c r="F231" i="70"/>
  <c r="I310" i="70"/>
  <c r="A374" i="70"/>
  <c r="F104" i="70"/>
  <c r="H483" i="70"/>
  <c r="G181" i="70"/>
  <c r="G486" i="70"/>
  <c r="I42" i="70"/>
  <c r="L182" i="70"/>
  <c r="H435" i="70"/>
  <c r="F102" i="70"/>
  <c r="C372" i="70"/>
  <c r="G359" i="70"/>
  <c r="G157" i="70"/>
  <c r="I9" i="70"/>
  <c r="F246" i="70"/>
  <c r="H131" i="70"/>
  <c r="H444" i="70"/>
  <c r="F379" i="70"/>
  <c r="L322" i="70"/>
  <c r="H108" i="70"/>
  <c r="H73" i="70"/>
  <c r="G353" i="70"/>
  <c r="F477" i="70"/>
  <c r="C383" i="70"/>
  <c r="I169" i="70"/>
  <c r="L399" i="70"/>
  <c r="A406" i="70"/>
  <c r="F461" i="70"/>
  <c r="A145" i="70"/>
  <c r="F383" i="70"/>
  <c r="A98" i="70"/>
  <c r="G403" i="70"/>
  <c r="F117" i="70"/>
  <c r="C254" i="70"/>
  <c r="F14" i="70"/>
  <c r="A226" i="70"/>
  <c r="G115" i="70"/>
  <c r="L46" i="70"/>
  <c r="G388" i="70"/>
  <c r="F265" i="70"/>
  <c r="I409" i="70"/>
  <c r="F170" i="70"/>
  <c r="F371" i="70"/>
  <c r="A373" i="70"/>
  <c r="C32" i="70"/>
  <c r="A212" i="70"/>
  <c r="L245" i="70"/>
  <c r="G264" i="70"/>
  <c r="I344" i="70"/>
  <c r="F86" i="70"/>
  <c r="A455" i="70"/>
  <c r="A351" i="70"/>
  <c r="C294" i="70"/>
  <c r="L415" i="70"/>
  <c r="L372" i="70"/>
  <c r="A249" i="70"/>
  <c r="G175" i="70"/>
  <c r="H70" i="70"/>
  <c r="F252" i="70"/>
  <c r="F312" i="70"/>
  <c r="L184" i="70"/>
  <c r="G331" i="70"/>
  <c r="H178" i="70"/>
  <c r="F175" i="70"/>
  <c r="C218" i="70"/>
  <c r="C56" i="70"/>
  <c r="I190" i="70"/>
  <c r="H227" i="70"/>
  <c r="I123" i="70"/>
  <c r="I78" i="70"/>
  <c r="F209" i="70"/>
  <c r="I388" i="70"/>
  <c r="F229" i="70"/>
  <c r="L207" i="70"/>
  <c r="F153" i="70"/>
  <c r="A257" i="70"/>
  <c r="I419" i="70"/>
  <c r="C67" i="70"/>
  <c r="C244" i="70"/>
  <c r="H461" i="70"/>
  <c r="F124" i="70"/>
  <c r="F325" i="70"/>
  <c r="A22" i="70"/>
  <c r="L38" i="70"/>
  <c r="F217" i="70"/>
  <c r="F5" i="70"/>
  <c r="L323" i="70"/>
  <c r="L31" i="70"/>
  <c r="H296" i="70"/>
  <c r="I379" i="70"/>
  <c r="A237" i="70"/>
  <c r="H26" i="70"/>
  <c r="C352" i="70"/>
  <c r="A118" i="70"/>
  <c r="L146" i="70"/>
  <c r="A329" i="70"/>
  <c r="F39" i="70"/>
  <c r="L432" i="70"/>
  <c r="F212" i="70"/>
  <c r="I71" i="70"/>
  <c r="G277" i="70"/>
  <c r="A60" i="70"/>
  <c r="G487" i="70"/>
  <c r="I11" i="70"/>
  <c r="C75" i="70"/>
  <c r="L14" i="70"/>
  <c r="A301" i="70"/>
  <c r="G475" i="70"/>
  <c r="H151" i="70"/>
  <c r="A204" i="70"/>
  <c r="L191" i="70"/>
  <c r="A176" i="70"/>
  <c r="C350" i="70"/>
  <c r="F313" i="70"/>
  <c r="A64" i="70"/>
  <c r="C344" i="70"/>
  <c r="I194" i="70"/>
  <c r="A317" i="70"/>
  <c r="L175" i="70"/>
  <c r="C451" i="70"/>
  <c r="F248" i="70"/>
  <c r="G489" i="70"/>
  <c r="H69" i="70"/>
  <c r="C486" i="70"/>
  <c r="L155" i="70"/>
  <c r="I369" i="70"/>
  <c r="C163" i="70"/>
  <c r="L238" i="70"/>
  <c r="G19" i="70"/>
  <c r="A177" i="70"/>
  <c r="L166" i="70"/>
  <c r="G314" i="70"/>
  <c r="F331" i="70"/>
  <c r="I302" i="70"/>
  <c r="G67" i="70"/>
  <c r="H450" i="70"/>
  <c r="C255" i="70"/>
  <c r="F140" i="70"/>
  <c r="F439" i="70"/>
  <c r="C332" i="70"/>
  <c r="C130" i="70"/>
  <c r="G395" i="70"/>
  <c r="A441" i="70"/>
  <c r="I142" i="70"/>
  <c r="G308" i="70"/>
  <c r="I378" i="70"/>
  <c r="C319" i="70"/>
  <c r="A471" i="70"/>
  <c r="G87" i="70"/>
  <c r="L254" i="70"/>
  <c r="G65" i="70"/>
  <c r="A150" i="70"/>
  <c r="L68" i="70"/>
  <c r="H89" i="70"/>
  <c r="G322" i="70"/>
  <c r="G476" i="70"/>
  <c r="H411" i="70"/>
  <c r="L89" i="70"/>
  <c r="C9" i="70"/>
  <c r="L131" i="70"/>
  <c r="A370" i="70"/>
  <c r="H24" i="70"/>
  <c r="H426" i="70"/>
  <c r="A56" i="70"/>
  <c r="A126" i="70"/>
  <c r="L296" i="70"/>
  <c r="L195" i="70"/>
  <c r="G84" i="70"/>
  <c r="L355" i="70"/>
  <c r="G89" i="70"/>
  <c r="F3" i="70"/>
  <c r="G325" i="70"/>
  <c r="A70" i="70"/>
  <c r="A264" i="70"/>
  <c r="L386" i="70"/>
  <c r="G208" i="70"/>
  <c r="G119" i="70"/>
  <c r="I116" i="70"/>
  <c r="F194" i="70"/>
  <c r="I118" i="70"/>
  <c r="A18" i="70"/>
  <c r="F64" i="70"/>
  <c r="H317" i="70"/>
  <c r="L158" i="70"/>
  <c r="L194" i="70"/>
  <c r="F462" i="70"/>
  <c r="L153" i="70"/>
  <c r="L60" i="70"/>
  <c r="G313" i="70"/>
  <c r="F478" i="70"/>
  <c r="E333" i="70"/>
  <c r="I24" i="70"/>
  <c r="I412" i="70"/>
  <c r="G183" i="70"/>
  <c r="C151" i="70"/>
  <c r="L185" i="70"/>
  <c r="F430" i="70"/>
  <c r="H186" i="70"/>
  <c r="C371" i="70"/>
  <c r="C54" i="70"/>
  <c r="G211" i="70"/>
  <c r="A269" i="70"/>
  <c r="G290" i="70"/>
  <c r="L465" i="70"/>
  <c r="H124" i="70"/>
  <c r="F419" i="70"/>
  <c r="G214" i="70"/>
  <c r="L73" i="70"/>
  <c r="L32" i="70"/>
  <c r="G11" i="70"/>
  <c r="F230" i="70"/>
  <c r="L45" i="70"/>
  <c r="A224" i="70"/>
  <c r="I184" i="70"/>
  <c r="L106" i="70"/>
  <c r="F213" i="70"/>
  <c r="A62" i="70"/>
  <c r="L143" i="70"/>
  <c r="H203" i="70"/>
  <c r="F62" i="70"/>
  <c r="C72" i="70"/>
  <c r="G266" i="70"/>
  <c r="A217" i="70"/>
  <c r="A325" i="70"/>
  <c r="I38" i="70"/>
  <c r="F235" i="70"/>
  <c r="H302" i="70"/>
  <c r="A417" i="70"/>
  <c r="G101" i="70"/>
  <c r="I218" i="70"/>
  <c r="L289" i="70"/>
  <c r="G134" i="70"/>
  <c r="G379" i="70"/>
  <c r="C121" i="70"/>
  <c r="G201" i="70"/>
  <c r="A109" i="70"/>
  <c r="I332" i="70"/>
  <c r="L363" i="70"/>
  <c r="G146" i="70"/>
  <c r="I57" i="70"/>
  <c r="A107" i="70"/>
  <c r="I322" i="70"/>
  <c r="A58" i="70"/>
  <c r="G37" i="70"/>
  <c r="L171" i="70"/>
  <c r="A178" i="70"/>
  <c r="L251" i="70"/>
  <c r="G120" i="70"/>
  <c r="C455" i="70"/>
  <c r="F470" i="70"/>
  <c r="I223" i="70"/>
  <c r="I224" i="70"/>
  <c r="G357" i="70"/>
  <c r="F222" i="70"/>
  <c r="H116" i="70"/>
  <c r="G310" i="70"/>
  <c r="L287" i="70"/>
  <c r="C435" i="70"/>
  <c r="L226" i="70"/>
  <c r="G113" i="70"/>
  <c r="G153" i="70"/>
  <c r="A159" i="70"/>
  <c r="G248" i="70"/>
  <c r="H208" i="70"/>
  <c r="G129" i="70"/>
  <c r="G246" i="70"/>
  <c r="I281" i="70"/>
  <c r="G256" i="70"/>
  <c r="I25" i="70"/>
  <c r="G373" i="70"/>
  <c r="I40" i="70"/>
  <c r="C373" i="70"/>
  <c r="L79" i="70"/>
  <c r="C35" i="70"/>
  <c r="G122" i="70"/>
  <c r="H369" i="70"/>
  <c r="L212" i="70"/>
  <c r="F165" i="70"/>
  <c r="H289" i="70"/>
  <c r="G356" i="70"/>
  <c r="G41" i="70"/>
  <c r="G100" i="70"/>
  <c r="A74" i="70"/>
  <c r="F304" i="70"/>
  <c r="H279" i="70"/>
  <c r="G247" i="70"/>
  <c r="G459" i="70"/>
  <c r="L424" i="70"/>
  <c r="L129" i="70"/>
  <c r="H168" i="70"/>
  <c r="G411" i="70"/>
  <c r="H84" i="70"/>
  <c r="C207" i="70"/>
  <c r="L75" i="70"/>
  <c r="H194" i="70"/>
  <c r="F336" i="70"/>
  <c r="F103" i="70"/>
  <c r="G70" i="70"/>
  <c r="L11" i="70"/>
  <c r="G429" i="70"/>
  <c r="H373" i="70"/>
  <c r="L477" i="70"/>
  <c r="G2" i="70"/>
  <c r="F110" i="70"/>
  <c r="F228" i="70"/>
  <c r="H439" i="70"/>
  <c r="F46" i="70"/>
  <c r="H107" i="70"/>
  <c r="I181" i="70"/>
  <c r="A8" i="70"/>
  <c r="H348" i="70"/>
  <c r="H283" i="70"/>
  <c r="A113" i="70"/>
  <c r="I37" i="70"/>
  <c r="F183" i="70"/>
  <c r="A330" i="70"/>
  <c r="L277" i="70"/>
  <c r="C49" i="70"/>
  <c r="L396" i="70"/>
  <c r="I401" i="70"/>
  <c r="F458" i="70"/>
  <c r="A313" i="70"/>
  <c r="A200" i="70"/>
  <c r="L4" i="70"/>
  <c r="A134" i="70"/>
  <c r="H123" i="70"/>
  <c r="G405" i="70"/>
  <c r="H209" i="70"/>
  <c r="A309" i="70"/>
  <c r="L167" i="70"/>
  <c r="L161" i="70"/>
  <c r="H173" i="70"/>
  <c r="L223" i="70"/>
  <c r="L382" i="70"/>
  <c r="G8" i="70"/>
  <c r="I208" i="70"/>
  <c r="L304" i="70"/>
  <c r="G63" i="70"/>
  <c r="A234" i="70"/>
  <c r="L88" i="70"/>
  <c r="H112" i="70"/>
  <c r="H340" i="70"/>
  <c r="G159" i="70"/>
  <c r="F289" i="70"/>
  <c r="L124" i="70"/>
  <c r="L42" i="70"/>
  <c r="C490" i="70"/>
  <c r="L10" i="70"/>
  <c r="L85" i="70"/>
  <c r="C157" i="70"/>
  <c r="F464" i="70"/>
  <c r="F330" i="70"/>
  <c r="L461" i="70"/>
  <c r="F444" i="70"/>
  <c r="I289" i="70"/>
  <c r="A422" i="70"/>
  <c r="H370" i="70"/>
  <c r="I170" i="70"/>
  <c r="A146" i="70"/>
  <c r="G328" i="70"/>
  <c r="I396" i="70"/>
  <c r="G440" i="70"/>
  <c r="C382" i="70"/>
  <c r="A54" i="70"/>
  <c r="G418" i="70"/>
  <c r="I83" i="70"/>
  <c r="L227" i="70"/>
  <c r="C119" i="70"/>
  <c r="L134" i="70"/>
  <c r="G241" i="70"/>
  <c r="F224" i="70"/>
  <c r="I283" i="70"/>
  <c r="I362" i="70"/>
  <c r="H460" i="70"/>
  <c r="F106" i="70"/>
  <c r="H424" i="70"/>
  <c r="F406" i="70"/>
  <c r="H79" i="70"/>
  <c r="C173" i="70"/>
  <c r="F334" i="70"/>
  <c r="A180" i="70"/>
  <c r="I147" i="70"/>
  <c r="L3" i="70"/>
  <c r="L426" i="70"/>
  <c r="G244" i="70"/>
  <c r="F345" i="70"/>
  <c r="I280" i="70"/>
  <c r="C240" i="70"/>
  <c r="F56" i="70"/>
  <c r="F29" i="70"/>
  <c r="I420" i="70"/>
  <c r="I366" i="70"/>
  <c r="C66" i="70"/>
  <c r="H314" i="70"/>
  <c r="G222" i="70"/>
  <c r="F328" i="70"/>
  <c r="C369" i="70"/>
  <c r="F483" i="70"/>
  <c r="I151" i="70"/>
  <c r="F245" i="70"/>
  <c r="G389" i="70"/>
  <c r="G221" i="70"/>
  <c r="C340" i="70"/>
  <c r="C160" i="70"/>
  <c r="I200" i="70"/>
  <c r="F412" i="70"/>
  <c r="F395" i="70"/>
  <c r="H308" i="70"/>
  <c r="L240" i="70"/>
  <c r="G26" i="70"/>
  <c r="I80" i="70"/>
  <c r="L474" i="70"/>
  <c r="F314" i="70"/>
  <c r="A255" i="70"/>
  <c r="G35" i="70"/>
  <c r="G286" i="70"/>
  <c r="A86" i="70"/>
  <c r="F91" i="70"/>
  <c r="F109" i="70"/>
  <c r="F65" i="70"/>
  <c r="L336" i="70"/>
  <c r="G212" i="70"/>
  <c r="C251" i="70"/>
  <c r="H27" i="70"/>
  <c r="L138" i="70"/>
  <c r="L412" i="70"/>
  <c r="L357" i="70"/>
  <c r="A73" i="70"/>
  <c r="G242" i="70"/>
  <c r="I365" i="70"/>
  <c r="F433" i="70"/>
  <c r="G39" i="70"/>
  <c r="I122" i="70"/>
  <c r="C270" i="70"/>
  <c r="L2" i="70"/>
  <c r="G311" i="70"/>
  <c r="G445" i="70"/>
  <c r="G305" i="70"/>
  <c r="L351" i="70"/>
  <c r="F263" i="70"/>
  <c r="A248" i="70"/>
  <c r="C304" i="70"/>
  <c r="G292" i="70"/>
  <c r="C189" i="70"/>
  <c r="F368" i="70"/>
  <c r="C336" i="70"/>
  <c r="L370" i="70"/>
  <c r="H105" i="70"/>
  <c r="F69" i="70"/>
  <c r="G258" i="70"/>
  <c r="C236" i="70"/>
  <c r="I277" i="70"/>
  <c r="A433" i="70"/>
  <c r="A251" i="70"/>
  <c r="F429" i="70"/>
  <c r="L202" i="70"/>
  <c r="F318" i="70"/>
  <c r="H117" i="70"/>
  <c r="H135" i="70"/>
  <c r="I216" i="70"/>
  <c r="I421" i="70"/>
  <c r="L232" i="70"/>
  <c r="I242" i="70"/>
  <c r="I82" i="70"/>
  <c r="I358" i="70"/>
  <c r="C89" i="70"/>
  <c r="G344" i="70"/>
  <c r="H336" i="70"/>
  <c r="L303" i="70"/>
  <c r="I31" i="70"/>
  <c r="L71" i="70"/>
  <c r="G57" i="70"/>
  <c r="C216" i="70"/>
  <c r="F341" i="70"/>
  <c r="H75" i="70"/>
  <c r="C102" i="70"/>
  <c r="G494" i="70"/>
  <c r="L356" i="70"/>
  <c r="F128" i="70"/>
  <c r="A482" i="70"/>
  <c r="G288" i="70"/>
  <c r="L297" i="70"/>
  <c r="A110" i="70"/>
  <c r="G255" i="70"/>
  <c r="C167" i="70"/>
  <c r="A302" i="70"/>
  <c r="G327" i="70"/>
  <c r="F437" i="70"/>
  <c r="L445" i="70"/>
  <c r="A51" i="70"/>
  <c r="I95" i="70"/>
  <c r="F96" i="70"/>
  <c r="F193" i="70"/>
  <c r="L387" i="70"/>
  <c r="A162" i="70"/>
  <c r="C231" i="70"/>
  <c r="L154" i="70"/>
  <c r="L478" i="70"/>
  <c r="H85" i="70"/>
  <c r="L406" i="70"/>
  <c r="I341" i="70"/>
  <c r="C321" i="70"/>
  <c r="I439" i="70"/>
  <c r="A39" i="70"/>
  <c r="F95" i="70"/>
  <c r="G196" i="70"/>
  <c r="L201" i="70"/>
  <c r="I87" i="70"/>
  <c r="F147" i="70"/>
  <c r="L390" i="70"/>
  <c r="G112" i="70"/>
  <c r="F10" i="70"/>
  <c r="H96" i="70"/>
  <c r="F24" i="70"/>
  <c r="C425" i="70"/>
  <c r="C164" i="70"/>
  <c r="L69" i="70"/>
  <c r="L165" i="70"/>
  <c r="A377" i="70"/>
  <c r="A284" i="70"/>
  <c r="C74" i="70"/>
  <c r="L473" i="70"/>
  <c r="H94" i="70"/>
  <c r="I411" i="70"/>
  <c r="G209" i="70"/>
  <c r="L77" i="70"/>
  <c r="G75" i="70"/>
  <c r="A307" i="70"/>
  <c r="G439" i="70"/>
  <c r="C452" i="70"/>
  <c r="G465" i="70"/>
  <c r="H216" i="70"/>
  <c r="I438" i="70"/>
  <c r="I342" i="70"/>
  <c r="C349" i="70"/>
  <c r="A446" i="70"/>
  <c r="C379" i="70"/>
  <c r="F276" i="70"/>
  <c r="C85" i="70"/>
  <c r="L136" i="70"/>
  <c r="C298" i="70"/>
  <c r="G61" i="70"/>
  <c r="I228" i="70"/>
  <c r="I436" i="70"/>
  <c r="L344" i="70"/>
  <c r="G451" i="70"/>
  <c r="F244" i="70"/>
  <c r="F324" i="70"/>
  <c r="I377" i="70"/>
  <c r="C277" i="70"/>
  <c r="C278" i="70"/>
  <c r="L196" i="70"/>
  <c r="A24" i="70"/>
  <c r="G470" i="70"/>
  <c r="C355" i="70"/>
  <c r="L95" i="70"/>
  <c r="H492" i="70"/>
  <c r="F297" i="70"/>
  <c r="L243" i="70"/>
  <c r="F241" i="70"/>
  <c r="A198" i="70"/>
  <c r="I97" i="70"/>
  <c r="C386" i="70"/>
  <c r="L186" i="70"/>
  <c r="I326" i="70"/>
  <c r="A125" i="70"/>
  <c r="I368" i="70"/>
  <c r="L290" i="70"/>
  <c r="L467" i="70"/>
  <c r="G102" i="70"/>
  <c r="I72" i="70"/>
  <c r="L128" i="70"/>
  <c r="L359" i="70"/>
  <c r="C98" i="70"/>
  <c r="I335" i="70"/>
  <c r="C154" i="70"/>
  <c r="G174" i="70"/>
  <c r="I464" i="70"/>
  <c r="C220" i="70"/>
  <c r="F199" i="70"/>
  <c r="A128" i="70"/>
  <c r="I305" i="70"/>
  <c r="F279" i="70"/>
  <c r="H306" i="70"/>
  <c r="H160" i="70"/>
  <c r="H374" i="70"/>
  <c r="G387" i="70"/>
  <c r="I10" i="70"/>
  <c r="C462" i="70"/>
  <c r="C210" i="70"/>
  <c r="H207" i="70"/>
  <c r="L113" i="70"/>
  <c r="L259" i="70"/>
  <c r="H154" i="70"/>
  <c r="G441" i="70"/>
  <c r="C141" i="70"/>
  <c r="L160" i="70"/>
  <c r="F350" i="70"/>
  <c r="A37" i="70"/>
  <c r="H25" i="70"/>
  <c r="F457" i="70"/>
  <c r="G396" i="70"/>
  <c r="C27" i="70"/>
  <c r="G416" i="70"/>
  <c r="C152" i="70"/>
  <c r="H206" i="70"/>
  <c r="L78" i="70"/>
  <c r="I56" i="70"/>
  <c r="L330" i="70"/>
  <c r="A114" i="70"/>
  <c r="L284" i="70"/>
  <c r="F298" i="70"/>
  <c r="A36" i="70"/>
  <c r="G391" i="70"/>
  <c r="F84" i="70"/>
  <c r="G135" i="70"/>
  <c r="I433" i="70"/>
  <c r="L81" i="70"/>
  <c r="F403" i="70"/>
  <c r="F182" i="70"/>
  <c r="A14" i="70"/>
  <c r="A368" i="70"/>
  <c r="I373" i="70"/>
  <c r="L63" i="70"/>
  <c r="G251" i="70"/>
  <c r="I349" i="70"/>
  <c r="F274" i="70"/>
  <c r="F375" i="70"/>
  <c r="A55" i="70"/>
  <c r="A115" i="70"/>
  <c r="G448" i="70"/>
  <c r="L104" i="70"/>
  <c r="G284" i="70"/>
  <c r="A188" i="70"/>
  <c r="C264" i="70"/>
  <c r="G190" i="70"/>
  <c r="H175" i="70"/>
  <c r="C68" i="70"/>
  <c r="I279" i="70"/>
  <c r="G143" i="70"/>
  <c r="F277" i="70"/>
  <c r="I391" i="70"/>
  <c r="H329" i="70"/>
  <c r="L204" i="70"/>
  <c r="G368" i="70"/>
  <c r="G250" i="70"/>
  <c r="L453" i="70"/>
  <c r="L267" i="70"/>
  <c r="I206" i="70"/>
  <c r="A152" i="70"/>
  <c r="H122" i="70"/>
  <c r="C104" i="70"/>
  <c r="G477" i="70"/>
  <c r="A143" i="70"/>
  <c r="A492" i="70"/>
  <c r="H190" i="70"/>
  <c r="F482" i="70"/>
  <c r="C100" i="70"/>
  <c r="F82" i="70"/>
  <c r="G467" i="70"/>
  <c r="I177" i="70"/>
  <c r="I352" i="70"/>
  <c r="G320" i="70"/>
  <c r="I257" i="70"/>
  <c r="I370" i="70"/>
  <c r="F127" i="70"/>
  <c r="A426" i="70"/>
  <c r="A137" i="70"/>
  <c r="G293" i="70"/>
  <c r="F317" i="70"/>
  <c r="L464" i="70"/>
  <c r="F92" i="70"/>
  <c r="C375" i="70"/>
  <c r="G337" i="70"/>
  <c r="I452" i="70"/>
  <c r="L105" i="70"/>
  <c r="E320" i="70"/>
  <c r="I192" i="70"/>
  <c r="L9" i="70"/>
  <c r="F400" i="70"/>
  <c r="G204" i="70"/>
  <c r="F291" i="70"/>
  <c r="F425" i="70"/>
  <c r="L35" i="70"/>
  <c r="H6" i="70"/>
  <c r="G454" i="70"/>
  <c r="I185" i="70"/>
  <c r="C357" i="70"/>
  <c r="F237" i="70"/>
  <c r="G141" i="70"/>
  <c r="G145" i="70"/>
  <c r="C259" i="70"/>
  <c r="A457" i="70"/>
  <c r="C6" i="70"/>
  <c r="G108" i="70"/>
  <c r="H342" i="70"/>
  <c r="G444" i="70"/>
  <c r="C230" i="70"/>
  <c r="F45" i="70"/>
  <c r="L327" i="70"/>
  <c r="L469" i="70"/>
  <c r="G6" i="70"/>
  <c r="F351" i="70"/>
  <c r="I221" i="70"/>
  <c r="L102" i="70"/>
  <c r="I417" i="70"/>
  <c r="G254" i="70"/>
  <c r="I490" i="70"/>
  <c r="F468" i="70"/>
  <c r="G438" i="70"/>
  <c r="H150" i="70"/>
  <c r="L94" i="70"/>
  <c r="A360" i="70"/>
  <c r="L120" i="70"/>
  <c r="L291" i="70"/>
  <c r="H92" i="70"/>
  <c r="F319" i="70"/>
  <c r="C106" i="70"/>
  <c r="I55" i="70"/>
  <c r="L462" i="70"/>
  <c r="G172" i="70"/>
  <c r="C339" i="70"/>
  <c r="G49" i="70"/>
  <c r="A355" i="70"/>
  <c r="F184" i="70"/>
  <c r="A59" i="70"/>
  <c r="A387" i="70"/>
  <c r="F142" i="70"/>
  <c r="H443" i="70"/>
  <c r="C331" i="70"/>
  <c r="C472" i="70"/>
  <c r="I105" i="70"/>
  <c r="F162" i="70"/>
  <c r="F389" i="70"/>
  <c r="L401" i="70"/>
  <c r="H343" i="70"/>
  <c r="L342" i="70"/>
  <c r="F148" i="70"/>
  <c r="F365" i="70"/>
  <c r="F394" i="70"/>
  <c r="C208" i="70"/>
  <c r="H331" i="70"/>
  <c r="G304" i="70"/>
  <c r="L156" i="70"/>
  <c r="G463" i="70"/>
  <c r="F280" i="70"/>
  <c r="L383" i="70"/>
  <c r="F35" i="70"/>
  <c r="G151" i="70"/>
  <c r="F428" i="70"/>
  <c r="F302" i="70"/>
  <c r="G31" i="70"/>
  <c r="G32" i="70"/>
  <c r="F292" i="70"/>
  <c r="L17" i="70"/>
  <c r="G380" i="70"/>
  <c r="H72" i="70"/>
  <c r="G156" i="70"/>
  <c r="A140" i="70"/>
  <c r="F484" i="70"/>
  <c r="G472" i="70"/>
  <c r="F205" i="70"/>
  <c r="G374" i="70"/>
  <c r="L340" i="70"/>
  <c r="L371" i="70"/>
  <c r="I455" i="70"/>
  <c r="I318" i="70"/>
  <c r="C405" i="70"/>
  <c r="I63" i="70"/>
  <c r="C427" i="70"/>
  <c r="L347" i="70"/>
  <c r="H297" i="70"/>
  <c r="I77" i="70"/>
  <c r="F407" i="70"/>
  <c r="I191" i="70"/>
  <c r="I91" i="70"/>
  <c r="I41" i="70"/>
  <c r="H404" i="70"/>
  <c r="A300" i="70"/>
  <c r="F315" i="70"/>
  <c r="C397" i="70"/>
  <c r="I110" i="70"/>
  <c r="I171" i="70"/>
  <c r="A388" i="70"/>
  <c r="A104" i="70"/>
  <c r="A43" i="70"/>
  <c r="L52" i="70"/>
  <c r="A453" i="70"/>
  <c r="H255" i="70"/>
  <c r="F168" i="70"/>
  <c r="G285" i="70"/>
  <c r="A423" i="70"/>
  <c r="I470" i="70"/>
  <c r="A149" i="70"/>
  <c r="G377" i="70"/>
  <c r="A93" i="70"/>
  <c r="A168" i="70"/>
  <c r="H77" i="70"/>
  <c r="A399" i="70"/>
  <c r="I92" i="70"/>
  <c r="H382" i="70"/>
  <c r="H322" i="70"/>
  <c r="I193" i="70"/>
  <c r="G361" i="70"/>
  <c r="A326" i="70"/>
  <c r="G324" i="70"/>
  <c r="F28" i="70"/>
  <c r="G281" i="70"/>
  <c r="F159" i="70"/>
  <c r="L67" i="70"/>
  <c r="G471" i="70"/>
  <c r="I348" i="70"/>
  <c r="F171" i="70"/>
  <c r="F294" i="70"/>
  <c r="H293" i="70"/>
  <c r="I493" i="70"/>
  <c r="H265" i="70"/>
  <c r="L235" i="70"/>
  <c r="I262" i="70"/>
  <c r="C36" i="70"/>
  <c r="F409" i="70"/>
  <c r="A345" i="70"/>
  <c r="F98" i="70"/>
  <c r="I386" i="70"/>
  <c r="C445" i="70"/>
  <c r="F251" i="70"/>
  <c r="F154" i="70"/>
  <c r="I156" i="70"/>
  <c r="G384" i="70"/>
  <c r="L118" i="70"/>
  <c r="G245" i="70"/>
  <c r="I173" i="70"/>
  <c r="I299" i="70"/>
  <c r="A42" i="70"/>
  <c r="F80" i="70"/>
  <c r="L318" i="70"/>
  <c r="C140" i="70"/>
  <c r="G427" i="70"/>
  <c r="I330" i="70"/>
  <c r="I312" i="70"/>
  <c r="A231" i="70"/>
  <c r="H468" i="70"/>
  <c r="L192" i="70"/>
  <c r="G98" i="70"/>
  <c r="H341" i="70"/>
  <c r="F131" i="70"/>
  <c r="G195" i="70"/>
  <c r="H378" i="70"/>
  <c r="F238" i="70"/>
  <c r="C18" i="70"/>
  <c r="A187" i="70"/>
  <c r="F442" i="70"/>
  <c r="F295" i="70"/>
  <c r="G282" i="70"/>
  <c r="C314" i="70"/>
  <c r="H100" i="70"/>
  <c r="I303" i="70"/>
  <c r="I45" i="70"/>
  <c r="A83" i="70"/>
  <c r="I70" i="70"/>
  <c r="G338" i="70"/>
  <c r="A485" i="70"/>
  <c r="G419" i="70"/>
  <c r="F435" i="70"/>
  <c r="I390" i="70"/>
  <c r="C249" i="70"/>
  <c r="A311" i="70"/>
  <c r="A129" i="70"/>
  <c r="H406" i="70"/>
  <c r="I4" i="70"/>
  <c r="G449" i="70"/>
  <c r="A452" i="70"/>
  <c r="I293" i="70"/>
  <c r="G462" i="70"/>
  <c r="A68" i="70"/>
  <c r="C426" i="70"/>
  <c r="A48" i="70"/>
  <c r="L142" i="70"/>
  <c r="L310" i="70"/>
  <c r="F71" i="70"/>
  <c r="F344" i="70"/>
  <c r="F185" i="70"/>
  <c r="I422" i="70"/>
  <c r="C392" i="70"/>
  <c r="F129" i="70"/>
  <c r="I62" i="70"/>
  <c r="C313" i="70"/>
  <c r="L151" i="70"/>
  <c r="C80" i="70"/>
  <c r="F67" i="70"/>
  <c r="A339" i="70"/>
  <c r="F121" i="70"/>
  <c r="L181" i="70"/>
  <c r="G96" i="70"/>
  <c r="C481" i="70"/>
  <c r="L301" i="70"/>
  <c r="L90" i="70"/>
  <c r="L339" i="70"/>
  <c r="A407" i="70"/>
  <c r="F454" i="70"/>
  <c r="I272" i="70"/>
  <c r="F54" i="70"/>
  <c r="A34" i="70"/>
  <c r="F174" i="70"/>
  <c r="I437" i="70"/>
  <c r="F413" i="70"/>
  <c r="F219" i="70"/>
  <c r="H394" i="70"/>
  <c r="F310" i="70"/>
  <c r="I59" i="70"/>
  <c r="L288" i="70"/>
  <c r="F401" i="70"/>
  <c r="I320" i="70"/>
  <c r="G17" i="70"/>
  <c r="H376" i="70"/>
  <c r="G198" i="70"/>
  <c r="C271" i="70"/>
  <c r="C292" i="70"/>
  <c r="A1" i="70"/>
  <c r="F164" i="70"/>
  <c r="A15" i="70"/>
  <c r="C487" i="70"/>
  <c r="F284" i="70"/>
  <c r="A469" i="70"/>
  <c r="G126" i="70"/>
  <c r="C327" i="70"/>
  <c r="H385" i="70"/>
  <c r="L141" i="70"/>
  <c r="A53" i="70"/>
  <c r="G136" i="70"/>
  <c r="A119" i="70"/>
  <c r="A385" i="70"/>
  <c r="C306" i="70"/>
  <c r="H493" i="70"/>
  <c r="F299" i="70"/>
  <c r="C29" i="70"/>
  <c r="G424" i="70"/>
  <c r="G81" i="70"/>
  <c r="H319" i="70"/>
  <c r="G417" i="70"/>
  <c r="C175" i="70"/>
  <c r="H449" i="70"/>
  <c r="C285" i="70"/>
  <c r="G48" i="70"/>
  <c r="L377" i="70"/>
  <c r="H252" i="70"/>
  <c r="F59" i="70"/>
  <c r="H65" i="70"/>
  <c r="G142" i="70"/>
  <c r="H171" i="70"/>
  <c r="A222" i="70"/>
  <c r="A171" i="70"/>
  <c r="F76" i="70"/>
  <c r="F203" i="70"/>
  <c r="A49" i="70"/>
  <c r="G383" i="70"/>
  <c r="G275" i="70"/>
  <c r="C65" i="70"/>
  <c r="F347" i="70"/>
  <c r="I152" i="70"/>
  <c r="F12" i="70"/>
  <c r="I256" i="70"/>
  <c r="A444" i="70"/>
  <c r="A131" i="70"/>
  <c r="C233" i="70"/>
  <c r="G360" i="70"/>
  <c r="C488" i="70"/>
  <c r="L373" i="70"/>
  <c r="L247" i="70"/>
  <c r="C147" i="70"/>
  <c r="F143" i="70"/>
  <c r="F48" i="70"/>
  <c r="G164" i="70"/>
  <c r="I339" i="70"/>
  <c r="F290" i="70"/>
  <c r="C99" i="70"/>
  <c r="F197" i="70"/>
  <c r="F94" i="70"/>
  <c r="G51" i="70"/>
  <c r="L368" i="70"/>
  <c r="L414" i="70"/>
  <c r="A201" i="70"/>
  <c r="L360" i="70"/>
  <c r="F180" i="70"/>
  <c r="I424" i="70"/>
  <c r="F475" i="70"/>
  <c r="L489" i="70"/>
  <c r="C138" i="70"/>
  <c r="C365" i="70"/>
  <c r="L398" i="70"/>
  <c r="A69" i="70"/>
  <c r="H304" i="70"/>
  <c r="F422" i="70"/>
  <c r="L282" i="70"/>
  <c r="G272" i="70"/>
  <c r="F89" i="70"/>
  <c r="L47" i="70"/>
  <c r="F112" i="70"/>
  <c r="G66" i="70"/>
  <c r="L208" i="70"/>
  <c r="A404" i="70"/>
  <c r="G200" i="70"/>
  <c r="F58" i="70"/>
  <c r="L150" i="70"/>
  <c r="D404" i="70" l="1"/>
  <c r="E404" i="70"/>
  <c r="E69" i="70"/>
  <c r="D69" i="70"/>
  <c r="E201" i="70"/>
  <c r="D201" i="70"/>
  <c r="D131" i="70"/>
  <c r="E131" i="70"/>
  <c r="D444" i="70"/>
  <c r="E444" i="70"/>
  <c r="E49" i="70"/>
  <c r="D49" i="70"/>
  <c r="E171" i="70"/>
  <c r="D171" i="70"/>
  <c r="E222" i="70"/>
  <c r="D222" i="70"/>
  <c r="E385" i="70"/>
  <c r="D385" i="70"/>
  <c r="D119" i="70"/>
  <c r="E119" i="70"/>
  <c r="E53" i="70"/>
  <c r="D53" i="70"/>
  <c r="D469" i="70"/>
  <c r="E469" i="70"/>
  <c r="D15" i="70"/>
  <c r="E15" i="70"/>
  <c r="D1" i="70"/>
  <c r="E1" i="70"/>
  <c r="D34" i="70"/>
  <c r="E34" i="70"/>
  <c r="D407" i="70"/>
  <c r="E407" i="70"/>
  <c r="D339" i="70"/>
  <c r="E339" i="70"/>
  <c r="E48" i="70"/>
  <c r="D48" i="70"/>
  <c r="D68" i="70"/>
  <c r="E68" i="70"/>
  <c r="E452" i="70"/>
  <c r="D452" i="70"/>
  <c r="E129" i="70"/>
  <c r="D129" i="70"/>
  <c r="E311" i="70"/>
  <c r="D311" i="70"/>
  <c r="E485" i="70"/>
  <c r="D485" i="70"/>
  <c r="E83" i="70"/>
  <c r="D83" i="70"/>
  <c r="E187" i="70"/>
  <c r="D187" i="70"/>
  <c r="D231" i="70"/>
  <c r="E231" i="70"/>
  <c r="E42" i="70"/>
  <c r="D42" i="70"/>
  <c r="E345" i="70"/>
  <c r="D345" i="70"/>
  <c r="E326" i="70"/>
  <c r="D326" i="70"/>
  <c r="E399" i="70"/>
  <c r="D399" i="70"/>
  <c r="E168" i="70"/>
  <c r="D168" i="70"/>
  <c r="D93" i="70"/>
  <c r="E93" i="70"/>
  <c r="E149" i="70"/>
  <c r="D149" i="70"/>
  <c r="E423" i="70"/>
  <c r="D423" i="70"/>
  <c r="D453" i="70"/>
  <c r="E453" i="70"/>
  <c r="E43" i="70"/>
  <c r="D43" i="70"/>
  <c r="D104" i="70"/>
  <c r="E104" i="70"/>
  <c r="E388" i="70"/>
  <c r="D388" i="70"/>
  <c r="D300" i="70"/>
  <c r="E300" i="70"/>
  <c r="E140" i="70"/>
  <c r="D140" i="70"/>
  <c r="E387" i="70"/>
  <c r="D387" i="70"/>
  <c r="D59" i="70"/>
  <c r="E59" i="70"/>
  <c r="D355" i="70"/>
  <c r="E355" i="70"/>
  <c r="E360" i="70"/>
  <c r="D360" i="70"/>
  <c r="E457" i="70"/>
  <c r="D457" i="70"/>
  <c r="E137" i="70"/>
  <c r="D137" i="70"/>
  <c r="D426" i="70"/>
  <c r="E426" i="70"/>
  <c r="E492" i="70"/>
  <c r="D492" i="70"/>
  <c r="D143" i="70"/>
  <c r="E143" i="70"/>
  <c r="D152" i="70"/>
  <c r="E152" i="70"/>
  <c r="E188" i="70"/>
  <c r="D188" i="70"/>
  <c r="E115" i="70"/>
  <c r="D115" i="70"/>
  <c r="D55" i="70"/>
  <c r="E55" i="70"/>
  <c r="D368" i="70"/>
  <c r="E368" i="70"/>
  <c r="D14" i="70"/>
  <c r="E14" i="70"/>
  <c r="E36" i="70"/>
  <c r="D36" i="70"/>
  <c r="E114" i="70"/>
  <c r="D114" i="70"/>
  <c r="E37" i="70"/>
  <c r="D37" i="70"/>
  <c r="D128" i="70"/>
  <c r="E128" i="70"/>
  <c r="E125" i="70"/>
  <c r="D125" i="70"/>
  <c r="E198" i="70"/>
  <c r="D198" i="70"/>
  <c r="E24" i="70"/>
  <c r="D24" i="70"/>
  <c r="E446" i="70"/>
  <c r="D446" i="70"/>
  <c r="D307" i="70"/>
  <c r="E307" i="70"/>
  <c r="E284" i="70"/>
  <c r="D284" i="70"/>
  <c r="E377" i="70"/>
  <c r="D377" i="70"/>
  <c r="D39" i="70"/>
  <c r="E39" i="70"/>
  <c r="E162" i="70"/>
  <c r="D162" i="70"/>
  <c r="E51" i="70"/>
  <c r="D51" i="70"/>
  <c r="E302" i="70"/>
  <c r="D302" i="70"/>
  <c r="E110" i="70"/>
  <c r="D110" i="70"/>
  <c r="D482" i="70"/>
  <c r="E482" i="70"/>
  <c r="E251" i="70"/>
  <c r="D251" i="70"/>
  <c r="D433" i="70"/>
  <c r="E433" i="70"/>
  <c r="D248" i="70"/>
  <c r="E248" i="70"/>
  <c r="E73" i="70"/>
  <c r="D73" i="70"/>
  <c r="D86" i="70"/>
  <c r="E86" i="70"/>
  <c r="D255" i="70"/>
  <c r="E255" i="70"/>
  <c r="D180" i="70"/>
  <c r="E180" i="70"/>
  <c r="D54" i="70"/>
  <c r="E54" i="70"/>
  <c r="D146" i="70"/>
  <c r="E146" i="70"/>
  <c r="E422" i="70"/>
  <c r="D422" i="70"/>
  <c r="E234" i="70"/>
  <c r="D234" i="70"/>
  <c r="E309" i="70"/>
  <c r="D309" i="70"/>
  <c r="D134" i="70"/>
  <c r="E134" i="70"/>
  <c r="D200" i="70"/>
  <c r="E200" i="70"/>
  <c r="E313" i="70"/>
  <c r="D313" i="70"/>
  <c r="D330" i="70"/>
  <c r="E330" i="70"/>
  <c r="E113" i="70"/>
  <c r="D113" i="70"/>
  <c r="E8" i="70"/>
  <c r="D8" i="70"/>
  <c r="E74" i="70"/>
  <c r="D74" i="70"/>
  <c r="E159" i="70"/>
  <c r="D159" i="70"/>
  <c r="D178" i="70"/>
  <c r="E178" i="70"/>
  <c r="E58" i="70"/>
  <c r="D58" i="70"/>
  <c r="D107" i="70"/>
  <c r="E107" i="70"/>
  <c r="D109" i="70"/>
  <c r="E109" i="70"/>
  <c r="D417" i="70"/>
  <c r="E417" i="70"/>
  <c r="E325" i="70"/>
  <c r="D325" i="70"/>
  <c r="E217" i="70"/>
  <c r="D217" i="70"/>
  <c r="E62" i="70"/>
  <c r="D62" i="70"/>
  <c r="D224" i="70"/>
  <c r="E224" i="70"/>
  <c r="E269" i="70"/>
  <c r="D269" i="70"/>
  <c r="E18" i="70"/>
  <c r="D18" i="70"/>
  <c r="E264" i="70"/>
  <c r="D264" i="70"/>
  <c r="E70" i="70"/>
  <c r="D70" i="70"/>
  <c r="E126" i="70"/>
  <c r="D126" i="70"/>
  <c r="E56" i="70"/>
  <c r="D56" i="70"/>
  <c r="D370" i="70"/>
  <c r="E370" i="70"/>
  <c r="E150" i="70"/>
  <c r="D150" i="70"/>
  <c r="D471" i="70"/>
  <c r="E471" i="70"/>
  <c r="D441" i="70"/>
  <c r="E441" i="70"/>
  <c r="D177" i="70"/>
  <c r="E177" i="70"/>
  <c r="E317" i="70"/>
  <c r="D317" i="70"/>
  <c r="D64" i="70"/>
  <c r="E64" i="70"/>
  <c r="E176" i="70"/>
  <c r="D176" i="70"/>
  <c r="E204" i="70"/>
  <c r="D204" i="70"/>
  <c r="E301" i="70"/>
  <c r="D301" i="70"/>
  <c r="D60" i="70"/>
  <c r="E60" i="70"/>
  <c r="D329" i="70"/>
  <c r="E329" i="70"/>
  <c r="D118" i="70"/>
  <c r="E118" i="70"/>
  <c r="D237" i="70"/>
  <c r="E237" i="70"/>
  <c r="D22" i="70"/>
  <c r="E22" i="70"/>
  <c r="D257" i="70"/>
  <c r="E257" i="70"/>
  <c r="E249" i="70"/>
  <c r="D249" i="70"/>
  <c r="D351" i="70"/>
  <c r="E351" i="70"/>
  <c r="D455" i="70"/>
  <c r="E455" i="70"/>
  <c r="E212" i="70"/>
  <c r="D212" i="70"/>
  <c r="E373" i="70"/>
  <c r="D373" i="70"/>
  <c r="E226" i="70"/>
  <c r="D226" i="70"/>
  <c r="D98" i="70"/>
  <c r="E98" i="70"/>
  <c r="D145" i="70"/>
  <c r="E145" i="70"/>
  <c r="E406" i="70"/>
  <c r="D406" i="70"/>
  <c r="E374" i="70"/>
  <c r="D374" i="70"/>
  <c r="E359" i="70"/>
  <c r="D359" i="70"/>
  <c r="D478" i="70"/>
  <c r="E478" i="70"/>
  <c r="E121" i="70"/>
  <c r="D121" i="70"/>
  <c r="D403" i="70"/>
  <c r="E403" i="70"/>
  <c r="E108" i="70"/>
  <c r="D108" i="70"/>
  <c r="D393" i="70"/>
  <c r="E393" i="70"/>
  <c r="D366" i="70"/>
  <c r="E366" i="70"/>
  <c r="E28" i="70"/>
  <c r="D28" i="70"/>
  <c r="D164" i="70"/>
  <c r="E164" i="70"/>
  <c r="D283" i="70"/>
  <c r="E283" i="70"/>
  <c r="D454" i="70"/>
  <c r="E454" i="70"/>
  <c r="E157" i="70"/>
  <c r="D157" i="70"/>
  <c r="E346" i="70"/>
  <c r="D346" i="70"/>
  <c r="E275" i="70"/>
  <c r="D275" i="70"/>
  <c r="D271" i="70"/>
  <c r="E271" i="70"/>
  <c r="D488" i="70"/>
  <c r="E488" i="70"/>
  <c r="D111" i="70"/>
  <c r="E111" i="70"/>
  <c r="D196" i="70"/>
  <c r="E196" i="70"/>
  <c r="E102" i="70"/>
  <c r="D102" i="70"/>
  <c r="E254" i="70"/>
  <c r="D254" i="70"/>
  <c r="E179" i="70"/>
  <c r="D179" i="70"/>
  <c r="D476" i="70"/>
  <c r="E476" i="70"/>
  <c r="D52" i="70"/>
  <c r="E52" i="70"/>
  <c r="E223" i="70"/>
  <c r="D223" i="70"/>
  <c r="D94" i="70"/>
  <c r="E94" i="70"/>
  <c r="D207" i="70"/>
  <c r="E207" i="70"/>
  <c r="D96" i="70"/>
  <c r="E96" i="70"/>
  <c r="E384" i="70"/>
  <c r="D384" i="70"/>
  <c r="E292" i="70"/>
  <c r="D292" i="70"/>
  <c r="D390" i="70"/>
  <c r="E390" i="70"/>
  <c r="E44" i="70"/>
  <c r="D44" i="70"/>
  <c r="D66" i="70"/>
  <c r="E66" i="70"/>
  <c r="E91" i="70"/>
  <c r="D91" i="70"/>
  <c r="E342" i="70"/>
  <c r="D342" i="70"/>
  <c r="D411" i="70"/>
  <c r="E411" i="70"/>
  <c r="E155" i="70"/>
  <c r="D155" i="70"/>
  <c r="D483" i="70"/>
  <c r="E483" i="70"/>
  <c r="E279" i="70"/>
  <c r="D279" i="70"/>
  <c r="D440" i="70"/>
  <c r="E440" i="70"/>
  <c r="E247" i="70"/>
  <c r="D247" i="70"/>
  <c r="E130" i="70"/>
  <c r="D130" i="70"/>
  <c r="E106" i="70"/>
  <c r="D106" i="70"/>
  <c r="E33" i="70"/>
  <c r="D33" i="70"/>
  <c r="E394" i="70"/>
  <c r="D394" i="70"/>
  <c r="E389" i="70"/>
  <c r="D389" i="70"/>
  <c r="E7" i="70"/>
  <c r="D7" i="70"/>
  <c r="D489" i="70"/>
  <c r="E489" i="70"/>
  <c r="E323" i="70"/>
  <c r="D323" i="70"/>
  <c r="E169" i="70"/>
  <c r="D169" i="70"/>
  <c r="E153" i="70"/>
  <c r="D153" i="70"/>
  <c r="E112" i="70"/>
  <c r="D112" i="70"/>
  <c r="E274" i="70"/>
  <c r="D274" i="70"/>
  <c r="E242" i="70"/>
  <c r="D242" i="70"/>
  <c r="E202" i="70"/>
  <c r="D202" i="70"/>
  <c r="D17" i="70"/>
  <c r="E17" i="70"/>
  <c r="E21" i="70"/>
  <c r="D21" i="70"/>
  <c r="D467" i="70"/>
  <c r="E467" i="70"/>
  <c r="D324" i="70"/>
  <c r="E324" i="70"/>
  <c r="E193" i="70"/>
  <c r="D193" i="70"/>
  <c r="E184" i="70"/>
  <c r="D184" i="70"/>
  <c r="E72" i="70"/>
  <c r="D72" i="70"/>
  <c r="E379" i="70"/>
  <c r="D379" i="70"/>
  <c r="D228" i="70"/>
  <c r="E228" i="70"/>
  <c r="D282" i="70"/>
  <c r="E282" i="70"/>
  <c r="E20" i="70"/>
  <c r="D20" i="70"/>
  <c r="E303" i="70"/>
  <c r="D303" i="70"/>
  <c r="D285" i="70"/>
  <c r="E285" i="70"/>
  <c r="E92" i="70"/>
  <c r="D92" i="70"/>
  <c r="D466" i="70"/>
  <c r="E466" i="70"/>
  <c r="E428" i="70"/>
  <c r="D428" i="70"/>
  <c r="D491" i="70"/>
  <c r="E491" i="70"/>
  <c r="E365" i="70"/>
  <c r="D365" i="70"/>
  <c r="D338" i="70"/>
  <c r="E338" i="70"/>
  <c r="E424" i="70"/>
  <c r="D424" i="70"/>
  <c r="E477" i="70"/>
  <c r="D477" i="70"/>
  <c r="E378" i="70"/>
  <c r="D378" i="70"/>
  <c r="E358" i="70"/>
  <c r="D358" i="70"/>
  <c r="D395" i="70"/>
  <c r="E395" i="70"/>
  <c r="D463" i="70"/>
  <c r="E463" i="70"/>
  <c r="D6" i="70"/>
  <c r="E6" i="70"/>
  <c r="E281" i="70"/>
  <c r="D281" i="70"/>
  <c r="E266" i="70"/>
  <c r="D266" i="70"/>
  <c r="D295" i="70"/>
  <c r="E295" i="70"/>
  <c r="D148" i="70"/>
  <c r="E148" i="70"/>
  <c r="D82" i="70"/>
  <c r="E82" i="70"/>
  <c r="D347" i="70"/>
  <c r="E347" i="70"/>
  <c r="D233" i="70"/>
  <c r="E233" i="70"/>
  <c r="D419" i="70"/>
  <c r="E419" i="70"/>
  <c r="D57" i="70"/>
  <c r="E57" i="70"/>
  <c r="D401" i="70"/>
  <c r="E401" i="70"/>
  <c r="D297" i="70"/>
  <c r="E297" i="70"/>
  <c r="D205" i="70"/>
  <c r="E205" i="70"/>
  <c r="D194" i="70"/>
  <c r="E194" i="70"/>
  <c r="D405" i="70"/>
  <c r="E405" i="70"/>
  <c r="E132" i="70"/>
  <c r="D132" i="70"/>
  <c r="E288" i="70"/>
  <c r="D288" i="70"/>
  <c r="D203" i="70"/>
  <c r="E203" i="70"/>
  <c r="D475" i="70"/>
  <c r="E475" i="70"/>
  <c r="E175" i="70"/>
  <c r="D175" i="70"/>
  <c r="E101" i="70"/>
  <c r="D101" i="70"/>
  <c r="D487" i="70"/>
  <c r="E487" i="70"/>
  <c r="D396" i="70"/>
  <c r="E396" i="70"/>
  <c r="E293" i="70"/>
  <c r="D293" i="70"/>
  <c r="E246" i="70"/>
  <c r="D246" i="70"/>
  <c r="D186" i="70"/>
  <c r="E186" i="70"/>
  <c r="D3" i="70"/>
  <c r="E3" i="70"/>
  <c r="D464" i="70"/>
  <c r="E464" i="70"/>
  <c r="E362" i="70"/>
  <c r="D362" i="70"/>
  <c r="D443" i="70"/>
  <c r="E443" i="70"/>
  <c r="D218" i="70"/>
  <c r="E218" i="70"/>
  <c r="E117" i="70"/>
  <c r="D117" i="70"/>
  <c r="E289" i="70"/>
  <c r="D289" i="70"/>
  <c r="D402" i="70"/>
  <c r="E402" i="70"/>
  <c r="D268" i="70"/>
  <c r="E268" i="70"/>
  <c r="E67" i="70"/>
  <c r="D67" i="70"/>
  <c r="D160" i="70"/>
  <c r="E160" i="70"/>
  <c r="E35" i="70"/>
  <c r="D35" i="70"/>
  <c r="D190" i="70"/>
  <c r="E190" i="70"/>
  <c r="D4" i="70"/>
  <c r="E4" i="70"/>
  <c r="D116" i="70"/>
  <c r="E116" i="70"/>
  <c r="D183" i="70"/>
  <c r="E183" i="70"/>
  <c r="D133" i="70"/>
  <c r="E133" i="70"/>
  <c r="D144" i="70"/>
  <c r="E144" i="70"/>
  <c r="E398" i="70"/>
  <c r="D398" i="70"/>
  <c r="D474" i="70"/>
  <c r="E474" i="70"/>
  <c r="E189" i="70"/>
  <c r="D189" i="70"/>
  <c r="D356" i="70"/>
  <c r="E356" i="70"/>
  <c r="D448" i="70"/>
  <c r="E448" i="70"/>
  <c r="D473" i="70"/>
  <c r="E473" i="70"/>
  <c r="D434" i="70"/>
  <c r="E434" i="70"/>
  <c r="E241" i="70"/>
  <c r="D241" i="70"/>
  <c r="D10" i="70"/>
  <c r="E10" i="70"/>
  <c r="D456" i="70"/>
  <c r="E456" i="70"/>
  <c r="D462" i="70"/>
  <c r="E462" i="70"/>
  <c r="D272" i="70"/>
  <c r="E272" i="70"/>
  <c r="D263" i="70"/>
  <c r="E263" i="70"/>
  <c r="E397" i="70"/>
  <c r="D397" i="70"/>
  <c r="D316" i="70"/>
  <c r="E316" i="70"/>
  <c r="D259" i="70"/>
  <c r="E259" i="70"/>
  <c r="E235" i="70"/>
  <c r="D235" i="70"/>
  <c r="D459" i="70"/>
  <c r="E459" i="70"/>
  <c r="E334" i="70"/>
  <c r="D334" i="70"/>
  <c r="D90" i="70"/>
  <c r="E90" i="70"/>
  <c r="D337" i="70"/>
  <c r="E337" i="70"/>
  <c r="D19" i="70"/>
  <c r="E19" i="70"/>
  <c r="D65" i="70"/>
  <c r="E65" i="70"/>
  <c r="E381" i="70"/>
  <c r="D381" i="70"/>
  <c r="D147" i="70"/>
  <c r="E147" i="70"/>
  <c r="D135" i="70"/>
  <c r="E135" i="70"/>
  <c r="D239" i="70"/>
  <c r="E239" i="70"/>
  <c r="E461" i="70"/>
  <c r="D461" i="70"/>
  <c r="E210" i="70"/>
  <c r="D210" i="70"/>
  <c r="D13" i="70"/>
  <c r="E13" i="70"/>
  <c r="E451" i="70"/>
  <c r="D451" i="70"/>
  <c r="D191" i="70"/>
  <c r="E191" i="70"/>
  <c r="D256" i="70"/>
  <c r="E256" i="70"/>
  <c r="D103" i="70"/>
  <c r="E103" i="70"/>
  <c r="D438" i="70"/>
  <c r="E438" i="70"/>
  <c r="E229" i="70"/>
  <c r="D229" i="70"/>
  <c r="D260" i="70"/>
  <c r="E260" i="70"/>
  <c r="D253" i="70"/>
  <c r="E253" i="70"/>
  <c r="E265" i="70"/>
  <c r="D265" i="70"/>
  <c r="E216" i="70"/>
  <c r="D216" i="70"/>
  <c r="E470" i="70"/>
  <c r="D470" i="70"/>
  <c r="D77" i="70"/>
  <c r="E77" i="70"/>
  <c r="E29" i="70"/>
  <c r="D29" i="70"/>
  <c r="E372" i="70"/>
  <c r="D372" i="70"/>
  <c r="E25" i="70"/>
  <c r="D25" i="70"/>
  <c r="E328" i="70"/>
  <c r="D328" i="70"/>
  <c r="D314" i="70"/>
  <c r="E314" i="70"/>
  <c r="E227" i="70"/>
  <c r="D227" i="70"/>
  <c r="D375" i="70"/>
  <c r="E375" i="70"/>
  <c r="D371" i="70"/>
  <c r="E371" i="70"/>
  <c r="E291" i="70"/>
  <c r="D291" i="70"/>
  <c r="E161" i="70"/>
  <c r="D161" i="70"/>
  <c r="D151" i="70"/>
  <c r="E151" i="70"/>
  <c r="E315" i="70"/>
  <c r="D315" i="70"/>
  <c r="D261" i="70"/>
  <c r="E261" i="70"/>
  <c r="D322" i="70"/>
  <c r="E322" i="70"/>
  <c r="E230" i="70"/>
  <c r="D230" i="70"/>
  <c r="D304" i="70"/>
  <c r="E304" i="70"/>
  <c r="D258" i="70"/>
  <c r="E258" i="70"/>
  <c r="E294" i="70"/>
  <c r="D294" i="70"/>
  <c r="E238" i="70"/>
  <c r="D238" i="70"/>
  <c r="E141" i="70"/>
  <c r="D141" i="70"/>
  <c r="E211" i="70"/>
  <c r="D211" i="70"/>
  <c r="E99" i="70"/>
  <c r="D99" i="70"/>
  <c r="E105" i="70"/>
  <c r="D105" i="70"/>
  <c r="E392" i="70"/>
  <c r="D392" i="70"/>
  <c r="D391" i="70"/>
  <c r="E391" i="70"/>
  <c r="D493" i="70"/>
  <c r="E493" i="70"/>
  <c r="E27" i="70"/>
  <c r="D27" i="70"/>
  <c r="D46" i="70"/>
  <c r="E46" i="70"/>
  <c r="D185" i="70"/>
  <c r="E185" i="70"/>
  <c r="D139" i="70"/>
  <c r="E139" i="70"/>
  <c r="E124" i="70"/>
  <c r="D124" i="70"/>
  <c r="D182" i="70"/>
  <c r="E182" i="70"/>
  <c r="E306" i="70"/>
  <c r="D306" i="70"/>
  <c r="E369" i="70"/>
  <c r="D369" i="70"/>
  <c r="E174" i="70"/>
  <c r="D174" i="70"/>
  <c r="E319" i="70"/>
  <c r="D319" i="70"/>
  <c r="E47" i="70"/>
  <c r="D47" i="70"/>
  <c r="E89" i="70"/>
  <c r="D89" i="70"/>
  <c r="E5" i="70"/>
  <c r="D5" i="70"/>
  <c r="E88" i="70"/>
  <c r="D88" i="70"/>
  <c r="E458" i="70"/>
  <c r="D458" i="70"/>
  <c r="E308" i="70"/>
  <c r="D308" i="70"/>
  <c r="D30" i="70"/>
  <c r="E30" i="70"/>
  <c r="D199" i="70"/>
  <c r="E199" i="70"/>
  <c r="D16" i="70"/>
  <c r="E16" i="70"/>
  <c r="E410" i="70"/>
  <c r="D410" i="70"/>
  <c r="E412" i="70"/>
  <c r="D412" i="70"/>
  <c r="D213" i="70"/>
  <c r="E213" i="70"/>
  <c r="D321" i="70"/>
  <c r="E321" i="70"/>
  <c r="D298" i="70"/>
  <c r="E298" i="70"/>
  <c r="D158" i="70"/>
  <c r="E158" i="70"/>
  <c r="E335" i="70"/>
  <c r="D335" i="70"/>
  <c r="D23" i="70"/>
  <c r="E23" i="70"/>
  <c r="D250" i="70"/>
  <c r="E250" i="70"/>
  <c r="D431" i="70"/>
  <c r="E431" i="70"/>
  <c r="E236" i="70"/>
  <c r="D236" i="70"/>
  <c r="E336" i="70"/>
  <c r="D336" i="70"/>
  <c r="D9" i="70"/>
  <c r="E9" i="70"/>
  <c r="D270" i="70"/>
  <c r="E270" i="70"/>
  <c r="D245" i="70"/>
  <c r="E245" i="70"/>
  <c r="D252" i="70"/>
  <c r="E252" i="70"/>
  <c r="E310" i="70"/>
  <c r="D310" i="70"/>
  <c r="D442" i="70"/>
  <c r="E442" i="70"/>
  <c r="E350" i="70"/>
  <c r="D350" i="70"/>
  <c r="D376" i="70"/>
  <c r="E376" i="70"/>
  <c r="D154" i="70"/>
  <c r="E154" i="70"/>
  <c r="E31" i="70"/>
  <c r="D31" i="70"/>
  <c r="E277" i="70"/>
  <c r="D277" i="70"/>
  <c r="D206" i="70"/>
  <c r="E206" i="70"/>
  <c r="D331" i="70"/>
  <c r="E331" i="70"/>
  <c r="E138" i="70"/>
  <c r="D138" i="70"/>
  <c r="E429" i="70"/>
  <c r="D429" i="70"/>
  <c r="E142" i="70"/>
  <c r="D142" i="70"/>
  <c r="E400" i="70"/>
  <c r="D400" i="70"/>
  <c r="E409" i="70"/>
  <c r="D409" i="70"/>
  <c r="D352" i="70"/>
  <c r="E352" i="70"/>
  <c r="E95" i="70"/>
  <c r="D95" i="70"/>
  <c r="E173" i="70"/>
  <c r="D173" i="70"/>
  <c r="D421" i="70"/>
  <c r="E421" i="70"/>
  <c r="E432" i="70"/>
  <c r="D432" i="70"/>
  <c r="D267" i="70"/>
  <c r="E267" i="70"/>
  <c r="D45" i="70"/>
  <c r="E45" i="70"/>
  <c r="D382" i="70"/>
  <c r="E382" i="70"/>
  <c r="E380" i="70"/>
  <c r="D380" i="70"/>
  <c r="E450" i="70"/>
  <c r="D450" i="70"/>
  <c r="D344" i="70"/>
  <c r="E344" i="70"/>
  <c r="D436" i="70"/>
  <c r="E436" i="70"/>
  <c r="E50" i="70"/>
  <c r="D50" i="70"/>
  <c r="E123" i="70"/>
  <c r="D123" i="70"/>
  <c r="D12" i="70"/>
  <c r="E12" i="70"/>
  <c r="E299" i="70"/>
  <c r="D299" i="70"/>
  <c r="E340" i="70"/>
  <c r="D340" i="70"/>
  <c r="D481" i="70"/>
  <c r="E481" i="70"/>
  <c r="E136" i="70"/>
  <c r="D136" i="70"/>
  <c r="E332" i="70"/>
  <c r="D332" i="70"/>
  <c r="D408" i="70"/>
  <c r="E408" i="70"/>
  <c r="D63" i="70"/>
  <c r="E63" i="70"/>
  <c r="E357" i="70"/>
  <c r="D357" i="70"/>
  <c r="E468" i="70"/>
  <c r="D468" i="70"/>
  <c r="E490" i="70"/>
  <c r="D490" i="70"/>
  <c r="E348" i="70"/>
  <c r="D348" i="70"/>
  <c r="E363" i="70"/>
  <c r="D363" i="70"/>
  <c r="D84" i="70"/>
  <c r="E84" i="70"/>
  <c r="E286" i="70"/>
  <c r="D286" i="70"/>
  <c r="E197" i="70"/>
  <c r="D197" i="70"/>
  <c r="E354" i="70"/>
  <c r="D354" i="70"/>
  <c r="D460" i="70"/>
  <c r="E460" i="70"/>
  <c r="D165" i="70"/>
  <c r="E165" i="70"/>
  <c r="E75" i="70"/>
  <c r="D75" i="70"/>
  <c r="D232" i="70"/>
  <c r="E232" i="70"/>
  <c r="E349" i="70"/>
  <c r="D349" i="70"/>
  <c r="D449" i="70"/>
  <c r="E449" i="70"/>
  <c r="E26" i="70"/>
  <c r="D26" i="70"/>
  <c r="E494" i="70"/>
  <c r="D494" i="70"/>
  <c r="D81" i="70"/>
  <c r="E81" i="70"/>
  <c r="D127" i="70"/>
  <c r="E127" i="70"/>
  <c r="D122" i="70"/>
  <c r="E122" i="70"/>
  <c r="E219" i="70"/>
  <c r="D219" i="70"/>
  <c r="E61" i="70"/>
  <c r="D61" i="70"/>
  <c r="E244" i="70"/>
  <c r="D244" i="70"/>
  <c r="D220" i="70"/>
  <c r="E220" i="70"/>
  <c r="D163" i="70"/>
  <c r="E163" i="70"/>
  <c r="E167" i="70"/>
  <c r="D167" i="70"/>
  <c r="E364" i="70"/>
  <c r="D364" i="70"/>
  <c r="E278" i="70"/>
  <c r="D278" i="70"/>
  <c r="E430" i="70"/>
  <c r="D430" i="70"/>
  <c r="E418" i="70"/>
  <c r="D418" i="70"/>
  <c r="D225" i="70"/>
  <c r="E225" i="70"/>
  <c r="D383" i="70"/>
  <c r="E383" i="70"/>
  <c r="D170" i="70"/>
  <c r="E170" i="70"/>
  <c r="D240" i="70"/>
  <c r="E240" i="70"/>
  <c r="D465" i="70"/>
  <c r="E465" i="70"/>
  <c r="D273" i="70"/>
  <c r="E273" i="70"/>
  <c r="E87" i="70"/>
  <c r="D87" i="70"/>
  <c r="E181" i="70"/>
  <c r="D181" i="70"/>
  <c r="D445" i="70"/>
  <c r="E445" i="70"/>
  <c r="D156" i="70"/>
  <c r="E156" i="70"/>
  <c r="D341" i="70"/>
  <c r="E341" i="70"/>
  <c r="E80" i="70"/>
  <c r="D80" i="70"/>
  <c r="E427" i="70"/>
  <c r="D427" i="70"/>
  <c r="D425" i="70"/>
  <c r="E425" i="70"/>
  <c r="E287" i="70"/>
  <c r="D287" i="70"/>
  <c r="D318" i="70"/>
  <c r="E318" i="70"/>
  <c r="D312" i="70"/>
  <c r="E312" i="70"/>
  <c r="D353" i="70"/>
  <c r="E353" i="70"/>
  <c r="D296" i="70"/>
  <c r="E296" i="70"/>
  <c r="E276" i="70"/>
  <c r="D276" i="70"/>
  <c r="E343" i="70"/>
  <c r="D343" i="70"/>
  <c r="E214" i="70"/>
  <c r="D214" i="70"/>
  <c r="E40" i="70"/>
  <c r="D40" i="70"/>
  <c r="E413" i="70"/>
  <c r="D413" i="70"/>
  <c r="D32" i="70"/>
  <c r="E32" i="70"/>
  <c r="D85" i="70"/>
  <c r="E85" i="70"/>
  <c r="D195" i="70"/>
  <c r="E195" i="70"/>
  <c r="D420" i="70"/>
  <c r="E420" i="70"/>
  <c r="D327" i="70"/>
  <c r="E327" i="70"/>
  <c r="E166" i="70"/>
  <c r="D166" i="70"/>
  <c r="D447" i="70"/>
  <c r="E447" i="70"/>
  <c r="E480" i="70"/>
  <c r="D480" i="70"/>
  <c r="E2" i="70"/>
  <c r="D2" i="70"/>
  <c r="E361" i="70"/>
  <c r="D361" i="70"/>
  <c r="E78" i="70"/>
  <c r="D78" i="70"/>
  <c r="D243" i="70"/>
  <c r="E243" i="70"/>
  <c r="D435" i="70"/>
  <c r="E435" i="70"/>
  <c r="D172" i="70"/>
  <c r="E172" i="70"/>
  <c r="E305" i="70"/>
  <c r="D305" i="70"/>
  <c r="E76" i="70"/>
  <c r="D76" i="70"/>
  <c r="E97" i="70"/>
  <c r="D97" i="70"/>
  <c r="E472" i="70"/>
  <c r="D472" i="70"/>
  <c r="D386" i="70"/>
  <c r="E386" i="70"/>
  <c r="D71" i="70"/>
  <c r="E71" i="70"/>
  <c r="D215" i="70"/>
  <c r="E215" i="70"/>
  <c r="E367" i="70"/>
  <c r="D367" i="70"/>
  <c r="D79" i="70"/>
  <c r="E79" i="70"/>
  <c r="E100" i="70"/>
  <c r="D100" i="70"/>
  <c r="E41" i="70"/>
  <c r="D41" i="70"/>
  <c r="D38" i="70"/>
  <c r="E38" i="70"/>
  <c r="D415" i="70"/>
  <c r="E415" i="70"/>
  <c r="E192" i="70"/>
  <c r="D192" i="70"/>
  <c r="D484" i="70"/>
  <c r="E484" i="70"/>
  <c r="D290" i="70"/>
  <c r="E290" i="70"/>
  <c r="D439" i="70"/>
  <c r="E439" i="70"/>
  <c r="E11" i="70"/>
  <c r="D11" i="70"/>
  <c r="D280" i="70"/>
  <c r="E280" i="70"/>
  <c r="D209" i="70"/>
  <c r="E209" i="70"/>
  <c r="E414" i="70"/>
  <c r="D414" i="70"/>
  <c r="E120" i="70"/>
  <c r="D120" i="70"/>
  <c r="D437" i="70"/>
  <c r="E437" i="70"/>
  <c r="E208" i="70"/>
  <c r="D208" i="70"/>
  <c r="D479" i="70"/>
  <c r="E479" i="70"/>
  <c r="D486" i="70"/>
  <c r="E486" i="70"/>
  <c r="E416" i="70"/>
  <c r="D416" i="70"/>
  <c r="E221" i="70"/>
  <c r="D221" i="70"/>
  <c r="D262" i="70"/>
  <c r="E262" i="70"/>
</calcChain>
</file>

<file path=xl/sharedStrings.xml><?xml version="1.0" encoding="utf-8"?>
<sst xmlns="http://schemas.openxmlformats.org/spreadsheetml/2006/main" count="3129" uniqueCount="1799">
  <si>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</si>
  <si>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</si>
  <si>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</si>
  <si>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</si>
  <si>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</si>
  <si>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</si>
  <si>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</si>
  <si>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</si>
  <si>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</si>
  <si>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</si>
  <si>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</si>
  <si>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</si>
  <si>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</si>
  <si>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</si>
  <si>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</si>
  <si>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</si>
  <si>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</si>
  <si>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</si>
  <si>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</si>
  <si>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</si>
  <si>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</si>
  <si>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</si>
  <si>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</si>
  <si>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</si>
  <si>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</si>
  <si>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</si>
  <si>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</si>
  <si>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</si>
  <si>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</si>
  <si>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</si>
  <si>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</si>
  <si>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</si>
  <si>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</si>
  <si>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</si>
  <si>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</si>
  <si>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</si>
  <si>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</si>
  <si>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</si>
  <si>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</si>
  <si>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</si>
  <si>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</si>
  <si>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</si>
  <si>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</si>
  <si>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</si>
  <si>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</si>
  <si>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</si>
  <si>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</si>
  <si>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</si>
  <si>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</si>
  <si>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</si>
  <si>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</si>
  <si>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</si>
  <si>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</si>
  <si>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</si>
  <si>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</si>
  <si>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</si>
  <si>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</si>
  <si>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</si>
  <si>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</si>
  <si>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</si>
  <si>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</si>
  <si>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</si>
  <si>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</si>
  <si>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</si>
  <si>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</si>
  <si>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</si>
  <si>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</si>
  <si>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</si>
  <si>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</si>
  <si>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</si>
  <si>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</si>
  <si>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</si>
  <si>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</si>
  <si>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</si>
  <si>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</si>
  <si>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</si>
  <si>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</si>
  <si>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</si>
  <si>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</si>
  <si>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</si>
  <si>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</si>
  <si>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</si>
  <si>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</si>
  <si>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</si>
  <si>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</si>
  <si>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</si>
  <si>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</si>
  <si>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</si>
  <si>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</si>
  <si>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</si>
  <si>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</si>
  <si>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</si>
  <si>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</si>
  <si>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</si>
  <si>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</si>
  <si>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</si>
  <si>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</si>
  <si>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</si>
  <si>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</si>
  <si>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</si>
  <si>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</si>
  <si>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</si>
  <si>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</si>
  <si>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</si>
  <si>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</si>
  <si>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</si>
  <si>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</si>
  <si>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</si>
  <si>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</si>
  <si>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</si>
  <si>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</si>
  <si>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</si>
  <si>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</si>
  <si>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</si>
  <si>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</si>
  <si>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</si>
  <si>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</si>
  <si>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</si>
  <si>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</si>
  <si>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</si>
  <si>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</si>
  <si>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</si>
  <si>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</si>
  <si>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</si>
  <si>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</si>
  <si>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</si>
  <si>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</si>
  <si>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</si>
  <si>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</si>
  <si>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</si>
  <si>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</si>
  <si>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</si>
  <si>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</si>
  <si>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</si>
  <si>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</si>
  <si>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</si>
  <si>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</si>
  <si>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</si>
  <si>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</si>
  <si>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</si>
  <si>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</si>
  <si>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</si>
  <si>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</si>
  <si>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</si>
  <si>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</si>
  <si>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</si>
  <si>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</si>
  <si>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</si>
  <si>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</si>
  <si>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</si>
  <si>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</si>
  <si>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</si>
  <si>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</si>
  <si>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</si>
  <si>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</si>
  <si>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</si>
  <si>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</si>
  <si>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</si>
  <si>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</si>
  <si>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</si>
  <si>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</si>
  <si>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</si>
  <si>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</si>
  <si>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</si>
  <si>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</si>
  <si>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</si>
  <si>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</si>
  <si>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</si>
  <si>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</si>
  <si>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</si>
  <si>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</si>
  <si>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</si>
  <si>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</si>
  <si>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</si>
  <si>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</si>
  <si>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</si>
  <si>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</si>
  <si>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</si>
  <si>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</si>
  <si>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</si>
  <si>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</si>
  <si>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</si>
  <si>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</si>
  <si>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</si>
  <si>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</si>
  <si>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</si>
  <si>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</si>
  <si>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</si>
  <si>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</si>
  <si>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</si>
  <si>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</si>
  <si>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</si>
  <si>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</si>
  <si>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</si>
  <si>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</si>
  <si>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</si>
  <si>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</si>
  <si>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</si>
  <si>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</si>
  <si>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</si>
  <si>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</si>
  <si>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</si>
  <si>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</si>
  <si>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</si>
  <si>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</si>
  <si>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</si>
  <si>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</si>
  <si>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</si>
  <si>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</si>
  <si>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</si>
  <si>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</si>
  <si>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</si>
  <si>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</si>
  <si>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</si>
  <si>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</si>
  <si>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</si>
  <si>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</si>
  <si>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</si>
  <si>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</si>
  <si>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</si>
  <si>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</si>
  <si>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</si>
  <si>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</si>
  <si>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</si>
  <si>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</si>
  <si>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</si>
  <si>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</si>
  <si>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</si>
  <si>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</si>
  <si>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</si>
  <si>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</si>
  <si>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</si>
  <si>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</si>
  <si>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</si>
  <si>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</si>
  <si>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</si>
  <si>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</si>
  <si>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</si>
  <si>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</si>
  <si>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</si>
  <si>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</si>
  <si>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</si>
  <si>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</si>
  <si>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</si>
  <si>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</si>
  <si>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</si>
  <si>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</si>
  <si>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</si>
  <si>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</si>
  <si>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</si>
  <si>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</si>
  <si>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</si>
  <si>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</si>
  <si>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</si>
  <si>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</si>
  <si>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</si>
  <si>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</si>
  <si>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</si>
  <si>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</si>
  <si>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</si>
  <si>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</si>
  <si>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</si>
  <si>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</si>
  <si>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</si>
  <si>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</si>
  <si>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</si>
  <si>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</si>
  <si>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</si>
  <si>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</si>
  <si>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</si>
  <si>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</si>
  <si>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</si>
  <si>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</si>
  <si>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</si>
  <si>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</si>
  <si>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</si>
  <si>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</si>
  <si>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</si>
  <si>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</si>
  <si>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</si>
  <si>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</si>
  <si>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</si>
  <si>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</si>
  <si>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</si>
  <si>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</si>
  <si>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</si>
  <si>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</si>
  <si>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</si>
  <si>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</si>
  <si>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</si>
  <si>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</si>
  <si>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</si>
  <si>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</si>
  <si>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</si>
  <si>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</si>
  <si>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</si>
  <si>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</si>
  <si>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</si>
  <si>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</si>
  <si>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</si>
  <si>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</si>
  <si>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</si>
  <si>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</si>
  <si>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</si>
  <si>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</si>
  <si>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</si>
  <si>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</si>
  <si>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</si>
  <si>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</si>
  <si>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</si>
  <si>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</si>
  <si>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</si>
  <si>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</si>
  <si>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</si>
  <si>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</si>
  <si>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</si>
  <si>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</si>
  <si>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</si>
  <si>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</si>
  <si>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</si>
  <si>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</si>
  <si>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</si>
  <si>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</si>
  <si>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</si>
  <si>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</si>
  <si>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</si>
  <si>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</si>
  <si>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</si>
  <si>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</si>
  <si>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</si>
  <si>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</si>
  <si>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</si>
  <si>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</si>
  <si>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</si>
  <si>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</si>
  <si>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</si>
  <si>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</si>
  <si>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</si>
  <si>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</si>
  <si>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</si>
  <si>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</si>
  <si>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</si>
  <si>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</si>
  <si>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</si>
  <si>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</si>
  <si>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</si>
  <si>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</si>
  <si>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</si>
  <si>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</si>
  <si>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</si>
  <si>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</si>
  <si>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</si>
  <si>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</si>
  <si>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</si>
  <si>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</si>
  <si>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</si>
  <si>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</si>
  <si>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</si>
  <si>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</si>
  <si>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</si>
  <si>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</si>
  <si>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</si>
  <si>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</si>
  <si>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</si>
  <si>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</si>
  <si>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</si>
  <si>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</si>
  <si>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</si>
  <si>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</si>
  <si>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</si>
  <si>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</si>
  <si>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</si>
  <si>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</si>
  <si>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</si>
  <si>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</si>
  <si>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</si>
  <si>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</si>
  <si>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</si>
  <si>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</si>
  <si>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</si>
  <si>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</si>
  <si>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</si>
  <si>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</si>
  <si>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</si>
  <si>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</si>
  <si>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</si>
  <si>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</si>
  <si>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</si>
  <si>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</si>
  <si>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</si>
  <si>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</si>
  <si>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</si>
  <si>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</si>
  <si>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</si>
  <si>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</si>
  <si>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</si>
  <si>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</si>
  <si>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</si>
  <si>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</si>
  <si>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</si>
  <si>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</si>
  <si>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</si>
  <si>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</si>
  <si>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</si>
  <si>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</si>
  <si>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</si>
  <si>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</si>
  <si>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</si>
  <si>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</si>
  <si>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</si>
  <si>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</si>
  <si>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</si>
  <si>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</si>
  <si>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</si>
  <si>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</si>
  <si>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</si>
  <si>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</si>
  <si>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</si>
  <si>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</si>
  <si>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</si>
  <si>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</si>
  <si>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</si>
  <si>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</si>
  <si>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</si>
  <si>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</si>
  <si>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</si>
  <si>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</si>
  <si>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</si>
  <si>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</si>
  <si>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</si>
  <si>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</si>
  <si>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</si>
  <si>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</si>
  <si>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</si>
  <si>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</si>
  <si>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</si>
  <si>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</si>
  <si>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</si>
  <si>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</si>
  <si>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</si>
  <si>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</si>
  <si>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</si>
  <si>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</si>
  <si>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</si>
  <si>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</si>
  <si>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</si>
  <si>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</si>
  <si>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</si>
  <si>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</si>
  <si>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</si>
  <si>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</si>
  <si>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</si>
  <si>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</si>
  <si>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</si>
  <si>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</si>
  <si>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</si>
  <si>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</si>
  <si>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</si>
  <si>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</si>
  <si>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</si>
  <si>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</si>
  <si>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</si>
  <si>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</si>
  <si>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</si>
  <si>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</si>
  <si>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</si>
  <si>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</si>
  <si>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CH0361710855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</si>
  <si>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</si>
  <si>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</si>
  <si>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</si>
  <si>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</si>
  <si>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</si>
  <si>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</si>
  <si>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</si>
  <si>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</si>
  <si>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</si>
  <si>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</si>
  <si>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</si>
  <si>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</si>
  <si>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CH0361710855</t>
  </si>
  <si>
    <t>EFGBNK 0 04/11/19</t>
  </si>
  <si>
    <t>RU000A0JPP11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</si>
  <si>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</si>
  <si>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</si>
  <si>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</si>
  <si>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</si>
  <si>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</si>
  <si>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</si>
  <si>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</si>
  <si>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</si>
  <si>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</si>
  <si>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</si>
  <si>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</si>
  <si>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</si>
  <si>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</si>
  <si>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</si>
  <si>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</si>
  <si>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</si>
  <si>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</si>
  <si>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</si>
  <si>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</si>
  <si>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</si>
  <si>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</si>
  <si>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</si>
  <si>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</si>
  <si>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</si>
  <si>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</si>
  <si>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</si>
  <si>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</si>
  <si>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</si>
  <si>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</si>
  <si>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</si>
  <si>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</si>
  <si>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</si>
  <si>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</si>
  <si>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</si>
  <si>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</si>
  <si>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</si>
  <si>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</si>
  <si>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</si>
  <si>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</si>
  <si>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</si>
  <si>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</si>
  <si>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</si>
  <si>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</si>
  <si>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</si>
  <si>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</si>
  <si>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</si>
  <si>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</si>
  <si>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</si>
  <si>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</si>
  <si>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</si>
  <si>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</si>
  <si>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</si>
  <si>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</si>
  <si>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</si>
  <si>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</si>
  <si>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</si>
  <si>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</si>
  <si>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</si>
  <si>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</si>
  <si>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</si>
  <si>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</si>
  <si>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</si>
  <si>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</si>
  <si>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</si>
  <si>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</si>
  <si>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</si>
  <si>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</si>
  <si>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</si>
  <si>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</si>
  <si>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</si>
  <si>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</si>
  <si>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</si>
  <si>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</si>
  <si>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</si>
  <si>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</si>
  <si>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</si>
  <si>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</si>
  <si>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</si>
  <si>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</si>
  <si>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</si>
  <si>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</si>
  <si>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</si>
  <si>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</si>
  <si>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</si>
  <si>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</si>
  <si>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</si>
  <si>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</si>
  <si>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</si>
  <si>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</si>
  <si>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</si>
  <si>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</si>
  <si>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</si>
  <si>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</si>
  <si>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</si>
  <si>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</si>
  <si>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</si>
  <si>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</si>
  <si>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</si>
  <si>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</si>
  <si>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</si>
  <si>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</si>
  <si>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</si>
  <si>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</si>
  <si>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</si>
  <si>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</si>
  <si>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</si>
  <si>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</si>
  <si>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</si>
  <si>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</si>
  <si>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</si>
  <si>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</si>
  <si>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</si>
  <si>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</si>
  <si>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</si>
  <si>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</si>
  <si>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</si>
  <si>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</si>
  <si>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</si>
  <si>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</si>
  <si>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</si>
  <si>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</si>
  <si>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</si>
  <si>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</si>
  <si>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</si>
  <si>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</si>
  <si>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</si>
  <si>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</si>
  <si>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</si>
  <si>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</si>
  <si>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</si>
  <si>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</si>
  <si>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</si>
  <si>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</si>
  <si>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</si>
  <si>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</si>
  <si>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</si>
  <si>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</si>
  <si>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</si>
  <si>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</si>
  <si>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</si>
  <si>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</si>
  <si>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</si>
  <si>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</si>
  <si>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</si>
  <si>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</si>
  <si>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</si>
  <si>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</si>
  <si>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</si>
  <si>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</si>
  <si>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</si>
  <si>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</si>
  <si>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</si>
  <si>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</si>
  <si>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</si>
  <si>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</si>
  <si>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</si>
  <si>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</si>
  <si>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</si>
  <si>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</si>
  <si>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</si>
  <si>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</si>
  <si>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</si>
  <si>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</si>
  <si>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</si>
  <si>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</si>
  <si>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</si>
  <si>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</si>
  <si>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</si>
  <si>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</si>
  <si>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</si>
  <si>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</si>
  <si>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</si>
  <si>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</si>
  <si>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</si>
  <si>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</si>
  <si>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</si>
  <si>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</si>
  <si>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</si>
  <si>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</si>
  <si>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</si>
  <si>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</si>
  <si>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</si>
  <si>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</si>
  <si>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</si>
  <si>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</si>
  <si>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</si>
  <si>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</si>
  <si>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</si>
  <si>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</si>
  <si>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</si>
  <si>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</si>
  <si>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</si>
  <si>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</si>
  <si>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</si>
  <si>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</si>
  <si>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</si>
  <si>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</si>
  <si>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</si>
  <si>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</si>
  <si>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</si>
  <si>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</si>
  <si>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</si>
  <si>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</si>
  <si>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</si>
  <si>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</si>
  <si>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</si>
  <si>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</si>
  <si>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</si>
  <si>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</si>
  <si>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</si>
  <si>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</si>
  <si>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</si>
  <si>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</si>
  <si>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</si>
  <si>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</si>
  <si>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</si>
  <si>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</si>
  <si>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</si>
  <si>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</si>
  <si>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</si>
  <si>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</si>
  <si>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</si>
  <si>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</si>
  <si>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</si>
  <si>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</si>
  <si>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</si>
  <si>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</si>
  <si>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</si>
  <si>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</si>
  <si>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</si>
  <si>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</si>
  <si>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</si>
  <si>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</si>
  <si>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</si>
  <si>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</si>
  <si>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</si>
  <si>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</si>
  <si>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</si>
  <si>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</si>
  <si>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</si>
  <si>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</si>
  <si>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</si>
  <si>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</si>
  <si>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</si>
  <si>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</si>
  <si>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</si>
  <si>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</si>
  <si>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</si>
  <si>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</si>
  <si>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</si>
  <si>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</si>
  <si>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</si>
  <si>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</si>
  <si>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</si>
  <si>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</si>
  <si>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</si>
  <si>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</si>
  <si>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</si>
  <si>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</si>
  <si>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</si>
  <si>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</si>
  <si>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</si>
  <si>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</si>
  <si>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</si>
  <si>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</si>
  <si>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</si>
  <si>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</si>
  <si>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</si>
  <si>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</si>
  <si>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</si>
  <si>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</si>
  <si>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</si>
  <si>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</si>
  <si>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</si>
  <si>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</si>
  <si>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</si>
  <si>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</si>
  <si>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</si>
  <si>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</si>
  <si>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</si>
  <si>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</si>
  <si>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</si>
  <si>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</si>
  <si>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</si>
  <si>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</si>
  <si>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</si>
  <si>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</si>
  <si>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</si>
  <si>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</si>
  <si>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</si>
  <si>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</si>
  <si>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</si>
  <si>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</si>
  <si>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</si>
  <si>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</si>
  <si>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</si>
  <si>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</si>
  <si>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</si>
  <si>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</si>
  <si>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</si>
  <si>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</si>
  <si>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</si>
  <si>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</si>
  <si>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</si>
  <si>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</si>
  <si>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</si>
  <si>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</si>
  <si>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</si>
  <si>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</si>
  <si>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</si>
  <si>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</si>
  <si>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RU000A0JP039</t>
  </si>
  <si>
    <t>13/07/2017</t>
  </si>
  <si>
    <t>11/07/2017</t>
  </si>
  <si>
    <t>04/10/2017</t>
  </si>
  <si>
    <t>23/11/2017</t>
  </si>
  <si>
    <t>07/07/2017</t>
  </si>
  <si>
    <t>23/06/2017</t>
  </si>
  <si>
    <t>01/06/2017</t>
  </si>
  <si>
    <t>10/07/2017</t>
  </si>
  <si>
    <t>19/07/2017</t>
  </si>
  <si>
    <t>01/06/2018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</si>
  <si>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</si>
  <si>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</si>
  <si>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</si>
  <si>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</si>
  <si>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</si>
  <si>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</si>
  <si>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</si>
  <si>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</si>
  <si>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</si>
  <si>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</si>
  <si>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</si>
  <si>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</si>
  <si>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</si>
  <si>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</si>
  <si>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19/06/2017</t>
  </si>
  <si>
    <t>25/08/2017</t>
  </si>
  <si>
    <t>03/07/2017</t>
  </si>
  <si>
    <t>30/05/2017</t>
  </si>
  <si>
    <t>07/11/2017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</si>
  <si>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</si>
  <si>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</si>
  <si>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</si>
  <si>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</si>
  <si>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</si>
  <si>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</si>
  <si>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</si>
  <si>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</si>
  <si>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</si>
  <si>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</si>
  <si>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</si>
  <si>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</si>
  <si>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</si>
  <si>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</si>
  <si>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</si>
  <si>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</si>
  <si>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</si>
  <si>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</si>
  <si>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</si>
  <si>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</si>
  <si>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</si>
  <si>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</si>
  <si>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</si>
  <si>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</si>
  <si>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</si>
  <si>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10/03/2020</t>
  </si>
  <si>
    <t>02/11/2017</t>
  </si>
  <si>
    <t>12/07/2017</t>
  </si>
  <si>
    <t>18/07/2017</t>
  </si>
  <si>
    <t>18/05/2018</t>
  </si>
  <si>
    <t>29/10/2017</t>
  </si>
  <si>
    <t>26/12/2017</t>
  </si>
  <si>
    <t>16/08/2017</t>
  </si>
  <si>
    <t>18/02/2020</t>
  </si>
  <si>
    <t>29/09/2017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</si>
  <si>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</si>
  <si>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</si>
  <si>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</si>
  <si>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</si>
  <si>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</si>
  <si>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</si>
  <si>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</si>
  <si>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16/10/2017</t>
  </si>
  <si>
    <t>18/10/2017</t>
  </si>
  <si>
    <t>20/01/2020</t>
  </si>
  <si>
    <t>22/11/2017</t>
  </si>
  <si>
    <t>15/11/2017</t>
  </si>
  <si>
    <t>14/09/2017</t>
  </si>
  <si>
    <t>01/09/2017</t>
  </si>
  <si>
    <t>28/09/2017</t>
  </si>
  <si>
    <t>03/11/2017</t>
  </si>
  <si>
    <t>28/07/2017</t>
  </si>
  <si>
    <t>05/05/2017</t>
  </si>
  <si>
    <t>15/05/2018</t>
  </si>
  <si>
    <t>25/09/2013</t>
  </si>
  <si>
    <t>03/08/2017</t>
  </si>
  <si>
    <t>30/04/2018</t>
  </si>
  <si>
    <t>04/11/2017</t>
  </si>
  <si>
    <t>18/03/2013</t>
  </si>
  <si>
    <t>24/11/2017</t>
  </si>
  <si>
    <t>26/02/2018</t>
  </si>
  <si>
    <t>02/05/2017</t>
  </si>
  <si>
    <t>17/11/2017</t>
  </si>
  <si>
    <t>17/07/2017</t>
  </si>
  <si>
    <t>20/07/2017</t>
  </si>
  <si>
    <t>14/07/2017</t>
  </si>
  <si>
    <t>04/08/2017</t>
  </si>
  <si>
    <t>11/08/2017</t>
  </si>
  <si>
    <t>07/02/2024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</si>
  <si>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</si>
  <si>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</si>
  <si>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</si>
  <si>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</si>
  <si>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</si>
  <si>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</si>
  <si>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</si>
  <si>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</si>
  <si>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</si>
  <si>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</si>
  <si>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</si>
  <si>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</si>
  <si>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15/10/2017</t>
  </si>
  <si>
    <t>15/06/2018</t>
  </si>
  <si>
    <t>27/09/2017</t>
  </si>
  <si>
    <t>09/10/2017</t>
  </si>
  <si>
    <t>14/06/2019</t>
  </si>
  <si>
    <t>21/02/2018</t>
  </si>
  <si>
    <t>14/12/2017</t>
  </si>
  <si>
    <t>01/11/2017</t>
  </si>
  <si>
    <t>20/10/2017</t>
  </si>
  <si>
    <t>13/06/2017</t>
  </si>
  <si>
    <t>30/03/2017</t>
  </si>
  <si>
    <t>11/05/2017</t>
  </si>
  <si>
    <t>13/03/2018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</si>
  <si>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</si>
  <si>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</si>
  <si>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</si>
  <si>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</si>
  <si>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</si>
  <si>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</si>
  <si>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</si>
  <si>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</si>
  <si>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</si>
  <si>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</si>
  <si>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12/03/2018</t>
  </si>
  <si>
    <t>09/10/2018</t>
  </si>
  <si>
    <t>27/11/2018</t>
  </si>
  <si>
    <t>07/07/2018</t>
  </si>
  <si>
    <t>29/03/2019</t>
  </si>
  <si>
    <t>22/05/2018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</si>
  <si>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</si>
  <si>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</si>
  <si>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</si>
  <si>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</si>
  <si>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</si>
  <si>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</si>
  <si>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</si>
  <si>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</si>
  <si>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</si>
  <si>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</si>
  <si>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</si>
  <si>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</si>
  <si>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</si>
  <si>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</si>
  <si>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</si>
  <si>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</si>
  <si>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</si>
  <si>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</si>
  <si>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</si>
  <si>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</si>
  <si>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</si>
  <si>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</si>
  <si>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</si>
  <si>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</si>
  <si>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</si>
  <si>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</si>
  <si>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</si>
  <si>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</si>
  <si>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</si>
  <si>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</si>
  <si>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</si>
  <si>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</si>
  <si>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</si>
  <si>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</si>
  <si>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</si>
  <si>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</si>
  <si>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AAPL US Equity</t>
  </si>
  <si>
    <t>12/04/2018</t>
  </si>
  <si>
    <t>08/12/2017</t>
  </si>
  <si>
    <t>04/12/2017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</si>
  <si>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</si>
  <si>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</si>
  <si>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</si>
  <si>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</si>
  <si>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</si>
  <si>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</si>
  <si>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</si>
  <si>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</si>
  <si>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</si>
  <si>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</si>
  <si>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</si>
  <si>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</si>
  <si>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</si>
  <si>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</si>
  <si>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</si>
  <si>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</si>
  <si>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</si>
  <si>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</si>
  <si>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</si>
  <si>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</si>
  <si>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21/09/2017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</si>
  <si>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</si>
  <si>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</si>
  <si>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</si>
  <si>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</si>
  <si>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</si>
  <si>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</si>
  <si>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</si>
  <si>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</si>
  <si>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</si>
  <si>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</si>
  <si>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</si>
  <si>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</si>
  <si>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</si>
  <si>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</si>
  <si>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</si>
  <si>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</si>
  <si>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</si>
  <si>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</si>
  <si>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</si>
  <si>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</si>
  <si>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</si>
  <si>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</si>
  <si>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</si>
  <si>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</si>
  <si>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</si>
  <si>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</si>
  <si>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</si>
  <si>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AABA US Equity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</si>
  <si>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</si>
  <si>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</si>
  <si>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</si>
  <si>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</si>
  <si>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</si>
  <si>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</si>
  <si>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</si>
  <si>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</si>
  <si>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</si>
  <si>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</si>
  <si>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</si>
  <si>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</si>
  <si>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</si>
  <si>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</si>
  <si>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</si>
  <si>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</si>
  <si>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</si>
  <si>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</si>
  <si>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</si>
  <si>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</si>
  <si>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</si>
  <si>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</si>
  <si>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</si>
  <si>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</si>
  <si>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</si>
  <si>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</si>
  <si>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</si>
  <si>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</si>
  <si>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</si>
  <si>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</si>
  <si>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</si>
  <si>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</si>
  <si>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</si>
  <si>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</si>
  <si>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</si>
  <si>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</si>
  <si>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</si>
  <si>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</si>
  <si>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</si>
  <si>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</si>
  <si>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</si>
  <si>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</si>
  <si>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</si>
  <si>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</si>
  <si>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</si>
  <si>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</si>
  <si>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</si>
  <si>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</si>
  <si>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</si>
  <si>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</si>
  <si>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</si>
  <si>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</si>
  <si>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</si>
  <si>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</si>
  <si>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</si>
  <si>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</si>
  <si>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</si>
  <si>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</si>
  <si>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</si>
  <si>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</si>
  <si>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</si>
  <si>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</si>
  <si>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</si>
  <si>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</si>
  <si>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</si>
  <si>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</si>
  <si>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</si>
  <si>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</si>
  <si>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</si>
  <si>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</si>
  <si>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</si>
  <si>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</si>
  <si>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</si>
  <si>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</si>
  <si>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</si>
  <si>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</si>
  <si>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</si>
  <si>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</si>
  <si>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</si>
  <si>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</si>
  <si>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</si>
  <si>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</si>
  <si>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</si>
  <si>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</si>
  <si>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</si>
  <si>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</si>
  <si>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</si>
  <si>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</si>
  <si>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</si>
  <si>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</si>
  <si>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</si>
  <si>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</si>
  <si>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26/06/2017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</si>
  <si>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</si>
  <si>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</si>
  <si>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</si>
  <si>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</si>
  <si>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</si>
  <si>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</si>
  <si>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</si>
  <si>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</si>
  <si>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XS1634369067 Corp</t>
  </si>
  <si>
    <t>RU000A0JXUH0 Corp</t>
  </si>
  <si>
    <t>US03512TAC53 Corp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</si>
  <si>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</si>
  <si>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</si>
  <si>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</si>
  <si>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</si>
  <si>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</si>
  <si>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</si>
  <si>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</si>
  <si>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</si>
  <si>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</si>
  <si>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</si>
  <si>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</si>
  <si>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</si>
  <si>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XS0981632804 Corp</t>
  </si>
  <si>
    <t>USP84050AB29 Corp</t>
  </si>
  <si>
    <t>CH0370470269</t>
  </si>
  <si>
    <t>EFGBNK 0 01/04/19</t>
  </si>
  <si>
    <t>US251525AP63</t>
  </si>
  <si>
    <t>01/10/2017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</si>
  <si>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</si>
  <si>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</si>
  <si>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</si>
  <si>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</si>
  <si>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</si>
  <si>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</si>
  <si>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</si>
  <si>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XS0981632804</t>
  </si>
  <si>
    <t>RBIAV 6 10/16/23</t>
  </si>
  <si>
    <t>USP84050AB29</t>
  </si>
  <si>
    <t>24/10/2017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</si>
  <si>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</si>
  <si>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</si>
  <si>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</si>
  <si>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</si>
  <si>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</si>
  <si>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</si>
  <si>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</si>
  <si>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</si>
  <si>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</si>
  <si>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</si>
  <si>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</si>
  <si>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</si>
  <si>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</si>
  <si>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</si>
  <si>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</si>
  <si>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</si>
  <si>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</si>
  <si>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</si>
  <si>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</si>
  <si>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</si>
  <si>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</si>
  <si>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</si>
  <si>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</si>
  <si>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</si>
  <si>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</si>
  <si>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</si>
  <si>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</si>
  <si>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</si>
  <si>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</si>
  <si>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</si>
  <si>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</si>
  <si>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</si>
  <si>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</si>
  <si>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</si>
  <si>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</si>
  <si>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</si>
  <si>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</si>
  <si>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</si>
  <si>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</si>
  <si>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</si>
  <si>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</si>
  <si>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</si>
  <si>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</si>
  <si>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</si>
  <si>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</si>
  <si>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</si>
  <si>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</si>
  <si>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</si>
  <si>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</si>
  <si>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</si>
  <si>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</si>
  <si>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</si>
  <si>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</si>
  <si>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</si>
  <si>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</si>
  <si>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</si>
  <si>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</si>
  <si>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</si>
  <si>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</si>
  <si>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</si>
  <si>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</si>
  <si>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</si>
  <si>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</si>
  <si>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</si>
  <si>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</si>
  <si>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</si>
  <si>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</si>
  <si>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</si>
  <si>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</si>
  <si>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</si>
  <si>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</si>
  <si>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</si>
  <si>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</si>
  <si>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</si>
  <si>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</si>
  <si>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</si>
  <si>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</si>
  <si>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</si>
  <si>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</si>
  <si>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</si>
  <si>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</si>
  <si>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</si>
  <si>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</si>
  <si>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</si>
  <si>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</si>
  <si>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</si>
  <si>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</si>
  <si>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</si>
  <si>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</si>
  <si>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</si>
  <si>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</si>
  <si>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</si>
  <si>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</si>
  <si>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</si>
  <si>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</si>
  <si>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</si>
  <si>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</si>
  <si>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</si>
  <si>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</si>
  <si>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</si>
  <si>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</si>
  <si>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</si>
  <si>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</si>
  <si>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</si>
  <si>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</si>
  <si>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</si>
  <si>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</si>
  <si>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</si>
  <si>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</si>
  <si>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</si>
  <si>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</si>
  <si>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</si>
  <si>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</si>
  <si>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</si>
  <si>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</si>
  <si>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</si>
  <si>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</si>
  <si>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</si>
  <si>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</si>
  <si>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</si>
  <si>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</si>
  <si>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</si>
  <si>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</si>
  <si>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</si>
  <si>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</si>
  <si>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</si>
  <si>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</si>
  <si>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</si>
  <si>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</si>
  <si>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</si>
  <si>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</si>
  <si>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</si>
  <si>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</si>
  <si>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</si>
  <si>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</si>
  <si>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</si>
  <si>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</si>
  <si>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</si>
  <si>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</si>
  <si>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</si>
  <si>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</si>
  <si>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</si>
  <si>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</si>
  <si>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</si>
  <si>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</si>
  <si>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</si>
  <si>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</si>
  <si>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</si>
  <si>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30/08/2017</t>
  </si>
  <si>
    <t>RU000A0JXVY3</t>
  </si>
  <si>
    <t>RU000A0JXVY3 Corp</t>
  </si>
  <si>
    <t>17/07/2019</t>
  </si>
  <si>
    <t>OBUVRU 15 07/15/20</t>
  </si>
  <si>
    <t>GLPR LI Equity</t>
  </si>
  <si>
    <t>US37951Q2021</t>
  </si>
  <si>
    <t>23/10/2014</t>
  </si>
  <si>
    <t>Global Ports Investments PLC</t>
  </si>
  <si>
    <t>CH0367864680</t>
  </si>
  <si>
    <t>CH0367864680 Corp</t>
  </si>
  <si>
    <t>EFGBNK 0 07/10/20</t>
  </si>
  <si>
    <t>USG24422AA83 Corp</t>
  </si>
  <si>
    <t>25/01/2018</t>
  </si>
  <si>
    <t>USG24422AA83</t>
  </si>
  <si>
    <t>GGBRBZ 5.893 04/29/24</t>
  </si>
  <si>
    <t>XS1581926083</t>
  </si>
  <si>
    <t>XS1581926083 Corp</t>
  </si>
  <si>
    <t>27/01/2018</t>
  </si>
  <si>
    <t>26/01/2018</t>
  </si>
  <si>
    <t>22/01/2018</t>
  </si>
  <si>
    <t>KNFP 0 07/28/20</t>
  </si>
  <si>
    <t>XS0783242877 Corp</t>
  </si>
  <si>
    <t>XS0783242877</t>
  </si>
  <si>
    <t>AFKSRU 6.95 05/17/19</t>
  </si>
  <si>
    <t>23/10/2017</t>
  </si>
  <si>
    <t>23/01/2018</t>
  </si>
  <si>
    <t>USG1315RAD38 Corp</t>
  </si>
  <si>
    <t>XS1599428726 Corp</t>
  </si>
  <si>
    <t>US31562QAC15 Corp</t>
  </si>
  <si>
    <t>AMSEGLA FP Equity</t>
  </si>
  <si>
    <t>HENPA2U LX Equity</t>
  </si>
  <si>
    <t>USG1315RAD38</t>
  </si>
  <si>
    <t>BRASKM 5 3/4 04/15/21</t>
  </si>
  <si>
    <t>XS1599428726</t>
  </si>
  <si>
    <t>PHORRU 3.95 11/03/21</t>
  </si>
  <si>
    <t>US31562QAC15</t>
  </si>
  <si>
    <t>FCAIM 4 1/2 04/15/20</t>
  </si>
  <si>
    <t>FR0010286013</t>
  </si>
  <si>
    <t>Amiral Gestion Sextant Grand L</t>
  </si>
  <si>
    <t>LU0705775699</t>
  </si>
  <si>
    <t>28/01/2018</t>
  </si>
  <si>
    <t>30/01/2018</t>
  </si>
  <si>
    <t>KAREL 7.49 01/29/19</t>
  </si>
  <si>
    <t>31/01/2018</t>
  </si>
  <si>
    <t>16/02/2018</t>
  </si>
  <si>
    <t>30/10/2017</t>
  </si>
  <si>
    <t>02/02/2018</t>
  </si>
  <si>
    <t>18/04/2018</t>
  </si>
  <si>
    <t>03/02/2018</t>
  </si>
  <si>
    <t>04/02/2018</t>
  </si>
  <si>
    <t>US457153AF18</t>
  </si>
  <si>
    <t>US457153AF18 Corp</t>
  </si>
  <si>
    <t>XS1603335610 Corp</t>
  </si>
  <si>
    <t>IM 5 08/10/22</t>
  </si>
  <si>
    <t>XS1603335610</t>
  </si>
  <si>
    <t>METINR 4.85 05/02/24</t>
  </si>
  <si>
    <t>RU000A0JXD07 Corp</t>
  </si>
  <si>
    <t>RU000A0JXD07</t>
  </si>
  <si>
    <t>TRNMAS 9.95 02/04/20</t>
  </si>
  <si>
    <t>RU000A0JWFE0 Corp</t>
  </si>
  <si>
    <t>RU000A0JWFE0</t>
  </si>
  <si>
    <t>SSA LI Equity</t>
  </si>
  <si>
    <t>31/10/2017</t>
  </si>
  <si>
    <t>08/02/2018</t>
  </si>
  <si>
    <t>US48122U2042</t>
  </si>
  <si>
    <t>USP2253TJE03 Corp</t>
  </si>
  <si>
    <t>XS1140509628 Corp</t>
  </si>
  <si>
    <t>XS1140509628</t>
  </si>
  <si>
    <t>DBK GY Equity</t>
  </si>
  <si>
    <t>EVR LN Equity</t>
  </si>
  <si>
    <t>GAMCBEA ID Equity</t>
  </si>
  <si>
    <t>XS0316524130 Corp</t>
  </si>
  <si>
    <t>XS1405775450 Corp</t>
  </si>
  <si>
    <t>GSK LN Equity</t>
  </si>
  <si>
    <t>MGNT LI Equity</t>
  </si>
  <si>
    <t>NLMK RX Equity</t>
  </si>
  <si>
    <t>US71647NAL38 Corp</t>
  </si>
  <si>
    <t>XS0835890350 Corp</t>
  </si>
  <si>
    <t>US71647NAS80 Corp</t>
  </si>
  <si>
    <t>PHOR LI Equity</t>
  </si>
  <si>
    <t>RU000A0JUVG6 Corp</t>
  </si>
  <si>
    <t>SNGS RX Equity</t>
  </si>
  <si>
    <t>SMSN LI Equity</t>
  </si>
  <si>
    <t>RU000A0JXFC2 Corp</t>
  </si>
  <si>
    <t>TATN RX Equity</t>
  </si>
  <si>
    <t>TATNP RX Equity</t>
  </si>
  <si>
    <t>XS0559915961 Corp</t>
  </si>
  <si>
    <t>UNH US Equity</t>
  </si>
  <si>
    <t>05/02/2018</t>
  </si>
  <si>
    <t>10/02/2018</t>
  </si>
  <si>
    <t>USP2253TJE03</t>
  </si>
  <si>
    <t>11/01/2018</t>
  </si>
  <si>
    <t>CEMEX 5.7 01/11/25</t>
  </si>
  <si>
    <t>C 0 12/04/17</t>
  </si>
  <si>
    <t>DE0005140008</t>
  </si>
  <si>
    <t>Deutsche Bank AG</t>
  </si>
  <si>
    <t>GB00B71N6K86</t>
  </si>
  <si>
    <t>Evraz PLC</t>
  </si>
  <si>
    <t>IE00B3Q8M574</t>
  </si>
  <si>
    <t>GAM Star Fund PLC - Cat Bond F</t>
  </si>
  <si>
    <t>XS0316524130</t>
  </si>
  <si>
    <t>GAZPRU 7.288 08/16/37</t>
  </si>
  <si>
    <t>XS1405775450</t>
  </si>
  <si>
    <t>GLPRLI 6 1/2 09/22/23</t>
  </si>
  <si>
    <t>GB0009252882</t>
  </si>
  <si>
    <t>GlaxoSmithKline PLC</t>
  </si>
  <si>
    <t>US55953Q2021</t>
  </si>
  <si>
    <t>RU0009046452</t>
  </si>
  <si>
    <t>Novolipetsk Steel PJSC</t>
  </si>
  <si>
    <t>US71647NAL38</t>
  </si>
  <si>
    <t>PETBRA 0 03/17/20</t>
  </si>
  <si>
    <t>XS0835890350</t>
  </si>
  <si>
    <t>PETBRA 4 1/4 10/02/23</t>
  </si>
  <si>
    <t>US71647NAS80</t>
  </si>
  <si>
    <t>PETBRA 7 3/8 01/17/27</t>
  </si>
  <si>
    <t>US71922G2093</t>
  </si>
  <si>
    <t>RU000A0JUVG6</t>
  </si>
  <si>
    <t>28/03/2020</t>
  </si>
  <si>
    <t>PROMBK 10.2 03/28/21</t>
  </si>
  <si>
    <t>RU0008926258</t>
  </si>
  <si>
    <t>US7960508882</t>
  </si>
  <si>
    <t>Samsung Electronics Co Ltd</t>
  </si>
  <si>
    <t>RU000A0JXFC2</t>
  </si>
  <si>
    <t>SOLFIN 12 1/4 02/11/20</t>
  </si>
  <si>
    <t>RU0009033591</t>
  </si>
  <si>
    <t>Tatneft PJSC</t>
  </si>
  <si>
    <t>RU0006944147</t>
  </si>
  <si>
    <t>XS0559915961</t>
  </si>
  <si>
    <t>VEBBNK 6.8 11/22/25</t>
  </si>
  <si>
    <t>US91324P1021</t>
  </si>
  <si>
    <t>UnitedHealth Group Inc</t>
  </si>
  <si>
    <t>USU05485AA20</t>
  </si>
  <si>
    <t>USU05485AA20 Corp</t>
  </si>
  <si>
    <t>BAC US Equity</t>
  </si>
  <si>
    <t>BISVP RX Equity</t>
  </si>
  <si>
    <t>BP/ LN Equity</t>
  </si>
  <si>
    <t>MO US Equity</t>
  </si>
  <si>
    <t>OGKB RX Equity</t>
  </si>
  <si>
    <t>ENRU RX Equity</t>
  </si>
  <si>
    <t>ZURN VX Equity</t>
  </si>
  <si>
    <t>AVP 7 7/8 08/15/22</t>
  </si>
  <si>
    <t>US0605051046</t>
  </si>
  <si>
    <t>Bank of America Corp</t>
  </si>
  <si>
    <t>RU0009100176</t>
  </si>
  <si>
    <t>Bashinformsvyaz PJSC</t>
  </si>
  <si>
    <t>GB0007980591</t>
  </si>
  <si>
    <t>BP PLC</t>
  </si>
  <si>
    <t>US02209S1033</t>
  </si>
  <si>
    <t>Altria Group Inc</t>
  </si>
  <si>
    <t>RU000A0JNG55</t>
  </si>
  <si>
    <t>OGK-2 PJSC</t>
  </si>
  <si>
    <t>RU000A0F5UN3</t>
  </si>
  <si>
    <t>27/06/2017</t>
  </si>
  <si>
    <t>ENEL RUSSIA PJSC</t>
  </si>
  <si>
    <t>CH0011075394</t>
  </si>
  <si>
    <t>31/03/2017</t>
  </si>
  <si>
    <t>Zurich Insurance Group AG</t>
  </si>
  <si>
    <t>BELURM 12.9 04/29/20</t>
  </si>
  <si>
    <t>XS1577961516</t>
  </si>
  <si>
    <t>XS1577961516 Corp</t>
  </si>
  <si>
    <t>30/11/2017</t>
  </si>
  <si>
    <t>GTLKOA 5 1/8 05/31/24</t>
  </si>
  <si>
    <t>RU000A0JXPG2</t>
  </si>
  <si>
    <t>RU000A0JXPG2 Corp</t>
  </si>
  <si>
    <t>RU000A0JXQK2 Corp</t>
  </si>
  <si>
    <t>RU000A0JUD83 Corp</t>
  </si>
  <si>
    <t>18/04/2023</t>
  </si>
  <si>
    <t>GTLKOA 9.85 04/06/32</t>
  </si>
  <si>
    <t>RU000A0JXQK2</t>
  </si>
  <si>
    <t>27/04/2023</t>
  </si>
  <si>
    <t>ROSNRM 8.65 04/22/27</t>
  </si>
  <si>
    <t>RU000A0JUD83</t>
  </si>
  <si>
    <t>VEBBNK 8.4 12/20/18</t>
  </si>
  <si>
    <t>MAGN RX Equity</t>
  </si>
  <si>
    <t>RU0009084396</t>
  </si>
  <si>
    <t>Magnitogorsk Iron &amp; Steel Work</t>
  </si>
  <si>
    <t>RU000A0JXTF6</t>
  </si>
  <si>
    <t>RU000A0JXTF6 Corp</t>
  </si>
  <si>
    <t>MHP SE</t>
  </si>
  <si>
    <t>13/11/2017</t>
  </si>
  <si>
    <t>11/02/2018</t>
  </si>
  <si>
    <t>GPBRU 8.65 06/14/20</t>
  </si>
  <si>
    <t>RU000A0JXQF2 Corp</t>
  </si>
  <si>
    <t>RU000A0JXQF2</t>
  </si>
  <si>
    <t>RFLB 7.1 10/16/24</t>
  </si>
  <si>
    <t>IP US Equity</t>
  </si>
  <si>
    <t>09/11/2017</t>
  </si>
  <si>
    <t>13/02/2018</t>
  </si>
  <si>
    <t>US4601461035</t>
  </si>
  <si>
    <t>International Paper Co</t>
  </si>
  <si>
    <t>AMAT US Equity</t>
  </si>
  <si>
    <t>05/10/2017</t>
  </si>
  <si>
    <t>15/08/2018</t>
  </si>
  <si>
    <t>09/02/2018</t>
  </si>
  <si>
    <t>US0382221051</t>
  </si>
  <si>
    <t>Applied Materials Inc</t>
  </si>
  <si>
    <t>XS1581931083</t>
  </si>
  <si>
    <t>XS1581931083 Corp</t>
  </si>
  <si>
    <t>KNFP 0 02/19/19</t>
  </si>
  <si>
    <t>CH0374210356</t>
  </si>
  <si>
    <t>31/01/2019</t>
  </si>
  <si>
    <t>19/02/2019</t>
  </si>
  <si>
    <t>CH0374210356 Corp</t>
  </si>
  <si>
    <t>14/02/2018</t>
  </si>
  <si>
    <t>14/11/2017</t>
  </si>
  <si>
    <t>TEVA US Equity</t>
  </si>
  <si>
    <t>US8816242098</t>
  </si>
  <si>
    <t>Teva Pharmaceutical Industries</t>
  </si>
  <si>
    <t>RU000A0JXJS0 Corp</t>
  </si>
  <si>
    <t>RU000A0JXQ44 Corp</t>
  </si>
  <si>
    <t>EFGBNK 0 02/21/19</t>
  </si>
  <si>
    <t>RU000A0JXJS0</t>
  </si>
  <si>
    <t>24/02/2020</t>
  </si>
  <si>
    <t>MSRSRM 9.15 02/15/27</t>
  </si>
  <si>
    <t>RU000A0JXQ44</t>
  </si>
  <si>
    <t>16/04/2026</t>
  </si>
  <si>
    <t>RURAIL 8 1/2 04/02/37</t>
  </si>
  <si>
    <t>06/11/2017</t>
  </si>
  <si>
    <t>XS0893212398 Corp</t>
  </si>
  <si>
    <t>28/02/2018</t>
  </si>
  <si>
    <t>XS0893212398</t>
  </si>
  <si>
    <t>VEBBNK 4.032 02/21/23</t>
  </si>
  <si>
    <t>ZKB Gold ETF</t>
  </si>
  <si>
    <t>16/11/2017</t>
  </si>
  <si>
    <t>XS1128996425 Corp</t>
  </si>
  <si>
    <t>XS1128996425</t>
  </si>
  <si>
    <t>11/11/2017</t>
  </si>
  <si>
    <t>MTNSJ 4.755 11/11/24</t>
  </si>
  <si>
    <t>XS1041815116 Corp</t>
  </si>
  <si>
    <t>SAP GY Equity</t>
  </si>
  <si>
    <t>XS1041815116</t>
  </si>
  <si>
    <t>06/03/2018</t>
  </si>
  <si>
    <t>RURAIL 4.6 03/06/23</t>
  </si>
  <si>
    <t>DE0007164600</t>
  </si>
  <si>
    <t>27/03/2018</t>
  </si>
  <si>
    <t>SAP SE</t>
  </si>
  <si>
    <t>XS1513271251 Corp</t>
  </si>
  <si>
    <t>XS1513271251</t>
  </si>
  <si>
    <t>KNFP 0 03/30/20</t>
  </si>
  <si>
    <t>XS0592794597 Corp</t>
  </si>
  <si>
    <t>XS0592794597</t>
  </si>
  <si>
    <t>22/02/2018</t>
  </si>
  <si>
    <t>VTB 6.315 02/22/18</t>
  </si>
  <si>
    <t>20/02/2018</t>
  </si>
  <si>
    <t>30/03/2020</t>
  </si>
  <si>
    <t>XS0743596040 Corp</t>
  </si>
  <si>
    <t>XS0743596040</t>
  </si>
  <si>
    <t>SBERRU 6 1/8 02/07/22</t>
  </si>
  <si>
    <t>XS1337079997 Corp</t>
  </si>
  <si>
    <t>XS1337079997</t>
  </si>
  <si>
    <t>11/07/2022</t>
  </si>
  <si>
    <t>SOCGEN 0 07/11/22</t>
  </si>
  <si>
    <t>XS1603245389</t>
  </si>
  <si>
    <t>XS1603245389 Corp</t>
  </si>
  <si>
    <t>04/01/2019</t>
  </si>
  <si>
    <t>GS 0 01/04/19</t>
  </si>
  <si>
    <t>10/01/2022</t>
  </si>
  <si>
    <t>01/04/2019</t>
  </si>
  <si>
    <t>10/07/2020</t>
  </si>
  <si>
    <t>RUAL RX Equity</t>
  </si>
  <si>
    <t>M US Equity</t>
  </si>
  <si>
    <t>US55616P1049</t>
  </si>
  <si>
    <t>Macy's Inc</t>
  </si>
  <si>
    <t>SUEK 10 1/2 10/23/19</t>
  </si>
  <si>
    <t>11/12/2017</t>
  </si>
  <si>
    <t>Etalon Group PLC</t>
  </si>
  <si>
    <t>27/04/2018</t>
  </si>
  <si>
    <t>09/03/2018</t>
  </si>
  <si>
    <t>04/05/2018</t>
  </si>
  <si>
    <t>AMLP US Equity</t>
  </si>
  <si>
    <t>US0213461017</t>
  </si>
  <si>
    <t>Altaba Inc</t>
  </si>
  <si>
    <t>28/11/2017</t>
  </si>
  <si>
    <t>23/04/2018</t>
  </si>
  <si>
    <t>US00162Q8666</t>
  </si>
  <si>
    <t>09/08/2017</t>
  </si>
  <si>
    <t>Alerian MLP ETF</t>
  </si>
  <si>
    <t>BIVV US Equity</t>
  </si>
  <si>
    <t>XS1514045886 Corp</t>
  </si>
  <si>
    <t>XS0921331509 Corp</t>
  </si>
  <si>
    <t>ORCL US Equity</t>
  </si>
  <si>
    <t>MNOD LI Equity</t>
  </si>
  <si>
    <t>06/09/2017</t>
  </si>
  <si>
    <t>17/04/2018</t>
  </si>
  <si>
    <t>30/03/2018</t>
  </si>
  <si>
    <t>04/09/2017</t>
  </si>
  <si>
    <t>US09075E1001</t>
  </si>
  <si>
    <t>Bioverativ Inc</t>
  </si>
  <si>
    <t>XS1514045886</t>
  </si>
  <si>
    <t>LUKOIL 4 3/4 11/02/26</t>
  </si>
  <si>
    <t>XS0921331509</t>
  </si>
  <si>
    <t>MOBTEL 5 05/30/23</t>
  </si>
  <si>
    <t>US68389X1054</t>
  </si>
  <si>
    <t>Oracle Corp</t>
  </si>
  <si>
    <t>IRAO RX Equity</t>
  </si>
  <si>
    <t>MSNG RX Equity</t>
  </si>
  <si>
    <t>RSTI RX Equity</t>
  </si>
  <si>
    <t>RSTIP RX Equity</t>
  </si>
  <si>
    <t>RTKM RX Equity</t>
  </si>
  <si>
    <t>30/08/2018</t>
  </si>
  <si>
    <t>ZENIT 9 1/2 02/28/19</t>
  </si>
  <si>
    <t>RU000A0JPNM1</t>
  </si>
  <si>
    <t>Inter RAO UES PJSC</t>
  </si>
  <si>
    <t>RU0008958863</t>
  </si>
  <si>
    <t>Mosenergo PJSC</t>
  </si>
  <si>
    <t>RU000A0JPVJ0</t>
  </si>
  <si>
    <t>ROSSETI PJSC</t>
  </si>
  <si>
    <t>RU000A0JPVK8</t>
  </si>
  <si>
    <t>RU0008943394</t>
  </si>
  <si>
    <t>21/05/2018</t>
  </si>
  <si>
    <t>Rostelecom PJSC</t>
  </si>
  <si>
    <t>05/03/2018</t>
  </si>
  <si>
    <t>02/03/2018</t>
  </si>
  <si>
    <t>US779382AU43 Corp</t>
  </si>
  <si>
    <t>XS1605088928 Corp</t>
  </si>
  <si>
    <t>US29358QAG47 Corp</t>
  </si>
  <si>
    <t>XS1605088928</t>
  </si>
  <si>
    <t>11/03/2018</t>
  </si>
  <si>
    <t>US779382AU43</t>
  </si>
  <si>
    <t>RDC 7 3/8 06/15/25</t>
  </si>
  <si>
    <t>KNFP 0 03/14/19</t>
  </si>
  <si>
    <t>US29358QAG47</t>
  </si>
  <si>
    <t>ESV 8 01/31/24</t>
  </si>
  <si>
    <t>12/12/2017</t>
  </si>
  <si>
    <t>XS1605089066</t>
  </si>
  <si>
    <t>XS1605089066 Corp</t>
  </si>
  <si>
    <t>07/03/2019</t>
  </si>
  <si>
    <t>XS1605088845</t>
  </si>
  <si>
    <t>XS1605088845 Corp</t>
  </si>
  <si>
    <t>11/03/2019</t>
  </si>
  <si>
    <t>15/03/2018</t>
  </si>
  <si>
    <t>KNFP 0 03/07/19</t>
  </si>
  <si>
    <t>KNFP 0 03/11/19</t>
  </si>
  <si>
    <t>URZ7 Curncy</t>
  </si>
  <si>
    <t>EXI LN Equity</t>
  </si>
  <si>
    <t>16/03/2018</t>
  </si>
  <si>
    <t>17/03/2018</t>
  </si>
  <si>
    <t>21/12/2017</t>
  </si>
  <si>
    <t>USD/RUB X-RATE    Dec17</t>
  </si>
  <si>
    <t>IM00B58FMW76</t>
  </si>
  <si>
    <t>Exillon Energy PLC</t>
  </si>
  <si>
    <t>AVGO US Equity</t>
  </si>
  <si>
    <t>US172967HM62 Corp</t>
  </si>
  <si>
    <t>XS0328781728 Corp</t>
  </si>
  <si>
    <t>US345397WP47 Corp</t>
  </si>
  <si>
    <t>XS1575061707 Corp</t>
  </si>
  <si>
    <t>MYL US Equity</t>
  </si>
  <si>
    <t>TRIP US Equity</t>
  </si>
  <si>
    <t>US887317AT21 Corp</t>
  </si>
  <si>
    <t>WDC US Equity</t>
  </si>
  <si>
    <t>XS1575061707</t>
  </si>
  <si>
    <t>21/04/2020</t>
  </si>
  <si>
    <t>19/03/2018</t>
  </si>
  <si>
    <t>SG9999014823</t>
  </si>
  <si>
    <t>18/09/2017</t>
  </si>
  <si>
    <t>Broadcom Ltd</t>
  </si>
  <si>
    <t>US172967HM62</t>
  </si>
  <si>
    <t>08/10/2017</t>
  </si>
  <si>
    <t>C 2.55 04/08/19</t>
  </si>
  <si>
    <t>XS0328781728</t>
  </si>
  <si>
    <t>EDPPL 6 02/02/18</t>
  </si>
  <si>
    <t>US345397WP47</t>
  </si>
  <si>
    <t>F 2 3/8 03/12/19</t>
  </si>
  <si>
    <t>MS 0 04/21/20</t>
  </si>
  <si>
    <t>NL0011031208</t>
  </si>
  <si>
    <t>17/07/2007</t>
  </si>
  <si>
    <t>Mylan NV</t>
  </si>
  <si>
    <t>US8969452015</t>
  </si>
  <si>
    <t>TripAdvisor Inc</t>
  </si>
  <si>
    <t>US887317AT21</t>
  </si>
  <si>
    <t>01/12/2017</t>
  </si>
  <si>
    <t>TWX 2.1 06/01/19</t>
  </si>
  <si>
    <t>US9581021055</t>
  </si>
  <si>
    <t>Western Digital Corp</t>
  </si>
  <si>
    <t>USP32457AA44 Corp</t>
  </si>
  <si>
    <t>XS1577953174 Corp</t>
  </si>
  <si>
    <t>iShares SMI ETF CH</t>
  </si>
  <si>
    <t>20/03/2018</t>
  </si>
  <si>
    <t>USP32457AA44</t>
  </si>
  <si>
    <t>20/01/2018</t>
  </si>
  <si>
    <t>CREAL 7 1/4 07/20/23</t>
  </si>
  <si>
    <t>XS1577953174</t>
  </si>
  <si>
    <t>NLMKRU 4 09/21/24</t>
  </si>
  <si>
    <t>XS0609017917 Corp</t>
  </si>
  <si>
    <t>BATS LN Equity</t>
  </si>
  <si>
    <t>XS0609017917</t>
  </si>
  <si>
    <t>RURAIL 7.487 03/25/31</t>
  </si>
  <si>
    <t>GB0002875804</t>
  </si>
  <si>
    <t>British American Tobacco PLC</t>
  </si>
  <si>
    <t>MMK LI Equity</t>
  </si>
  <si>
    <t>AR US Equity</t>
  </si>
  <si>
    <t>FB US Equity</t>
  </si>
  <si>
    <t>RAD US Equity</t>
  </si>
  <si>
    <t>WHR US Equity</t>
  </si>
  <si>
    <t>VEZ7 Index</t>
  </si>
  <si>
    <t>US71656MBQ15 Corp</t>
  </si>
  <si>
    <t>USG79456AK84 Corp</t>
  </si>
  <si>
    <t>CNCR US Equity</t>
  </si>
  <si>
    <t>US5591892048</t>
  </si>
  <si>
    <t>16/05/2018</t>
  </si>
  <si>
    <t>US03674X1063</t>
  </si>
  <si>
    <t>Antero Resources Corp</t>
  </si>
  <si>
    <t>US30303M1027</t>
  </si>
  <si>
    <t>Facebook Inc</t>
  </si>
  <si>
    <t>US7677541044</t>
  </si>
  <si>
    <t>27/10/1999</t>
  </si>
  <si>
    <t>Rite Aid Corp</t>
  </si>
  <si>
    <t>US9633201069</t>
  </si>
  <si>
    <t>23/08/2017</t>
  </si>
  <si>
    <t>Whirlpool Corp</t>
  </si>
  <si>
    <t>RTS INDEX FUTURE  Dec17</t>
  </si>
  <si>
    <t>US71656MBQ15</t>
  </si>
  <si>
    <t>PEMEX 6 1/2 03/13/27</t>
  </si>
  <si>
    <t>USG79456AK84</t>
  </si>
  <si>
    <t>STX 4 1/4 03/01/22</t>
  </si>
  <si>
    <t>US26922A8264</t>
  </si>
  <si>
    <t>29/12/2015</t>
  </si>
  <si>
    <t>Loncar Cancer Immunotherapy ET</t>
  </si>
  <si>
    <t>GOOGL US Equity</t>
  </si>
  <si>
    <t>US02079K3059</t>
  </si>
  <si>
    <t>Alphabet Inc</t>
  </si>
  <si>
    <t>XS0365923977 Corp</t>
  </si>
  <si>
    <t>23/03/2018</t>
  </si>
  <si>
    <t>25/03/2018</t>
  </si>
  <si>
    <t>XS0365923977</t>
  </si>
  <si>
    <t>VTB 6 7/8 05/29/18</t>
  </si>
  <si>
    <t>US382550BG56 Corp</t>
  </si>
  <si>
    <t>US900123CF53 Corp</t>
  </si>
  <si>
    <t>XS1193838890 Corp</t>
  </si>
  <si>
    <t>CH0273395720 Corp</t>
  </si>
  <si>
    <t>CH0273395720</t>
  </si>
  <si>
    <t>RU000A0JXTS9 Corp</t>
  </si>
  <si>
    <t>XS1193838890</t>
  </si>
  <si>
    <t>18/06/2018</t>
  </si>
  <si>
    <t>US382550BG56</t>
  </si>
  <si>
    <t>GT 4 7/8 03/15/27</t>
  </si>
  <si>
    <t>US900123CF53</t>
  </si>
  <si>
    <t>TURKEY 5 3/4 03/22/24</t>
  </si>
  <si>
    <t>EFGBNK 0 04/23/18</t>
  </si>
  <si>
    <t>RU000A0JXTS9</t>
  </si>
  <si>
    <t>RUSSIA 4 1/4 06/23/27</t>
  </si>
  <si>
    <t>ATCOA SS Equity</t>
  </si>
  <si>
    <t>XMCZ7 Index</t>
  </si>
  <si>
    <t>SE0006886750</t>
  </si>
  <si>
    <t>Atlas Copco AB</t>
  </si>
  <si>
    <t>MICEX Index Futur Dec17</t>
  </si>
  <si>
    <t>Credit Suisse AG (London) Branch</t>
  </si>
  <si>
    <t>TDNESG1 LN Equity</t>
  </si>
  <si>
    <t>XS1568874983 Corp</t>
  </si>
  <si>
    <t>GB0002771383</t>
  </si>
  <si>
    <t>XS1568874983</t>
  </si>
  <si>
    <t>08/03/2017</t>
  </si>
  <si>
    <t>Threadneedle Investment Funds</t>
  </si>
  <si>
    <t>PEMEX 3 3/4 02/21/24</t>
  </si>
  <si>
    <t>XS1662407862</t>
  </si>
  <si>
    <t>XS1662407862 Corp</t>
  </si>
  <si>
    <t>IRAQ 6.752 03/09/23</t>
  </si>
  <si>
    <t>RU000A0JPKH7</t>
  </si>
  <si>
    <t>HYDR RX Equity</t>
  </si>
  <si>
    <t>20/04/2018</t>
  </si>
  <si>
    <t>RusHydro PJSC</t>
  </si>
  <si>
    <t>RU000A0JPNN9</t>
  </si>
  <si>
    <t>FEES RX Equity</t>
  </si>
  <si>
    <t>Federal Grid Co Unified Energy</t>
  </si>
  <si>
    <t>BE0003739530</t>
  </si>
  <si>
    <t>UCB BB Equity</t>
  </si>
  <si>
    <t>UCB Stock</t>
  </si>
  <si>
    <t>US2855121099</t>
  </si>
  <si>
    <t>EA US Equity</t>
  </si>
  <si>
    <t>EA Stock</t>
  </si>
  <si>
    <t>B5X7 Comdty</t>
  </si>
  <si>
    <t>Brent Crude Futs  Nov17</t>
  </si>
  <si>
    <t>USU8810LAA18</t>
  </si>
  <si>
    <t>USU8810LAA18 Corp</t>
  </si>
  <si>
    <t>15/02/2017</t>
  </si>
  <si>
    <t>5,3% Tesla Motors (2025)</t>
  </si>
  <si>
    <t>XS1693971043</t>
  </si>
  <si>
    <t>XS1693971043 Corp</t>
  </si>
  <si>
    <t>05/04/2018</t>
  </si>
  <si>
    <t>SIBUR, 4.125% 5oct2023</t>
  </si>
  <si>
    <t>CH0384861404</t>
  </si>
  <si>
    <t>CH0384861404 Corp</t>
  </si>
  <si>
    <t>XS0564087541</t>
  </si>
  <si>
    <t>XS0564087541 Corp</t>
  </si>
  <si>
    <t>Россия, 7.850% 10mar2018, RUB</t>
  </si>
  <si>
    <t>C3Z7 Comdty</t>
  </si>
  <si>
    <t>Фьючерсный контракт на золото декабрь 2017</t>
  </si>
  <si>
    <t>CH0384861396</t>
  </si>
  <si>
    <t>CH0384861396 Corp</t>
  </si>
  <si>
    <t>RU000A0ZYBS1</t>
  </si>
  <si>
    <t>RU000A0ZYBS1 Corp</t>
  </si>
  <si>
    <t>08/12/2020</t>
  </si>
  <si>
    <t>Сбербанк России ПАО, биржевые облигации процентные документарные на предъявителя, серии 001Р-03R</t>
  </si>
  <si>
    <t>EFG International Finance (Guernsey) Limited 16/04/19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</si>
</sst>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7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0" fontId="0" fillId="0" borderId="0" xfId="0" quotePrefix="1"/>
    <xf numFmtId="14" fontId="3" fillId="0" borderId="0" xfId="0" quotePrefix="1" applyNumberFormat="1" applyFont="1"/>
    <xf numFmtId="14" fontId="0" fillId="0" borderId="0" xfId="0" quotePrefix="1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9"/>
  <sheetViews>
    <sheetView tabSelected="1" topLeftCell="A481" workbookViewId="0">
      <selection activeCell="E505" sqref="E505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4.28515625" style="1" bestFit="1" customWidth="1"/>
    <col min="13" max="16384" width="9.140625" style="1"/>
  </cols>
  <sheetData>
    <row r="1" spans="1:12" x14ac:dyDescent="0.25">
      <c r="A1" s="1" t="s">
        <v>0</v>
      </c>
      <c r="B1" s="1" t="s">
        <v>11</v>
      </c>
      <c r="C1" s="2">
        <v>81.17</v>
      </c>
      <c r="D1" s="1">
        <v>4.0714287757873535</v>
      </c>
      <c r="E1" s="1">
        <v>84.941177368164063</v>
      </c>
      <c r="F1" s="1">
        <v>2.662793512466715</v>
      </c>
      <c r="G1" s="1" t="s">
        <v>871</v>
      </c>
      <c r="H1" s="1">
        <v>0</v>
      </c>
      <c r="I1" s="1" t="s">
        <v>1155</v>
      </c>
      <c r="J1" s="1">
        <v>1</v>
      </c>
      <c r="L1" s="1" t="s">
        <v>277</v>
      </c>
    </row>
    <row r="2" spans="1:12" x14ac:dyDescent="0.25">
      <c r="A2" s="1" t="s">
        <v>1</v>
      </c>
      <c r="B2" s="1" t="s">
        <v>12</v>
      </c>
      <c r="C2" s="2">
        <v>99.075999999999993</v>
      </c>
      <c r="D2" s="1">
        <v>0</v>
      </c>
      <c r="E2" s="1">
        <v>1.0138888888888888</v>
      </c>
      <c r="F2" s="1">
        <v>5.3017500999999996</v>
      </c>
      <c r="G2" s="1" t="s">
        <v>1175</v>
      </c>
      <c r="H2" s="1">
        <v>3.4697946177033034</v>
      </c>
      <c r="I2" s="1" t="s">
        <v>272</v>
      </c>
      <c r="J2" s="1">
        <v>1</v>
      </c>
      <c r="L2" s="1" t="s">
        <v>278</v>
      </c>
    </row>
    <row r="3" spans="1:12" x14ac:dyDescent="0.25">
      <c r="A3" s="1" t="s">
        <v>2</v>
      </c>
      <c r="B3" s="1" t="s">
        <v>13</v>
      </c>
      <c r="C3" s="2">
        <v>108.396</v>
      </c>
      <c r="D3" s="1">
        <v>0</v>
      </c>
      <c r="E3" s="1">
        <v>2.6277777777777778</v>
      </c>
      <c r="F3" s="1">
        <v>3.8503977000000003</v>
      </c>
      <c r="G3" s="1" t="s">
        <v>1114</v>
      </c>
      <c r="H3" s="1">
        <v>1.1840734738270016</v>
      </c>
      <c r="I3" s="1" t="s">
        <v>272</v>
      </c>
      <c r="J3" s="1">
        <v>1</v>
      </c>
      <c r="L3" s="1" t="s">
        <v>279</v>
      </c>
    </row>
    <row r="4" spans="1:12" x14ac:dyDescent="0.25">
      <c r="A4" s="1" t="s">
        <v>3</v>
      </c>
      <c r="B4" s="1" t="s">
        <v>14</v>
      </c>
      <c r="C4" s="2">
        <v>1455</v>
      </c>
      <c r="D4" s="1">
        <v>3.5</v>
      </c>
      <c r="E4" s="1">
        <v>1852.0516357421875</v>
      </c>
      <c r="F4" s="1">
        <v>10.325655281969818</v>
      </c>
      <c r="G4" s="1" t="s">
        <v>796</v>
      </c>
      <c r="H4" s="1">
        <v>0</v>
      </c>
      <c r="I4" s="1" t="s">
        <v>982</v>
      </c>
      <c r="J4" s="1">
        <v>1</v>
      </c>
      <c r="L4" s="1" t="s">
        <v>280</v>
      </c>
    </row>
    <row r="5" spans="1:12" x14ac:dyDescent="0.25">
      <c r="A5" s="1" t="s">
        <v>4</v>
      </c>
      <c r="B5" s="1" t="s">
        <v>15</v>
      </c>
      <c r="C5" s="2">
        <v>112.872</v>
      </c>
      <c r="D5" s="1">
        <v>0</v>
      </c>
      <c r="E5" s="1">
        <v>7.0833333333333331E-2</v>
      </c>
      <c r="F5" s="1">
        <v>4.5821931999999999</v>
      </c>
      <c r="G5" s="1" t="s">
        <v>1727</v>
      </c>
      <c r="H5" s="1">
        <v>3.1181643970852102</v>
      </c>
      <c r="I5" s="1" t="s">
        <v>272</v>
      </c>
      <c r="J5" s="1">
        <v>1</v>
      </c>
      <c r="L5" s="1" t="s">
        <v>281</v>
      </c>
    </row>
    <row r="6" spans="1:12" x14ac:dyDescent="0.25">
      <c r="A6" s="1" t="s">
        <v>5</v>
      </c>
      <c r="B6" s="1" t="s">
        <v>16</v>
      </c>
      <c r="C6" s="2">
        <v>111.78100000000001</v>
      </c>
      <c r="D6" s="1">
        <v>0</v>
      </c>
      <c r="E6" s="1">
        <v>2.6875</v>
      </c>
      <c r="F6" s="1">
        <v>4.8144767000000002</v>
      </c>
      <c r="G6" s="1" t="s">
        <v>797</v>
      </c>
      <c r="H6" s="1">
        <v>13.849641705433358</v>
      </c>
      <c r="I6" s="1" t="s">
        <v>272</v>
      </c>
      <c r="J6" s="1">
        <v>1</v>
      </c>
      <c r="L6" s="1" t="s">
        <v>282</v>
      </c>
    </row>
    <row r="7" spans="1:12" x14ac:dyDescent="0.25">
      <c r="A7" s="1" t="s">
        <v>6</v>
      </c>
      <c r="B7" s="1" t="s">
        <v>1023</v>
      </c>
      <c r="C7" s="2">
        <v>895.5</v>
      </c>
      <c r="D7" s="1">
        <v>3.1500000953674316</v>
      </c>
      <c r="E7" s="1">
        <v>969.2093505859375</v>
      </c>
      <c r="F7" s="1">
        <v>4.3816852037461738</v>
      </c>
      <c r="G7" s="1" t="s">
        <v>1112</v>
      </c>
      <c r="H7" s="1">
        <v>0</v>
      </c>
      <c r="I7" s="1" t="s">
        <v>983</v>
      </c>
      <c r="J7" s="1">
        <v>1</v>
      </c>
      <c r="L7" s="1" t="s">
        <v>283</v>
      </c>
    </row>
    <row r="8" spans="1:12" x14ac:dyDescent="0.25">
      <c r="A8" s="1" t="s">
        <v>7</v>
      </c>
      <c r="B8" s="1" t="s">
        <v>17</v>
      </c>
      <c r="C8" s="2">
        <v>104.351</v>
      </c>
      <c r="D8" s="1">
        <v>0</v>
      </c>
      <c r="E8" s="1">
        <v>1.79375</v>
      </c>
      <c r="F8" s="1">
        <v>4.4972713000000004</v>
      </c>
      <c r="G8" s="1" t="s">
        <v>798</v>
      </c>
      <c r="H8" s="1">
        <v>4.8999986634544159</v>
      </c>
      <c r="I8" s="1" t="s">
        <v>272</v>
      </c>
      <c r="J8" s="1">
        <v>1</v>
      </c>
      <c r="L8" s="1" t="s">
        <v>284</v>
      </c>
    </row>
    <row r="9" spans="1:12" x14ac:dyDescent="0.25">
      <c r="A9" s="1" t="s">
        <v>8</v>
      </c>
      <c r="B9" s="1" t="s">
        <v>18</v>
      </c>
      <c r="C9" s="2">
        <v>205.52</v>
      </c>
      <c r="D9" s="1">
        <v>4.3913044929504395</v>
      </c>
      <c r="E9" s="1">
        <v>269.4375</v>
      </c>
      <c r="F9" s="1">
        <v>1.544306295638445</v>
      </c>
      <c r="G9" s="1" t="s">
        <v>856</v>
      </c>
      <c r="H9" s="1">
        <v>0</v>
      </c>
      <c r="I9" s="1" t="s">
        <v>912</v>
      </c>
      <c r="J9" s="1">
        <v>1</v>
      </c>
      <c r="L9" s="1" t="s">
        <v>285</v>
      </c>
    </row>
    <row r="10" spans="1:12" x14ac:dyDescent="0.25">
      <c r="A10" s="1" t="s">
        <v>140</v>
      </c>
      <c r="B10" s="1" t="s">
        <v>1564</v>
      </c>
      <c r="C10" s="2">
        <v>40.79</v>
      </c>
      <c r="D10" s="1">
        <v>4.3333334922790527</v>
      </c>
      <c r="E10" s="1">
        <v>49.066696166992188</v>
      </c>
      <c r="F10" s="1">
        <v>2.4941878804151889</v>
      </c>
      <c r="G10" s="1" t="s">
        <v>1587</v>
      </c>
      <c r="H10" s="1">
        <v>0</v>
      </c>
      <c r="I10" s="1" t="s">
        <v>272</v>
      </c>
      <c r="J10" s="1">
        <v>1</v>
      </c>
      <c r="L10" s="1" t="s">
        <v>286</v>
      </c>
    </row>
    <row r="11" spans="1:12" x14ac:dyDescent="0.25">
      <c r="A11" s="1" t="s">
        <v>9</v>
      </c>
      <c r="B11" s="1" t="s">
        <v>19</v>
      </c>
      <c r="C11" s="2">
        <v>9540</v>
      </c>
      <c r="D11" s="1">
        <v>3.8333332538604736</v>
      </c>
      <c r="E11" s="1">
        <v>11226.75</v>
      </c>
      <c r="F11" s="1">
        <v>3.2514801514122103</v>
      </c>
      <c r="G11" s="1" t="s">
        <v>871</v>
      </c>
      <c r="H11" s="1">
        <v>0</v>
      </c>
      <c r="I11" s="1" t="s">
        <v>1350</v>
      </c>
      <c r="J11" s="1">
        <v>1</v>
      </c>
      <c r="L11" s="1" t="s">
        <v>287</v>
      </c>
    </row>
    <row r="12" spans="1:12" x14ac:dyDescent="0.25">
      <c r="A12" s="1" t="s">
        <v>169</v>
      </c>
      <c r="B12" s="1" t="s">
        <v>168</v>
      </c>
      <c r="C12" s="2">
        <v>4.01</v>
      </c>
      <c r="D12" s="1">
        <v>4.4736843109130859</v>
      </c>
      <c r="E12" s="1">
        <v>5.3342857360839844</v>
      </c>
      <c r="F12" s="1">
        <v>2.6442307549027295</v>
      </c>
      <c r="G12" s="1" t="s">
        <v>834</v>
      </c>
      <c r="H12" s="1">
        <v>0</v>
      </c>
      <c r="I12" s="1" t="s">
        <v>272</v>
      </c>
      <c r="J12" s="1">
        <v>1</v>
      </c>
      <c r="L12" s="1" t="s">
        <v>288</v>
      </c>
    </row>
    <row r="13" spans="1:12" x14ac:dyDescent="0.25">
      <c r="A13" s="1" t="s">
        <v>10</v>
      </c>
      <c r="B13" s="1" t="s">
        <v>1162</v>
      </c>
      <c r="C13" s="2">
        <v>2181</v>
      </c>
      <c r="D13" s="1">
        <v>3.5</v>
      </c>
      <c r="E13" s="1">
        <v>2509.231201171875</v>
      </c>
      <c r="F13" s="1">
        <v>6.0719290051377861</v>
      </c>
      <c r="G13" s="1" t="s">
        <v>796</v>
      </c>
      <c r="H13" s="1">
        <v>0</v>
      </c>
      <c r="I13" s="1" t="s">
        <v>982</v>
      </c>
      <c r="J13" s="1">
        <v>1</v>
      </c>
      <c r="L13" s="1" t="s">
        <v>280</v>
      </c>
    </row>
    <row r="14" spans="1:12" x14ac:dyDescent="0.25">
      <c r="A14" s="1" t="s">
        <v>20</v>
      </c>
      <c r="B14" s="1" t="s">
        <v>34</v>
      </c>
      <c r="C14" s="2">
        <v>4.3849999999999998</v>
      </c>
      <c r="D14" s="1">
        <v>4.8000001907348633</v>
      </c>
      <c r="E14" s="1">
        <v>5.059999942779541</v>
      </c>
      <c r="F14" s="1">
        <v>2.7541827741276803</v>
      </c>
      <c r="G14" s="1" t="s">
        <v>879</v>
      </c>
      <c r="H14" s="1">
        <v>0</v>
      </c>
      <c r="I14" s="1" t="s">
        <v>272</v>
      </c>
      <c r="J14" s="1">
        <v>1</v>
      </c>
      <c r="L14" s="1" t="s">
        <v>1570</v>
      </c>
    </row>
    <row r="15" spans="1:12" x14ac:dyDescent="0.25">
      <c r="A15" s="1" t="s">
        <v>21</v>
      </c>
      <c r="B15" s="1" t="s">
        <v>35</v>
      </c>
      <c r="C15" s="2">
        <v>20</v>
      </c>
      <c r="D15" s="1">
        <v>4.25</v>
      </c>
      <c r="E15" s="1">
        <v>20.819999694824219</v>
      </c>
      <c r="F15" s="1">
        <v>5.0037222021097438</v>
      </c>
      <c r="G15" s="1" t="s">
        <v>800</v>
      </c>
      <c r="H15" s="1">
        <v>0</v>
      </c>
      <c r="I15" s="1" t="s">
        <v>1588</v>
      </c>
      <c r="J15" s="1">
        <v>1</v>
      </c>
      <c r="L15" s="1" t="s">
        <v>289</v>
      </c>
    </row>
    <row r="16" spans="1:12" x14ac:dyDescent="0.25">
      <c r="A16" s="1" t="s">
        <v>22</v>
      </c>
      <c r="B16" s="1" t="s">
        <v>36</v>
      </c>
      <c r="C16" s="2">
        <v>9.76</v>
      </c>
      <c r="D16" s="1">
        <v>4</v>
      </c>
      <c r="E16" s="1">
        <v>12.059999465942383</v>
      </c>
      <c r="F16" s="1">
        <v>1.4643084943591065</v>
      </c>
      <c r="G16" s="1" t="s">
        <v>801</v>
      </c>
      <c r="H16" s="1">
        <v>0</v>
      </c>
      <c r="I16" s="1" t="s">
        <v>272</v>
      </c>
      <c r="J16" s="1">
        <v>1</v>
      </c>
      <c r="L16" s="1" t="s">
        <v>290</v>
      </c>
    </row>
    <row r="17" spans="1:12" x14ac:dyDescent="0.25">
      <c r="A17" s="1" t="s">
        <v>23</v>
      </c>
      <c r="B17" s="1" t="s">
        <v>37</v>
      </c>
      <c r="C17" s="2">
        <v>11.64</v>
      </c>
      <c r="D17" s="1">
        <v>4.1111111640930176</v>
      </c>
      <c r="E17" s="1">
        <v>12.218000411987305</v>
      </c>
      <c r="F17" s="1">
        <v>10.37564739399194</v>
      </c>
      <c r="G17" s="1" t="s">
        <v>802</v>
      </c>
      <c r="H17" s="1">
        <v>0</v>
      </c>
      <c r="I17" s="1" t="s">
        <v>272</v>
      </c>
      <c r="J17" s="1">
        <v>1</v>
      </c>
      <c r="L17" s="1" t="s">
        <v>291</v>
      </c>
    </row>
    <row r="18" spans="1:12" x14ac:dyDescent="0.25">
      <c r="A18" s="1" t="s">
        <v>24</v>
      </c>
      <c r="B18" s="1" t="s">
        <v>38</v>
      </c>
      <c r="C18" s="2">
        <v>588.20000000000005</v>
      </c>
      <c r="D18" s="1">
        <v>4.1999998092651367</v>
      </c>
      <c r="E18" s="1">
        <v>669.25</v>
      </c>
      <c r="F18" s="1">
        <v>10.678807947019868</v>
      </c>
      <c r="G18" s="1" t="s">
        <v>802</v>
      </c>
      <c r="H18" s="1">
        <v>0</v>
      </c>
      <c r="I18" s="1" t="s">
        <v>272</v>
      </c>
      <c r="J18" s="1">
        <v>1</v>
      </c>
      <c r="L18" s="1" t="s">
        <v>291</v>
      </c>
    </row>
    <row r="19" spans="1:12" x14ac:dyDescent="0.25">
      <c r="A19" s="1" t="s">
        <v>25</v>
      </c>
      <c r="B19" s="1" t="s">
        <v>39</v>
      </c>
      <c r="C19" s="2">
        <v>4.3600000000000003</v>
      </c>
      <c r="D19" s="1">
        <v>3.1428570747375488</v>
      </c>
      <c r="E19" s="1">
        <v>4.4562497138977051</v>
      </c>
      <c r="F19" s="1">
        <v>6.721621417720236</v>
      </c>
      <c r="G19" s="1" t="s">
        <v>803</v>
      </c>
      <c r="H19" s="1">
        <v>0</v>
      </c>
      <c r="I19" s="1" t="s">
        <v>804</v>
      </c>
      <c r="J19" s="1">
        <v>1</v>
      </c>
      <c r="L19" s="1" t="s">
        <v>292</v>
      </c>
    </row>
    <row r="20" spans="1:12" x14ac:dyDescent="0.25">
      <c r="A20" s="1" t="s">
        <v>26</v>
      </c>
      <c r="B20" s="1" t="s">
        <v>40</v>
      </c>
      <c r="C20" s="2">
        <v>17.5</v>
      </c>
      <c r="D20" s="1">
        <v>3.1818182468414307</v>
      </c>
      <c r="E20" s="1">
        <v>20.626682281494141</v>
      </c>
      <c r="F20" s="1">
        <v>1.1705685253260261</v>
      </c>
      <c r="G20" s="1" t="s">
        <v>820</v>
      </c>
      <c r="H20" s="1">
        <v>0</v>
      </c>
      <c r="I20" s="1" t="s">
        <v>272</v>
      </c>
      <c r="J20" s="1">
        <v>1</v>
      </c>
      <c r="L20" s="1" t="s">
        <v>293</v>
      </c>
    </row>
    <row r="21" spans="1:12" x14ac:dyDescent="0.25">
      <c r="A21" s="1" t="s">
        <v>27</v>
      </c>
      <c r="B21" s="1" t="s">
        <v>41</v>
      </c>
      <c r="C21" s="2">
        <v>32.44</v>
      </c>
      <c r="D21" s="1">
        <v>4.1764707565307617</v>
      </c>
      <c r="E21" s="1">
        <v>33.234756469726563</v>
      </c>
      <c r="F21" s="1">
        <v>0</v>
      </c>
      <c r="G21" s="1" t="s">
        <v>272</v>
      </c>
      <c r="H21" s="1">
        <v>0</v>
      </c>
      <c r="I21" s="1" t="s">
        <v>272</v>
      </c>
      <c r="J21" s="1">
        <v>1</v>
      </c>
      <c r="L21" s="1" t="s">
        <v>294</v>
      </c>
    </row>
    <row r="22" spans="1:12" x14ac:dyDescent="0.25">
      <c r="A22" s="1" t="s">
        <v>28</v>
      </c>
      <c r="B22" s="1" t="s">
        <v>42</v>
      </c>
      <c r="C22" s="2">
        <v>106.639</v>
      </c>
      <c r="D22" s="1">
        <v>0</v>
      </c>
      <c r="E22" s="1">
        <v>2.7805555555555554</v>
      </c>
      <c r="F22" s="1">
        <v>3.7776402</v>
      </c>
      <c r="G22" s="1" t="s">
        <v>805</v>
      </c>
      <c r="H22" s="1">
        <v>2.3554152556506494</v>
      </c>
      <c r="I22" s="1" t="s">
        <v>272</v>
      </c>
      <c r="J22" s="1">
        <v>1</v>
      </c>
      <c r="L22" s="1" t="s">
        <v>295</v>
      </c>
    </row>
    <row r="23" spans="1:12" x14ac:dyDescent="0.25">
      <c r="A23" s="1" t="s">
        <v>29</v>
      </c>
      <c r="B23" s="1" t="s">
        <v>43</v>
      </c>
      <c r="C23" s="2">
        <v>103.134</v>
      </c>
      <c r="D23" s="1">
        <v>0</v>
      </c>
      <c r="E23" s="1">
        <v>2.2885416666666667</v>
      </c>
      <c r="F23" s="1">
        <v>3.8277627000000001</v>
      </c>
      <c r="G23" s="1" t="s">
        <v>806</v>
      </c>
      <c r="H23" s="1">
        <v>2.7951429370932956</v>
      </c>
      <c r="I23" s="1" t="s">
        <v>272</v>
      </c>
      <c r="J23" s="1">
        <v>1</v>
      </c>
      <c r="L23" s="1" t="s">
        <v>296</v>
      </c>
    </row>
    <row r="24" spans="1:12" x14ac:dyDescent="0.25">
      <c r="A24" s="1" t="s">
        <v>30</v>
      </c>
      <c r="B24" s="1" t="s">
        <v>44</v>
      </c>
      <c r="C24" s="2">
        <v>102.068</v>
      </c>
      <c r="D24" s="1">
        <v>0</v>
      </c>
      <c r="E24" s="1">
        <v>3.1861111111111109</v>
      </c>
      <c r="F24" s="1">
        <v>6.9863100999999999</v>
      </c>
      <c r="G24" s="1" t="s">
        <v>807</v>
      </c>
      <c r="H24" s="1">
        <v>1.91095955554229</v>
      </c>
      <c r="I24" s="1" t="s">
        <v>272</v>
      </c>
      <c r="J24" s="1">
        <v>1</v>
      </c>
      <c r="L24" s="1" t="s">
        <v>297</v>
      </c>
    </row>
    <row r="25" spans="1:12" x14ac:dyDescent="0.25">
      <c r="A25" s="1" t="s">
        <v>31</v>
      </c>
      <c r="B25" s="1" t="s">
        <v>45</v>
      </c>
      <c r="C25" s="2">
        <v>104.14</v>
      </c>
      <c r="D25" s="1">
        <v>0</v>
      </c>
      <c r="E25" s="1">
        <v>0.83958333333333335</v>
      </c>
      <c r="F25" s="1">
        <v>3.6340146999999998</v>
      </c>
      <c r="G25" s="1" t="s">
        <v>862</v>
      </c>
      <c r="H25" s="1">
        <v>3.934426377611016</v>
      </c>
      <c r="I25" s="1" t="s">
        <v>272</v>
      </c>
      <c r="J25" s="1">
        <v>1</v>
      </c>
      <c r="L25" s="1" t="s">
        <v>298</v>
      </c>
    </row>
    <row r="26" spans="1:12" x14ac:dyDescent="0.25">
      <c r="A26" s="1" t="s">
        <v>32</v>
      </c>
      <c r="B26" s="1" t="s">
        <v>46</v>
      </c>
      <c r="C26" s="2">
        <v>105.327</v>
      </c>
      <c r="D26" s="1">
        <v>0</v>
      </c>
      <c r="E26" s="1">
        <v>0.88090277777777781</v>
      </c>
      <c r="F26" s="1">
        <v>3.6624146</v>
      </c>
      <c r="G26" s="1" t="s">
        <v>1322</v>
      </c>
      <c r="H26" s="1">
        <v>3.0813657222736435</v>
      </c>
      <c r="I26" s="1" t="s">
        <v>272</v>
      </c>
      <c r="J26" s="1">
        <v>1</v>
      </c>
      <c r="L26" s="1" t="s">
        <v>299</v>
      </c>
    </row>
    <row r="27" spans="1:12" x14ac:dyDescent="0.25">
      <c r="A27" s="1" t="s">
        <v>33</v>
      </c>
      <c r="B27" s="1" t="s">
        <v>1174</v>
      </c>
      <c r="C27" s="2">
        <v>176.01</v>
      </c>
      <c r="D27" s="1">
        <v>0</v>
      </c>
      <c r="E27" s="1">
        <v>3.2583333333333329</v>
      </c>
      <c r="F27" s="1">
        <v>3.9763731</v>
      </c>
      <c r="G27" s="1" t="s">
        <v>1024</v>
      </c>
      <c r="H27" s="1">
        <v>7.1611674184212468</v>
      </c>
      <c r="I27" s="1" t="s">
        <v>272</v>
      </c>
      <c r="J27" s="1">
        <v>1</v>
      </c>
      <c r="L27" s="1" t="s">
        <v>300</v>
      </c>
    </row>
    <row r="28" spans="1:12" x14ac:dyDescent="0.25">
      <c r="A28" s="1" t="s">
        <v>47</v>
      </c>
      <c r="B28" s="1" t="s">
        <v>62</v>
      </c>
      <c r="C28" s="2">
        <v>81.349999999999994</v>
      </c>
      <c r="D28" s="1">
        <v>3.875</v>
      </c>
      <c r="E28" s="1">
        <v>100.32028961181641</v>
      </c>
      <c r="F28" s="1">
        <v>8.2264150943396235</v>
      </c>
      <c r="G28" s="1" t="s">
        <v>803</v>
      </c>
      <c r="H28" s="1">
        <v>0</v>
      </c>
      <c r="I28" s="1" t="s">
        <v>995</v>
      </c>
      <c r="J28" s="1">
        <v>1</v>
      </c>
      <c r="L28" s="1" t="s">
        <v>301</v>
      </c>
    </row>
    <row r="29" spans="1:12" x14ac:dyDescent="0.25">
      <c r="A29" s="1" t="s">
        <v>48</v>
      </c>
      <c r="B29" s="1" t="s">
        <v>1163</v>
      </c>
      <c r="C29" s="2">
        <v>199.5</v>
      </c>
      <c r="D29" s="1">
        <v>0</v>
      </c>
      <c r="E29" s="1">
        <v>0</v>
      </c>
      <c r="F29" s="1">
        <v>0</v>
      </c>
      <c r="G29" s="1" t="s">
        <v>810</v>
      </c>
      <c r="H29" s="1">
        <v>0</v>
      </c>
      <c r="I29" s="1" t="s">
        <v>272</v>
      </c>
      <c r="J29" s="1">
        <v>1</v>
      </c>
      <c r="L29" s="1" t="s">
        <v>302</v>
      </c>
    </row>
    <row r="30" spans="1:12" x14ac:dyDescent="0.25">
      <c r="A30" s="1" t="s">
        <v>49</v>
      </c>
      <c r="B30" s="1" t="s">
        <v>63</v>
      </c>
      <c r="C30" s="2">
        <v>98</v>
      </c>
      <c r="D30" s="1">
        <v>0</v>
      </c>
      <c r="E30" s="1">
        <v>0</v>
      </c>
      <c r="F30" s="1">
        <v>0</v>
      </c>
      <c r="G30" s="1" t="s">
        <v>810</v>
      </c>
      <c r="H30" s="1">
        <v>0</v>
      </c>
      <c r="I30" s="1" t="s">
        <v>272</v>
      </c>
      <c r="J30" s="1">
        <v>1</v>
      </c>
      <c r="L30" s="1" t="s">
        <v>303</v>
      </c>
    </row>
    <row r="31" spans="1:12" x14ac:dyDescent="0.25">
      <c r="A31" s="1" t="s">
        <v>50</v>
      </c>
      <c r="B31" s="1" t="s">
        <v>64</v>
      </c>
      <c r="C31" s="2">
        <v>126.86</v>
      </c>
      <c r="D31" s="1">
        <v>3.615384578704834</v>
      </c>
      <c r="E31" s="1">
        <v>135.34135437011719</v>
      </c>
      <c r="F31" s="1">
        <v>6.7026320091548133</v>
      </c>
      <c r="G31" s="1" t="s">
        <v>803</v>
      </c>
      <c r="H31" s="1">
        <v>0</v>
      </c>
      <c r="I31" s="1" t="s">
        <v>971</v>
      </c>
      <c r="J31" s="1">
        <v>1</v>
      </c>
      <c r="L31" s="1" t="s">
        <v>292</v>
      </c>
    </row>
    <row r="32" spans="1:12" x14ac:dyDescent="0.25">
      <c r="A32" s="1" t="s">
        <v>51</v>
      </c>
      <c r="B32" s="1" t="s">
        <v>65</v>
      </c>
      <c r="C32" s="2">
        <v>155.75</v>
      </c>
      <c r="D32" s="1">
        <v>5</v>
      </c>
      <c r="E32" s="1">
        <v>215</v>
      </c>
      <c r="F32" s="1">
        <v>7.1958406339278458</v>
      </c>
      <c r="G32" s="1" t="s">
        <v>871</v>
      </c>
      <c r="H32" s="1">
        <v>0</v>
      </c>
      <c r="I32" s="1" t="s">
        <v>272</v>
      </c>
      <c r="J32" s="1">
        <v>1</v>
      </c>
      <c r="L32" s="1" t="s">
        <v>304</v>
      </c>
    </row>
    <row r="33" spans="1:12" x14ac:dyDescent="0.25">
      <c r="A33" s="1" t="s">
        <v>52</v>
      </c>
      <c r="B33" s="1" t="s">
        <v>66</v>
      </c>
      <c r="C33" s="2">
        <v>8.65</v>
      </c>
      <c r="D33" s="1">
        <v>5</v>
      </c>
      <c r="E33" s="1">
        <v>0</v>
      </c>
      <c r="F33" s="1">
        <v>4.8768523741852148</v>
      </c>
      <c r="G33" s="1" t="s">
        <v>812</v>
      </c>
      <c r="H33" s="1">
        <v>0</v>
      </c>
      <c r="I33" s="1" t="s">
        <v>272</v>
      </c>
      <c r="J33" s="1">
        <v>1</v>
      </c>
      <c r="L33" s="1" t="s">
        <v>434</v>
      </c>
    </row>
    <row r="34" spans="1:12" x14ac:dyDescent="0.25">
      <c r="A34" s="1" t="s">
        <v>53</v>
      </c>
      <c r="B34" s="1" t="s">
        <v>67</v>
      </c>
      <c r="C34" s="2">
        <v>5.0999999999999996</v>
      </c>
      <c r="D34" s="1">
        <v>2</v>
      </c>
      <c r="E34" s="1">
        <v>3.2000000476837158</v>
      </c>
      <c r="F34" s="1">
        <v>3.3535453406247222</v>
      </c>
      <c r="G34" s="1" t="s">
        <v>813</v>
      </c>
      <c r="H34" s="1">
        <v>0</v>
      </c>
      <c r="I34" s="1" t="s">
        <v>272</v>
      </c>
      <c r="J34" s="1">
        <v>1</v>
      </c>
      <c r="L34" s="1" t="s">
        <v>305</v>
      </c>
    </row>
    <row r="35" spans="1:12" x14ac:dyDescent="0.25">
      <c r="A35" s="1" t="s">
        <v>54</v>
      </c>
      <c r="B35" s="1" t="s">
        <v>68</v>
      </c>
      <c r="C35" s="2">
        <v>57.1</v>
      </c>
      <c r="D35" s="1">
        <v>3</v>
      </c>
      <c r="E35" s="1">
        <v>0</v>
      </c>
      <c r="F35" s="1">
        <v>0.78212288060889779</v>
      </c>
      <c r="G35" s="1" t="s">
        <v>796</v>
      </c>
      <c r="H35" s="1">
        <v>0</v>
      </c>
      <c r="I35" s="1" t="s">
        <v>272</v>
      </c>
      <c r="J35" s="1">
        <v>1</v>
      </c>
      <c r="L35" s="1" t="s">
        <v>306</v>
      </c>
    </row>
    <row r="36" spans="1:12" x14ac:dyDescent="0.25">
      <c r="A36" s="1" t="s">
        <v>55</v>
      </c>
      <c r="B36" s="1" t="s">
        <v>69</v>
      </c>
      <c r="C36" s="2">
        <v>3018</v>
      </c>
      <c r="D36" s="1">
        <v>4.5384616851806641</v>
      </c>
      <c r="E36" s="1">
        <v>3334.69921875</v>
      </c>
      <c r="F36" s="1">
        <v>6.8481710372473694</v>
      </c>
      <c r="G36" s="1" t="s">
        <v>799</v>
      </c>
      <c r="H36" s="1">
        <v>0</v>
      </c>
      <c r="I36" s="1" t="s">
        <v>814</v>
      </c>
      <c r="J36" s="1">
        <v>1</v>
      </c>
      <c r="L36" s="1" t="s">
        <v>307</v>
      </c>
    </row>
    <row r="37" spans="1:12" x14ac:dyDescent="0.25">
      <c r="A37" s="1" t="s">
        <v>56</v>
      </c>
      <c r="B37" s="1" t="s">
        <v>70</v>
      </c>
      <c r="C37" s="2">
        <v>283.7</v>
      </c>
      <c r="D37" s="1">
        <v>4</v>
      </c>
      <c r="E37" s="1">
        <v>306.20001220703125</v>
      </c>
      <c r="F37" s="1">
        <v>8.6775425199583474</v>
      </c>
      <c r="G37" s="1" t="s">
        <v>901</v>
      </c>
      <c r="H37" s="1">
        <v>0</v>
      </c>
      <c r="I37" s="1" t="s">
        <v>1352</v>
      </c>
      <c r="J37" s="1">
        <v>1</v>
      </c>
      <c r="L37" s="1" t="s">
        <v>308</v>
      </c>
    </row>
    <row r="38" spans="1:12" x14ac:dyDescent="0.25">
      <c r="A38" s="1" t="s">
        <v>57</v>
      </c>
      <c r="B38" s="1" t="s">
        <v>71</v>
      </c>
      <c r="C38" s="2">
        <v>420</v>
      </c>
      <c r="D38" s="1">
        <v>3</v>
      </c>
      <c r="E38" s="1">
        <v>427</v>
      </c>
      <c r="F38" s="1">
        <v>0</v>
      </c>
      <c r="G38" s="1" t="s">
        <v>816</v>
      </c>
      <c r="H38" s="1">
        <v>0</v>
      </c>
      <c r="I38" s="1" t="s">
        <v>817</v>
      </c>
      <c r="J38" s="1">
        <v>1</v>
      </c>
      <c r="L38" s="1" t="s">
        <v>309</v>
      </c>
    </row>
    <row r="39" spans="1:12" x14ac:dyDescent="0.25">
      <c r="A39" s="1" t="s">
        <v>58</v>
      </c>
      <c r="B39" s="1" t="s">
        <v>72</v>
      </c>
      <c r="C39" s="2">
        <v>8.33</v>
      </c>
      <c r="D39" s="1">
        <v>4.5</v>
      </c>
      <c r="E39" s="1">
        <v>8.1054960000000005</v>
      </c>
      <c r="F39" s="1">
        <v>9.5444077662393152</v>
      </c>
      <c r="G39" s="1" t="s">
        <v>818</v>
      </c>
      <c r="H39" s="1">
        <v>0</v>
      </c>
      <c r="I39" s="1" t="s">
        <v>272</v>
      </c>
      <c r="J39" s="1">
        <v>1</v>
      </c>
      <c r="L39" s="1" t="s">
        <v>310</v>
      </c>
    </row>
    <row r="40" spans="1:12" x14ac:dyDescent="0.25">
      <c r="A40" s="1" t="s">
        <v>59</v>
      </c>
      <c r="B40" s="1" t="s">
        <v>73</v>
      </c>
      <c r="C40" s="2">
        <v>227.05</v>
      </c>
      <c r="D40" s="1">
        <v>4</v>
      </c>
      <c r="E40" s="1">
        <v>213.26571655273437</v>
      </c>
      <c r="F40" s="1">
        <v>4.9685816876122075</v>
      </c>
      <c r="G40" s="1" t="s">
        <v>800</v>
      </c>
      <c r="H40" s="1">
        <v>0</v>
      </c>
      <c r="I40" s="1" t="s">
        <v>1589</v>
      </c>
      <c r="J40" s="1">
        <v>1</v>
      </c>
      <c r="L40" s="1" t="s">
        <v>289</v>
      </c>
    </row>
    <row r="41" spans="1:12" x14ac:dyDescent="0.25">
      <c r="A41" s="1" t="s">
        <v>60</v>
      </c>
      <c r="B41" s="1" t="s">
        <v>74</v>
      </c>
      <c r="C41" s="2">
        <v>74.81</v>
      </c>
      <c r="D41" s="1">
        <v>4.3333334922790527</v>
      </c>
      <c r="E41" s="1">
        <v>96.566650390625</v>
      </c>
      <c r="F41" s="1">
        <v>2.227833061042626</v>
      </c>
      <c r="G41" s="1" t="s">
        <v>819</v>
      </c>
      <c r="H41" s="1">
        <v>0</v>
      </c>
      <c r="I41" s="1" t="s">
        <v>1571</v>
      </c>
      <c r="J41" s="1">
        <v>1</v>
      </c>
      <c r="L41" s="1" t="s">
        <v>311</v>
      </c>
    </row>
    <row r="42" spans="1:12" x14ac:dyDescent="0.25">
      <c r="A42" s="1" t="s">
        <v>61</v>
      </c>
      <c r="B42" s="1" t="s">
        <v>75</v>
      </c>
      <c r="C42" s="2">
        <v>2.4990000000000001</v>
      </c>
      <c r="D42" s="1">
        <v>3.8571429252624512</v>
      </c>
      <c r="E42" s="1">
        <v>2.9679999351501465</v>
      </c>
      <c r="F42" s="1">
        <v>8.2972522897585339</v>
      </c>
      <c r="G42" s="1" t="s">
        <v>821</v>
      </c>
      <c r="H42" s="1">
        <v>0</v>
      </c>
      <c r="I42" s="1" t="s">
        <v>972</v>
      </c>
      <c r="J42" s="1">
        <v>1</v>
      </c>
      <c r="L42" s="1" t="s">
        <v>312</v>
      </c>
    </row>
    <row r="43" spans="1:12" x14ac:dyDescent="0.25">
      <c r="A43" s="1" t="s">
        <v>1499</v>
      </c>
      <c r="B43" s="1" t="s">
        <v>1495</v>
      </c>
      <c r="C43" s="2">
        <v>53.94</v>
      </c>
      <c r="D43" s="1">
        <v>4.75</v>
      </c>
      <c r="E43" s="1">
        <v>55.023811340332031</v>
      </c>
      <c r="F43" s="1">
        <v>0.89077412513255561</v>
      </c>
      <c r="G43" s="1" t="s">
        <v>869</v>
      </c>
      <c r="H43" s="1">
        <v>0</v>
      </c>
      <c r="I43" s="1" t="s">
        <v>973</v>
      </c>
      <c r="J43" s="1">
        <v>1</v>
      </c>
      <c r="L43" s="1" t="s">
        <v>1500</v>
      </c>
    </row>
    <row r="44" spans="1:12" x14ac:dyDescent="0.25">
      <c r="A44" s="1" t="s">
        <v>76</v>
      </c>
      <c r="B44" s="1" t="s">
        <v>117</v>
      </c>
      <c r="C44" s="2">
        <v>54.75</v>
      </c>
      <c r="D44" s="1">
        <v>4.1111111640930176</v>
      </c>
      <c r="E44" s="1">
        <v>71.861976623535156</v>
      </c>
      <c r="F44" s="1">
        <v>1.8520795316251801</v>
      </c>
      <c r="G44" s="1" t="s">
        <v>822</v>
      </c>
      <c r="H44" s="1">
        <v>0</v>
      </c>
      <c r="I44" s="1" t="s">
        <v>272</v>
      </c>
      <c r="J44" s="1">
        <v>1</v>
      </c>
      <c r="L44" s="1" t="s">
        <v>313</v>
      </c>
    </row>
    <row r="45" spans="1:12" x14ac:dyDescent="0.25">
      <c r="A45" s="1" t="s">
        <v>77</v>
      </c>
      <c r="B45" s="1" t="s">
        <v>118</v>
      </c>
      <c r="C45" s="2">
        <v>323.8</v>
      </c>
      <c r="D45" s="1">
        <v>3</v>
      </c>
      <c r="E45" s="1">
        <v>271.94869995117187</v>
      </c>
      <c r="F45" s="1">
        <v>0</v>
      </c>
      <c r="G45" s="1" t="s">
        <v>272</v>
      </c>
      <c r="H45" s="1">
        <v>0</v>
      </c>
      <c r="I45" s="1" t="s">
        <v>272</v>
      </c>
      <c r="J45" s="1">
        <v>1</v>
      </c>
      <c r="L45" s="1" t="s">
        <v>314</v>
      </c>
    </row>
    <row r="46" spans="1:12" x14ac:dyDescent="0.25">
      <c r="A46" s="1" t="s">
        <v>78</v>
      </c>
      <c r="B46" s="1" t="s">
        <v>119</v>
      </c>
      <c r="C46" s="2">
        <v>9.44</v>
      </c>
      <c r="D46" s="1">
        <v>4</v>
      </c>
      <c r="E46" s="1">
        <v>10.100555419921875</v>
      </c>
      <c r="F46" s="1">
        <v>3.4294467816650269</v>
      </c>
      <c r="G46" s="1" t="s">
        <v>1590</v>
      </c>
      <c r="H46" s="1">
        <v>0</v>
      </c>
      <c r="I46" s="1" t="s">
        <v>272</v>
      </c>
      <c r="J46" s="1">
        <v>1</v>
      </c>
      <c r="L46" s="1" t="s">
        <v>315</v>
      </c>
    </row>
    <row r="47" spans="1:12" x14ac:dyDescent="0.25">
      <c r="A47" s="1" t="s">
        <v>79</v>
      </c>
      <c r="B47" s="1" t="s">
        <v>120</v>
      </c>
      <c r="C47" s="2">
        <v>10490</v>
      </c>
      <c r="D47" s="1">
        <v>5</v>
      </c>
      <c r="E47" s="1">
        <v>11397.705078125</v>
      </c>
      <c r="F47" s="1">
        <v>9.0834191555097838</v>
      </c>
      <c r="G47" s="1" t="s">
        <v>867</v>
      </c>
      <c r="H47" s="1">
        <v>0</v>
      </c>
      <c r="I47" s="1" t="s">
        <v>995</v>
      </c>
      <c r="J47" s="1">
        <v>1</v>
      </c>
      <c r="L47" s="1" t="s">
        <v>316</v>
      </c>
    </row>
    <row r="48" spans="1:12" x14ac:dyDescent="0.25">
      <c r="A48" s="1" t="s">
        <v>80</v>
      </c>
      <c r="B48" s="1" t="s">
        <v>121</v>
      </c>
      <c r="C48" s="2">
        <v>831</v>
      </c>
      <c r="D48" s="1">
        <v>4.3333334922790527</v>
      </c>
      <c r="E48" s="1">
        <v>955</v>
      </c>
      <c r="F48" s="1">
        <v>3.8976857490864796</v>
      </c>
      <c r="G48" s="1" t="s">
        <v>819</v>
      </c>
      <c r="H48" s="1">
        <v>0</v>
      </c>
      <c r="I48" s="1" t="s">
        <v>947</v>
      </c>
      <c r="J48" s="1">
        <v>1</v>
      </c>
      <c r="L48" s="1" t="s">
        <v>317</v>
      </c>
    </row>
    <row r="49" spans="1:12" x14ac:dyDescent="0.25">
      <c r="A49" s="1" t="s">
        <v>81</v>
      </c>
      <c r="B49" s="1" t="s">
        <v>122</v>
      </c>
      <c r="C49" s="2">
        <v>48.05</v>
      </c>
      <c r="D49" s="1">
        <v>3.923076868057251</v>
      </c>
      <c r="E49" s="1">
        <v>58.099998474121094</v>
      </c>
      <c r="F49" s="1">
        <v>0</v>
      </c>
      <c r="G49" s="1" t="s">
        <v>272</v>
      </c>
      <c r="H49" s="1">
        <v>0</v>
      </c>
      <c r="I49" s="1" t="s">
        <v>272</v>
      </c>
      <c r="J49" s="1">
        <v>1</v>
      </c>
      <c r="L49" s="1" t="s">
        <v>318</v>
      </c>
    </row>
    <row r="50" spans="1:12" x14ac:dyDescent="0.25">
      <c r="A50" s="1" t="s">
        <v>82</v>
      </c>
      <c r="B50" s="1" t="s">
        <v>123</v>
      </c>
      <c r="C50" s="2">
        <v>11.2</v>
      </c>
      <c r="D50" s="1">
        <v>4</v>
      </c>
      <c r="E50" s="1">
        <v>11.923333168029785</v>
      </c>
      <c r="F50" s="1">
        <v>6.6595554351806641</v>
      </c>
      <c r="G50" s="1" t="s">
        <v>824</v>
      </c>
      <c r="H50" s="1">
        <v>0</v>
      </c>
      <c r="I50" s="1" t="s">
        <v>272</v>
      </c>
      <c r="J50" s="1">
        <v>1</v>
      </c>
      <c r="L50" s="1" t="s">
        <v>1483</v>
      </c>
    </row>
    <row r="51" spans="1:12" x14ac:dyDescent="0.25">
      <c r="A51" s="1" t="s">
        <v>83</v>
      </c>
      <c r="B51" s="1" t="s">
        <v>1164</v>
      </c>
      <c r="C51" s="2">
        <v>0.1179</v>
      </c>
      <c r="D51" s="1">
        <v>3</v>
      </c>
      <c r="E51" s="1">
        <v>1.9999999552965164E-2</v>
      </c>
      <c r="F51" s="1">
        <v>6.208945362906249</v>
      </c>
      <c r="G51" s="1" t="s">
        <v>800</v>
      </c>
      <c r="H51" s="1">
        <v>0</v>
      </c>
      <c r="I51" s="1" t="s">
        <v>272</v>
      </c>
      <c r="J51" s="1">
        <v>1</v>
      </c>
      <c r="L51" s="1" t="s">
        <v>319</v>
      </c>
    </row>
    <row r="52" spans="1:12" x14ac:dyDescent="0.25">
      <c r="A52" s="1" t="s">
        <v>84</v>
      </c>
      <c r="B52" s="1" t="s">
        <v>1165</v>
      </c>
      <c r="C52" s="2">
        <v>49.1</v>
      </c>
      <c r="D52" s="1">
        <v>0</v>
      </c>
      <c r="E52" s="1">
        <v>0</v>
      </c>
      <c r="F52" s="1">
        <v>0</v>
      </c>
      <c r="G52" s="1" t="s">
        <v>825</v>
      </c>
      <c r="H52" s="1">
        <v>0</v>
      </c>
      <c r="I52" s="1" t="s">
        <v>272</v>
      </c>
      <c r="J52" s="1">
        <v>1</v>
      </c>
      <c r="L52" s="1" t="s">
        <v>320</v>
      </c>
    </row>
    <row r="53" spans="1:12" x14ac:dyDescent="0.25">
      <c r="A53" s="1" t="s">
        <v>85</v>
      </c>
      <c r="B53" s="1" t="s">
        <v>1166</v>
      </c>
      <c r="C53" s="2">
        <v>27.28</v>
      </c>
      <c r="D53" s="1">
        <v>0</v>
      </c>
      <c r="E53" s="1">
        <v>0</v>
      </c>
      <c r="F53" s="1">
        <v>0</v>
      </c>
      <c r="G53" s="1" t="s">
        <v>826</v>
      </c>
      <c r="H53" s="1">
        <v>0</v>
      </c>
      <c r="I53" s="1" t="s">
        <v>272</v>
      </c>
      <c r="J53" s="1">
        <v>1</v>
      </c>
      <c r="L53" s="1" t="s">
        <v>320</v>
      </c>
    </row>
    <row r="54" spans="1:12" x14ac:dyDescent="0.25">
      <c r="A54" s="1" t="s">
        <v>86</v>
      </c>
      <c r="B54" s="1" t="s">
        <v>124</v>
      </c>
      <c r="C54" s="2">
        <v>16.4575</v>
      </c>
      <c r="D54" s="1">
        <v>0</v>
      </c>
      <c r="E54" s="1">
        <v>0</v>
      </c>
      <c r="F54" s="1">
        <v>0</v>
      </c>
      <c r="G54" s="1" t="s">
        <v>272</v>
      </c>
      <c r="H54" s="1">
        <v>0</v>
      </c>
      <c r="I54" s="1" t="s">
        <v>272</v>
      </c>
      <c r="J54" s="1">
        <v>1</v>
      </c>
      <c r="L54" s="1" t="s">
        <v>321</v>
      </c>
    </row>
    <row r="55" spans="1:12" x14ac:dyDescent="0.25">
      <c r="A55" s="1" t="s">
        <v>87</v>
      </c>
      <c r="B55" s="1" t="s">
        <v>125</v>
      </c>
      <c r="C55" s="2">
        <v>124.795</v>
      </c>
      <c r="D55" s="1">
        <v>0</v>
      </c>
      <c r="E55" s="1">
        <v>0</v>
      </c>
      <c r="F55" s="1">
        <v>0</v>
      </c>
      <c r="G55" s="1" t="s">
        <v>272</v>
      </c>
      <c r="H55" s="1">
        <v>0</v>
      </c>
      <c r="I55" s="1" t="s">
        <v>272</v>
      </c>
      <c r="J55" s="1">
        <v>1</v>
      </c>
      <c r="L55" s="1" t="s">
        <v>322</v>
      </c>
    </row>
    <row r="56" spans="1:12" x14ac:dyDescent="0.25">
      <c r="A56" s="1" t="s">
        <v>88</v>
      </c>
      <c r="B56" s="1" t="s">
        <v>126</v>
      </c>
      <c r="C56" s="2">
        <v>94.155000000000001</v>
      </c>
      <c r="D56" s="1">
        <v>0</v>
      </c>
      <c r="E56" s="1">
        <v>0</v>
      </c>
      <c r="F56" s="1">
        <v>0</v>
      </c>
      <c r="G56" s="1" t="s">
        <v>272</v>
      </c>
      <c r="H56" s="1">
        <v>0</v>
      </c>
      <c r="I56" s="1" t="s">
        <v>272</v>
      </c>
      <c r="J56" s="1">
        <v>1</v>
      </c>
      <c r="L56" s="1" t="s">
        <v>323</v>
      </c>
    </row>
    <row r="57" spans="1:12" x14ac:dyDescent="0.25">
      <c r="A57" s="1" t="s">
        <v>89</v>
      </c>
      <c r="B57" s="1" t="s">
        <v>127</v>
      </c>
      <c r="C57" s="2">
        <v>112.1</v>
      </c>
      <c r="D57" s="1">
        <v>0</v>
      </c>
      <c r="E57" s="1">
        <v>0</v>
      </c>
      <c r="F57" s="1">
        <v>7.0555032925682033</v>
      </c>
      <c r="G57" s="1" t="s">
        <v>800</v>
      </c>
      <c r="H57" s="1">
        <v>0</v>
      </c>
      <c r="I57" s="1" t="s">
        <v>272</v>
      </c>
      <c r="J57" s="1">
        <v>1</v>
      </c>
      <c r="L57" s="1" t="s">
        <v>324</v>
      </c>
    </row>
    <row r="58" spans="1:12" x14ac:dyDescent="0.25">
      <c r="A58" s="1" t="s">
        <v>90</v>
      </c>
      <c r="B58" s="1" t="s">
        <v>128</v>
      </c>
      <c r="C58" s="2">
        <v>590</v>
      </c>
      <c r="D58" s="1">
        <v>3.6666667461395264</v>
      </c>
      <c r="E58" s="1">
        <v>692.992431640625</v>
      </c>
      <c r="F58" s="1">
        <v>0</v>
      </c>
      <c r="G58" s="1" t="s">
        <v>827</v>
      </c>
      <c r="H58" s="1">
        <v>0</v>
      </c>
      <c r="I58" s="1" t="s">
        <v>272</v>
      </c>
      <c r="J58" s="1">
        <v>1</v>
      </c>
      <c r="L58" s="1" t="s">
        <v>325</v>
      </c>
    </row>
    <row r="59" spans="1:12" x14ac:dyDescent="0.25">
      <c r="A59" s="1" t="s">
        <v>91</v>
      </c>
      <c r="B59" s="1" t="s">
        <v>129</v>
      </c>
      <c r="C59" s="2">
        <v>1.448E-2</v>
      </c>
      <c r="D59" s="1">
        <v>3</v>
      </c>
      <c r="E59" s="1">
        <v>1.3499999418854713E-2</v>
      </c>
      <c r="F59" s="1">
        <v>2.5858181308730401</v>
      </c>
      <c r="G59" s="1" t="s">
        <v>828</v>
      </c>
      <c r="H59" s="1">
        <v>0</v>
      </c>
      <c r="I59" s="1" t="s">
        <v>272</v>
      </c>
      <c r="J59" s="1">
        <v>1</v>
      </c>
      <c r="L59" s="1" t="s">
        <v>326</v>
      </c>
    </row>
    <row r="60" spans="1:12" x14ac:dyDescent="0.25">
      <c r="A60" s="1" t="s">
        <v>92</v>
      </c>
      <c r="B60" s="1" t="s">
        <v>130</v>
      </c>
      <c r="C60" s="2">
        <v>136.5</v>
      </c>
      <c r="D60" s="1">
        <v>1.7999999523162842</v>
      </c>
      <c r="E60" s="1">
        <v>137.6595458984375</v>
      </c>
      <c r="F60" s="1">
        <v>0</v>
      </c>
      <c r="G60" s="1" t="s">
        <v>829</v>
      </c>
      <c r="H60" s="1">
        <v>0</v>
      </c>
      <c r="I60" s="1" t="s">
        <v>830</v>
      </c>
      <c r="J60" s="1">
        <v>1</v>
      </c>
      <c r="L60" s="1" t="s">
        <v>327</v>
      </c>
    </row>
    <row r="61" spans="1:12" x14ac:dyDescent="0.25">
      <c r="A61" s="1" t="s">
        <v>93</v>
      </c>
      <c r="B61" s="1" t="s">
        <v>1180</v>
      </c>
      <c r="C61" s="2">
        <v>102.706</v>
      </c>
      <c r="D61" s="1">
        <v>0</v>
      </c>
      <c r="E61" s="1">
        <v>2.1531249999999997</v>
      </c>
      <c r="F61" s="1">
        <v>3.7291895999999998</v>
      </c>
      <c r="G61" s="1" t="s">
        <v>831</v>
      </c>
      <c r="H61" s="1">
        <v>2.3886575992336798</v>
      </c>
      <c r="I61" s="1" t="s">
        <v>272</v>
      </c>
      <c r="J61" s="1">
        <v>1</v>
      </c>
      <c r="L61" s="1" t="s">
        <v>328</v>
      </c>
    </row>
    <row r="62" spans="1:12" x14ac:dyDescent="0.25">
      <c r="A62" s="1" t="s">
        <v>94</v>
      </c>
      <c r="B62" s="1" t="s">
        <v>1184</v>
      </c>
      <c r="C62" s="2">
        <v>103.59</v>
      </c>
      <c r="D62" s="1">
        <v>0</v>
      </c>
      <c r="E62" s="1">
        <v>4.53</v>
      </c>
      <c r="F62" s="1">
        <v>8.27</v>
      </c>
      <c r="G62" s="1" t="s">
        <v>832</v>
      </c>
      <c r="H62" s="1">
        <v>1.430169729052249</v>
      </c>
      <c r="I62" s="1" t="s">
        <v>272</v>
      </c>
      <c r="J62" s="1">
        <v>1</v>
      </c>
      <c r="L62" s="1" t="s">
        <v>329</v>
      </c>
    </row>
    <row r="63" spans="1:12" x14ac:dyDescent="0.25">
      <c r="A63" s="1" t="s">
        <v>95</v>
      </c>
      <c r="B63" s="1" t="s">
        <v>1188</v>
      </c>
      <c r="C63" s="2">
        <v>112.7</v>
      </c>
      <c r="D63" s="1">
        <v>0</v>
      </c>
      <c r="E63" s="1">
        <v>6.1449999999999996</v>
      </c>
      <c r="F63" s="1">
        <v>8.59</v>
      </c>
      <c r="G63" s="1" t="s">
        <v>833</v>
      </c>
      <c r="H63" s="1">
        <v>2.8191139506200775</v>
      </c>
      <c r="I63" s="1" t="s">
        <v>272</v>
      </c>
      <c r="J63" s="1">
        <v>1</v>
      </c>
      <c r="L63" s="1" t="s">
        <v>330</v>
      </c>
    </row>
    <row r="64" spans="1:12" x14ac:dyDescent="0.25">
      <c r="A64" s="1" t="s">
        <v>96</v>
      </c>
      <c r="B64" s="1" t="s">
        <v>1189</v>
      </c>
      <c r="C64" s="2">
        <v>112.85</v>
      </c>
      <c r="D64" s="1">
        <v>0</v>
      </c>
      <c r="E64" s="1">
        <v>1.296</v>
      </c>
      <c r="F64" s="1">
        <v>8.8800000000000008</v>
      </c>
      <c r="G64" s="1" t="s">
        <v>1491</v>
      </c>
      <c r="H64" s="1">
        <v>4.7100575754489364</v>
      </c>
      <c r="I64" s="1" t="s">
        <v>835</v>
      </c>
      <c r="J64" s="1">
        <v>1</v>
      </c>
      <c r="L64" s="1" t="s">
        <v>331</v>
      </c>
    </row>
    <row r="65" spans="1:12" x14ac:dyDescent="0.25">
      <c r="A65" s="1" t="s">
        <v>97</v>
      </c>
      <c r="B65" s="1" t="s">
        <v>1191</v>
      </c>
      <c r="C65" s="2">
        <v>105.858</v>
      </c>
      <c r="D65" s="1">
        <v>0</v>
      </c>
      <c r="E65" s="1">
        <v>4.6375000000000002</v>
      </c>
      <c r="F65" s="1">
        <v>6.1830155500000004</v>
      </c>
      <c r="G65" s="1" t="s">
        <v>831</v>
      </c>
      <c r="H65" s="1">
        <v>1.4196875767694905</v>
      </c>
      <c r="I65" s="1" t="s">
        <v>272</v>
      </c>
      <c r="J65" s="1">
        <v>1</v>
      </c>
      <c r="L65" s="1" t="s">
        <v>332</v>
      </c>
    </row>
    <row r="66" spans="1:12" x14ac:dyDescent="0.25">
      <c r="A66" s="1" t="s">
        <v>98</v>
      </c>
      <c r="B66" s="1" t="s">
        <v>1192</v>
      </c>
      <c r="C66" s="2">
        <v>104.91</v>
      </c>
      <c r="D66" s="1">
        <v>0</v>
      </c>
      <c r="E66" s="1">
        <v>2.5329999999999999</v>
      </c>
      <c r="F66" s="1">
        <v>9.0299999999999994</v>
      </c>
      <c r="G66" s="1" t="s">
        <v>1123</v>
      </c>
      <c r="H66" s="1">
        <v>2.594928802157797</v>
      </c>
      <c r="I66" s="1" t="s">
        <v>272</v>
      </c>
      <c r="J66" s="1">
        <v>1</v>
      </c>
      <c r="L66" s="1" t="s">
        <v>333</v>
      </c>
    </row>
    <row r="67" spans="1:12" x14ac:dyDescent="0.25">
      <c r="A67" s="1" t="s">
        <v>99</v>
      </c>
      <c r="B67" s="1" t="s">
        <v>1197</v>
      </c>
      <c r="C67" s="2">
        <v>108.75</v>
      </c>
      <c r="D67" s="1">
        <v>0</v>
      </c>
      <c r="E67" s="1">
        <v>5.34</v>
      </c>
      <c r="F67" s="1">
        <v>8.3699999999999992</v>
      </c>
      <c r="G67" s="1" t="s">
        <v>833</v>
      </c>
      <c r="H67" s="1">
        <v>2.8808887597249031</v>
      </c>
      <c r="I67" s="1" t="s">
        <v>836</v>
      </c>
      <c r="J67" s="1">
        <v>1</v>
      </c>
      <c r="L67" s="1" t="s">
        <v>334</v>
      </c>
    </row>
    <row r="68" spans="1:12" x14ac:dyDescent="0.25">
      <c r="A68" s="1" t="s">
        <v>100</v>
      </c>
      <c r="B68" s="1" t="s">
        <v>1198</v>
      </c>
      <c r="C68" s="2">
        <v>108.512</v>
      </c>
      <c r="D68" s="1">
        <v>0</v>
      </c>
      <c r="E68" s="1">
        <v>3.9874999999999998</v>
      </c>
      <c r="F68" s="1">
        <v>4.6108321999999999</v>
      </c>
      <c r="G68" s="1" t="s">
        <v>837</v>
      </c>
      <c r="H68" s="1">
        <v>2.2500896611421757</v>
      </c>
      <c r="I68" s="1" t="s">
        <v>272</v>
      </c>
      <c r="J68" s="1">
        <v>1</v>
      </c>
      <c r="L68" s="1" t="s">
        <v>335</v>
      </c>
    </row>
    <row r="69" spans="1:12" x14ac:dyDescent="0.25">
      <c r="A69" s="1" t="s">
        <v>101</v>
      </c>
      <c r="B69" s="1" t="s">
        <v>1199</v>
      </c>
      <c r="C69" s="2">
        <v>108</v>
      </c>
      <c r="D69" s="1">
        <v>0</v>
      </c>
      <c r="E69" s="1">
        <v>3.3740000000000001</v>
      </c>
      <c r="F69" s="1">
        <v>10.1</v>
      </c>
      <c r="G69" s="1" t="s">
        <v>1019</v>
      </c>
      <c r="H69" s="1">
        <v>2.6812722464029588</v>
      </c>
      <c r="I69" s="1" t="s">
        <v>839</v>
      </c>
      <c r="J69" s="1">
        <v>1</v>
      </c>
      <c r="L69" s="1" t="s">
        <v>336</v>
      </c>
    </row>
    <row r="70" spans="1:12" x14ac:dyDescent="0.25">
      <c r="A70" s="1" t="s">
        <v>102</v>
      </c>
      <c r="B70" s="1" t="s">
        <v>1200</v>
      </c>
      <c r="C70" s="2">
        <v>99.578000000000003</v>
      </c>
      <c r="D70" s="1">
        <v>0</v>
      </c>
      <c r="E70" s="1">
        <v>0.91700000000000004</v>
      </c>
      <c r="F70" s="1">
        <v>7.71</v>
      </c>
      <c r="G70" s="1" t="s">
        <v>1348</v>
      </c>
      <c r="H70" s="1">
        <v>0.3343908985028588</v>
      </c>
      <c r="I70" s="1" t="s">
        <v>272</v>
      </c>
      <c r="J70" s="1">
        <v>1</v>
      </c>
      <c r="L70" s="1" t="s">
        <v>337</v>
      </c>
    </row>
    <row r="71" spans="1:12" x14ac:dyDescent="0.25">
      <c r="A71" s="1" t="s">
        <v>265</v>
      </c>
      <c r="B71" s="1" t="s">
        <v>264</v>
      </c>
      <c r="C71" s="2">
        <v>100.05</v>
      </c>
      <c r="D71" s="1">
        <v>0</v>
      </c>
      <c r="E71" s="1">
        <v>1.0660000000000001</v>
      </c>
      <c r="F71" s="1">
        <v>8.49</v>
      </c>
      <c r="G71" s="1" t="s">
        <v>841</v>
      </c>
      <c r="H71" s="1">
        <v>0.35699815751595426</v>
      </c>
      <c r="I71" s="1" t="s">
        <v>841</v>
      </c>
      <c r="J71" s="1">
        <v>1</v>
      </c>
      <c r="L71" s="1" t="s">
        <v>338</v>
      </c>
    </row>
    <row r="72" spans="1:12" x14ac:dyDescent="0.25">
      <c r="A72" s="1" t="s">
        <v>103</v>
      </c>
      <c r="B72" s="1" t="s">
        <v>1185</v>
      </c>
      <c r="C72" s="2">
        <v>99.903999999999996</v>
      </c>
      <c r="D72" s="1">
        <v>0</v>
      </c>
      <c r="E72" s="1">
        <v>1.0718749999999999</v>
      </c>
      <c r="F72" s="1">
        <v>8.353792873800403</v>
      </c>
      <c r="G72" s="1" t="s">
        <v>992</v>
      </c>
      <c r="H72" s="1">
        <v>0.34601379421058182</v>
      </c>
      <c r="I72" s="1" t="s">
        <v>272</v>
      </c>
      <c r="J72" s="1">
        <v>1</v>
      </c>
      <c r="L72" s="1" t="s">
        <v>339</v>
      </c>
    </row>
    <row r="73" spans="1:12" x14ac:dyDescent="0.25">
      <c r="A73" s="1" t="s">
        <v>104</v>
      </c>
      <c r="B73" s="1" t="s">
        <v>1186</v>
      </c>
      <c r="C73" s="2">
        <v>105.99</v>
      </c>
      <c r="D73" s="1">
        <v>0</v>
      </c>
      <c r="E73" s="1">
        <v>5.5270000000000001</v>
      </c>
      <c r="F73" s="1">
        <v>8.75</v>
      </c>
      <c r="G73" s="1" t="s">
        <v>831</v>
      </c>
      <c r="H73" s="1">
        <v>1.3983105185946318</v>
      </c>
      <c r="I73" s="1" t="s">
        <v>843</v>
      </c>
      <c r="J73" s="1">
        <v>1</v>
      </c>
      <c r="L73" s="1" t="s">
        <v>340</v>
      </c>
    </row>
    <row r="74" spans="1:12" x14ac:dyDescent="0.25">
      <c r="A74" s="1" t="s">
        <v>105</v>
      </c>
      <c r="B74" s="1" t="s">
        <v>1187</v>
      </c>
      <c r="C74" s="2">
        <v>105.65</v>
      </c>
      <c r="D74" s="1">
        <v>0</v>
      </c>
      <c r="E74" s="1">
        <v>4.7969999999999997</v>
      </c>
      <c r="F74" s="1">
        <v>8.07</v>
      </c>
      <c r="G74" s="1" t="s">
        <v>797</v>
      </c>
      <c r="H74" s="1">
        <v>2.1953282418884901</v>
      </c>
      <c r="I74" s="1" t="s">
        <v>844</v>
      </c>
      <c r="J74" s="1">
        <v>1</v>
      </c>
      <c r="L74" s="1" t="s">
        <v>341</v>
      </c>
    </row>
    <row r="75" spans="1:12" x14ac:dyDescent="0.25">
      <c r="A75" s="1" t="s">
        <v>106</v>
      </c>
      <c r="B75" s="1" t="s">
        <v>1190</v>
      </c>
      <c r="C75" s="2">
        <v>101.84</v>
      </c>
      <c r="D75" s="1">
        <v>0</v>
      </c>
      <c r="E75" s="1">
        <v>0</v>
      </c>
      <c r="F75" s="1">
        <v>10.14</v>
      </c>
      <c r="G75" s="1" t="s">
        <v>1727</v>
      </c>
      <c r="H75" s="1">
        <v>3.0106205760164859</v>
      </c>
      <c r="I75" s="1" t="s">
        <v>846</v>
      </c>
      <c r="J75" s="1">
        <v>1</v>
      </c>
      <c r="L75" s="1" t="s">
        <v>342</v>
      </c>
    </row>
    <row r="76" spans="1:12" x14ac:dyDescent="0.25">
      <c r="A76" s="1" t="s">
        <v>107</v>
      </c>
      <c r="B76" s="1" t="s">
        <v>1193</v>
      </c>
      <c r="C76" s="2">
        <v>101.23</v>
      </c>
      <c r="D76" s="1">
        <v>0</v>
      </c>
      <c r="E76" s="1">
        <v>0</v>
      </c>
      <c r="F76" s="1">
        <v>10.15</v>
      </c>
      <c r="G76" s="1" t="s">
        <v>1727</v>
      </c>
      <c r="H76" s="1">
        <v>3.010539462457877</v>
      </c>
      <c r="I76" s="1" t="s">
        <v>846</v>
      </c>
      <c r="J76" s="1">
        <v>1</v>
      </c>
      <c r="L76" s="1" t="s">
        <v>342</v>
      </c>
    </row>
    <row r="77" spans="1:12" x14ac:dyDescent="0.25">
      <c r="A77" s="1" t="s">
        <v>108</v>
      </c>
      <c r="B77" s="1" t="s">
        <v>1194</v>
      </c>
      <c r="C77" s="2">
        <v>110.149</v>
      </c>
      <c r="D77" s="1">
        <v>0</v>
      </c>
      <c r="E77" s="1">
        <v>1.9833333333333334</v>
      </c>
      <c r="F77" s="1">
        <v>4.1657767999999997</v>
      </c>
      <c r="G77" s="1" t="s">
        <v>847</v>
      </c>
      <c r="H77" s="1">
        <v>5.2047073435323643</v>
      </c>
      <c r="I77" s="1" t="s">
        <v>272</v>
      </c>
      <c r="J77" s="1">
        <v>1</v>
      </c>
      <c r="L77" s="1" t="s">
        <v>343</v>
      </c>
    </row>
    <row r="78" spans="1:12" x14ac:dyDescent="0.25">
      <c r="A78" s="1" t="s">
        <v>109</v>
      </c>
      <c r="B78" s="1" t="s">
        <v>131</v>
      </c>
      <c r="C78" s="2">
        <v>102.205</v>
      </c>
      <c r="D78" s="1">
        <v>0</v>
      </c>
      <c r="E78" s="1">
        <v>8.5088888888888894E-2</v>
      </c>
      <c r="F78" s="1">
        <v>3.9022258918276993</v>
      </c>
      <c r="G78" s="1" t="s">
        <v>1657</v>
      </c>
      <c r="H78" s="1">
        <v>4.5311020583300925</v>
      </c>
      <c r="I78" s="1" t="s">
        <v>272</v>
      </c>
      <c r="J78" s="1">
        <v>1</v>
      </c>
      <c r="L78" s="1" t="s">
        <v>344</v>
      </c>
    </row>
    <row r="79" spans="1:12" x14ac:dyDescent="0.25">
      <c r="A79" s="1" t="s">
        <v>110</v>
      </c>
      <c r="B79" s="1" t="s">
        <v>1195</v>
      </c>
      <c r="C79" s="2">
        <v>104.3</v>
      </c>
      <c r="D79" s="1">
        <v>0</v>
      </c>
      <c r="E79" s="1">
        <v>4.2859999999999996</v>
      </c>
      <c r="F79" s="1">
        <v>8.44</v>
      </c>
      <c r="G79" s="1" t="s">
        <v>830</v>
      </c>
      <c r="H79" s="1">
        <v>1.8552532920326246</v>
      </c>
      <c r="I79" s="1" t="s">
        <v>272</v>
      </c>
      <c r="J79" s="1">
        <v>1</v>
      </c>
      <c r="L79" s="1" t="s">
        <v>1568</v>
      </c>
    </row>
    <row r="80" spans="1:12" x14ac:dyDescent="0.25">
      <c r="A80" s="1" t="s">
        <v>111</v>
      </c>
      <c r="B80" s="1" t="s">
        <v>1196</v>
      </c>
      <c r="C80" s="2">
        <v>99.85</v>
      </c>
      <c r="D80" s="1">
        <v>0</v>
      </c>
      <c r="E80" s="1">
        <v>3.0739999999999998</v>
      </c>
      <c r="F80" s="1">
        <v>9.24</v>
      </c>
      <c r="G80" s="1" t="s">
        <v>823</v>
      </c>
      <c r="H80" s="1">
        <v>0.60488388788926728</v>
      </c>
      <c r="I80" s="1" t="s">
        <v>272</v>
      </c>
      <c r="J80" s="1">
        <v>1</v>
      </c>
      <c r="L80" s="1" t="s">
        <v>345</v>
      </c>
    </row>
    <row r="81" spans="1:12" x14ac:dyDescent="0.25">
      <c r="A81" s="1" t="s">
        <v>112</v>
      </c>
      <c r="B81" s="1" t="s">
        <v>1172</v>
      </c>
      <c r="C81" s="2">
        <v>96.35</v>
      </c>
      <c r="D81" s="1">
        <v>0</v>
      </c>
      <c r="E81" s="1">
        <v>0.192</v>
      </c>
      <c r="F81" s="1">
        <v>8.67</v>
      </c>
      <c r="G81" s="1" t="s">
        <v>917</v>
      </c>
      <c r="H81" s="1">
        <v>2.3000027092018165</v>
      </c>
      <c r="I81" s="1" t="s">
        <v>849</v>
      </c>
      <c r="J81" s="1">
        <v>1</v>
      </c>
      <c r="L81" s="1" t="s">
        <v>346</v>
      </c>
    </row>
    <row r="82" spans="1:12" x14ac:dyDescent="0.25">
      <c r="A82" s="1" t="s">
        <v>113</v>
      </c>
      <c r="B82" s="1" t="s">
        <v>1173</v>
      </c>
      <c r="C82" s="2">
        <v>100.148</v>
      </c>
      <c r="D82" s="1">
        <v>0</v>
      </c>
      <c r="E82" s="1">
        <v>1.075</v>
      </c>
      <c r="F82" s="1">
        <v>8.8117883117306395</v>
      </c>
      <c r="G82" s="1" t="s">
        <v>1492</v>
      </c>
      <c r="H82" s="1">
        <v>0.36149357163676904</v>
      </c>
      <c r="I82" s="1" t="s">
        <v>272</v>
      </c>
      <c r="J82" s="1">
        <v>1</v>
      </c>
      <c r="L82" s="1" t="s">
        <v>347</v>
      </c>
    </row>
    <row r="83" spans="1:12" x14ac:dyDescent="0.25">
      <c r="A83" s="1" t="s">
        <v>114</v>
      </c>
      <c r="B83" s="1" t="s">
        <v>1181</v>
      </c>
      <c r="C83" s="2">
        <v>74.881</v>
      </c>
      <c r="D83" s="1">
        <v>0</v>
      </c>
      <c r="E83" s="1">
        <v>0.45833333333333331</v>
      </c>
      <c r="F83" s="1">
        <v>35.786892538965098</v>
      </c>
      <c r="G83" s="1" t="s">
        <v>1622</v>
      </c>
      <c r="H83" s="1">
        <v>1.1128576757462352</v>
      </c>
      <c r="I83" s="1" t="s">
        <v>272</v>
      </c>
      <c r="J83" s="1">
        <v>1</v>
      </c>
      <c r="L83" s="1" t="s">
        <v>348</v>
      </c>
    </row>
    <row r="84" spans="1:12" x14ac:dyDescent="0.25">
      <c r="A84" s="1" t="s">
        <v>115</v>
      </c>
      <c r="B84" s="1" t="s">
        <v>1182</v>
      </c>
      <c r="C84" s="2">
        <v>109.095</v>
      </c>
      <c r="D84" s="1">
        <v>0</v>
      </c>
      <c r="E84" s="1">
        <v>3.0695833333333331</v>
      </c>
      <c r="F84" s="1">
        <v>5.039415</v>
      </c>
      <c r="G84" s="1" t="s">
        <v>831</v>
      </c>
      <c r="H84" s="1">
        <v>4.2637949623926339</v>
      </c>
      <c r="I84" s="1" t="s">
        <v>272</v>
      </c>
      <c r="J84" s="1">
        <v>1</v>
      </c>
      <c r="L84" s="1" t="s">
        <v>349</v>
      </c>
    </row>
    <row r="85" spans="1:12" x14ac:dyDescent="0.25">
      <c r="A85" s="1" t="s">
        <v>116</v>
      </c>
      <c r="B85" s="1" t="s">
        <v>1183</v>
      </c>
      <c r="C85" s="2">
        <v>100.1</v>
      </c>
      <c r="D85" s="1">
        <v>0</v>
      </c>
      <c r="E85" s="1">
        <v>4.056</v>
      </c>
      <c r="F85" s="1">
        <v>9.15</v>
      </c>
      <c r="G85" s="1" t="s">
        <v>850</v>
      </c>
      <c r="H85" s="1">
        <v>0.10397048035939291</v>
      </c>
      <c r="I85" s="1" t="s">
        <v>850</v>
      </c>
      <c r="J85" s="1">
        <v>1</v>
      </c>
      <c r="L85" s="1" t="s">
        <v>350</v>
      </c>
    </row>
    <row r="86" spans="1:12" x14ac:dyDescent="0.25">
      <c r="A86" s="1" t="s">
        <v>132</v>
      </c>
      <c r="B86" s="1" t="s">
        <v>137</v>
      </c>
      <c r="C86" s="2">
        <v>13.3</v>
      </c>
      <c r="D86" s="1">
        <v>5</v>
      </c>
      <c r="E86" s="1">
        <v>0</v>
      </c>
      <c r="F86" s="1">
        <v>10.087719298245615</v>
      </c>
      <c r="G86" s="1" t="s">
        <v>851</v>
      </c>
      <c r="H86" s="1">
        <v>0</v>
      </c>
      <c r="I86" s="1" t="s">
        <v>842</v>
      </c>
      <c r="J86" s="1">
        <v>1</v>
      </c>
      <c r="L86" s="1" t="s">
        <v>351</v>
      </c>
    </row>
    <row r="87" spans="1:12" x14ac:dyDescent="0.25">
      <c r="A87" s="1" t="s">
        <v>133</v>
      </c>
      <c r="B87" s="1" t="s">
        <v>138</v>
      </c>
      <c r="C87" s="2">
        <v>11.9</v>
      </c>
      <c r="D87" s="1">
        <v>3.9090909957885742</v>
      </c>
      <c r="E87" s="1">
        <v>15.524999618530273</v>
      </c>
      <c r="F87" s="1">
        <v>3.7704918716774616</v>
      </c>
      <c r="G87" s="1" t="s">
        <v>1102</v>
      </c>
      <c r="H87" s="1">
        <v>0</v>
      </c>
      <c r="I87" s="1" t="s">
        <v>272</v>
      </c>
      <c r="J87" s="1">
        <v>1</v>
      </c>
      <c r="L87" s="1" t="s">
        <v>352</v>
      </c>
    </row>
    <row r="88" spans="1:12" x14ac:dyDescent="0.25">
      <c r="A88" s="1" t="s">
        <v>134</v>
      </c>
      <c r="B88" s="1" t="s">
        <v>139</v>
      </c>
      <c r="C88" s="2">
        <v>13.68</v>
      </c>
      <c r="D88" s="1">
        <v>0</v>
      </c>
      <c r="E88" s="1">
        <v>0</v>
      </c>
      <c r="F88" s="1">
        <v>0</v>
      </c>
      <c r="G88" s="1" t="s">
        <v>272</v>
      </c>
      <c r="H88" s="1">
        <v>0</v>
      </c>
      <c r="I88" s="1" t="s">
        <v>272</v>
      </c>
      <c r="J88" s="1">
        <v>1</v>
      </c>
      <c r="L88" s="1" t="s">
        <v>353</v>
      </c>
    </row>
    <row r="89" spans="1:12" x14ac:dyDescent="0.25">
      <c r="A89" s="1" t="s">
        <v>135</v>
      </c>
      <c r="B89" s="1" t="s">
        <v>156</v>
      </c>
      <c r="C89" s="2">
        <v>104.37</v>
      </c>
      <c r="D89" s="1">
        <v>0</v>
      </c>
      <c r="E89" s="1">
        <v>1.8323555555555557</v>
      </c>
      <c r="F89" s="1">
        <v>4.0080262168792453</v>
      </c>
      <c r="G89" s="1" t="s">
        <v>1114</v>
      </c>
      <c r="H89" s="1">
        <v>1.2034228130586608</v>
      </c>
      <c r="I89" s="1" t="s">
        <v>272</v>
      </c>
      <c r="J89" s="1">
        <v>1</v>
      </c>
      <c r="L89" s="1" t="s">
        <v>354</v>
      </c>
    </row>
    <row r="90" spans="1:12" x14ac:dyDescent="0.25">
      <c r="A90" s="1" t="s">
        <v>136</v>
      </c>
      <c r="B90" s="1" t="s">
        <v>157</v>
      </c>
      <c r="C90" s="2">
        <v>101.06699999999999</v>
      </c>
      <c r="D90" s="1">
        <v>0</v>
      </c>
      <c r="E90" s="1">
        <v>0.15972222222222221</v>
      </c>
      <c r="F90" s="1">
        <v>3.6631164255481594</v>
      </c>
      <c r="G90" s="1" t="s">
        <v>1640</v>
      </c>
      <c r="H90" s="1">
        <v>0.47222222324024149</v>
      </c>
      <c r="I90" s="1" t="s">
        <v>272</v>
      </c>
      <c r="J90" s="1">
        <v>1</v>
      </c>
      <c r="L90" s="1" t="s">
        <v>355</v>
      </c>
    </row>
    <row r="91" spans="1:12" x14ac:dyDescent="0.25">
      <c r="A91" s="1" t="s">
        <v>141</v>
      </c>
      <c r="B91" s="1" t="s">
        <v>1167</v>
      </c>
      <c r="C91" s="2">
        <v>29.91</v>
      </c>
      <c r="D91" s="1">
        <v>3.625</v>
      </c>
      <c r="E91" s="1">
        <v>39.914840698242188</v>
      </c>
      <c r="F91" s="1">
        <v>2.0249746878164023</v>
      </c>
      <c r="G91" s="1" t="s">
        <v>852</v>
      </c>
      <c r="H91" s="1">
        <v>0</v>
      </c>
      <c r="I91" s="1" t="s">
        <v>853</v>
      </c>
      <c r="J91" s="1">
        <v>1</v>
      </c>
      <c r="L91" s="1" t="s">
        <v>356</v>
      </c>
    </row>
    <row r="92" spans="1:12" x14ac:dyDescent="0.25">
      <c r="A92" s="1" t="s">
        <v>142</v>
      </c>
      <c r="B92" s="1" t="s">
        <v>1170</v>
      </c>
      <c r="C92" s="2">
        <v>105.54900000000001</v>
      </c>
      <c r="D92" s="1">
        <v>0</v>
      </c>
      <c r="E92" s="1">
        <v>2.296875</v>
      </c>
      <c r="F92" s="1">
        <v>3.251846</v>
      </c>
      <c r="G92" s="1" t="s">
        <v>854</v>
      </c>
      <c r="H92" s="1">
        <v>2.4012934911624373</v>
      </c>
      <c r="I92" s="1" t="s">
        <v>272</v>
      </c>
      <c r="J92" s="1">
        <v>1</v>
      </c>
      <c r="L92" s="1" t="s">
        <v>357</v>
      </c>
    </row>
    <row r="93" spans="1:12" x14ac:dyDescent="0.25">
      <c r="A93" s="1" t="s">
        <v>143</v>
      </c>
      <c r="B93" s="1" t="s">
        <v>144</v>
      </c>
      <c r="C93" s="2">
        <v>101.37</v>
      </c>
      <c r="D93" s="1">
        <v>0</v>
      </c>
      <c r="E93" s="1">
        <v>3.516</v>
      </c>
      <c r="F93" s="1">
        <v>8.26</v>
      </c>
      <c r="G93" s="1" t="s">
        <v>833</v>
      </c>
      <c r="H93" s="1">
        <v>0.25156991761239283</v>
      </c>
      <c r="I93" s="1" t="s">
        <v>855</v>
      </c>
      <c r="J93" s="1">
        <v>1</v>
      </c>
      <c r="L93" s="1" t="s">
        <v>358</v>
      </c>
    </row>
    <row r="94" spans="1:12" x14ac:dyDescent="0.25">
      <c r="A94" s="1" t="s">
        <v>145</v>
      </c>
      <c r="B94" s="1" t="s">
        <v>146</v>
      </c>
      <c r="C94" s="2">
        <v>105.324</v>
      </c>
      <c r="D94" s="1">
        <v>0</v>
      </c>
      <c r="E94" s="1">
        <v>0.89300000000000002</v>
      </c>
      <c r="F94" s="1">
        <v>7.57</v>
      </c>
      <c r="G94" s="1" t="s">
        <v>1508</v>
      </c>
      <c r="H94" s="1">
        <v>6.7387846954528099</v>
      </c>
      <c r="I94" s="1" t="s">
        <v>272</v>
      </c>
      <c r="J94" s="1">
        <v>1</v>
      </c>
      <c r="L94" s="1" t="s">
        <v>359</v>
      </c>
    </row>
    <row r="95" spans="1:12" x14ac:dyDescent="0.25">
      <c r="A95" s="1" t="s">
        <v>147</v>
      </c>
      <c r="B95" s="1" t="s">
        <v>148</v>
      </c>
      <c r="C95" s="2">
        <v>98.001000000000005</v>
      </c>
      <c r="D95" s="1">
        <v>0</v>
      </c>
      <c r="E95" s="1">
        <v>2.0510000000000002</v>
      </c>
      <c r="F95" s="1">
        <v>7.65</v>
      </c>
      <c r="G95" s="1" t="s">
        <v>962</v>
      </c>
      <c r="H95" s="1">
        <v>2.4453536414884383</v>
      </c>
      <c r="I95" s="1" t="s">
        <v>272</v>
      </c>
      <c r="J95" s="1">
        <v>1</v>
      </c>
      <c r="L95" s="1" t="s">
        <v>360</v>
      </c>
    </row>
    <row r="96" spans="1:12" x14ac:dyDescent="0.25">
      <c r="A96" s="1" t="s">
        <v>149</v>
      </c>
      <c r="B96" s="1" t="s">
        <v>150</v>
      </c>
      <c r="C96" s="2">
        <v>91.602000000000004</v>
      </c>
      <c r="D96" s="1">
        <v>0</v>
      </c>
      <c r="E96" s="1">
        <v>0.75600000000000001</v>
      </c>
      <c r="F96" s="1">
        <v>7.98</v>
      </c>
      <c r="G96" s="1" t="s">
        <v>1508</v>
      </c>
      <c r="H96" s="1">
        <v>10.024782143869336</v>
      </c>
      <c r="I96" s="1" t="s">
        <v>272</v>
      </c>
      <c r="J96" s="1">
        <v>1</v>
      </c>
      <c r="L96" s="1" t="s">
        <v>361</v>
      </c>
    </row>
    <row r="97" spans="1:12" x14ac:dyDescent="0.25">
      <c r="A97" s="1" t="s">
        <v>151</v>
      </c>
      <c r="B97" s="1" t="s">
        <v>152</v>
      </c>
      <c r="C97" s="2">
        <v>91.491</v>
      </c>
      <c r="D97" s="1">
        <v>0</v>
      </c>
      <c r="E97" s="1">
        <v>1.1179999999999999</v>
      </c>
      <c r="F97" s="1">
        <v>9.14</v>
      </c>
      <c r="G97" s="1" t="s">
        <v>862</v>
      </c>
      <c r="H97" s="1">
        <v>4.5355000644560368</v>
      </c>
      <c r="I97" s="1" t="s">
        <v>272</v>
      </c>
      <c r="J97" s="1">
        <v>1</v>
      </c>
      <c r="L97" s="1" t="s">
        <v>362</v>
      </c>
    </row>
    <row r="98" spans="1:12" x14ac:dyDescent="0.25">
      <c r="A98" s="1" t="s">
        <v>153</v>
      </c>
      <c r="B98" s="1" t="s">
        <v>1171</v>
      </c>
      <c r="C98" s="2">
        <v>104.8</v>
      </c>
      <c r="D98" s="1">
        <v>0</v>
      </c>
      <c r="E98" s="1">
        <v>0.91300000000000003</v>
      </c>
      <c r="F98" s="1">
        <v>8.91</v>
      </c>
      <c r="G98" s="1" t="s">
        <v>1548</v>
      </c>
      <c r="H98" s="1">
        <v>2.1730366663458822</v>
      </c>
      <c r="I98" s="1" t="s">
        <v>857</v>
      </c>
      <c r="J98" s="1">
        <v>1</v>
      </c>
      <c r="L98" s="1" t="s">
        <v>363</v>
      </c>
    </row>
    <row r="99" spans="1:12" x14ac:dyDescent="0.25">
      <c r="A99" s="1" t="s">
        <v>154</v>
      </c>
      <c r="B99" s="1" t="s">
        <v>155</v>
      </c>
      <c r="C99" s="2">
        <v>101.887</v>
      </c>
      <c r="D99" s="1">
        <v>0</v>
      </c>
      <c r="E99" s="1">
        <v>3.3031250000000001</v>
      </c>
      <c r="F99" s="1">
        <v>4.9940495314988613</v>
      </c>
      <c r="G99" s="1" t="s">
        <v>830</v>
      </c>
      <c r="H99" s="1">
        <v>0.56186658679370782</v>
      </c>
      <c r="I99" s="1" t="s">
        <v>272</v>
      </c>
      <c r="J99" s="1">
        <v>1</v>
      </c>
      <c r="L99" s="1" t="s">
        <v>364</v>
      </c>
    </row>
    <row r="100" spans="1:12" x14ac:dyDescent="0.25">
      <c r="A100" s="1" t="s">
        <v>217</v>
      </c>
      <c r="B100" s="1" t="s">
        <v>178</v>
      </c>
      <c r="C100" s="2">
        <v>103.95</v>
      </c>
      <c r="D100" s="1">
        <v>0</v>
      </c>
      <c r="E100" s="1">
        <v>4.5549999999999997</v>
      </c>
      <c r="F100" s="1">
        <v>8.58</v>
      </c>
      <c r="G100" s="1" t="s">
        <v>858</v>
      </c>
      <c r="H100" s="1">
        <v>2.5795833394590169</v>
      </c>
      <c r="I100" s="1" t="s">
        <v>272</v>
      </c>
      <c r="J100" s="1">
        <v>1</v>
      </c>
      <c r="L100" s="1" t="s">
        <v>365</v>
      </c>
    </row>
    <row r="101" spans="1:12" x14ac:dyDescent="0.25">
      <c r="A101" s="1" t="s">
        <v>218</v>
      </c>
      <c r="B101" s="1" t="s">
        <v>1168</v>
      </c>
      <c r="C101" s="2">
        <v>120.49</v>
      </c>
      <c r="D101" s="1">
        <v>3.75</v>
      </c>
      <c r="E101" s="1">
        <v>127.19166564941406</v>
      </c>
      <c r="F101" s="1">
        <v>6.4264264264264268</v>
      </c>
      <c r="G101" s="1" t="s">
        <v>873</v>
      </c>
      <c r="H101" s="1">
        <v>0</v>
      </c>
      <c r="I101" s="1" t="s">
        <v>1300</v>
      </c>
      <c r="J101" s="1">
        <v>1</v>
      </c>
      <c r="L101" s="1" t="s">
        <v>366</v>
      </c>
    </row>
    <row r="102" spans="1:12" x14ac:dyDescent="0.25">
      <c r="A102" s="1" t="s">
        <v>164</v>
      </c>
      <c r="B102" s="1" t="s">
        <v>165</v>
      </c>
      <c r="C102" s="2">
        <v>84.674999999999997</v>
      </c>
      <c r="D102" s="1">
        <v>3.71875</v>
      </c>
      <c r="E102" s="1">
        <v>86.666664123535156</v>
      </c>
      <c r="F102" s="1">
        <v>2.8920941222802008</v>
      </c>
      <c r="G102" s="1" t="s">
        <v>859</v>
      </c>
      <c r="H102" s="1">
        <v>0</v>
      </c>
      <c r="I102" s="1" t="s">
        <v>860</v>
      </c>
      <c r="J102" s="1">
        <v>1</v>
      </c>
      <c r="L102" s="1" t="s">
        <v>367</v>
      </c>
    </row>
    <row r="103" spans="1:12" x14ac:dyDescent="0.25">
      <c r="A103" s="1" t="s">
        <v>162</v>
      </c>
      <c r="B103" s="1" t="s">
        <v>163</v>
      </c>
      <c r="C103" s="2">
        <v>83.9</v>
      </c>
      <c r="D103" s="1">
        <v>3.71875</v>
      </c>
      <c r="E103" s="1">
        <v>85.166664123535156</v>
      </c>
      <c r="F103" s="1">
        <v>3.4358047016274864</v>
      </c>
      <c r="G103" s="1" t="s">
        <v>861</v>
      </c>
      <c r="H103" s="1">
        <v>0</v>
      </c>
      <c r="I103" s="1" t="s">
        <v>862</v>
      </c>
      <c r="J103" s="1">
        <v>1</v>
      </c>
      <c r="L103" s="1" t="s">
        <v>368</v>
      </c>
    </row>
    <row r="104" spans="1:12" x14ac:dyDescent="0.25">
      <c r="A104" s="1" t="s">
        <v>166</v>
      </c>
      <c r="B104" s="1" t="s">
        <v>167</v>
      </c>
      <c r="C104" s="2">
        <v>244.7</v>
      </c>
      <c r="D104" s="1">
        <v>4</v>
      </c>
      <c r="E104" s="1">
        <v>275.78262329101562</v>
      </c>
      <c r="F104" s="1">
        <v>3.4936952855192347</v>
      </c>
      <c r="G104" s="1" t="s">
        <v>863</v>
      </c>
      <c r="H104" s="1">
        <v>0</v>
      </c>
      <c r="I104" s="1" t="s">
        <v>864</v>
      </c>
      <c r="J104" s="1">
        <v>1</v>
      </c>
      <c r="L104" s="1" t="s">
        <v>369</v>
      </c>
    </row>
    <row r="105" spans="1:12" x14ac:dyDescent="0.25">
      <c r="A105" s="1" t="s">
        <v>170</v>
      </c>
      <c r="B105" s="1" t="s">
        <v>171</v>
      </c>
      <c r="C105" s="2">
        <v>113.702</v>
      </c>
      <c r="D105" s="1">
        <v>0</v>
      </c>
      <c r="E105" s="1">
        <v>3.0208333333333335</v>
      </c>
      <c r="F105" s="1">
        <v>4.3287551899999999</v>
      </c>
      <c r="G105" s="1" t="s">
        <v>865</v>
      </c>
      <c r="H105" s="1">
        <v>4.4581520733028004</v>
      </c>
      <c r="I105" s="1" t="s">
        <v>272</v>
      </c>
      <c r="J105" s="1">
        <v>1</v>
      </c>
      <c r="L105" s="1" t="s">
        <v>370</v>
      </c>
    </row>
    <row r="106" spans="1:12" x14ac:dyDescent="0.25">
      <c r="A106" s="1" t="s">
        <v>219</v>
      </c>
      <c r="B106" s="1" t="s">
        <v>172</v>
      </c>
      <c r="C106" s="2">
        <v>112.221</v>
      </c>
      <c r="D106" s="1">
        <v>0</v>
      </c>
      <c r="E106" s="1">
        <v>2.4979166666666663</v>
      </c>
      <c r="F106" s="1">
        <v>4.5855858000000005</v>
      </c>
      <c r="G106" s="1" t="s">
        <v>983</v>
      </c>
      <c r="H106" s="1">
        <v>3.2204670840155418</v>
      </c>
      <c r="I106" s="1" t="s">
        <v>272</v>
      </c>
      <c r="J106" s="1">
        <v>1</v>
      </c>
      <c r="L106" s="1" t="s">
        <v>371</v>
      </c>
    </row>
    <row r="107" spans="1:12" x14ac:dyDescent="0.25">
      <c r="A107" s="1" t="s">
        <v>220</v>
      </c>
      <c r="B107" s="1" t="s">
        <v>173</v>
      </c>
      <c r="C107" s="2">
        <v>102.563</v>
      </c>
      <c r="D107" s="1">
        <v>0</v>
      </c>
      <c r="E107" s="1">
        <v>2.2763888888888886</v>
      </c>
      <c r="F107" s="1">
        <v>4.8458649999999999</v>
      </c>
      <c r="G107" s="1" t="s">
        <v>814</v>
      </c>
      <c r="H107" s="1">
        <v>3.6402392926043081</v>
      </c>
      <c r="I107" s="1" t="s">
        <v>272</v>
      </c>
      <c r="J107" s="1">
        <v>1</v>
      </c>
      <c r="L107" s="1" t="s">
        <v>372</v>
      </c>
    </row>
    <row r="108" spans="1:12" x14ac:dyDescent="0.25">
      <c r="A108" s="1" t="s">
        <v>221</v>
      </c>
      <c r="B108" s="1" t="s">
        <v>174</v>
      </c>
      <c r="C108" s="2">
        <v>113.167</v>
      </c>
      <c r="D108" s="1">
        <v>0</v>
      </c>
      <c r="E108" s="1">
        <v>3.7777777777777777</v>
      </c>
      <c r="F108" s="1">
        <v>5.8174548999999995</v>
      </c>
      <c r="G108" s="1" t="s">
        <v>866</v>
      </c>
      <c r="H108" s="1">
        <v>4.7831749906588179</v>
      </c>
      <c r="I108" s="1" t="s">
        <v>272</v>
      </c>
      <c r="J108" s="1">
        <v>1</v>
      </c>
      <c r="L108" s="1" t="s">
        <v>373</v>
      </c>
    </row>
    <row r="109" spans="1:12" x14ac:dyDescent="0.25">
      <c r="A109" s="1" t="s">
        <v>222</v>
      </c>
      <c r="B109" s="1" t="s">
        <v>175</v>
      </c>
      <c r="C109" s="2">
        <v>102.035</v>
      </c>
      <c r="D109" s="1">
        <v>0</v>
      </c>
      <c r="E109" s="1">
        <v>0.76874999999999993</v>
      </c>
      <c r="F109" s="1">
        <v>4.5839216</v>
      </c>
      <c r="G109" s="1" t="s">
        <v>1351</v>
      </c>
      <c r="H109" s="1">
        <v>3.93100894370746</v>
      </c>
      <c r="I109" s="1" t="s">
        <v>272</v>
      </c>
      <c r="J109" s="1">
        <v>1</v>
      </c>
      <c r="L109" s="1" t="s">
        <v>374</v>
      </c>
    </row>
    <row r="110" spans="1:12" x14ac:dyDescent="0.25">
      <c r="A110" s="1" t="s">
        <v>223</v>
      </c>
      <c r="B110" s="1" t="s">
        <v>179</v>
      </c>
      <c r="C110" s="2">
        <v>106.08</v>
      </c>
      <c r="D110" s="1">
        <v>0</v>
      </c>
      <c r="E110" s="1">
        <v>1.1644222222222222</v>
      </c>
      <c r="F110" s="1">
        <v>5.3293552000000002</v>
      </c>
      <c r="G110" s="1" t="s">
        <v>1317</v>
      </c>
      <c r="H110" s="1">
        <v>3.7958488927393628</v>
      </c>
      <c r="I110" s="1" t="s">
        <v>272</v>
      </c>
      <c r="J110" s="1">
        <v>1</v>
      </c>
      <c r="L110" s="1" t="s">
        <v>375</v>
      </c>
    </row>
    <row r="111" spans="1:12" x14ac:dyDescent="0.25">
      <c r="A111" s="1" t="s">
        <v>224</v>
      </c>
      <c r="B111" s="1" t="s">
        <v>176</v>
      </c>
      <c r="C111" s="2">
        <v>100.44</v>
      </c>
      <c r="D111" s="1">
        <v>0</v>
      </c>
      <c r="E111" s="1">
        <v>1.6194444444444445</v>
      </c>
      <c r="F111" s="1">
        <v>-4.4432364</v>
      </c>
      <c r="G111" s="1" t="s">
        <v>873</v>
      </c>
      <c r="H111" s="1">
        <v>7.3877096305437956E-2</v>
      </c>
      <c r="I111" s="1" t="s">
        <v>272</v>
      </c>
      <c r="J111" s="1">
        <v>1</v>
      </c>
      <c r="L111" s="1" t="s">
        <v>376</v>
      </c>
    </row>
    <row r="112" spans="1:12" x14ac:dyDescent="0.25">
      <c r="A112" s="1" t="s">
        <v>225</v>
      </c>
      <c r="B112" s="1" t="s">
        <v>181</v>
      </c>
      <c r="C112" s="2">
        <v>98.088999999999999</v>
      </c>
      <c r="D112" s="1">
        <v>0</v>
      </c>
      <c r="E112" s="1">
        <v>0.64400000000000002</v>
      </c>
      <c r="F112" s="1">
        <v>7.57</v>
      </c>
      <c r="G112" s="1" t="s">
        <v>992</v>
      </c>
      <c r="H112" s="1">
        <v>0.85622493339540706</v>
      </c>
      <c r="I112" s="1" t="s">
        <v>272</v>
      </c>
      <c r="J112" s="1">
        <v>1</v>
      </c>
      <c r="L112" s="1" t="s">
        <v>377</v>
      </c>
    </row>
    <row r="113" spans="1:12" x14ac:dyDescent="0.25">
      <c r="A113" s="1" t="s">
        <v>226</v>
      </c>
      <c r="B113" s="1" t="s">
        <v>177</v>
      </c>
      <c r="C113" s="2">
        <v>102.875</v>
      </c>
      <c r="D113" s="1">
        <v>0</v>
      </c>
      <c r="E113" s="1">
        <v>0.95833333333333326</v>
      </c>
      <c r="F113" s="1">
        <v>5.0791554000000003</v>
      </c>
      <c r="G113" s="1" t="s">
        <v>1323</v>
      </c>
      <c r="H113" s="1">
        <v>3.0566737691827592</v>
      </c>
      <c r="I113" s="1" t="s">
        <v>272</v>
      </c>
      <c r="J113" s="1">
        <v>1</v>
      </c>
      <c r="L113" s="1" t="s">
        <v>378</v>
      </c>
    </row>
    <row r="114" spans="1:12" x14ac:dyDescent="0.25">
      <c r="A114" s="1" t="s">
        <v>160</v>
      </c>
      <c r="B114" s="1" t="s">
        <v>161</v>
      </c>
      <c r="C114" s="2">
        <v>102.435</v>
      </c>
      <c r="D114" s="1">
        <v>0</v>
      </c>
      <c r="E114" s="1">
        <v>4.5090000000000003</v>
      </c>
      <c r="F114" s="1">
        <v>8.0399999999999991</v>
      </c>
      <c r="G114" s="1" t="s">
        <v>867</v>
      </c>
      <c r="H114" s="1">
        <v>8.4690277052777208E-2</v>
      </c>
      <c r="I114" s="1" t="s">
        <v>272</v>
      </c>
      <c r="J114" s="1">
        <v>1</v>
      </c>
      <c r="L114" s="1" t="s">
        <v>379</v>
      </c>
    </row>
    <row r="115" spans="1:12" x14ac:dyDescent="0.25">
      <c r="A115" s="1" t="s">
        <v>158</v>
      </c>
      <c r="B115" s="1" t="s">
        <v>159</v>
      </c>
      <c r="C115" s="2">
        <v>100.44</v>
      </c>
      <c r="D115" s="1">
        <v>0</v>
      </c>
      <c r="E115" s="1">
        <v>2.5510000000000002</v>
      </c>
      <c r="F115" s="1">
        <v>7.78</v>
      </c>
      <c r="G115" s="1" t="s">
        <v>1123</v>
      </c>
      <c r="H115" s="1">
        <v>0.24108308285402036</v>
      </c>
      <c r="I115" s="1" t="s">
        <v>272</v>
      </c>
      <c r="J115" s="1">
        <v>1</v>
      </c>
      <c r="L115" s="1" t="s">
        <v>380</v>
      </c>
    </row>
    <row r="116" spans="1:12" x14ac:dyDescent="0.25">
      <c r="A116" s="1" t="s">
        <v>227</v>
      </c>
      <c r="B116" s="1" t="s">
        <v>180</v>
      </c>
      <c r="C116" s="2">
        <v>102.95</v>
      </c>
      <c r="D116" s="1">
        <v>0</v>
      </c>
      <c r="E116" s="1">
        <v>1.5529999999999999</v>
      </c>
      <c r="F116" s="1">
        <v>7.3</v>
      </c>
      <c r="G116" s="1" t="s">
        <v>1324</v>
      </c>
      <c r="H116" s="1">
        <v>2.1202867993308154</v>
      </c>
      <c r="I116" s="1" t="s">
        <v>868</v>
      </c>
      <c r="J116" s="1">
        <v>1</v>
      </c>
      <c r="L116" s="1" t="s">
        <v>381</v>
      </c>
    </row>
    <row r="117" spans="1:12" x14ac:dyDescent="0.25">
      <c r="A117" s="1" t="s">
        <v>228</v>
      </c>
      <c r="B117" s="1" t="s">
        <v>182</v>
      </c>
      <c r="C117" s="2">
        <v>103.249</v>
      </c>
      <c r="D117" s="1">
        <v>0</v>
      </c>
      <c r="E117" s="1">
        <v>3.5060000000000002</v>
      </c>
      <c r="F117" s="1">
        <v>8.75</v>
      </c>
      <c r="G117" s="1" t="s">
        <v>869</v>
      </c>
      <c r="H117" s="1">
        <v>0.17577516685882938</v>
      </c>
      <c r="I117" s="1" t="s">
        <v>272</v>
      </c>
      <c r="J117" s="1">
        <v>1</v>
      </c>
      <c r="L117" s="1" t="s">
        <v>382</v>
      </c>
    </row>
    <row r="118" spans="1:12" x14ac:dyDescent="0.25">
      <c r="A118" s="1" t="s">
        <v>229</v>
      </c>
      <c r="B118" s="1" t="s">
        <v>183</v>
      </c>
      <c r="C118" s="2">
        <v>103.93300000000001</v>
      </c>
      <c r="D118" s="1">
        <v>0</v>
      </c>
      <c r="E118" s="1">
        <v>1.5430000000000001</v>
      </c>
      <c r="F118" s="1">
        <v>8.08</v>
      </c>
      <c r="G118" s="1" t="s">
        <v>1348</v>
      </c>
      <c r="H118" s="1">
        <v>0.3558901141070574</v>
      </c>
      <c r="I118" s="1" t="s">
        <v>272</v>
      </c>
      <c r="J118" s="1">
        <v>1</v>
      </c>
      <c r="L118" s="1" t="s">
        <v>383</v>
      </c>
    </row>
    <row r="119" spans="1:12" x14ac:dyDescent="0.25">
      <c r="A119" s="1" t="s">
        <v>230</v>
      </c>
      <c r="B119" s="1" t="s">
        <v>184</v>
      </c>
      <c r="C119" s="2">
        <v>99.212000000000003</v>
      </c>
      <c r="D119" s="1">
        <v>0</v>
      </c>
      <c r="E119" s="1">
        <v>2.4050000000000002</v>
      </c>
      <c r="F119" s="1">
        <v>7.58</v>
      </c>
      <c r="G119" s="1" t="s">
        <v>870</v>
      </c>
      <c r="H119" s="1">
        <v>1.5402299394826577</v>
      </c>
      <c r="I119" s="1" t="s">
        <v>272</v>
      </c>
      <c r="J119" s="1">
        <v>1</v>
      </c>
      <c r="L119" s="1" t="s">
        <v>384</v>
      </c>
    </row>
    <row r="120" spans="1:12" x14ac:dyDescent="0.25">
      <c r="A120" s="1" t="s">
        <v>231</v>
      </c>
      <c r="B120" s="1" t="s">
        <v>185</v>
      </c>
      <c r="C120" s="2">
        <v>100.01</v>
      </c>
      <c r="D120" s="1">
        <v>0</v>
      </c>
      <c r="E120" s="1">
        <v>0.22600000000000001</v>
      </c>
      <c r="F120" s="1">
        <v>7.55</v>
      </c>
      <c r="G120" s="1" t="s">
        <v>1635</v>
      </c>
      <c r="H120" s="1">
        <v>0.45100744764637357</v>
      </c>
      <c r="I120" s="1" t="s">
        <v>272</v>
      </c>
      <c r="J120" s="1">
        <v>1</v>
      </c>
      <c r="L120" s="1" t="s">
        <v>385</v>
      </c>
    </row>
    <row r="121" spans="1:12" x14ac:dyDescent="0.25">
      <c r="A121" s="1" t="s">
        <v>232</v>
      </c>
      <c r="B121" s="1" t="s">
        <v>1169</v>
      </c>
      <c r="C121" s="2">
        <v>320</v>
      </c>
      <c r="D121" s="1">
        <v>4.3333334922790527</v>
      </c>
      <c r="E121" s="1">
        <v>387.1739501953125</v>
      </c>
      <c r="F121" s="1">
        <v>3.5786481364497789</v>
      </c>
      <c r="G121" s="1" t="s">
        <v>908</v>
      </c>
      <c r="H121" s="1">
        <v>0</v>
      </c>
      <c r="I121" s="1" t="s">
        <v>1571</v>
      </c>
      <c r="J121" s="1">
        <v>1</v>
      </c>
      <c r="L121" s="1" t="s">
        <v>386</v>
      </c>
    </row>
    <row r="122" spans="1:12" x14ac:dyDescent="0.25">
      <c r="A122" s="1" t="s">
        <v>233</v>
      </c>
      <c r="B122" s="1" t="s">
        <v>186</v>
      </c>
      <c r="C122" s="2">
        <v>115.39100000000001</v>
      </c>
      <c r="D122" s="1">
        <v>0</v>
      </c>
      <c r="E122" s="1">
        <v>0.52113194444444444</v>
      </c>
      <c r="F122" s="1">
        <v>3.7114788999999999</v>
      </c>
      <c r="G122" s="1" t="s">
        <v>896</v>
      </c>
      <c r="H122" s="1">
        <v>3.8806194672193106</v>
      </c>
      <c r="I122" s="1" t="s">
        <v>272</v>
      </c>
      <c r="J122" s="1">
        <v>1</v>
      </c>
      <c r="L122" s="1" t="s">
        <v>387</v>
      </c>
    </row>
    <row r="123" spans="1:12" x14ac:dyDescent="0.25">
      <c r="A123" s="1" t="s">
        <v>234</v>
      </c>
      <c r="B123" s="1" t="s">
        <v>187</v>
      </c>
      <c r="C123" s="2">
        <v>102.587</v>
      </c>
      <c r="D123" s="1">
        <v>0</v>
      </c>
      <c r="E123" s="1">
        <v>0.45833333333333331</v>
      </c>
      <c r="F123" s="1">
        <v>3.5326529877418085</v>
      </c>
      <c r="G123" s="1" t="s">
        <v>884</v>
      </c>
      <c r="H123" s="1">
        <v>1.3774837715387296</v>
      </c>
      <c r="I123" s="1" t="s">
        <v>272</v>
      </c>
      <c r="J123" s="1">
        <v>1</v>
      </c>
      <c r="L123" s="1" t="s">
        <v>388</v>
      </c>
    </row>
    <row r="124" spans="1:12" x14ac:dyDescent="0.25">
      <c r="A124" s="1" t="s">
        <v>235</v>
      </c>
      <c r="B124" s="1" t="s">
        <v>188</v>
      </c>
      <c r="C124" s="2">
        <v>102.55</v>
      </c>
      <c r="D124" s="1">
        <v>0</v>
      </c>
      <c r="E124" s="1">
        <v>2.3233944444444443</v>
      </c>
      <c r="F124" s="1">
        <v>4.1034465000000004</v>
      </c>
      <c r="G124" s="1" t="s">
        <v>873</v>
      </c>
      <c r="H124" s="1">
        <v>4.0271267502806447</v>
      </c>
      <c r="I124" s="1" t="s">
        <v>272</v>
      </c>
      <c r="J124" s="1">
        <v>1</v>
      </c>
      <c r="L124" s="1" t="s">
        <v>389</v>
      </c>
    </row>
    <row r="125" spans="1:12" x14ac:dyDescent="0.25">
      <c r="A125" s="1" t="s">
        <v>236</v>
      </c>
      <c r="B125" s="1" t="s">
        <v>189</v>
      </c>
      <c r="C125" s="2">
        <v>136.26400000000001</v>
      </c>
      <c r="D125" s="1">
        <v>0</v>
      </c>
      <c r="E125" s="1">
        <v>3.5458333333333334</v>
      </c>
      <c r="F125" s="1">
        <v>5.281835864585271</v>
      </c>
      <c r="G125" s="1" t="s">
        <v>807</v>
      </c>
      <c r="H125" s="1">
        <v>9.9510695793102393</v>
      </c>
      <c r="I125" s="1" t="s">
        <v>272</v>
      </c>
      <c r="J125" s="1">
        <v>1</v>
      </c>
      <c r="L125" s="1" t="s">
        <v>390</v>
      </c>
    </row>
    <row r="126" spans="1:12" x14ac:dyDescent="0.25">
      <c r="A126" s="1" t="s">
        <v>237</v>
      </c>
      <c r="B126" s="1" t="s">
        <v>190</v>
      </c>
      <c r="C126" s="2">
        <v>105.024</v>
      </c>
      <c r="D126" s="1">
        <v>0</v>
      </c>
      <c r="E126" s="1">
        <v>2.879861111111111</v>
      </c>
      <c r="F126" s="1">
        <v>3.8950706999999998</v>
      </c>
      <c r="G126" s="1" t="s">
        <v>874</v>
      </c>
      <c r="H126" s="1">
        <v>1.5037881717432804</v>
      </c>
      <c r="I126" s="1" t="s">
        <v>272</v>
      </c>
      <c r="J126" s="1">
        <v>1</v>
      </c>
      <c r="L126" s="1" t="s">
        <v>391</v>
      </c>
    </row>
    <row r="127" spans="1:12" x14ac:dyDescent="0.25">
      <c r="A127" s="1" t="s">
        <v>238</v>
      </c>
      <c r="B127" s="1" t="s">
        <v>191</v>
      </c>
      <c r="C127" s="2">
        <v>41.5625</v>
      </c>
      <c r="D127" s="1">
        <v>0</v>
      </c>
      <c r="E127" s="1">
        <v>1.3451388888888889</v>
      </c>
      <c r="F127" s="1">
        <v>48.822841675716028</v>
      </c>
      <c r="G127" s="1" t="s">
        <v>814</v>
      </c>
      <c r="H127" s="1">
        <v>2.5726714829460189</v>
      </c>
      <c r="I127" s="1" t="s">
        <v>272</v>
      </c>
      <c r="J127" s="1">
        <v>1</v>
      </c>
      <c r="L127" s="1" t="s">
        <v>392</v>
      </c>
    </row>
    <row r="128" spans="1:12" x14ac:dyDescent="0.25">
      <c r="A128" s="1" t="s">
        <v>239</v>
      </c>
      <c r="B128" s="1" t="s">
        <v>192</v>
      </c>
      <c r="C128" s="2">
        <v>112.892</v>
      </c>
      <c r="D128" s="1">
        <v>0</v>
      </c>
      <c r="E128" s="1">
        <v>1.3291666666666668</v>
      </c>
      <c r="F128" s="1">
        <v>4.1370810999999996</v>
      </c>
      <c r="G128" s="1" t="s">
        <v>1345</v>
      </c>
      <c r="H128" s="1">
        <v>2.9766702823787816</v>
      </c>
      <c r="I128" s="1" t="s">
        <v>272</v>
      </c>
      <c r="J128" s="1">
        <v>1</v>
      </c>
      <c r="L128" s="1" t="s">
        <v>393</v>
      </c>
    </row>
    <row r="129" spans="1:12" x14ac:dyDescent="0.25">
      <c r="A129" s="1" t="s">
        <v>240</v>
      </c>
      <c r="B129" s="1" t="s">
        <v>193</v>
      </c>
      <c r="C129" s="2">
        <v>6.0999999999999999E-2</v>
      </c>
      <c r="D129" s="1">
        <v>2.3333332538604736</v>
      </c>
      <c r="E129" s="1">
        <v>6.7000001668930054E-2</v>
      </c>
      <c r="F129" s="1">
        <v>1.898426091189356</v>
      </c>
      <c r="G129" s="1" t="s">
        <v>876</v>
      </c>
      <c r="H129" s="1">
        <v>0</v>
      </c>
      <c r="I129" s="1" t="s">
        <v>877</v>
      </c>
      <c r="J129" s="1">
        <v>1</v>
      </c>
      <c r="L129" s="1" t="s">
        <v>394</v>
      </c>
    </row>
    <row r="130" spans="1:12" x14ac:dyDescent="0.25">
      <c r="A130" s="1" t="s">
        <v>241</v>
      </c>
      <c r="B130" s="1" t="s">
        <v>194</v>
      </c>
      <c r="C130" s="2">
        <v>108.56</v>
      </c>
      <c r="D130" s="1">
        <v>0</v>
      </c>
      <c r="E130" s="1">
        <v>1.476261111111111</v>
      </c>
      <c r="F130" s="1">
        <v>3.7140974</v>
      </c>
      <c r="G130" s="1" t="s">
        <v>1161</v>
      </c>
      <c r="H130" s="1">
        <v>2.5585172159894332</v>
      </c>
      <c r="I130" s="1" t="s">
        <v>272</v>
      </c>
      <c r="J130" s="1">
        <v>1</v>
      </c>
      <c r="L130" s="1" t="s">
        <v>395</v>
      </c>
    </row>
    <row r="131" spans="1:12" x14ac:dyDescent="0.25">
      <c r="A131" s="1" t="s">
        <v>242</v>
      </c>
      <c r="B131" s="1" t="s">
        <v>195</v>
      </c>
      <c r="C131" s="2">
        <v>100.663</v>
      </c>
      <c r="D131" s="1">
        <v>0</v>
      </c>
      <c r="E131" s="1">
        <v>1.6500000000000001</v>
      </c>
      <c r="F131" s="1">
        <v>2.4936745999999999</v>
      </c>
      <c r="G131" s="1" t="s">
        <v>850</v>
      </c>
      <c r="H131" s="1">
        <v>0.58997502970582383</v>
      </c>
      <c r="I131" s="1" t="s">
        <v>272</v>
      </c>
      <c r="J131" s="1">
        <v>1</v>
      </c>
      <c r="L131" s="1" t="s">
        <v>396</v>
      </c>
    </row>
    <row r="132" spans="1:12" x14ac:dyDescent="0.25">
      <c r="A132" s="1" t="s">
        <v>243</v>
      </c>
      <c r="B132" s="1" t="s">
        <v>197</v>
      </c>
      <c r="C132" s="2">
        <v>34.79</v>
      </c>
      <c r="D132" s="1">
        <v>0</v>
      </c>
      <c r="E132" s="1">
        <v>0</v>
      </c>
      <c r="F132" s="1">
        <v>0</v>
      </c>
      <c r="G132" s="1" t="s">
        <v>878</v>
      </c>
      <c r="H132" s="1">
        <v>0</v>
      </c>
      <c r="I132" s="1" t="s">
        <v>272</v>
      </c>
      <c r="J132" s="1">
        <v>1</v>
      </c>
      <c r="L132" s="1" t="s">
        <v>397</v>
      </c>
    </row>
    <row r="133" spans="1:12" x14ac:dyDescent="0.25">
      <c r="A133" s="1" t="s">
        <v>244</v>
      </c>
      <c r="B133" s="1" t="s">
        <v>196</v>
      </c>
      <c r="C133" s="2">
        <v>25.469000000000001</v>
      </c>
      <c r="D133" s="1">
        <v>0</v>
      </c>
      <c r="E133" s="1">
        <v>0</v>
      </c>
      <c r="F133" s="1">
        <v>121.5502975086082</v>
      </c>
      <c r="G133" s="1" t="s">
        <v>862</v>
      </c>
      <c r="H133" s="1">
        <v>1.7055633567065231</v>
      </c>
      <c r="I133" s="1" t="s">
        <v>272</v>
      </c>
      <c r="J133" s="1">
        <v>1</v>
      </c>
      <c r="L133" s="1" t="s">
        <v>398</v>
      </c>
    </row>
    <row r="134" spans="1:12" x14ac:dyDescent="0.25">
      <c r="A134" s="1" t="s">
        <v>245</v>
      </c>
      <c r="B134" s="1" t="s">
        <v>198</v>
      </c>
      <c r="C134" s="2">
        <v>110.616</v>
      </c>
      <c r="D134" s="1">
        <v>0</v>
      </c>
      <c r="E134" s="1">
        <v>0.97225555555555565</v>
      </c>
      <c r="F134" s="1">
        <v>3.1224709000000002</v>
      </c>
      <c r="G134" s="1" t="s">
        <v>1353</v>
      </c>
      <c r="H134" s="1">
        <v>3.0542213844959325</v>
      </c>
      <c r="I134" s="1" t="s">
        <v>272</v>
      </c>
      <c r="J134" s="1">
        <v>1</v>
      </c>
      <c r="L134" s="1" t="s">
        <v>399</v>
      </c>
    </row>
    <row r="135" spans="1:12" x14ac:dyDescent="0.25">
      <c r="A135" s="1" t="s">
        <v>246</v>
      </c>
      <c r="B135" s="1" t="s">
        <v>199</v>
      </c>
      <c r="C135" s="2">
        <v>104.187</v>
      </c>
      <c r="D135" s="1">
        <v>0</v>
      </c>
      <c r="E135" s="1">
        <v>2.6666666666666665</v>
      </c>
      <c r="F135" s="1">
        <v>4.6740207260890374</v>
      </c>
      <c r="G135" s="1" t="s">
        <v>866</v>
      </c>
      <c r="H135" s="1">
        <v>2.3498285730091655</v>
      </c>
      <c r="I135" s="1" t="s">
        <v>272</v>
      </c>
      <c r="J135" s="1">
        <v>1</v>
      </c>
      <c r="L135" s="1" t="s">
        <v>400</v>
      </c>
    </row>
    <row r="136" spans="1:12" x14ac:dyDescent="0.25">
      <c r="A136" s="1" t="s">
        <v>247</v>
      </c>
      <c r="B136" s="1" t="s">
        <v>200</v>
      </c>
      <c r="C136" s="2">
        <v>123.82</v>
      </c>
      <c r="D136" s="1">
        <v>0</v>
      </c>
      <c r="E136" s="1">
        <v>0</v>
      </c>
      <c r="F136" s="1">
        <v>0</v>
      </c>
      <c r="G136" s="1" t="s">
        <v>272</v>
      </c>
      <c r="H136" s="1">
        <v>0</v>
      </c>
      <c r="I136" s="1" t="s">
        <v>272</v>
      </c>
      <c r="J136" s="1">
        <v>1</v>
      </c>
      <c r="L136" s="1" t="s">
        <v>401</v>
      </c>
    </row>
    <row r="137" spans="1:12" x14ac:dyDescent="0.25">
      <c r="A137" s="1" t="s">
        <v>248</v>
      </c>
      <c r="B137" s="1" t="s">
        <v>201</v>
      </c>
      <c r="C137" s="2">
        <v>109.095</v>
      </c>
      <c r="D137" s="1">
        <v>0</v>
      </c>
      <c r="E137" s="1">
        <v>1.05</v>
      </c>
      <c r="F137" s="1">
        <v>4.3926353000000002</v>
      </c>
      <c r="G137" s="1" t="s">
        <v>1348</v>
      </c>
      <c r="H137" s="1">
        <v>3.8280840942925067</v>
      </c>
      <c r="I137" s="1" t="s">
        <v>272</v>
      </c>
      <c r="J137" s="1">
        <v>1</v>
      </c>
      <c r="L137" s="1" t="s">
        <v>402</v>
      </c>
    </row>
    <row r="138" spans="1:12" x14ac:dyDescent="0.25">
      <c r="A138" s="1" t="s">
        <v>249</v>
      </c>
      <c r="B138" s="1" t="s">
        <v>202</v>
      </c>
      <c r="C138" s="2">
        <v>100.393</v>
      </c>
      <c r="D138" s="1">
        <v>0</v>
      </c>
      <c r="E138" s="1">
        <v>2.5513698630136985</v>
      </c>
      <c r="F138" s="1">
        <v>6.1726721411690262</v>
      </c>
      <c r="G138" s="1" t="s">
        <v>880</v>
      </c>
      <c r="H138" s="1">
        <v>2.4189602190235564</v>
      </c>
      <c r="I138" s="1" t="s">
        <v>272</v>
      </c>
      <c r="J138" s="1">
        <v>1</v>
      </c>
      <c r="L138" s="1" t="s">
        <v>403</v>
      </c>
    </row>
    <row r="139" spans="1:12" x14ac:dyDescent="0.25">
      <c r="A139" s="1" t="s">
        <v>250</v>
      </c>
      <c r="B139" s="1" t="s">
        <v>203</v>
      </c>
      <c r="C139" s="2">
        <v>100.09</v>
      </c>
      <c r="D139" s="1">
        <v>0</v>
      </c>
      <c r="E139" s="1">
        <v>0.23758813888888891</v>
      </c>
      <c r="F139" s="1">
        <v>7.7520893663679047</v>
      </c>
      <c r="G139" s="1" t="s">
        <v>1484</v>
      </c>
      <c r="H139" s="1">
        <v>0.13334463806058652</v>
      </c>
      <c r="I139" s="1" t="s">
        <v>272</v>
      </c>
      <c r="J139" s="1">
        <v>1</v>
      </c>
      <c r="L139" s="1" t="s">
        <v>404</v>
      </c>
    </row>
    <row r="140" spans="1:12" x14ac:dyDescent="0.25">
      <c r="A140" s="1" t="s">
        <v>251</v>
      </c>
      <c r="B140" s="1" t="s">
        <v>204</v>
      </c>
      <c r="C140" s="2">
        <v>112.785</v>
      </c>
      <c r="D140" s="1">
        <v>0</v>
      </c>
      <c r="E140" s="1">
        <v>3.0784722222222221</v>
      </c>
      <c r="F140" s="1">
        <v>3.2541045</v>
      </c>
      <c r="G140" s="1" t="s">
        <v>874</v>
      </c>
      <c r="H140" s="1">
        <v>2.7630698782231446</v>
      </c>
      <c r="I140" s="1" t="s">
        <v>272</v>
      </c>
      <c r="J140" s="1">
        <v>1</v>
      </c>
      <c r="L140" s="1" t="s">
        <v>405</v>
      </c>
    </row>
    <row r="141" spans="1:12" x14ac:dyDescent="0.25">
      <c r="A141" s="1" t="s">
        <v>252</v>
      </c>
      <c r="B141" s="1" t="s">
        <v>205</v>
      </c>
      <c r="C141" s="2">
        <v>66.632000000000005</v>
      </c>
      <c r="D141" s="1">
        <v>0</v>
      </c>
      <c r="E141" s="1">
        <v>2.7611111111111111</v>
      </c>
      <c r="F141" s="1">
        <v>22.158656100000002</v>
      </c>
      <c r="G141" s="1" t="s">
        <v>881</v>
      </c>
      <c r="H141" s="1">
        <v>2.3009635428756017</v>
      </c>
      <c r="I141" s="1" t="s">
        <v>272</v>
      </c>
      <c r="J141" s="1">
        <v>1</v>
      </c>
      <c r="L141" s="1" t="s">
        <v>406</v>
      </c>
    </row>
    <row r="142" spans="1:12" x14ac:dyDescent="0.25">
      <c r="A142" s="1" t="s">
        <v>253</v>
      </c>
      <c r="B142" s="1" t="s">
        <v>206</v>
      </c>
      <c r="C142" s="2">
        <v>68.14</v>
      </c>
      <c r="D142" s="1">
        <v>0</v>
      </c>
      <c r="E142" s="1">
        <v>0</v>
      </c>
      <c r="F142" s="1">
        <v>2.9591328852821417</v>
      </c>
      <c r="G142" s="1" t="s">
        <v>947</v>
      </c>
      <c r="H142" s="1">
        <v>0</v>
      </c>
      <c r="I142" s="1" t="s">
        <v>911</v>
      </c>
      <c r="J142" s="1">
        <v>1</v>
      </c>
      <c r="L142" s="1" t="s">
        <v>407</v>
      </c>
    </row>
    <row r="143" spans="1:12" x14ac:dyDescent="0.25">
      <c r="A143" s="1" t="s">
        <v>254</v>
      </c>
      <c r="B143" s="1" t="s">
        <v>207</v>
      </c>
      <c r="C143" s="2">
        <v>63.5</v>
      </c>
      <c r="D143" s="1">
        <v>5</v>
      </c>
      <c r="E143" s="1">
        <v>92</v>
      </c>
      <c r="F143" s="1">
        <v>0</v>
      </c>
      <c r="G143" s="1" t="s">
        <v>272</v>
      </c>
      <c r="H143" s="1">
        <v>0</v>
      </c>
      <c r="I143" s="1" t="s">
        <v>272</v>
      </c>
      <c r="J143" s="1">
        <v>1</v>
      </c>
      <c r="L143" s="1" t="s">
        <v>408</v>
      </c>
    </row>
    <row r="144" spans="1:12" x14ac:dyDescent="0.25">
      <c r="A144" s="1" t="s">
        <v>255</v>
      </c>
      <c r="B144" s="1" t="s">
        <v>208</v>
      </c>
      <c r="C144" s="2">
        <v>122.3</v>
      </c>
      <c r="D144" s="1">
        <v>3.8571429252624512</v>
      </c>
      <c r="E144" s="1">
        <v>124.69999694824219</v>
      </c>
      <c r="F144" s="1">
        <v>1.8091967501465787</v>
      </c>
      <c r="G144" s="1" t="s">
        <v>1496</v>
      </c>
      <c r="H144" s="1">
        <v>0</v>
      </c>
      <c r="I144" s="1" t="s">
        <v>973</v>
      </c>
      <c r="J144" s="1">
        <v>1</v>
      </c>
      <c r="L144" s="1" t="s">
        <v>409</v>
      </c>
    </row>
    <row r="145" spans="1:12" x14ac:dyDescent="0.25">
      <c r="A145" s="1" t="s">
        <v>256</v>
      </c>
      <c r="B145" s="1" t="s">
        <v>209</v>
      </c>
      <c r="C145" s="2">
        <v>31.6</v>
      </c>
      <c r="D145" s="1">
        <v>3.7058823108673096</v>
      </c>
      <c r="E145" s="1">
        <v>29.524635314941406</v>
      </c>
      <c r="F145" s="1">
        <v>0</v>
      </c>
      <c r="G145" s="1" t="s">
        <v>882</v>
      </c>
      <c r="H145" s="1">
        <v>0</v>
      </c>
      <c r="I145" s="1" t="s">
        <v>272</v>
      </c>
      <c r="J145" s="1">
        <v>1</v>
      </c>
      <c r="L145" s="1" t="s">
        <v>410</v>
      </c>
    </row>
    <row r="146" spans="1:12" x14ac:dyDescent="0.25">
      <c r="A146" s="1" t="s">
        <v>257</v>
      </c>
      <c r="B146" s="1" t="s">
        <v>210</v>
      </c>
      <c r="C146" s="2">
        <v>47.77</v>
      </c>
      <c r="D146" s="1">
        <v>3.1818182468414307</v>
      </c>
      <c r="E146" s="1">
        <v>45.833332061767578</v>
      </c>
      <c r="F146" s="1">
        <v>0</v>
      </c>
      <c r="G146" s="1" t="s">
        <v>272</v>
      </c>
      <c r="H146" s="1">
        <v>0</v>
      </c>
      <c r="I146" s="1" t="s">
        <v>272</v>
      </c>
      <c r="J146" s="1">
        <v>1</v>
      </c>
      <c r="L146" s="1" t="s">
        <v>411</v>
      </c>
    </row>
    <row r="147" spans="1:12" x14ac:dyDescent="0.25">
      <c r="A147" s="1" t="s">
        <v>258</v>
      </c>
      <c r="B147" s="1" t="s">
        <v>211</v>
      </c>
      <c r="C147" s="2">
        <v>46.23</v>
      </c>
      <c r="D147" s="1">
        <v>0</v>
      </c>
      <c r="E147" s="1">
        <v>0</v>
      </c>
      <c r="F147" s="1">
        <v>4.0545672801467338</v>
      </c>
      <c r="G147" s="1" t="s">
        <v>838</v>
      </c>
      <c r="H147" s="1">
        <v>0</v>
      </c>
      <c r="I147" s="1" t="s">
        <v>1020</v>
      </c>
      <c r="J147" s="1">
        <v>1</v>
      </c>
      <c r="L147" s="1" t="s">
        <v>412</v>
      </c>
    </row>
    <row r="148" spans="1:12" x14ac:dyDescent="0.25">
      <c r="A148" s="1" t="s">
        <v>259</v>
      </c>
      <c r="B148" s="1" t="s">
        <v>212</v>
      </c>
      <c r="C148" s="2">
        <v>96.51</v>
      </c>
      <c r="D148" s="1">
        <v>0</v>
      </c>
      <c r="E148" s="1">
        <v>0</v>
      </c>
      <c r="F148" s="1">
        <v>0.29592052546194558</v>
      </c>
      <c r="G148" s="1" t="s">
        <v>852</v>
      </c>
      <c r="H148" s="1">
        <v>0</v>
      </c>
      <c r="I148" s="1" t="s">
        <v>272</v>
      </c>
      <c r="J148" s="1">
        <v>1</v>
      </c>
      <c r="L148" s="1" t="s">
        <v>1681</v>
      </c>
    </row>
    <row r="149" spans="1:12" x14ac:dyDescent="0.25">
      <c r="A149" s="1" t="s">
        <v>260</v>
      </c>
      <c r="B149" s="1" t="s">
        <v>213</v>
      </c>
      <c r="C149" s="2">
        <v>101.408</v>
      </c>
      <c r="D149" s="1">
        <v>0</v>
      </c>
      <c r="E149" s="1">
        <v>1.5673611111111112</v>
      </c>
      <c r="F149" s="1">
        <v>4.3832418000000004</v>
      </c>
      <c r="G149" s="1" t="s">
        <v>883</v>
      </c>
      <c r="H149" s="1">
        <v>4.9739285830107951</v>
      </c>
      <c r="I149" s="1" t="s">
        <v>272</v>
      </c>
      <c r="J149" s="1">
        <v>1</v>
      </c>
      <c r="L149" s="1" t="s">
        <v>413</v>
      </c>
    </row>
    <row r="150" spans="1:12" x14ac:dyDescent="0.25">
      <c r="A150" s="1" t="s">
        <v>261</v>
      </c>
      <c r="B150" s="1" t="s">
        <v>214</v>
      </c>
      <c r="C150" s="2">
        <v>104.258</v>
      </c>
      <c r="D150" s="1">
        <v>0</v>
      </c>
      <c r="E150" s="1">
        <v>1.5925</v>
      </c>
      <c r="F150" s="1">
        <v>1.4814749</v>
      </c>
      <c r="G150" s="1" t="s">
        <v>884</v>
      </c>
      <c r="H150" s="1">
        <v>3.2641653167740583</v>
      </c>
      <c r="I150" s="1" t="s">
        <v>272</v>
      </c>
      <c r="J150" s="1">
        <v>1</v>
      </c>
      <c r="L150" s="1" t="s">
        <v>414</v>
      </c>
    </row>
    <row r="151" spans="1:12" x14ac:dyDescent="0.25">
      <c r="A151" s="1" t="s">
        <v>262</v>
      </c>
      <c r="B151" s="1" t="s">
        <v>215</v>
      </c>
      <c r="C151" s="2">
        <v>103.91200000000001</v>
      </c>
      <c r="D151" s="1">
        <v>0</v>
      </c>
      <c r="E151" s="1">
        <v>2.4</v>
      </c>
      <c r="F151" s="1">
        <v>6.8545525999999999</v>
      </c>
      <c r="G151" s="1" t="s">
        <v>972</v>
      </c>
      <c r="H151" s="1">
        <v>3.2122533400130022</v>
      </c>
      <c r="I151" s="1" t="s">
        <v>272</v>
      </c>
      <c r="J151" s="1">
        <v>1</v>
      </c>
      <c r="L151" s="1" t="s">
        <v>415</v>
      </c>
    </row>
    <row r="152" spans="1:12" x14ac:dyDescent="0.25">
      <c r="A152" s="1" t="s">
        <v>263</v>
      </c>
      <c r="B152" s="1" t="s">
        <v>216</v>
      </c>
      <c r="C152" s="2">
        <v>105.43</v>
      </c>
      <c r="D152" s="1">
        <v>0</v>
      </c>
      <c r="E152" s="1">
        <v>0</v>
      </c>
      <c r="F152" s="1">
        <v>0</v>
      </c>
      <c r="G152" s="1" t="s">
        <v>1561</v>
      </c>
      <c r="H152" s="1">
        <v>0</v>
      </c>
      <c r="I152" s="1" t="s">
        <v>272</v>
      </c>
      <c r="J152" s="1">
        <v>1</v>
      </c>
      <c r="L152" s="1" t="s">
        <v>416</v>
      </c>
    </row>
    <row r="153" spans="1:12" x14ac:dyDescent="0.25">
      <c r="A153" s="1" t="s">
        <v>269</v>
      </c>
      <c r="B153" s="1" t="s">
        <v>266</v>
      </c>
      <c r="C153" s="2">
        <v>100</v>
      </c>
      <c r="D153" s="1">
        <v>0</v>
      </c>
      <c r="E153" s="1">
        <v>0</v>
      </c>
      <c r="F153" s="1">
        <v>0</v>
      </c>
      <c r="G153" s="1" t="s">
        <v>885</v>
      </c>
      <c r="H153" s="1">
        <v>0</v>
      </c>
      <c r="I153" s="1" t="s">
        <v>272</v>
      </c>
      <c r="J153" s="1">
        <v>1</v>
      </c>
      <c r="L153" s="1" t="s">
        <v>417</v>
      </c>
    </row>
    <row r="154" spans="1:12" x14ac:dyDescent="0.25">
      <c r="A154" s="1" t="s">
        <v>270</v>
      </c>
      <c r="B154" s="1" t="s">
        <v>267</v>
      </c>
      <c r="C154" s="2">
        <v>102.33</v>
      </c>
      <c r="D154" s="1">
        <v>0</v>
      </c>
      <c r="E154" s="1">
        <v>0</v>
      </c>
      <c r="F154" s="1">
        <v>0</v>
      </c>
      <c r="G154" s="1" t="s">
        <v>1562</v>
      </c>
      <c r="H154" s="1">
        <v>0</v>
      </c>
      <c r="I154" s="1" t="s">
        <v>272</v>
      </c>
      <c r="J154" s="1">
        <v>1</v>
      </c>
      <c r="L154" s="1" t="s">
        <v>418</v>
      </c>
    </row>
    <row r="155" spans="1:12" x14ac:dyDescent="0.25">
      <c r="A155" s="1" t="s">
        <v>271</v>
      </c>
      <c r="B155" s="1" t="s">
        <v>268</v>
      </c>
      <c r="C155" s="2">
        <v>100</v>
      </c>
      <c r="D155" s="1">
        <v>0</v>
      </c>
      <c r="E155" s="1">
        <v>0</v>
      </c>
      <c r="F155" s="1">
        <v>0</v>
      </c>
      <c r="G155" s="1" t="s">
        <v>272</v>
      </c>
      <c r="H155" s="1">
        <v>0</v>
      </c>
      <c r="I155" s="1" t="s">
        <v>272</v>
      </c>
      <c r="J155" s="1">
        <v>1</v>
      </c>
      <c r="L155" s="1" t="s">
        <v>419</v>
      </c>
    </row>
    <row r="156" spans="1:12" x14ac:dyDescent="0.25">
      <c r="A156" s="1" t="s">
        <v>274</v>
      </c>
      <c r="B156" s="1" t="s">
        <v>273</v>
      </c>
      <c r="C156" s="2">
        <v>96.328999999999994</v>
      </c>
      <c r="D156" s="1">
        <v>0</v>
      </c>
      <c r="E156" s="1">
        <v>0</v>
      </c>
      <c r="F156" s="1">
        <v>0</v>
      </c>
      <c r="G156" s="1" t="s">
        <v>272</v>
      </c>
      <c r="H156" s="1">
        <v>0</v>
      </c>
      <c r="I156" s="1" t="s">
        <v>272</v>
      </c>
      <c r="J156" s="1">
        <v>1</v>
      </c>
      <c r="L156" s="1" t="s">
        <v>420</v>
      </c>
    </row>
    <row r="157" spans="1:12" x14ac:dyDescent="0.25">
      <c r="A157" s="1" t="s">
        <v>276</v>
      </c>
      <c r="B157" s="1" t="s">
        <v>275</v>
      </c>
      <c r="C157" s="2">
        <v>100.66200000000001</v>
      </c>
      <c r="D157" s="1">
        <v>0</v>
      </c>
      <c r="E157" s="1">
        <v>1.4777777777777779</v>
      </c>
      <c r="F157" s="1">
        <v>4.3454278000000004</v>
      </c>
      <c r="G157" s="1" t="s">
        <v>973</v>
      </c>
      <c r="H157" s="1">
        <v>1.6206607327782683</v>
      </c>
      <c r="I157" s="1" t="s">
        <v>272</v>
      </c>
      <c r="J157" s="1">
        <v>1</v>
      </c>
      <c r="L157" s="1" t="s">
        <v>421</v>
      </c>
    </row>
    <row r="158" spans="1:12" x14ac:dyDescent="0.25">
      <c r="A158" s="1" t="s">
        <v>423</v>
      </c>
      <c r="B158" s="1" t="s">
        <v>422</v>
      </c>
      <c r="C158" s="2">
        <v>903.2</v>
      </c>
      <c r="D158" s="1">
        <v>3</v>
      </c>
      <c r="E158" s="1">
        <v>876.15460205078125</v>
      </c>
      <c r="F158" s="1">
        <v>11.061540186077796</v>
      </c>
      <c r="G158" s="1" t="s">
        <v>899</v>
      </c>
      <c r="H158" s="1">
        <v>0</v>
      </c>
      <c r="I158" s="1" t="s">
        <v>913</v>
      </c>
      <c r="J158" s="1">
        <v>1</v>
      </c>
      <c r="L158" s="1" t="s">
        <v>424</v>
      </c>
    </row>
    <row r="159" spans="1:12" x14ac:dyDescent="0.25">
      <c r="A159" s="1" t="s">
        <v>426</v>
      </c>
      <c r="B159" s="1" t="s">
        <v>425</v>
      </c>
      <c r="C159" s="2">
        <v>99.188000000000002</v>
      </c>
      <c r="D159" s="1">
        <v>0</v>
      </c>
      <c r="E159" s="1">
        <v>1.919</v>
      </c>
      <c r="F159" s="1">
        <v>7.65</v>
      </c>
      <c r="G159" s="1" t="s">
        <v>1001</v>
      </c>
      <c r="H159" s="1">
        <v>2.0512271213479791</v>
      </c>
      <c r="I159" s="1" t="s">
        <v>272</v>
      </c>
      <c r="J159" s="1">
        <v>1</v>
      </c>
      <c r="L159" s="1" t="s">
        <v>427</v>
      </c>
    </row>
    <row r="160" spans="1:12" x14ac:dyDescent="0.25">
      <c r="A160" s="1" t="s">
        <v>428</v>
      </c>
      <c r="B160" s="1" t="s">
        <v>429</v>
      </c>
      <c r="C160" s="2">
        <v>125</v>
      </c>
      <c r="D160" s="1">
        <v>0</v>
      </c>
      <c r="E160" s="1">
        <v>6.6370000000000005</v>
      </c>
      <c r="F160" s="1">
        <v>9.9600000000000009</v>
      </c>
      <c r="G160" s="1" t="s">
        <v>797</v>
      </c>
      <c r="H160" s="1">
        <v>5.4748532011272939</v>
      </c>
      <c r="I160" s="1" t="s">
        <v>272</v>
      </c>
      <c r="J160" s="1">
        <v>1</v>
      </c>
      <c r="L160" s="1" t="s">
        <v>431</v>
      </c>
    </row>
    <row r="161" spans="1:12" x14ac:dyDescent="0.25">
      <c r="A161" s="1" t="s">
        <v>432</v>
      </c>
      <c r="B161" s="1" t="s">
        <v>430</v>
      </c>
      <c r="C161" s="2">
        <v>108.65300000000001</v>
      </c>
      <c r="D161" s="1">
        <v>0</v>
      </c>
      <c r="E161" s="1">
        <v>4.0279999999999996</v>
      </c>
      <c r="F161" s="1">
        <v>7.68</v>
      </c>
      <c r="G161" s="1" t="s">
        <v>797</v>
      </c>
      <c r="H161" s="1">
        <v>8.3503573454070263</v>
      </c>
      <c r="I161" s="1" t="s">
        <v>272</v>
      </c>
      <c r="J161" s="1">
        <v>1</v>
      </c>
      <c r="L161" s="1" t="s">
        <v>433</v>
      </c>
    </row>
    <row r="162" spans="1:12" x14ac:dyDescent="0.25">
      <c r="A162" s="1" t="s">
        <v>435</v>
      </c>
      <c r="B162" s="1" t="s">
        <v>1586</v>
      </c>
      <c r="C162" s="2">
        <v>18.34</v>
      </c>
      <c r="D162" s="1">
        <v>3.6666667461395264</v>
      </c>
      <c r="E162" s="1">
        <v>17.089231491088867</v>
      </c>
      <c r="F162" s="1">
        <v>9.1570000070776114</v>
      </c>
      <c r="G162" s="1" t="s">
        <v>867</v>
      </c>
      <c r="H162" s="1">
        <v>0</v>
      </c>
      <c r="I162" s="1" t="s">
        <v>995</v>
      </c>
      <c r="J162" s="1">
        <v>1</v>
      </c>
      <c r="L162" s="1" t="s">
        <v>316</v>
      </c>
    </row>
    <row r="163" spans="1:12" x14ac:dyDescent="0.25">
      <c r="A163" s="1" t="s">
        <v>446</v>
      </c>
      <c r="B163" s="1" t="s">
        <v>436</v>
      </c>
      <c r="C163" s="2">
        <v>127.13</v>
      </c>
      <c r="D163" s="1">
        <v>0</v>
      </c>
      <c r="E163" s="1">
        <v>0</v>
      </c>
      <c r="F163" s="1">
        <v>0</v>
      </c>
      <c r="G163" s="1" t="s">
        <v>272</v>
      </c>
      <c r="H163" s="1">
        <v>0</v>
      </c>
      <c r="I163" s="1" t="s">
        <v>272</v>
      </c>
      <c r="J163" s="1">
        <v>1</v>
      </c>
      <c r="L163" s="1" t="s">
        <v>447</v>
      </c>
    </row>
    <row r="164" spans="1:12" x14ac:dyDescent="0.25">
      <c r="A164" s="1" t="s">
        <v>448</v>
      </c>
      <c r="B164" s="1" t="s">
        <v>437</v>
      </c>
      <c r="C164" s="2">
        <v>36.01</v>
      </c>
      <c r="D164" s="1">
        <v>4.8787879943847656</v>
      </c>
      <c r="E164" s="1">
        <v>45.964286804199219</v>
      </c>
      <c r="F164" s="1">
        <v>1.7475987193169693</v>
      </c>
      <c r="G164" s="1" t="s">
        <v>919</v>
      </c>
      <c r="H164" s="1">
        <v>0</v>
      </c>
      <c r="I164" s="1" t="s">
        <v>830</v>
      </c>
      <c r="J164" s="1">
        <v>1</v>
      </c>
      <c r="L164" s="1" t="s">
        <v>449</v>
      </c>
    </row>
    <row r="165" spans="1:12" x14ac:dyDescent="0.25">
      <c r="A165" s="1" t="s">
        <v>450</v>
      </c>
      <c r="B165" s="1" t="s">
        <v>438</v>
      </c>
      <c r="C165" s="2">
        <v>109.015</v>
      </c>
      <c r="D165" s="1">
        <v>0</v>
      </c>
      <c r="E165" s="1">
        <v>0</v>
      </c>
      <c r="F165" s="1">
        <v>0</v>
      </c>
      <c r="G165" s="1" t="s">
        <v>272</v>
      </c>
      <c r="H165" s="1">
        <v>0</v>
      </c>
      <c r="I165" s="1" t="s">
        <v>272</v>
      </c>
      <c r="J165" s="1">
        <v>1</v>
      </c>
      <c r="L165" s="1" t="s">
        <v>451</v>
      </c>
    </row>
    <row r="166" spans="1:12" x14ac:dyDescent="0.25">
      <c r="A166" s="1" t="s">
        <v>452</v>
      </c>
      <c r="B166" s="1" t="s">
        <v>439</v>
      </c>
      <c r="C166" s="2">
        <v>116.42</v>
      </c>
      <c r="D166" s="1">
        <v>0</v>
      </c>
      <c r="E166" s="1">
        <v>0</v>
      </c>
      <c r="F166" s="1">
        <v>4.6567102998023353</v>
      </c>
      <c r="G166" s="1" t="s">
        <v>872</v>
      </c>
      <c r="H166" s="1">
        <v>0</v>
      </c>
      <c r="I166" s="1" t="s">
        <v>272</v>
      </c>
      <c r="J166" s="1">
        <v>1</v>
      </c>
      <c r="L166" s="1" t="s">
        <v>453</v>
      </c>
    </row>
    <row r="167" spans="1:12" x14ac:dyDescent="0.25">
      <c r="A167" s="1" t="s">
        <v>454</v>
      </c>
      <c r="B167" s="1" t="s">
        <v>440</v>
      </c>
      <c r="C167" s="2">
        <v>99.971000000000004</v>
      </c>
      <c r="D167" s="1">
        <v>0</v>
      </c>
      <c r="E167" s="1">
        <v>0.18506944444444445</v>
      </c>
      <c r="F167" s="1">
        <v>1.5430172</v>
      </c>
      <c r="G167" s="1" t="s">
        <v>1497</v>
      </c>
      <c r="H167" s="1">
        <v>1.8701336784425866</v>
      </c>
      <c r="I167" s="1" t="s">
        <v>272</v>
      </c>
      <c r="J167" s="1">
        <v>1</v>
      </c>
      <c r="L167" s="1" t="s">
        <v>455</v>
      </c>
    </row>
    <row r="168" spans="1:12" x14ac:dyDescent="0.25">
      <c r="A168" s="1" t="s">
        <v>456</v>
      </c>
      <c r="B168" s="1" t="s">
        <v>441</v>
      </c>
      <c r="C168" s="2">
        <v>100.32299999999999</v>
      </c>
      <c r="D168" s="1">
        <v>0</v>
      </c>
      <c r="E168" s="1">
        <v>4.6875E-2</v>
      </c>
      <c r="F168" s="1">
        <v>1.3568864</v>
      </c>
      <c r="G168" s="1" t="s">
        <v>1641</v>
      </c>
      <c r="H168" s="1">
        <v>0.97036785013345472</v>
      </c>
      <c r="I168" s="1" t="s">
        <v>272</v>
      </c>
      <c r="J168" s="1">
        <v>1</v>
      </c>
      <c r="L168" s="1" t="s">
        <v>457</v>
      </c>
    </row>
    <row r="169" spans="1:12" x14ac:dyDescent="0.25">
      <c r="A169" s="1" t="s">
        <v>458</v>
      </c>
      <c r="B169" s="1" t="s">
        <v>442</v>
      </c>
      <c r="C169" s="2">
        <v>100.453</v>
      </c>
      <c r="D169" s="1">
        <v>0</v>
      </c>
      <c r="E169" s="1">
        <v>0.36055555555555557</v>
      </c>
      <c r="F169" s="1">
        <v>1.4742440999999999</v>
      </c>
      <c r="G169" s="1" t="s">
        <v>1322</v>
      </c>
      <c r="H169" s="1">
        <v>0.83069027083717861</v>
      </c>
      <c r="I169" s="1" t="s">
        <v>272</v>
      </c>
      <c r="J169" s="1">
        <v>1</v>
      </c>
      <c r="L169" s="1" t="s">
        <v>459</v>
      </c>
    </row>
    <row r="170" spans="1:12" x14ac:dyDescent="0.25">
      <c r="A170" s="1" t="s">
        <v>460</v>
      </c>
      <c r="B170" s="1" t="s">
        <v>443</v>
      </c>
      <c r="C170" s="2">
        <v>35.700000000000003</v>
      </c>
      <c r="D170" s="1">
        <v>3.5882353782653809</v>
      </c>
      <c r="E170" s="1">
        <v>41.557144165039063</v>
      </c>
      <c r="F170" s="1">
        <v>5.2066980638409213</v>
      </c>
      <c r="G170" s="1" t="s">
        <v>828</v>
      </c>
      <c r="H170" s="1">
        <v>0</v>
      </c>
      <c r="I170" s="1" t="s">
        <v>858</v>
      </c>
      <c r="J170" s="1">
        <v>1</v>
      </c>
      <c r="L170" s="1" t="s">
        <v>461</v>
      </c>
    </row>
    <row r="171" spans="1:12" x14ac:dyDescent="0.25">
      <c r="A171" s="1" t="s">
        <v>462</v>
      </c>
      <c r="B171" s="1" t="s">
        <v>444</v>
      </c>
      <c r="C171" s="2">
        <v>100.599</v>
      </c>
      <c r="D171" s="1">
        <v>0</v>
      </c>
      <c r="E171" s="1">
        <v>0.43125000000000002</v>
      </c>
      <c r="F171" s="1">
        <v>1.8391487</v>
      </c>
      <c r="G171" s="1" t="s">
        <v>1201</v>
      </c>
      <c r="H171" s="1">
        <v>1.2917631624954098</v>
      </c>
      <c r="I171" s="1" t="s">
        <v>272</v>
      </c>
      <c r="J171" s="1">
        <v>1</v>
      </c>
      <c r="L171" s="1" t="s">
        <v>463</v>
      </c>
    </row>
    <row r="172" spans="1:12" x14ac:dyDescent="0.25">
      <c r="A172" s="1" t="s">
        <v>464</v>
      </c>
      <c r="B172" s="1" t="s">
        <v>445</v>
      </c>
      <c r="C172" s="2">
        <v>63.88</v>
      </c>
      <c r="D172" s="1">
        <v>3.625</v>
      </c>
      <c r="E172" s="1">
        <v>64.894737243652344</v>
      </c>
      <c r="F172" s="1">
        <v>3.1037827352085356</v>
      </c>
      <c r="G172" s="1" t="s">
        <v>1112</v>
      </c>
      <c r="H172" s="1">
        <v>0</v>
      </c>
      <c r="I172" s="1" t="s">
        <v>1329</v>
      </c>
      <c r="J172" s="1">
        <v>1</v>
      </c>
      <c r="L172" s="1" t="s">
        <v>465</v>
      </c>
    </row>
    <row r="173" spans="1:12" x14ac:dyDescent="0.25">
      <c r="A173" s="1" t="s">
        <v>478</v>
      </c>
      <c r="B173" s="1" t="s">
        <v>466</v>
      </c>
      <c r="C173" s="2">
        <v>102.193</v>
      </c>
      <c r="D173" s="1">
        <v>0</v>
      </c>
      <c r="E173" s="1">
        <v>0</v>
      </c>
      <c r="F173" s="1">
        <v>0</v>
      </c>
      <c r="G173" s="1" t="s">
        <v>889</v>
      </c>
      <c r="H173" s="1">
        <v>0</v>
      </c>
      <c r="I173" s="1" t="s">
        <v>272</v>
      </c>
      <c r="J173" s="1">
        <v>1</v>
      </c>
      <c r="L173" s="1" t="s">
        <v>479</v>
      </c>
    </row>
    <row r="174" spans="1:12" x14ac:dyDescent="0.25">
      <c r="A174" s="1" t="s">
        <v>480</v>
      </c>
      <c r="B174" s="1" t="s">
        <v>467</v>
      </c>
      <c r="C174" s="2">
        <v>98.37</v>
      </c>
      <c r="D174" s="1">
        <v>0</v>
      </c>
      <c r="E174" s="1">
        <v>0</v>
      </c>
      <c r="F174" s="1">
        <v>0</v>
      </c>
      <c r="G174" s="1" t="s">
        <v>802</v>
      </c>
      <c r="H174" s="1">
        <v>0</v>
      </c>
      <c r="I174" s="1" t="s">
        <v>272</v>
      </c>
      <c r="J174" s="1">
        <v>1</v>
      </c>
      <c r="L174" s="1" t="s">
        <v>481</v>
      </c>
    </row>
    <row r="175" spans="1:12" x14ac:dyDescent="0.25">
      <c r="A175" s="1" t="s">
        <v>483</v>
      </c>
      <c r="B175" s="1" t="s">
        <v>468</v>
      </c>
      <c r="C175" s="2">
        <v>105.32</v>
      </c>
      <c r="D175" s="1">
        <v>0</v>
      </c>
      <c r="E175" s="1">
        <v>1.242</v>
      </c>
      <c r="F175" s="1">
        <v>8.1999999999999993</v>
      </c>
      <c r="G175" s="1" t="s">
        <v>1354</v>
      </c>
      <c r="H175" s="1">
        <v>4.9305918335537502</v>
      </c>
      <c r="I175" s="1" t="s">
        <v>272</v>
      </c>
      <c r="J175" s="1">
        <v>1</v>
      </c>
      <c r="L175" s="1" t="s">
        <v>484</v>
      </c>
    </row>
    <row r="176" spans="1:12" x14ac:dyDescent="0.25">
      <c r="A176" s="1" t="s">
        <v>485</v>
      </c>
      <c r="B176" s="1" t="s">
        <v>469</v>
      </c>
      <c r="C176" s="2">
        <v>103.95</v>
      </c>
      <c r="D176" s="1">
        <v>0</v>
      </c>
      <c r="E176" s="1">
        <v>1.036</v>
      </c>
      <c r="F176" s="1">
        <v>7.55</v>
      </c>
      <c r="G176" s="1" t="s">
        <v>1498</v>
      </c>
      <c r="H176" s="1">
        <v>3.6973054568061574</v>
      </c>
      <c r="I176" s="1" t="s">
        <v>272</v>
      </c>
      <c r="J176" s="1">
        <v>1</v>
      </c>
      <c r="L176" s="1" t="s">
        <v>486</v>
      </c>
    </row>
    <row r="177" spans="1:12" x14ac:dyDescent="0.25">
      <c r="A177" s="1" t="s">
        <v>487</v>
      </c>
      <c r="B177" s="1" t="s">
        <v>470</v>
      </c>
      <c r="C177" s="2">
        <v>104.85</v>
      </c>
      <c r="D177" s="1">
        <v>0</v>
      </c>
      <c r="E177" s="1">
        <v>0.90200000000000002</v>
      </c>
      <c r="F177" s="1">
        <v>8.0399999999999991</v>
      </c>
      <c r="G177" s="1" t="s">
        <v>1508</v>
      </c>
      <c r="H177" s="1">
        <v>5.0001159203227612</v>
      </c>
      <c r="I177" s="1" t="s">
        <v>892</v>
      </c>
      <c r="J177" s="1">
        <v>1</v>
      </c>
      <c r="L177" s="1" t="s">
        <v>488</v>
      </c>
    </row>
    <row r="178" spans="1:12" x14ac:dyDescent="0.25">
      <c r="A178" s="1" t="s">
        <v>489</v>
      </c>
      <c r="B178" s="1" t="s">
        <v>471</v>
      </c>
      <c r="C178" s="2">
        <v>106.33799999999999</v>
      </c>
      <c r="D178" s="1">
        <v>0</v>
      </c>
      <c r="E178" s="1">
        <v>0.25520833333333331</v>
      </c>
      <c r="F178" s="1">
        <v>1.5779619999999999</v>
      </c>
      <c r="G178" s="1" t="s">
        <v>1616</v>
      </c>
      <c r="H178" s="1">
        <v>1.4111109805083042</v>
      </c>
      <c r="I178" s="1" t="s">
        <v>272</v>
      </c>
      <c r="J178" s="1">
        <v>1</v>
      </c>
      <c r="L178" s="1" t="s">
        <v>490</v>
      </c>
    </row>
    <row r="179" spans="1:12" x14ac:dyDescent="0.25">
      <c r="A179" s="1" t="s">
        <v>491</v>
      </c>
      <c r="B179" s="1" t="s">
        <v>472</v>
      </c>
      <c r="C179" s="2">
        <v>25.81</v>
      </c>
      <c r="D179" s="1">
        <v>3.8787879943847656</v>
      </c>
      <c r="E179" s="1">
        <v>26.807916641235352</v>
      </c>
      <c r="F179" s="1">
        <v>6.3699086507161455</v>
      </c>
      <c r="G179" s="1" t="s">
        <v>834</v>
      </c>
      <c r="H179" s="1">
        <v>0</v>
      </c>
      <c r="I179" s="1" t="s">
        <v>850</v>
      </c>
      <c r="J179" s="1">
        <v>1</v>
      </c>
      <c r="L179" s="1" t="s">
        <v>492</v>
      </c>
    </row>
    <row r="180" spans="1:12" x14ac:dyDescent="0.25">
      <c r="A180" s="1" t="s">
        <v>493</v>
      </c>
      <c r="B180" s="1" t="s">
        <v>473</v>
      </c>
      <c r="C180" s="2">
        <v>1.2912999999999999</v>
      </c>
      <c r="D180" s="1">
        <v>0</v>
      </c>
      <c r="E180" s="1">
        <v>0</v>
      </c>
      <c r="F180" s="1">
        <v>0</v>
      </c>
      <c r="G180" s="1" t="s">
        <v>272</v>
      </c>
      <c r="H180" s="1">
        <v>0</v>
      </c>
      <c r="I180" s="1" t="s">
        <v>272</v>
      </c>
      <c r="J180" s="1">
        <v>1</v>
      </c>
      <c r="L180" s="1" t="s">
        <v>494</v>
      </c>
    </row>
    <row r="181" spans="1:12" x14ac:dyDescent="0.25">
      <c r="A181" s="1" t="s">
        <v>495</v>
      </c>
      <c r="B181" s="1" t="s">
        <v>474</v>
      </c>
      <c r="C181" s="2">
        <v>107.38</v>
      </c>
      <c r="D181" s="1">
        <v>0</v>
      </c>
      <c r="E181" s="1">
        <v>0</v>
      </c>
      <c r="F181" s="1">
        <v>3.7873972683766035</v>
      </c>
      <c r="G181" s="1" t="s">
        <v>871</v>
      </c>
      <c r="H181" s="1">
        <v>0</v>
      </c>
      <c r="I181" s="1" t="s">
        <v>272</v>
      </c>
      <c r="J181" s="1">
        <v>1</v>
      </c>
      <c r="L181" s="1" t="s">
        <v>496</v>
      </c>
    </row>
    <row r="182" spans="1:12" x14ac:dyDescent="0.25">
      <c r="A182" s="1" t="s">
        <v>497</v>
      </c>
      <c r="B182" s="1" t="s">
        <v>475</v>
      </c>
      <c r="C182" s="2">
        <v>23.84</v>
      </c>
      <c r="D182" s="1">
        <v>0</v>
      </c>
      <c r="E182" s="1">
        <v>0</v>
      </c>
      <c r="F182" s="1">
        <v>1.0619257460172895</v>
      </c>
      <c r="G182" s="1" t="s">
        <v>893</v>
      </c>
      <c r="H182" s="1">
        <v>0</v>
      </c>
      <c r="I182" s="1" t="s">
        <v>894</v>
      </c>
      <c r="J182" s="1">
        <v>1</v>
      </c>
      <c r="L182" s="1" t="s">
        <v>498</v>
      </c>
    </row>
    <row r="183" spans="1:12" x14ac:dyDescent="0.25">
      <c r="A183" s="1" t="s">
        <v>499</v>
      </c>
      <c r="B183" s="1" t="s">
        <v>476</v>
      </c>
      <c r="C183" s="2">
        <v>15.755000000000001</v>
      </c>
      <c r="D183" s="1">
        <v>4.2352943420410156</v>
      </c>
      <c r="E183" s="1">
        <v>20.351852416992188</v>
      </c>
      <c r="F183" s="1">
        <v>3.927986906710311</v>
      </c>
      <c r="G183" s="1" t="s">
        <v>895</v>
      </c>
      <c r="H183" s="1">
        <v>0</v>
      </c>
      <c r="I183" s="1" t="s">
        <v>896</v>
      </c>
      <c r="J183" s="1">
        <v>1</v>
      </c>
      <c r="L183" s="1" t="s">
        <v>500</v>
      </c>
    </row>
    <row r="184" spans="1:12" x14ac:dyDescent="0.25">
      <c r="A184" s="1" t="s">
        <v>501</v>
      </c>
      <c r="B184" s="1" t="s">
        <v>477</v>
      </c>
      <c r="C184" s="2">
        <v>1469.5</v>
      </c>
      <c r="D184" s="1">
        <v>3.5</v>
      </c>
      <c r="E184" s="1">
        <v>1335.7657470703125</v>
      </c>
      <c r="F184" s="1">
        <v>4.2574922079615609</v>
      </c>
      <c r="G184" s="1" t="s">
        <v>834</v>
      </c>
      <c r="H184" s="1">
        <v>0</v>
      </c>
      <c r="I184" s="1" t="s">
        <v>1349</v>
      </c>
      <c r="J184" s="1">
        <v>1</v>
      </c>
      <c r="L184" s="1" t="s">
        <v>502</v>
      </c>
    </row>
    <row r="185" spans="1:12" x14ac:dyDescent="0.25">
      <c r="A185" s="1" t="s">
        <v>510</v>
      </c>
      <c r="B185" s="1" t="s">
        <v>503</v>
      </c>
      <c r="C185" s="2">
        <v>100.07</v>
      </c>
      <c r="D185" s="1">
        <v>0</v>
      </c>
      <c r="E185" s="1">
        <v>0.51200000000000001</v>
      </c>
      <c r="F185" s="1">
        <v>9.18</v>
      </c>
      <c r="G185" s="1" t="s">
        <v>896</v>
      </c>
      <c r="H185" s="1">
        <v>0.41766150426333687</v>
      </c>
      <c r="I185" s="1" t="s">
        <v>272</v>
      </c>
      <c r="J185" s="1">
        <v>1</v>
      </c>
      <c r="L185" s="1" t="s">
        <v>511</v>
      </c>
    </row>
    <row r="186" spans="1:12" x14ac:dyDescent="0.25">
      <c r="A186" s="1" t="s">
        <v>512</v>
      </c>
      <c r="B186" s="1" t="s">
        <v>504</v>
      </c>
      <c r="C186" s="2">
        <v>103</v>
      </c>
      <c r="D186" s="1">
        <v>0</v>
      </c>
      <c r="E186" s="1">
        <v>1.3479999999999999</v>
      </c>
      <c r="F186" s="1">
        <v>9.75</v>
      </c>
      <c r="G186" s="1" t="s">
        <v>1393</v>
      </c>
      <c r="H186" s="1">
        <v>2.5175359520318281</v>
      </c>
      <c r="I186" s="1" t="s">
        <v>898</v>
      </c>
      <c r="J186" s="1">
        <v>1</v>
      </c>
      <c r="L186" s="1" t="s">
        <v>513</v>
      </c>
    </row>
    <row r="187" spans="1:12" x14ac:dyDescent="0.25">
      <c r="A187" s="1" t="s">
        <v>514</v>
      </c>
      <c r="B187" s="1" t="s">
        <v>505</v>
      </c>
      <c r="C187" s="2">
        <v>99.99</v>
      </c>
      <c r="D187" s="1">
        <v>0</v>
      </c>
      <c r="E187" s="1">
        <v>4.88</v>
      </c>
      <c r="F187" s="1">
        <v>10.68</v>
      </c>
      <c r="G187" s="1" t="s">
        <v>899</v>
      </c>
      <c r="H187" s="1">
        <v>1.7766703250418459</v>
      </c>
      <c r="I187" s="1" t="s">
        <v>900</v>
      </c>
      <c r="J187" s="1">
        <v>1</v>
      </c>
      <c r="L187" s="1" t="s">
        <v>515</v>
      </c>
    </row>
    <row r="188" spans="1:12" x14ac:dyDescent="0.25">
      <c r="A188" s="1" t="s">
        <v>516</v>
      </c>
      <c r="B188" s="1" t="s">
        <v>506</v>
      </c>
      <c r="C188" s="2">
        <v>106.7</v>
      </c>
      <c r="D188" s="1">
        <v>0</v>
      </c>
      <c r="E188" s="1">
        <v>5.6370000000000005</v>
      </c>
      <c r="F188" s="1">
        <v>8.66</v>
      </c>
      <c r="G188" s="1" t="s">
        <v>901</v>
      </c>
      <c r="H188" s="1">
        <v>1.3862598277745739</v>
      </c>
      <c r="I188" s="1" t="s">
        <v>902</v>
      </c>
      <c r="J188" s="1">
        <v>1</v>
      </c>
      <c r="L188" s="1" t="s">
        <v>517</v>
      </c>
    </row>
    <row r="189" spans="1:12" x14ac:dyDescent="0.25">
      <c r="A189" s="1" t="s">
        <v>518</v>
      </c>
      <c r="B189" s="1" t="s">
        <v>507</v>
      </c>
      <c r="C189" s="2">
        <v>99.06</v>
      </c>
      <c r="D189" s="1">
        <v>0</v>
      </c>
      <c r="E189" s="1">
        <v>3.218</v>
      </c>
      <c r="F189" s="1">
        <v>14.99</v>
      </c>
      <c r="G189" s="1" t="s">
        <v>855</v>
      </c>
      <c r="H189" s="1">
        <v>0.72732061170433504</v>
      </c>
      <c r="I189" s="1" t="s">
        <v>903</v>
      </c>
      <c r="J189" s="1">
        <v>1</v>
      </c>
      <c r="L189" s="1" t="s">
        <v>519</v>
      </c>
    </row>
    <row r="190" spans="1:12" x14ac:dyDescent="0.25">
      <c r="A190" s="1" t="s">
        <v>520</v>
      </c>
      <c r="B190" s="1" t="s">
        <v>508</v>
      </c>
      <c r="C190" s="2">
        <v>100.77</v>
      </c>
      <c r="D190" s="1">
        <v>0</v>
      </c>
      <c r="E190" s="1">
        <v>1.6989999999999998</v>
      </c>
      <c r="F190" s="1">
        <v>8.77</v>
      </c>
      <c r="G190" s="1" t="s">
        <v>864</v>
      </c>
      <c r="H190" s="1">
        <v>0.34303119270910643</v>
      </c>
      <c r="I190" s="1" t="s">
        <v>864</v>
      </c>
      <c r="J190" s="1">
        <v>1</v>
      </c>
      <c r="L190" s="1" t="s">
        <v>521</v>
      </c>
    </row>
    <row r="191" spans="1:12" x14ac:dyDescent="0.25">
      <c r="A191" s="1" t="s">
        <v>522</v>
      </c>
      <c r="B191" s="1" t="s">
        <v>509</v>
      </c>
      <c r="C191" s="2">
        <v>100.99</v>
      </c>
      <c r="D191" s="1">
        <v>0</v>
      </c>
      <c r="E191" s="1">
        <v>7.8E-2</v>
      </c>
      <c r="F191" s="1">
        <v>8.92</v>
      </c>
      <c r="G191" s="1" t="s">
        <v>1019</v>
      </c>
      <c r="H191" s="1">
        <v>0.79926065867518881</v>
      </c>
      <c r="I191" s="1" t="s">
        <v>272</v>
      </c>
      <c r="J191" s="1">
        <v>1</v>
      </c>
      <c r="L191" s="1" t="s">
        <v>523</v>
      </c>
    </row>
    <row r="192" spans="1:12" x14ac:dyDescent="0.25">
      <c r="A192" s="1" t="s">
        <v>543</v>
      </c>
      <c r="B192" s="1" t="s">
        <v>524</v>
      </c>
      <c r="C192" s="2">
        <v>102.03400000000001</v>
      </c>
      <c r="D192" s="1">
        <v>0</v>
      </c>
      <c r="E192" s="1">
        <v>2.4614583333333333</v>
      </c>
      <c r="F192" s="1">
        <v>2.8705042000000001</v>
      </c>
      <c r="G192" s="1" t="s">
        <v>823</v>
      </c>
      <c r="H192" s="1">
        <v>0.59869801525045119</v>
      </c>
      <c r="I192" s="1" t="s">
        <v>272</v>
      </c>
      <c r="J192" s="1">
        <v>1</v>
      </c>
      <c r="L192" s="1" t="s">
        <v>544</v>
      </c>
    </row>
    <row r="193" spans="1:12" x14ac:dyDescent="0.25">
      <c r="A193" s="1" t="s">
        <v>545</v>
      </c>
      <c r="B193" s="1" t="s">
        <v>525</v>
      </c>
      <c r="C193" s="2">
        <v>102.7</v>
      </c>
      <c r="D193" s="1">
        <v>0</v>
      </c>
      <c r="E193" s="1">
        <v>1.641</v>
      </c>
      <c r="F193" s="1">
        <v>8.7799999999999994</v>
      </c>
      <c r="G193" s="1" t="s">
        <v>1330</v>
      </c>
      <c r="H193" s="1">
        <v>1.6954572214669024</v>
      </c>
      <c r="I193" s="1" t="s">
        <v>272</v>
      </c>
      <c r="J193" s="1">
        <v>1</v>
      </c>
      <c r="L193" s="1" t="s">
        <v>546</v>
      </c>
    </row>
    <row r="194" spans="1:12" x14ac:dyDescent="0.25">
      <c r="A194" s="1" t="s">
        <v>547</v>
      </c>
      <c r="B194" s="1" t="s">
        <v>526</v>
      </c>
      <c r="C194" s="2">
        <v>100.75</v>
      </c>
      <c r="D194" s="1">
        <v>0</v>
      </c>
      <c r="E194" s="1">
        <v>2.5999999999999999E-2</v>
      </c>
      <c r="F194" s="1">
        <v>8.93</v>
      </c>
      <c r="G194" s="1" t="s">
        <v>1642</v>
      </c>
      <c r="H194" s="1">
        <v>0.80473951959344237</v>
      </c>
      <c r="I194" s="1" t="s">
        <v>272</v>
      </c>
      <c r="J194" s="1">
        <v>1</v>
      </c>
      <c r="L194" s="1" t="s">
        <v>548</v>
      </c>
    </row>
    <row r="195" spans="1:12" x14ac:dyDescent="0.25">
      <c r="A195" s="1" t="s">
        <v>549</v>
      </c>
      <c r="B195" s="1" t="s">
        <v>527</v>
      </c>
      <c r="C195" s="2">
        <v>107.69</v>
      </c>
      <c r="D195" s="1">
        <v>0</v>
      </c>
      <c r="E195" s="1">
        <v>3.0510000000000002</v>
      </c>
      <c r="F195" s="1">
        <v>8.91</v>
      </c>
      <c r="G195" s="1" t="s">
        <v>1123</v>
      </c>
      <c r="H195" s="1">
        <v>1.591571597346195</v>
      </c>
      <c r="I195" s="1" t="s">
        <v>904</v>
      </c>
      <c r="J195" s="1">
        <v>1</v>
      </c>
      <c r="L195" s="1" t="s">
        <v>550</v>
      </c>
    </row>
    <row r="196" spans="1:12" x14ac:dyDescent="0.25">
      <c r="A196" s="1" t="s">
        <v>551</v>
      </c>
      <c r="B196" s="1" t="s">
        <v>528</v>
      </c>
      <c r="C196" s="2">
        <v>52.46</v>
      </c>
      <c r="D196" s="1">
        <v>4.7647056579589844</v>
      </c>
      <c r="E196" s="1">
        <v>60.298236846923828</v>
      </c>
      <c r="F196" s="1">
        <v>6.8731459230705587</v>
      </c>
      <c r="G196" s="1" t="s">
        <v>799</v>
      </c>
      <c r="H196" s="1">
        <v>0</v>
      </c>
      <c r="I196" s="1" t="s">
        <v>874</v>
      </c>
      <c r="J196" s="1">
        <v>1</v>
      </c>
      <c r="L196" s="1" t="s">
        <v>307</v>
      </c>
    </row>
    <row r="197" spans="1:12" x14ac:dyDescent="0.25">
      <c r="A197" s="1" t="s">
        <v>552</v>
      </c>
      <c r="B197" s="1" t="s">
        <v>529</v>
      </c>
      <c r="C197" s="2">
        <v>106.259</v>
      </c>
      <c r="D197" s="1">
        <v>0</v>
      </c>
      <c r="E197" s="1">
        <v>1.1777777777777778</v>
      </c>
      <c r="F197" s="1">
        <v>6.5150008677315503</v>
      </c>
      <c r="G197" s="1" t="s">
        <v>874</v>
      </c>
      <c r="H197" s="1">
        <v>3.6983222303329435</v>
      </c>
      <c r="I197" s="1" t="s">
        <v>272</v>
      </c>
      <c r="J197" s="1">
        <v>1</v>
      </c>
      <c r="L197" s="1" t="s">
        <v>553</v>
      </c>
    </row>
    <row r="198" spans="1:12" x14ac:dyDescent="0.25">
      <c r="A198" s="1" t="s">
        <v>554</v>
      </c>
      <c r="B198" s="1" t="s">
        <v>530</v>
      </c>
      <c r="C198" s="2">
        <v>108.65300000000001</v>
      </c>
      <c r="D198" s="1">
        <v>0</v>
      </c>
      <c r="E198" s="1">
        <v>1.3556250000000001</v>
      </c>
      <c r="F198" s="1">
        <v>4.1561095999999997</v>
      </c>
      <c r="G198" s="1" t="s">
        <v>1133</v>
      </c>
      <c r="H198" s="1">
        <v>4.1943221407137239</v>
      </c>
      <c r="I198" s="1" t="s">
        <v>272</v>
      </c>
      <c r="J198" s="1">
        <v>1</v>
      </c>
      <c r="L198" s="1" t="s">
        <v>555</v>
      </c>
    </row>
    <row r="199" spans="1:12" x14ac:dyDescent="0.25">
      <c r="A199" s="1" t="s">
        <v>556</v>
      </c>
      <c r="B199" s="1" t="s">
        <v>531</v>
      </c>
      <c r="C199" s="2">
        <v>104.72499999999999</v>
      </c>
      <c r="D199" s="1">
        <v>0</v>
      </c>
      <c r="E199" s="1">
        <v>2.0927083333333334</v>
      </c>
      <c r="F199" s="1">
        <v>4.0788374000000003</v>
      </c>
      <c r="G199" s="1" t="s">
        <v>854</v>
      </c>
      <c r="H199" s="1">
        <v>4.472488973058713</v>
      </c>
      <c r="I199" s="1" t="s">
        <v>272</v>
      </c>
      <c r="J199" s="1">
        <v>1</v>
      </c>
      <c r="L199" s="1" t="s">
        <v>557</v>
      </c>
    </row>
    <row r="200" spans="1:12" x14ac:dyDescent="0.25">
      <c r="A200" s="1" t="s">
        <v>558</v>
      </c>
      <c r="B200" s="1" t="s">
        <v>532</v>
      </c>
      <c r="C200" s="2">
        <v>106.61</v>
      </c>
      <c r="D200" s="1">
        <v>0</v>
      </c>
      <c r="E200" s="1">
        <v>1.1073611111111112</v>
      </c>
      <c r="F200" s="1">
        <v>4.1150321999999999</v>
      </c>
      <c r="G200" s="1" t="s">
        <v>1205</v>
      </c>
      <c r="H200" s="1">
        <v>3.4464661765926348</v>
      </c>
      <c r="I200" s="1" t="s">
        <v>272</v>
      </c>
      <c r="J200" s="1">
        <v>1</v>
      </c>
      <c r="L200" s="1" t="s">
        <v>559</v>
      </c>
    </row>
    <row r="201" spans="1:12" x14ac:dyDescent="0.25">
      <c r="A201" s="1" t="s">
        <v>560</v>
      </c>
      <c r="B201" s="1" t="s">
        <v>533</v>
      </c>
      <c r="C201" s="2">
        <v>101.67100000000001</v>
      </c>
      <c r="D201" s="1">
        <v>0</v>
      </c>
      <c r="E201" s="1">
        <v>1.4916666666666665</v>
      </c>
      <c r="F201" s="1">
        <v>2.7890306500331974</v>
      </c>
      <c r="G201" s="1" t="s">
        <v>1323</v>
      </c>
      <c r="H201" s="1">
        <v>0.33333333369691176</v>
      </c>
      <c r="I201" s="1" t="s">
        <v>272</v>
      </c>
      <c r="J201" s="1">
        <v>1</v>
      </c>
      <c r="L201" s="1" t="s">
        <v>561</v>
      </c>
    </row>
    <row r="202" spans="1:12" x14ac:dyDescent="0.25">
      <c r="A202" s="1" t="s">
        <v>562</v>
      </c>
      <c r="B202" s="1" t="s">
        <v>534</v>
      </c>
      <c r="C202" s="2">
        <v>99.85</v>
      </c>
      <c r="D202" s="1">
        <v>0</v>
      </c>
      <c r="E202" s="1">
        <v>0.51200000000000001</v>
      </c>
      <c r="F202" s="1">
        <v>9.24</v>
      </c>
      <c r="G202" s="1" t="s">
        <v>896</v>
      </c>
      <c r="H202" s="1">
        <v>0.4175333038491168</v>
      </c>
      <c r="I202" s="1" t="s">
        <v>272</v>
      </c>
      <c r="J202" s="1">
        <v>1</v>
      </c>
      <c r="L202" s="1" t="s">
        <v>511</v>
      </c>
    </row>
    <row r="203" spans="1:12" x14ac:dyDescent="0.25">
      <c r="A203" s="1" t="s">
        <v>563</v>
      </c>
      <c r="B203" s="1" t="s">
        <v>535</v>
      </c>
      <c r="C203" s="2">
        <v>106.384</v>
      </c>
      <c r="D203" s="1">
        <v>0</v>
      </c>
      <c r="E203" s="1">
        <v>2.292013888888889</v>
      </c>
      <c r="F203" s="1">
        <v>4.0149020536191689</v>
      </c>
      <c r="G203" s="1" t="s">
        <v>905</v>
      </c>
      <c r="H203" s="1">
        <v>5.9207383305159667</v>
      </c>
      <c r="I203" s="1" t="s">
        <v>272</v>
      </c>
      <c r="J203" s="1">
        <v>1</v>
      </c>
      <c r="L203" s="1" t="s">
        <v>564</v>
      </c>
    </row>
    <row r="204" spans="1:12" x14ac:dyDescent="0.25">
      <c r="A204" s="1" t="s">
        <v>565</v>
      </c>
      <c r="B204" s="1" t="s">
        <v>536</v>
      </c>
      <c r="C204" s="2">
        <v>101.95</v>
      </c>
      <c r="D204" s="1">
        <v>0</v>
      </c>
      <c r="E204" s="1">
        <v>2.3010000000000002</v>
      </c>
      <c r="F204" s="1">
        <v>8.7799999999999994</v>
      </c>
      <c r="G204" s="1" t="s">
        <v>1323</v>
      </c>
      <c r="H204" s="1">
        <v>0.32696046635060799</v>
      </c>
      <c r="I204" s="1" t="s">
        <v>272</v>
      </c>
      <c r="J204" s="1">
        <v>1</v>
      </c>
      <c r="L204" s="1" t="s">
        <v>566</v>
      </c>
    </row>
    <row r="205" spans="1:12" x14ac:dyDescent="0.25">
      <c r="A205" s="1" t="s">
        <v>567</v>
      </c>
      <c r="B205" s="1" t="s">
        <v>537</v>
      </c>
      <c r="C205" s="2">
        <v>101.35</v>
      </c>
      <c r="D205" s="1">
        <v>0</v>
      </c>
      <c r="E205" s="1">
        <v>3.0209999999999999</v>
      </c>
      <c r="F205" s="1">
        <v>9.69</v>
      </c>
      <c r="G205" s="1" t="s">
        <v>894</v>
      </c>
      <c r="H205" s="1">
        <v>0.70249184175515955</v>
      </c>
      <c r="I205" s="1" t="s">
        <v>906</v>
      </c>
      <c r="J205" s="1">
        <v>1</v>
      </c>
      <c r="L205" s="1" t="s">
        <v>568</v>
      </c>
    </row>
    <row r="206" spans="1:12" x14ac:dyDescent="0.25">
      <c r="A206" s="1" t="s">
        <v>569</v>
      </c>
      <c r="B206" s="1" t="s">
        <v>538</v>
      </c>
      <c r="C206" s="2">
        <v>99.79</v>
      </c>
      <c r="D206" s="1">
        <v>0</v>
      </c>
      <c r="E206" s="1">
        <v>0.745</v>
      </c>
      <c r="F206" s="1">
        <v>8.4600000000000009</v>
      </c>
      <c r="G206" s="1" t="s">
        <v>860</v>
      </c>
      <c r="H206" s="1">
        <v>0.38128662766574967</v>
      </c>
      <c r="I206" s="1" t="s">
        <v>272</v>
      </c>
      <c r="J206" s="1">
        <v>1</v>
      </c>
      <c r="L206" s="1" t="s">
        <v>570</v>
      </c>
    </row>
    <row r="207" spans="1:12" x14ac:dyDescent="0.25">
      <c r="A207" s="1" t="s">
        <v>571</v>
      </c>
      <c r="B207" s="1" t="s">
        <v>539</v>
      </c>
      <c r="C207" s="2">
        <v>102.5</v>
      </c>
      <c r="D207" s="1">
        <v>0</v>
      </c>
      <c r="E207" s="1">
        <v>3.8220000000000001</v>
      </c>
      <c r="F207" s="1">
        <v>7.62</v>
      </c>
      <c r="G207" s="1" t="s">
        <v>907</v>
      </c>
      <c r="H207" s="1">
        <v>6.4144501614810192</v>
      </c>
      <c r="I207" s="1" t="s">
        <v>272</v>
      </c>
      <c r="J207" s="1">
        <v>1</v>
      </c>
      <c r="L207" s="1" t="s">
        <v>572</v>
      </c>
    </row>
    <row r="208" spans="1:12" x14ac:dyDescent="0.25">
      <c r="A208" s="1" t="s">
        <v>573</v>
      </c>
      <c r="B208" s="1" t="s">
        <v>540</v>
      </c>
      <c r="C208" s="2">
        <v>101.35</v>
      </c>
      <c r="D208" s="1">
        <v>0</v>
      </c>
      <c r="E208" s="1">
        <v>5.0860000000000003</v>
      </c>
      <c r="F208" s="1">
        <v>9.32</v>
      </c>
      <c r="G208" s="1" t="s">
        <v>908</v>
      </c>
      <c r="H208" s="1">
        <v>0.51897214496104282</v>
      </c>
      <c r="I208" s="1" t="s">
        <v>811</v>
      </c>
      <c r="J208" s="1">
        <v>1</v>
      </c>
      <c r="L208" s="1" t="s">
        <v>574</v>
      </c>
    </row>
    <row r="209" spans="1:12" x14ac:dyDescent="0.25">
      <c r="A209" s="1" t="s">
        <v>575</v>
      </c>
      <c r="B209" s="1" t="s">
        <v>541</v>
      </c>
      <c r="C209" s="2">
        <v>101.2</v>
      </c>
      <c r="D209" s="1">
        <v>0</v>
      </c>
      <c r="E209" s="1">
        <v>0.76700000000000002</v>
      </c>
      <c r="F209" s="1">
        <v>6.95</v>
      </c>
      <c r="G209" s="1" t="s">
        <v>884</v>
      </c>
      <c r="H209" s="1">
        <v>0.41420828788264269</v>
      </c>
      <c r="I209" s="1" t="s">
        <v>272</v>
      </c>
      <c r="J209" s="1">
        <v>1</v>
      </c>
      <c r="L209" s="1" t="s">
        <v>576</v>
      </c>
    </row>
    <row r="210" spans="1:12" x14ac:dyDescent="0.25">
      <c r="A210" s="1" t="s">
        <v>577</v>
      </c>
      <c r="B210" s="1" t="s">
        <v>542</v>
      </c>
      <c r="C210" s="2">
        <v>103</v>
      </c>
      <c r="D210" s="1">
        <v>0</v>
      </c>
      <c r="E210" s="1">
        <v>3.0339999999999998</v>
      </c>
      <c r="F210" s="1">
        <v>9.5</v>
      </c>
      <c r="G210" s="1" t="s">
        <v>894</v>
      </c>
      <c r="H210" s="1">
        <v>1.5750372762858795</v>
      </c>
      <c r="I210" s="1" t="s">
        <v>909</v>
      </c>
      <c r="J210" s="1">
        <v>1</v>
      </c>
      <c r="L210" s="1" t="s">
        <v>578</v>
      </c>
    </row>
    <row r="211" spans="1:12" x14ac:dyDescent="0.25">
      <c r="A211" s="1" t="s">
        <v>580</v>
      </c>
      <c r="B211" s="1" t="s">
        <v>579</v>
      </c>
      <c r="C211" s="2">
        <v>103.43899999999999</v>
      </c>
      <c r="D211" s="1">
        <v>0</v>
      </c>
      <c r="E211" s="1">
        <v>8.9583333333333334E-2</v>
      </c>
      <c r="F211" s="1">
        <v>4.6567004000000001</v>
      </c>
      <c r="G211" s="1" t="s">
        <v>1682</v>
      </c>
      <c r="H211" s="1">
        <v>4.8307311527794221</v>
      </c>
      <c r="I211" s="1" t="s">
        <v>272</v>
      </c>
      <c r="J211" s="1">
        <v>1</v>
      </c>
      <c r="L211" s="1" t="s">
        <v>581</v>
      </c>
    </row>
    <row r="212" spans="1:12" x14ac:dyDescent="0.25">
      <c r="A212" s="1" t="s">
        <v>612</v>
      </c>
      <c r="B212" s="1" t="s">
        <v>582</v>
      </c>
      <c r="C212" s="2">
        <v>102.849</v>
      </c>
      <c r="D212" s="1">
        <v>0</v>
      </c>
      <c r="E212" s="1">
        <v>0.96849315068493147</v>
      </c>
      <c r="F212" s="1">
        <v>1.9058112</v>
      </c>
      <c r="G212" s="1" t="s">
        <v>1012</v>
      </c>
      <c r="H212" s="1">
        <v>1.6899747891033816</v>
      </c>
      <c r="I212" s="1" t="s">
        <v>272</v>
      </c>
      <c r="J212" s="1">
        <v>1</v>
      </c>
      <c r="L212" s="1" t="s">
        <v>613</v>
      </c>
    </row>
    <row r="213" spans="1:12" x14ac:dyDescent="0.25">
      <c r="A213" s="1" t="s">
        <v>614</v>
      </c>
      <c r="B213" s="1" t="s">
        <v>583</v>
      </c>
      <c r="C213" s="2">
        <v>106.739</v>
      </c>
      <c r="D213" s="1">
        <v>0</v>
      </c>
      <c r="E213" s="1">
        <v>2.8982876712328767</v>
      </c>
      <c r="F213" s="1">
        <v>3.9082661999999999</v>
      </c>
      <c r="G213" s="1" t="s">
        <v>910</v>
      </c>
      <c r="H213" s="1">
        <v>8.2766428739056739</v>
      </c>
      <c r="I213" s="1" t="s">
        <v>272</v>
      </c>
      <c r="J213" s="1">
        <v>1</v>
      </c>
      <c r="L213" s="1" t="s">
        <v>615</v>
      </c>
    </row>
    <row r="214" spans="1:12" x14ac:dyDescent="0.25">
      <c r="A214" s="1" t="s">
        <v>616</v>
      </c>
      <c r="B214" s="1" t="s">
        <v>584</v>
      </c>
      <c r="C214" s="2">
        <v>107.105</v>
      </c>
      <c r="D214" s="1">
        <v>0</v>
      </c>
      <c r="E214" s="1">
        <v>4.897260273972603</v>
      </c>
      <c r="F214" s="1">
        <v>5.3912002000000001</v>
      </c>
      <c r="G214" s="1" t="s">
        <v>911</v>
      </c>
      <c r="H214" s="1">
        <v>7.0238478070221371</v>
      </c>
      <c r="I214" s="1" t="s">
        <v>272</v>
      </c>
      <c r="J214" s="1">
        <v>1</v>
      </c>
      <c r="L214" s="1" t="s">
        <v>617</v>
      </c>
    </row>
    <row r="215" spans="1:12" x14ac:dyDescent="0.25">
      <c r="A215" s="1" t="s">
        <v>618</v>
      </c>
      <c r="B215" s="1" t="s">
        <v>585</v>
      </c>
      <c r="C215" s="2">
        <v>112.197</v>
      </c>
      <c r="D215" s="1">
        <v>0</v>
      </c>
      <c r="E215" s="1">
        <v>0.99305555555555547</v>
      </c>
      <c r="F215" s="1">
        <v>4.9549871999999997</v>
      </c>
      <c r="G215" s="1" t="s">
        <v>1354</v>
      </c>
      <c r="H215" s="1">
        <v>6.8668143908415162</v>
      </c>
      <c r="I215" s="1" t="s">
        <v>272</v>
      </c>
      <c r="J215" s="1">
        <v>1</v>
      </c>
      <c r="L215" s="1" t="s">
        <v>619</v>
      </c>
    </row>
    <row r="216" spans="1:12" x14ac:dyDescent="0.25">
      <c r="A216" s="1" t="s">
        <v>620</v>
      </c>
      <c r="B216" s="1" t="s">
        <v>586</v>
      </c>
      <c r="C216" s="2">
        <v>102.492</v>
      </c>
      <c r="D216" s="1">
        <v>0</v>
      </c>
      <c r="E216" s="1">
        <v>2.4493150684931506</v>
      </c>
      <c r="F216" s="1">
        <v>5.3257294695610202</v>
      </c>
      <c r="G216" s="1" t="s">
        <v>880</v>
      </c>
      <c r="H216" s="1">
        <v>4.0654313797019519</v>
      </c>
      <c r="I216" s="1" t="s">
        <v>272</v>
      </c>
      <c r="J216" s="1">
        <v>1</v>
      </c>
      <c r="L216" s="1" t="s">
        <v>621</v>
      </c>
    </row>
    <row r="217" spans="1:12" x14ac:dyDescent="0.25">
      <c r="A217" s="1" t="s">
        <v>622</v>
      </c>
      <c r="B217" s="1" t="s">
        <v>587</v>
      </c>
      <c r="C217" s="2">
        <v>30.678000000000001</v>
      </c>
      <c r="D217" s="1">
        <v>0</v>
      </c>
      <c r="E217" s="1">
        <v>0</v>
      </c>
      <c r="F217" s="1">
        <v>135.9751924</v>
      </c>
      <c r="G217" s="1" t="s">
        <v>912</v>
      </c>
      <c r="H217" s="1">
        <v>1.2439649695732817</v>
      </c>
      <c r="I217" s="1" t="s">
        <v>272</v>
      </c>
      <c r="J217" s="1">
        <v>1</v>
      </c>
      <c r="L217" s="1" t="s">
        <v>623</v>
      </c>
    </row>
    <row r="218" spans="1:12" x14ac:dyDescent="0.25">
      <c r="A218" s="1" t="s">
        <v>624</v>
      </c>
      <c r="B218" s="1" t="s">
        <v>588</v>
      </c>
      <c r="C218" s="2">
        <v>98.661000000000001</v>
      </c>
      <c r="D218" s="1">
        <v>0</v>
      </c>
      <c r="E218" s="1">
        <v>0.59375</v>
      </c>
      <c r="F218" s="1">
        <v>5.2084542000000003</v>
      </c>
      <c r="G218" s="1" t="s">
        <v>1485</v>
      </c>
      <c r="H218" s="1">
        <v>3.1385510812237998</v>
      </c>
      <c r="I218" s="1" t="s">
        <v>272</v>
      </c>
      <c r="J218" s="1">
        <v>1</v>
      </c>
      <c r="L218" s="1" t="s">
        <v>625</v>
      </c>
    </row>
    <row r="219" spans="1:12" x14ac:dyDescent="0.25">
      <c r="A219" s="1" t="s">
        <v>626</v>
      </c>
      <c r="B219" s="1" t="s">
        <v>589</v>
      </c>
      <c r="C219" s="2">
        <v>39.479999999999997</v>
      </c>
      <c r="D219" s="1">
        <v>4.4736843109130859</v>
      </c>
      <c r="E219" s="1">
        <v>45.400001525878906</v>
      </c>
      <c r="F219" s="1">
        <v>6.528497409326425</v>
      </c>
      <c r="G219" s="1" t="s">
        <v>840</v>
      </c>
      <c r="H219" s="1">
        <v>0</v>
      </c>
      <c r="I219" s="1" t="s">
        <v>814</v>
      </c>
      <c r="J219" s="1">
        <v>1</v>
      </c>
      <c r="L219" s="1" t="s">
        <v>627</v>
      </c>
    </row>
    <row r="220" spans="1:12" x14ac:dyDescent="0.25">
      <c r="A220" s="1" t="s">
        <v>628</v>
      </c>
      <c r="B220" s="1" t="s">
        <v>590</v>
      </c>
      <c r="C220" s="2">
        <v>7.88</v>
      </c>
      <c r="D220" s="1">
        <v>4.1851849555969238</v>
      </c>
      <c r="E220" s="1">
        <v>12.752608299255371</v>
      </c>
      <c r="F220" s="1">
        <v>0</v>
      </c>
      <c r="G220" s="1" t="s">
        <v>272</v>
      </c>
      <c r="H220" s="1">
        <v>0</v>
      </c>
      <c r="I220" s="1" t="s">
        <v>272</v>
      </c>
      <c r="J220" s="1">
        <v>1</v>
      </c>
      <c r="L220" s="1" t="s">
        <v>629</v>
      </c>
    </row>
    <row r="221" spans="1:12" x14ac:dyDescent="0.25">
      <c r="A221" s="1" t="s">
        <v>630</v>
      </c>
      <c r="B221" s="1" t="s">
        <v>591</v>
      </c>
      <c r="C221" s="2">
        <v>18.760000000000002</v>
      </c>
      <c r="D221" s="1">
        <v>4.1999998092651367</v>
      </c>
      <c r="E221" s="1">
        <v>24.6875</v>
      </c>
      <c r="F221" s="1">
        <v>3.7506466632177973</v>
      </c>
      <c r="G221" s="1" t="s">
        <v>808</v>
      </c>
      <c r="H221" s="1">
        <v>0</v>
      </c>
      <c r="I221" s="1" t="s">
        <v>867</v>
      </c>
      <c r="J221" s="1">
        <v>1</v>
      </c>
      <c r="L221" s="1" t="s">
        <v>631</v>
      </c>
    </row>
    <row r="222" spans="1:12" x14ac:dyDescent="0.25">
      <c r="A222" s="1" t="s">
        <v>632</v>
      </c>
      <c r="B222" s="1" t="s">
        <v>592</v>
      </c>
      <c r="C222" s="2">
        <v>113.36</v>
      </c>
      <c r="D222" s="1">
        <v>0</v>
      </c>
      <c r="E222" s="1">
        <v>0</v>
      </c>
      <c r="F222" s="1">
        <v>2.0478149826266328</v>
      </c>
      <c r="G222" s="1" t="s">
        <v>838</v>
      </c>
      <c r="H222" s="1">
        <v>0</v>
      </c>
      <c r="I222" s="1" t="s">
        <v>1020</v>
      </c>
      <c r="J222" s="1">
        <v>1</v>
      </c>
      <c r="L222" s="1" t="s">
        <v>633</v>
      </c>
    </row>
    <row r="223" spans="1:12" x14ac:dyDescent="0.25">
      <c r="A223" s="1" t="s">
        <v>634</v>
      </c>
      <c r="B223" s="1" t="s">
        <v>593</v>
      </c>
      <c r="C223" s="2">
        <v>88.33</v>
      </c>
      <c r="D223" s="1">
        <v>0</v>
      </c>
      <c r="E223" s="1">
        <v>0</v>
      </c>
      <c r="F223" s="1">
        <v>5.0302741482756055</v>
      </c>
      <c r="G223" s="1" t="s">
        <v>872</v>
      </c>
      <c r="H223" s="1">
        <v>0</v>
      </c>
      <c r="I223" s="1" t="s">
        <v>272</v>
      </c>
      <c r="J223" s="1">
        <v>1</v>
      </c>
      <c r="L223" s="1" t="s">
        <v>635</v>
      </c>
    </row>
    <row r="224" spans="1:12" x14ac:dyDescent="0.25">
      <c r="A224" s="1" t="s">
        <v>636</v>
      </c>
      <c r="B224" s="1" t="s">
        <v>594</v>
      </c>
      <c r="C224" s="2">
        <v>65.2</v>
      </c>
      <c r="D224" s="1">
        <v>0</v>
      </c>
      <c r="E224" s="1">
        <v>0</v>
      </c>
      <c r="F224" s="1">
        <v>7.215686124913832</v>
      </c>
      <c r="G224" s="1" t="s">
        <v>1115</v>
      </c>
      <c r="H224" s="1">
        <v>0</v>
      </c>
      <c r="I224" s="1" t="s">
        <v>272</v>
      </c>
      <c r="J224" s="1">
        <v>1</v>
      </c>
      <c r="L224" s="1" t="s">
        <v>637</v>
      </c>
    </row>
    <row r="225" spans="1:12" x14ac:dyDescent="0.25">
      <c r="A225" s="1" t="s">
        <v>638</v>
      </c>
      <c r="B225" s="1" t="s">
        <v>595</v>
      </c>
      <c r="C225" s="2">
        <v>23.29</v>
      </c>
      <c r="D225" s="1">
        <v>0</v>
      </c>
      <c r="E225" s="1">
        <v>0</v>
      </c>
      <c r="F225" s="1">
        <v>4.0505450620211505</v>
      </c>
      <c r="G225" s="1" t="s">
        <v>838</v>
      </c>
      <c r="H225" s="1">
        <v>0</v>
      </c>
      <c r="I225" s="1" t="s">
        <v>1021</v>
      </c>
      <c r="J225" s="1">
        <v>1</v>
      </c>
      <c r="L225" s="1" t="s">
        <v>639</v>
      </c>
    </row>
    <row r="226" spans="1:12" x14ac:dyDescent="0.25">
      <c r="A226" s="1" t="s">
        <v>640</v>
      </c>
      <c r="B226" s="1" t="s">
        <v>596</v>
      </c>
      <c r="C226" s="2">
        <v>46.66</v>
      </c>
      <c r="D226" s="1">
        <v>0</v>
      </c>
      <c r="E226" s="1">
        <v>0</v>
      </c>
      <c r="F226" s="1">
        <v>2.2730525137526638</v>
      </c>
      <c r="G226" s="1" t="s">
        <v>838</v>
      </c>
      <c r="H226" s="1">
        <v>0</v>
      </c>
      <c r="I226" s="1" t="s">
        <v>1021</v>
      </c>
      <c r="J226" s="1">
        <v>1</v>
      </c>
      <c r="L226" s="1" t="s">
        <v>641</v>
      </c>
    </row>
    <row r="227" spans="1:12" x14ac:dyDescent="0.25">
      <c r="A227" s="1" t="s">
        <v>642</v>
      </c>
      <c r="B227" s="1" t="s">
        <v>597</v>
      </c>
      <c r="C227" s="2">
        <v>105.059</v>
      </c>
      <c r="D227" s="1">
        <v>0</v>
      </c>
      <c r="E227" s="1">
        <v>0.9916666666666667</v>
      </c>
      <c r="F227" s="1">
        <v>5.3815157999999998</v>
      </c>
      <c r="G227" s="1" t="s">
        <v>1346</v>
      </c>
      <c r="H227" s="1">
        <v>4.2195799958016158</v>
      </c>
      <c r="I227" s="1" t="s">
        <v>272</v>
      </c>
      <c r="J227" s="1">
        <v>1</v>
      </c>
      <c r="L227" s="1" t="s">
        <v>643</v>
      </c>
    </row>
    <row r="228" spans="1:12" x14ac:dyDescent="0.25">
      <c r="A228" s="1" t="s">
        <v>644</v>
      </c>
      <c r="B228" s="1" t="s">
        <v>598</v>
      </c>
      <c r="C228" s="2">
        <v>100.13800000000001</v>
      </c>
      <c r="D228" s="1">
        <v>0</v>
      </c>
      <c r="E228" s="1">
        <v>3.1416666666666666</v>
      </c>
      <c r="F228" s="1">
        <v>1.9397790793739267</v>
      </c>
      <c r="G228" s="1" t="s">
        <v>913</v>
      </c>
      <c r="H228" s="1">
        <v>6.6666666670270616E-2</v>
      </c>
      <c r="I228" s="1" t="s">
        <v>272</v>
      </c>
      <c r="J228" s="1">
        <v>1</v>
      </c>
      <c r="L228" s="1" t="s">
        <v>645</v>
      </c>
    </row>
    <row r="229" spans="1:12" x14ac:dyDescent="0.25">
      <c r="A229" s="1" t="s">
        <v>1575</v>
      </c>
      <c r="B229" s="1" t="s">
        <v>1022</v>
      </c>
      <c r="C229" s="2">
        <v>64.45</v>
      </c>
      <c r="D229" s="1">
        <v>0</v>
      </c>
      <c r="E229" s="1">
        <v>0</v>
      </c>
      <c r="F229" s="1">
        <v>0</v>
      </c>
      <c r="G229" s="1" t="s">
        <v>272</v>
      </c>
      <c r="H229" s="1">
        <v>0</v>
      </c>
      <c r="I229" s="1" t="s">
        <v>272</v>
      </c>
      <c r="J229" s="1">
        <v>1</v>
      </c>
      <c r="L229" s="1" t="s">
        <v>1576</v>
      </c>
    </row>
    <row r="230" spans="1:12" x14ac:dyDescent="0.25">
      <c r="A230" s="1" t="s">
        <v>646</v>
      </c>
      <c r="B230" s="1" t="s">
        <v>599</v>
      </c>
      <c r="C230" s="2">
        <v>196.48</v>
      </c>
      <c r="D230" s="1">
        <v>4.8823528289794922</v>
      </c>
      <c r="E230" s="1">
        <v>227.94181823730469</v>
      </c>
      <c r="F230" s="1">
        <v>3.5527857675508678</v>
      </c>
      <c r="G230" s="1" t="s">
        <v>914</v>
      </c>
      <c r="H230" s="1">
        <v>0</v>
      </c>
      <c r="I230" s="1" t="s">
        <v>809</v>
      </c>
      <c r="J230" s="1">
        <v>1</v>
      </c>
      <c r="L230" s="1" t="s">
        <v>647</v>
      </c>
    </row>
    <row r="231" spans="1:12" x14ac:dyDescent="0.25">
      <c r="A231" s="1" t="s">
        <v>648</v>
      </c>
      <c r="B231" s="1" t="s">
        <v>600</v>
      </c>
      <c r="C231" s="2">
        <v>36.340000000000003</v>
      </c>
      <c r="D231" s="1">
        <v>4</v>
      </c>
      <c r="E231" s="1">
        <v>37.705883026123047</v>
      </c>
      <c r="F231" s="1">
        <v>3.7242912729294058</v>
      </c>
      <c r="G231" s="1" t="s">
        <v>840</v>
      </c>
      <c r="H231" s="1">
        <v>0</v>
      </c>
      <c r="I231" s="1" t="s">
        <v>994</v>
      </c>
      <c r="J231" s="1">
        <v>1</v>
      </c>
      <c r="L231" s="1" t="s">
        <v>649</v>
      </c>
    </row>
    <row r="232" spans="1:12" x14ac:dyDescent="0.25">
      <c r="A232" s="1" t="s">
        <v>650</v>
      </c>
      <c r="B232" s="1" t="s">
        <v>601</v>
      </c>
      <c r="C232" s="2">
        <v>63.39</v>
      </c>
      <c r="D232" s="1">
        <v>4.1304349899291992</v>
      </c>
      <c r="E232" s="1">
        <v>70.449996948242188</v>
      </c>
      <c r="F232" s="1">
        <v>2.9268292682926833</v>
      </c>
      <c r="G232" s="1" t="s">
        <v>871</v>
      </c>
      <c r="H232" s="1">
        <v>0</v>
      </c>
      <c r="I232" s="1" t="s">
        <v>921</v>
      </c>
      <c r="J232" s="1">
        <v>1</v>
      </c>
      <c r="L232" s="1" t="s">
        <v>651</v>
      </c>
    </row>
    <row r="233" spans="1:12" x14ac:dyDescent="0.25">
      <c r="A233" s="1" t="s">
        <v>652</v>
      </c>
      <c r="B233" s="1" t="s">
        <v>602</v>
      </c>
      <c r="C233" s="2">
        <v>44.72</v>
      </c>
      <c r="D233" s="1">
        <v>4.6410255432128906</v>
      </c>
      <c r="E233" s="1">
        <v>54.09375</v>
      </c>
      <c r="F233" s="1">
        <v>1.7249310027598896</v>
      </c>
      <c r="G233" s="1" t="s">
        <v>872</v>
      </c>
      <c r="H233" s="1">
        <v>0</v>
      </c>
      <c r="I233" s="1" t="s">
        <v>912</v>
      </c>
      <c r="J233" s="1">
        <v>1</v>
      </c>
      <c r="L233" s="1" t="s">
        <v>653</v>
      </c>
    </row>
    <row r="234" spans="1:12" x14ac:dyDescent="0.25">
      <c r="A234" s="1" t="s">
        <v>654</v>
      </c>
      <c r="B234" s="1" t="s">
        <v>603</v>
      </c>
      <c r="C234" s="2">
        <v>22.98</v>
      </c>
      <c r="D234" s="1">
        <v>3.9473683834075928</v>
      </c>
      <c r="E234" s="1">
        <v>27.666666030883789</v>
      </c>
      <c r="F234" s="1">
        <v>4.0387722132471726</v>
      </c>
      <c r="G234" s="1" t="s">
        <v>947</v>
      </c>
      <c r="H234" s="1">
        <v>0</v>
      </c>
      <c r="I234" s="1" t="s">
        <v>983</v>
      </c>
      <c r="J234" s="1">
        <v>1</v>
      </c>
      <c r="L234" s="1" t="s">
        <v>655</v>
      </c>
    </row>
    <row r="235" spans="1:12" x14ac:dyDescent="0.25">
      <c r="A235" s="1" t="s">
        <v>656</v>
      </c>
      <c r="B235" s="1" t="s">
        <v>604</v>
      </c>
      <c r="C235" s="2">
        <v>100.982</v>
      </c>
      <c r="D235" s="1">
        <v>0</v>
      </c>
      <c r="E235" s="1">
        <v>1.0243722222222222</v>
      </c>
      <c r="F235" s="1">
        <v>2.1826519000000002</v>
      </c>
      <c r="G235" s="1" t="s">
        <v>881</v>
      </c>
      <c r="H235" s="1">
        <v>2.042651869301841</v>
      </c>
      <c r="I235" s="1" t="s">
        <v>272</v>
      </c>
      <c r="J235" s="1">
        <v>1</v>
      </c>
      <c r="L235" s="1" t="s">
        <v>657</v>
      </c>
    </row>
    <row r="236" spans="1:12" x14ac:dyDescent="0.25">
      <c r="A236" s="1" t="s">
        <v>658</v>
      </c>
      <c r="B236" s="1" t="s">
        <v>605</v>
      </c>
      <c r="C236" s="2">
        <v>8.17</v>
      </c>
      <c r="D236" s="1">
        <v>3.5714285373687744</v>
      </c>
      <c r="E236" s="1">
        <v>12.066666603088379</v>
      </c>
      <c r="F236" s="1">
        <v>0</v>
      </c>
      <c r="G236" s="1" t="s">
        <v>272</v>
      </c>
      <c r="H236" s="1">
        <v>0</v>
      </c>
      <c r="I236" s="1" t="s">
        <v>272</v>
      </c>
      <c r="J236" s="1">
        <v>1</v>
      </c>
      <c r="L236" s="1" t="s">
        <v>659</v>
      </c>
    </row>
    <row r="237" spans="1:12" x14ac:dyDescent="0.25">
      <c r="A237" s="1" t="s">
        <v>660</v>
      </c>
      <c r="B237" s="1" t="s">
        <v>606</v>
      </c>
      <c r="C237" s="2">
        <v>337.64</v>
      </c>
      <c r="D237" s="1">
        <v>4.15625</v>
      </c>
      <c r="E237" s="1">
        <v>327.99514770507812</v>
      </c>
      <c r="F237" s="1">
        <v>0</v>
      </c>
      <c r="G237" s="1" t="s">
        <v>272</v>
      </c>
      <c r="H237" s="1">
        <v>0</v>
      </c>
      <c r="I237" s="1" t="s">
        <v>272</v>
      </c>
      <c r="J237" s="1">
        <v>1</v>
      </c>
      <c r="L237" s="1" t="s">
        <v>661</v>
      </c>
    </row>
    <row r="238" spans="1:12" x14ac:dyDescent="0.25">
      <c r="A238" s="1" t="s">
        <v>662</v>
      </c>
      <c r="B238" s="1" t="s">
        <v>607</v>
      </c>
      <c r="C238" s="2">
        <v>90.67</v>
      </c>
      <c r="D238" s="1">
        <v>3.8181817531585693</v>
      </c>
      <c r="E238" s="1">
        <v>84.3125</v>
      </c>
      <c r="F238" s="1">
        <v>3.1664380429812526</v>
      </c>
      <c r="G238" s="1" t="s">
        <v>901</v>
      </c>
      <c r="H238" s="1">
        <v>0</v>
      </c>
      <c r="I238" s="1" t="s">
        <v>814</v>
      </c>
      <c r="J238" s="1">
        <v>1</v>
      </c>
      <c r="L238" s="1" t="s">
        <v>663</v>
      </c>
    </row>
    <row r="239" spans="1:12" x14ac:dyDescent="0.25">
      <c r="A239" s="1" t="s">
        <v>664</v>
      </c>
      <c r="B239" s="1" t="s">
        <v>608</v>
      </c>
      <c r="C239" s="2">
        <v>104.955</v>
      </c>
      <c r="D239" s="1">
        <v>0</v>
      </c>
      <c r="E239" s="1">
        <v>0.71458333333333324</v>
      </c>
      <c r="F239" s="1">
        <v>4.1961709000000003</v>
      </c>
      <c r="G239" s="1" t="s">
        <v>992</v>
      </c>
      <c r="H239" s="1">
        <v>4.7311442242080721</v>
      </c>
      <c r="I239" s="1" t="s">
        <v>272</v>
      </c>
      <c r="J239" s="1">
        <v>1</v>
      </c>
      <c r="L239" s="1" t="s">
        <v>665</v>
      </c>
    </row>
    <row r="240" spans="1:12" x14ac:dyDescent="0.25">
      <c r="A240" s="1" t="s">
        <v>666</v>
      </c>
      <c r="B240" s="1" t="s">
        <v>609</v>
      </c>
      <c r="C240" s="2">
        <v>18.36</v>
      </c>
      <c r="D240" s="1">
        <v>0</v>
      </c>
      <c r="E240" s="1">
        <v>0</v>
      </c>
      <c r="F240" s="1">
        <v>8.0922695764630674</v>
      </c>
      <c r="G240" s="1" t="s">
        <v>887</v>
      </c>
      <c r="H240" s="1">
        <v>0</v>
      </c>
      <c r="I240" s="1" t="s">
        <v>272</v>
      </c>
      <c r="J240" s="1">
        <v>1</v>
      </c>
      <c r="L240" s="1" t="s">
        <v>667</v>
      </c>
    </row>
    <row r="241" spans="1:12" x14ac:dyDescent="0.25">
      <c r="A241" s="1" t="s">
        <v>668</v>
      </c>
      <c r="B241" s="1" t="s">
        <v>610</v>
      </c>
      <c r="C241" s="2">
        <v>13</v>
      </c>
      <c r="D241" s="1">
        <v>0</v>
      </c>
      <c r="E241" s="1">
        <v>0</v>
      </c>
      <c r="F241" s="1">
        <v>9.3941989050005645</v>
      </c>
      <c r="G241" s="1" t="s">
        <v>887</v>
      </c>
      <c r="H241" s="1">
        <v>0</v>
      </c>
      <c r="I241" s="1" t="s">
        <v>272</v>
      </c>
      <c r="J241" s="1">
        <v>1</v>
      </c>
      <c r="L241" s="1" t="s">
        <v>669</v>
      </c>
    </row>
    <row r="242" spans="1:12" x14ac:dyDescent="0.25">
      <c r="A242" s="1" t="s">
        <v>670</v>
      </c>
      <c r="B242" s="1" t="s">
        <v>611</v>
      </c>
      <c r="C242" s="2">
        <v>28.84</v>
      </c>
      <c r="D242" s="1">
        <v>0</v>
      </c>
      <c r="E242" s="1">
        <v>0</v>
      </c>
      <c r="F242" s="1">
        <v>0</v>
      </c>
      <c r="G242" s="1" t="s">
        <v>272</v>
      </c>
      <c r="H242" s="1">
        <v>0</v>
      </c>
      <c r="I242" s="1" t="s">
        <v>272</v>
      </c>
      <c r="J242" s="1">
        <v>1</v>
      </c>
      <c r="L242" s="1" t="s">
        <v>353</v>
      </c>
    </row>
    <row r="243" spans="1:12" x14ac:dyDescent="0.25">
      <c r="A243" s="1" t="s">
        <v>685</v>
      </c>
      <c r="B243" s="1" t="s">
        <v>671</v>
      </c>
      <c r="C243" s="2">
        <v>35.78</v>
      </c>
      <c r="D243" s="1">
        <v>0</v>
      </c>
      <c r="E243" s="1">
        <v>0</v>
      </c>
      <c r="F243" s="1">
        <v>0</v>
      </c>
      <c r="G243" s="1" t="s">
        <v>272</v>
      </c>
      <c r="H243" s="1">
        <v>0</v>
      </c>
      <c r="I243" s="1" t="s">
        <v>272</v>
      </c>
      <c r="J243" s="1">
        <v>1</v>
      </c>
      <c r="L243" s="1" t="s">
        <v>686</v>
      </c>
    </row>
    <row r="244" spans="1:12" x14ac:dyDescent="0.25">
      <c r="A244" s="1" t="s">
        <v>687</v>
      </c>
      <c r="B244" s="1" t="s">
        <v>672</v>
      </c>
      <c r="C244" s="2">
        <v>75.239999999999995</v>
      </c>
      <c r="D244" s="1">
        <v>0</v>
      </c>
      <c r="E244" s="1">
        <v>0</v>
      </c>
      <c r="F244" s="1">
        <v>2.3293780891449796</v>
      </c>
      <c r="G244" s="1" t="s">
        <v>838</v>
      </c>
      <c r="H244" s="1">
        <v>0</v>
      </c>
      <c r="I244" s="1" t="s">
        <v>1021</v>
      </c>
      <c r="J244" s="1">
        <v>1</v>
      </c>
      <c r="L244" s="1" t="s">
        <v>688</v>
      </c>
    </row>
    <row r="245" spans="1:12" x14ac:dyDescent="0.25">
      <c r="A245" s="1" t="s">
        <v>689</v>
      </c>
      <c r="B245" s="1" t="s">
        <v>673</v>
      </c>
      <c r="C245" s="2">
        <v>111.471</v>
      </c>
      <c r="D245" s="1">
        <v>0</v>
      </c>
      <c r="E245" s="1">
        <v>3.1721311475409837</v>
      </c>
      <c r="F245" s="1">
        <v>3.4859703323862292</v>
      </c>
      <c r="G245" s="1" t="s">
        <v>806</v>
      </c>
      <c r="H245" s="1">
        <v>3.1296313497176724</v>
      </c>
      <c r="I245" s="1" t="s">
        <v>272</v>
      </c>
      <c r="J245" s="1">
        <v>1</v>
      </c>
      <c r="L245" s="1" t="s">
        <v>690</v>
      </c>
    </row>
    <row r="246" spans="1:12" x14ac:dyDescent="0.25">
      <c r="A246" s="1" t="s">
        <v>691</v>
      </c>
      <c r="B246" s="1" t="s">
        <v>674</v>
      </c>
      <c r="C246" s="2">
        <v>115.62</v>
      </c>
      <c r="D246" s="1">
        <v>0</v>
      </c>
      <c r="E246" s="1">
        <v>2.8614583333333332</v>
      </c>
      <c r="F246" s="1">
        <v>3.8179495000000001</v>
      </c>
      <c r="G246" s="1" t="s">
        <v>798</v>
      </c>
      <c r="H246" s="1">
        <v>3.1836607763538325</v>
      </c>
      <c r="I246" s="1" t="s">
        <v>272</v>
      </c>
      <c r="J246" s="1">
        <v>1</v>
      </c>
      <c r="L246" s="1" t="s">
        <v>692</v>
      </c>
    </row>
    <row r="247" spans="1:12" x14ac:dyDescent="0.25">
      <c r="A247" s="1" t="s">
        <v>693</v>
      </c>
      <c r="B247" s="1" t="s">
        <v>675</v>
      </c>
      <c r="C247" s="2">
        <v>108.07599999999999</v>
      </c>
      <c r="D247" s="1">
        <v>0</v>
      </c>
      <c r="E247" s="1">
        <v>2.2364583333333332</v>
      </c>
      <c r="F247" s="1">
        <v>5.6278953200142476</v>
      </c>
      <c r="G247" s="1" t="s">
        <v>967</v>
      </c>
      <c r="H247" s="1">
        <v>4.7082412710191601</v>
      </c>
      <c r="I247" s="1" t="s">
        <v>272</v>
      </c>
      <c r="J247" s="1">
        <v>1</v>
      </c>
      <c r="L247" s="1" t="s">
        <v>694</v>
      </c>
    </row>
    <row r="248" spans="1:12" x14ac:dyDescent="0.25">
      <c r="A248" s="1" t="s">
        <v>695</v>
      </c>
      <c r="B248" s="1" t="s">
        <v>676</v>
      </c>
      <c r="C248" s="2">
        <v>103.104</v>
      </c>
      <c r="D248" s="1">
        <v>0</v>
      </c>
      <c r="E248" s="1">
        <v>0</v>
      </c>
      <c r="F248" s="1">
        <v>0</v>
      </c>
      <c r="G248" s="1" t="s">
        <v>272</v>
      </c>
      <c r="H248" s="1">
        <v>0</v>
      </c>
      <c r="I248" s="1" t="s">
        <v>272</v>
      </c>
      <c r="J248" s="1">
        <v>1</v>
      </c>
      <c r="L248" s="1" t="s">
        <v>696</v>
      </c>
    </row>
    <row r="249" spans="1:12" x14ac:dyDescent="0.25">
      <c r="A249" s="1" t="s">
        <v>698</v>
      </c>
      <c r="B249" s="1" t="s">
        <v>677</v>
      </c>
      <c r="C249" s="2">
        <v>20.842500000000001</v>
      </c>
      <c r="D249" s="1">
        <v>0</v>
      </c>
      <c r="E249" s="1">
        <v>0</v>
      </c>
      <c r="F249" s="1">
        <v>0</v>
      </c>
      <c r="G249" s="1" t="s">
        <v>272</v>
      </c>
      <c r="H249" s="1">
        <v>0</v>
      </c>
      <c r="I249" s="1" t="s">
        <v>272</v>
      </c>
      <c r="J249" s="1">
        <v>1</v>
      </c>
      <c r="L249" s="1" t="s">
        <v>699</v>
      </c>
    </row>
    <row r="250" spans="1:12" x14ac:dyDescent="0.25">
      <c r="A250" s="1" t="s">
        <v>700</v>
      </c>
      <c r="B250" s="1" t="s">
        <v>678</v>
      </c>
      <c r="C250" s="2">
        <v>63.04</v>
      </c>
      <c r="D250" s="1">
        <v>0</v>
      </c>
      <c r="E250" s="1">
        <v>0</v>
      </c>
      <c r="F250" s="1">
        <v>0</v>
      </c>
      <c r="G250" s="1" t="s">
        <v>272</v>
      </c>
      <c r="H250" s="1">
        <v>0</v>
      </c>
      <c r="I250" s="1" t="s">
        <v>272</v>
      </c>
      <c r="J250" s="1">
        <v>1</v>
      </c>
      <c r="L250" s="1" t="s">
        <v>701</v>
      </c>
    </row>
    <row r="251" spans="1:12" x14ac:dyDescent="0.25">
      <c r="A251" s="1" t="s">
        <v>702</v>
      </c>
      <c r="B251" s="1" t="s">
        <v>679</v>
      </c>
      <c r="C251" s="2">
        <v>29.53</v>
      </c>
      <c r="D251" s="1">
        <v>0</v>
      </c>
      <c r="E251" s="1">
        <v>0</v>
      </c>
      <c r="F251" s="1">
        <v>0</v>
      </c>
      <c r="G251" s="1" t="s">
        <v>848</v>
      </c>
      <c r="H251" s="1">
        <v>0</v>
      </c>
      <c r="I251" s="1" t="s">
        <v>272</v>
      </c>
      <c r="J251" s="1">
        <v>1</v>
      </c>
      <c r="L251" s="1" t="s">
        <v>703</v>
      </c>
    </row>
    <row r="252" spans="1:12" x14ac:dyDescent="0.25">
      <c r="A252" s="1" t="s">
        <v>704</v>
      </c>
      <c r="B252" s="1" t="s">
        <v>680</v>
      </c>
      <c r="C252" s="2">
        <v>114.80500000000001</v>
      </c>
      <c r="D252" s="1">
        <v>0</v>
      </c>
      <c r="E252" s="1">
        <v>2.9027777777777777</v>
      </c>
      <c r="F252" s="1">
        <v>6.6194263503868216</v>
      </c>
      <c r="G252" s="1" t="s">
        <v>984</v>
      </c>
      <c r="H252" s="1">
        <v>4.177361828908734</v>
      </c>
      <c r="I252" s="1" t="s">
        <v>272</v>
      </c>
      <c r="J252" s="1">
        <v>1</v>
      </c>
      <c r="L252" s="1" t="s">
        <v>705</v>
      </c>
    </row>
    <row r="253" spans="1:12" x14ac:dyDescent="0.25">
      <c r="A253" s="1" t="s">
        <v>706</v>
      </c>
      <c r="B253" s="1" t="s">
        <v>681</v>
      </c>
      <c r="C253" s="2">
        <v>95.37</v>
      </c>
      <c r="D253" s="1">
        <v>0</v>
      </c>
      <c r="E253" s="1">
        <v>0</v>
      </c>
      <c r="F253" s="1">
        <v>0</v>
      </c>
      <c r="G253" s="1" t="s">
        <v>272</v>
      </c>
      <c r="H253" s="1">
        <v>0</v>
      </c>
      <c r="I253" s="1" t="s">
        <v>272</v>
      </c>
      <c r="J253" s="1">
        <v>1</v>
      </c>
      <c r="L253" s="1" t="s">
        <v>707</v>
      </c>
    </row>
    <row r="254" spans="1:12" x14ac:dyDescent="0.25">
      <c r="A254" s="1" t="s">
        <v>708</v>
      </c>
      <c r="B254" s="1" t="s">
        <v>682</v>
      </c>
      <c r="C254" s="2">
        <v>98.658000000000001</v>
      </c>
      <c r="D254" s="1">
        <v>0</v>
      </c>
      <c r="E254" s="1">
        <v>0</v>
      </c>
      <c r="F254" s="1">
        <v>0</v>
      </c>
      <c r="G254" s="1" t="s">
        <v>915</v>
      </c>
      <c r="H254" s="1">
        <v>0</v>
      </c>
      <c r="I254" s="1" t="s">
        <v>272</v>
      </c>
      <c r="J254" s="1">
        <v>1</v>
      </c>
      <c r="L254" s="1" t="s">
        <v>709</v>
      </c>
    </row>
    <row r="255" spans="1:12" x14ac:dyDescent="0.25">
      <c r="A255" s="1" t="s">
        <v>710</v>
      </c>
      <c r="B255" s="1" t="s">
        <v>683</v>
      </c>
      <c r="C255" s="2">
        <v>98.86</v>
      </c>
      <c r="D255" s="1">
        <v>0</v>
      </c>
      <c r="E255" s="1">
        <v>0</v>
      </c>
      <c r="F255" s="1">
        <v>0</v>
      </c>
      <c r="G255" s="1" t="s">
        <v>802</v>
      </c>
      <c r="H255" s="1">
        <v>0</v>
      </c>
      <c r="I255" s="1" t="s">
        <v>272</v>
      </c>
      <c r="J255" s="1">
        <v>1</v>
      </c>
      <c r="L255" s="1" t="s">
        <v>481</v>
      </c>
    </row>
    <row r="256" spans="1:12" x14ac:dyDescent="0.25">
      <c r="A256" s="1" t="s">
        <v>711</v>
      </c>
      <c r="B256" s="1" t="s">
        <v>684</v>
      </c>
      <c r="C256" s="2">
        <v>32.225999999999999</v>
      </c>
      <c r="D256" s="1">
        <v>0</v>
      </c>
      <c r="E256" s="1">
        <v>0</v>
      </c>
      <c r="F256" s="1">
        <v>0</v>
      </c>
      <c r="G256" s="1" t="s">
        <v>272</v>
      </c>
      <c r="H256" s="1">
        <v>0</v>
      </c>
      <c r="I256" s="1" t="s">
        <v>272</v>
      </c>
      <c r="J256" s="1">
        <v>1</v>
      </c>
      <c r="L256" s="1" t="s">
        <v>712</v>
      </c>
    </row>
    <row r="257" spans="1:12" x14ac:dyDescent="0.25">
      <c r="A257" s="1" t="s">
        <v>716</v>
      </c>
      <c r="B257" s="1" t="s">
        <v>713</v>
      </c>
      <c r="C257" s="2">
        <v>768.95</v>
      </c>
      <c r="D257" s="1">
        <v>0</v>
      </c>
      <c r="E257" s="1">
        <v>0</v>
      </c>
      <c r="F257" s="1">
        <v>0</v>
      </c>
      <c r="G257" s="1" t="s">
        <v>272</v>
      </c>
      <c r="H257" s="1">
        <v>0</v>
      </c>
      <c r="I257" s="1" t="s">
        <v>272</v>
      </c>
      <c r="J257" s="1">
        <v>1</v>
      </c>
      <c r="L257" s="1" t="s">
        <v>1527</v>
      </c>
    </row>
    <row r="258" spans="1:12" x14ac:dyDescent="0.25">
      <c r="A258" s="1" t="s">
        <v>717</v>
      </c>
      <c r="B258" s="1" t="s">
        <v>714</v>
      </c>
      <c r="C258" s="2">
        <v>143.81</v>
      </c>
      <c r="D258" s="1">
        <v>3.9393939971923828</v>
      </c>
      <c r="E258" s="1">
        <v>160.09091186523437</v>
      </c>
      <c r="F258" s="1">
        <v>2.2189992748368383</v>
      </c>
      <c r="G258" s="1" t="s">
        <v>916</v>
      </c>
      <c r="H258" s="1">
        <v>0</v>
      </c>
      <c r="I258" s="1" t="s">
        <v>917</v>
      </c>
      <c r="J258" s="1">
        <v>1</v>
      </c>
      <c r="L258" s="1" t="s">
        <v>718</v>
      </c>
    </row>
    <row r="259" spans="1:12" x14ac:dyDescent="0.25">
      <c r="A259" s="1" t="s">
        <v>719</v>
      </c>
      <c r="B259" s="1" t="s">
        <v>726</v>
      </c>
      <c r="C259" s="2">
        <v>3688.5</v>
      </c>
      <c r="D259" s="1">
        <v>4.2068967819213867</v>
      </c>
      <c r="E259" s="1">
        <v>3931.9345703125</v>
      </c>
      <c r="F259" s="1">
        <v>4.8861437555240732</v>
      </c>
      <c r="G259" s="1" t="s">
        <v>834</v>
      </c>
      <c r="H259" s="1">
        <v>0</v>
      </c>
      <c r="I259" s="1" t="s">
        <v>860</v>
      </c>
      <c r="J259" s="1">
        <v>1</v>
      </c>
      <c r="L259" s="1" t="s">
        <v>720</v>
      </c>
    </row>
    <row r="260" spans="1:12" x14ac:dyDescent="0.25">
      <c r="A260" s="1" t="s">
        <v>721</v>
      </c>
      <c r="B260" s="1" t="s">
        <v>715</v>
      </c>
      <c r="C260" s="2">
        <v>2.9630000000000001</v>
      </c>
      <c r="D260" s="1">
        <v>4.0625</v>
      </c>
      <c r="E260" s="1">
        <v>3.3486955165863037</v>
      </c>
      <c r="F260" s="1">
        <v>4.0913740197749746</v>
      </c>
      <c r="G260" s="1" t="s">
        <v>875</v>
      </c>
      <c r="H260" s="1">
        <v>0</v>
      </c>
      <c r="I260" s="1" t="s">
        <v>992</v>
      </c>
      <c r="J260" s="1">
        <v>1</v>
      </c>
      <c r="L260" s="1" t="s">
        <v>722</v>
      </c>
    </row>
    <row r="261" spans="1:12" x14ac:dyDescent="0.25">
      <c r="A261" s="1" t="s">
        <v>724</v>
      </c>
      <c r="B261" s="1" t="s">
        <v>723</v>
      </c>
      <c r="C261" s="2">
        <v>99.418000000000006</v>
      </c>
      <c r="D261" s="1">
        <v>0</v>
      </c>
      <c r="E261" s="1">
        <v>1.53125</v>
      </c>
      <c r="F261" s="1">
        <v>4.7079757000000004</v>
      </c>
      <c r="G261" s="1" t="s">
        <v>918</v>
      </c>
      <c r="H261" s="1">
        <v>4.9846329655766475</v>
      </c>
      <c r="I261" s="1" t="s">
        <v>272</v>
      </c>
      <c r="J261" s="1">
        <v>1</v>
      </c>
      <c r="L261" s="1" t="s">
        <v>725</v>
      </c>
    </row>
    <row r="262" spans="1:12" x14ac:dyDescent="0.25">
      <c r="A262" s="1" t="s">
        <v>728</v>
      </c>
      <c r="B262" s="1" t="s">
        <v>727</v>
      </c>
      <c r="C262" s="2">
        <v>105.607</v>
      </c>
      <c r="D262" s="1">
        <v>0</v>
      </c>
      <c r="E262" s="1">
        <v>3.2437499999999999</v>
      </c>
      <c r="F262" s="1">
        <v>4.4598357000000002</v>
      </c>
      <c r="G262" s="1" t="s">
        <v>919</v>
      </c>
      <c r="H262" s="1">
        <v>2.2933174243988406</v>
      </c>
      <c r="I262" s="1" t="s">
        <v>272</v>
      </c>
      <c r="J262" s="1">
        <v>1</v>
      </c>
      <c r="L262" s="1" t="s">
        <v>729</v>
      </c>
    </row>
    <row r="263" spans="1:12" x14ac:dyDescent="0.25">
      <c r="A263" s="1" t="s">
        <v>735</v>
      </c>
      <c r="B263" s="1" t="s">
        <v>730</v>
      </c>
      <c r="C263" s="2">
        <v>107.229</v>
      </c>
      <c r="D263" s="1">
        <v>0</v>
      </c>
      <c r="E263" s="1">
        <v>0.15625</v>
      </c>
      <c r="F263" s="1">
        <v>5.0393374</v>
      </c>
      <c r="G263" s="1" t="s">
        <v>1641</v>
      </c>
      <c r="H263" s="1">
        <v>5.4547771676168271</v>
      </c>
      <c r="I263" s="1" t="s">
        <v>272</v>
      </c>
      <c r="J263" s="1">
        <v>1</v>
      </c>
      <c r="L263" s="1" t="s">
        <v>736</v>
      </c>
    </row>
    <row r="264" spans="1:12" x14ac:dyDescent="0.25">
      <c r="A264" s="1" t="s">
        <v>737</v>
      </c>
      <c r="B264" s="1" t="s">
        <v>731</v>
      </c>
      <c r="C264" s="2">
        <v>1.4133</v>
      </c>
      <c r="D264" s="1">
        <v>0</v>
      </c>
      <c r="E264" s="1">
        <v>0</v>
      </c>
      <c r="F264" s="1">
        <v>0</v>
      </c>
      <c r="G264" s="1" t="s">
        <v>272</v>
      </c>
      <c r="H264" s="1">
        <v>0</v>
      </c>
      <c r="I264" s="1" t="s">
        <v>272</v>
      </c>
      <c r="J264" s="1">
        <v>1</v>
      </c>
      <c r="L264" s="1" t="s">
        <v>494</v>
      </c>
    </row>
    <row r="265" spans="1:12" x14ac:dyDescent="0.25">
      <c r="A265" s="1" t="s">
        <v>738</v>
      </c>
      <c r="B265" s="1" t="s">
        <v>732</v>
      </c>
      <c r="C265" s="2">
        <v>100.779</v>
      </c>
      <c r="D265" s="1">
        <v>0</v>
      </c>
      <c r="E265" s="1">
        <v>4.6829999999999998</v>
      </c>
      <c r="F265" s="1">
        <v>7.86</v>
      </c>
      <c r="G265" s="1" t="s">
        <v>920</v>
      </c>
      <c r="H265" s="1">
        <v>8.8867313094216733</v>
      </c>
      <c r="I265" s="1" t="s">
        <v>272</v>
      </c>
      <c r="J265" s="1">
        <v>1</v>
      </c>
      <c r="L265" s="1" t="s">
        <v>739</v>
      </c>
    </row>
    <row r="266" spans="1:12" x14ac:dyDescent="0.25">
      <c r="A266" s="1" t="s">
        <v>740</v>
      </c>
      <c r="B266" s="1" t="s">
        <v>733</v>
      </c>
      <c r="C266" s="2">
        <v>121.40900000000001</v>
      </c>
      <c r="D266" s="1">
        <v>0</v>
      </c>
      <c r="E266" s="1">
        <v>2.9895833333333335</v>
      </c>
      <c r="F266" s="1">
        <v>6.0229331999999998</v>
      </c>
      <c r="G266" s="1" t="s">
        <v>798</v>
      </c>
      <c r="H266" s="1">
        <v>6.3054360484930969</v>
      </c>
      <c r="I266" s="1" t="s">
        <v>272</v>
      </c>
      <c r="J266" s="1">
        <v>1</v>
      </c>
      <c r="L266" s="1" t="s">
        <v>741</v>
      </c>
    </row>
    <row r="267" spans="1:12" x14ac:dyDescent="0.25">
      <c r="A267" s="1" t="s">
        <v>742</v>
      </c>
      <c r="B267" s="1" t="s">
        <v>734</v>
      </c>
      <c r="C267" s="2">
        <v>99.361999999999995</v>
      </c>
      <c r="D267" s="1">
        <v>0</v>
      </c>
      <c r="E267" s="1">
        <v>2.2895833333333333</v>
      </c>
      <c r="F267" s="1">
        <v>5.8744385999999995</v>
      </c>
      <c r="G267" s="1" t="s">
        <v>832</v>
      </c>
      <c r="H267" s="1">
        <v>1.9381697852080808</v>
      </c>
      <c r="I267" s="1" t="s">
        <v>272</v>
      </c>
      <c r="J267" s="1">
        <v>1</v>
      </c>
      <c r="L267" s="1" t="s">
        <v>743</v>
      </c>
    </row>
    <row r="268" spans="1:12" x14ac:dyDescent="0.25">
      <c r="A268" s="1" t="s">
        <v>745</v>
      </c>
      <c r="B268" s="1" t="s">
        <v>744</v>
      </c>
      <c r="C268" s="2">
        <v>108.545</v>
      </c>
      <c r="D268" s="1">
        <v>0</v>
      </c>
      <c r="E268" s="1">
        <v>2.0631944444444446</v>
      </c>
      <c r="F268" s="1">
        <v>4.4731104999999998</v>
      </c>
      <c r="G268" s="1" t="s">
        <v>921</v>
      </c>
      <c r="H268" s="1">
        <v>5.1849828961554438</v>
      </c>
      <c r="I268" s="1" t="s">
        <v>272</v>
      </c>
      <c r="J268" s="1">
        <v>1</v>
      </c>
      <c r="L268" s="1" t="s">
        <v>746</v>
      </c>
    </row>
    <row r="269" spans="1:12" x14ac:dyDescent="0.25">
      <c r="A269" s="1" t="s">
        <v>747</v>
      </c>
      <c r="B269" s="1" t="s">
        <v>748</v>
      </c>
      <c r="C269" s="2">
        <v>100.91</v>
      </c>
      <c r="D269" s="1">
        <v>0</v>
      </c>
      <c r="E269" s="1">
        <v>1.726</v>
      </c>
      <c r="F269" s="1">
        <v>11.34</v>
      </c>
      <c r="G269" s="1" t="s">
        <v>814</v>
      </c>
      <c r="H269" s="1">
        <v>2.7342503817080117</v>
      </c>
      <c r="I269" s="1" t="s">
        <v>272</v>
      </c>
      <c r="J269" s="1">
        <v>1</v>
      </c>
      <c r="L269" s="1" t="s">
        <v>749</v>
      </c>
    </row>
    <row r="270" spans="1:12" x14ac:dyDescent="0.25">
      <c r="A270" s="1" t="s">
        <v>754</v>
      </c>
      <c r="B270" s="1" t="s">
        <v>750</v>
      </c>
      <c r="C270" s="2">
        <v>669</v>
      </c>
      <c r="D270" s="1">
        <v>3.75</v>
      </c>
      <c r="E270" s="1">
        <v>678.9468994140625</v>
      </c>
      <c r="F270" s="1">
        <v>2.4171270718232045</v>
      </c>
      <c r="G270" s="1" t="s">
        <v>908</v>
      </c>
      <c r="H270" s="1">
        <v>0</v>
      </c>
      <c r="I270" s="1" t="s">
        <v>1572</v>
      </c>
      <c r="J270" s="1">
        <v>1</v>
      </c>
      <c r="L270" s="1" t="s">
        <v>755</v>
      </c>
    </row>
    <row r="271" spans="1:12" x14ac:dyDescent="0.25">
      <c r="A271" s="1" t="s">
        <v>756</v>
      </c>
      <c r="B271" s="1" t="s">
        <v>751</v>
      </c>
      <c r="C271" s="2">
        <v>42.15</v>
      </c>
      <c r="D271" s="1">
        <v>4.904761791229248</v>
      </c>
      <c r="E271" s="1">
        <v>47.184803009033203</v>
      </c>
      <c r="F271" s="1">
        <v>0</v>
      </c>
      <c r="G271" s="1" t="s">
        <v>272</v>
      </c>
      <c r="H271" s="1">
        <v>0</v>
      </c>
      <c r="I271" s="1" t="s">
        <v>272</v>
      </c>
      <c r="J271" s="1">
        <v>1</v>
      </c>
      <c r="L271" s="1" t="s">
        <v>757</v>
      </c>
    </row>
    <row r="272" spans="1:12" x14ac:dyDescent="0.25">
      <c r="A272" s="1" t="s">
        <v>758</v>
      </c>
      <c r="B272" s="1" t="s">
        <v>752</v>
      </c>
      <c r="C272" s="2">
        <v>180.6</v>
      </c>
      <c r="D272" s="1">
        <v>4.1666665077209473</v>
      </c>
      <c r="E272" s="1">
        <v>220.90133666992187</v>
      </c>
      <c r="F272" s="1">
        <v>9.6308186195826639</v>
      </c>
      <c r="G272" s="1" t="s">
        <v>795</v>
      </c>
      <c r="H272" s="1">
        <v>0</v>
      </c>
      <c r="I272" s="1" t="s">
        <v>923</v>
      </c>
      <c r="J272" s="1">
        <v>1</v>
      </c>
      <c r="L272" s="1" t="s">
        <v>759</v>
      </c>
    </row>
    <row r="273" spans="1:12" x14ac:dyDescent="0.25">
      <c r="A273" s="1" t="s">
        <v>760</v>
      </c>
      <c r="B273" s="1" t="s">
        <v>753</v>
      </c>
      <c r="C273" s="2">
        <v>103.98099999999999</v>
      </c>
      <c r="D273" s="1">
        <v>0</v>
      </c>
      <c r="E273" s="1">
        <v>1.4930555555555556</v>
      </c>
      <c r="F273" s="1">
        <v>4.5529375999999999</v>
      </c>
      <c r="G273" s="1" t="s">
        <v>1009</v>
      </c>
      <c r="H273" s="1">
        <v>4.9493450487526909</v>
      </c>
      <c r="I273" s="1" t="s">
        <v>272</v>
      </c>
      <c r="J273" s="1">
        <v>1</v>
      </c>
      <c r="L273" s="1" t="s">
        <v>761</v>
      </c>
    </row>
    <row r="274" spans="1:12" x14ac:dyDescent="0.25">
      <c r="A274" s="1" t="s">
        <v>763</v>
      </c>
      <c r="B274" s="1" t="s">
        <v>762</v>
      </c>
      <c r="C274" s="2">
        <v>100.9</v>
      </c>
      <c r="D274" s="1">
        <v>0</v>
      </c>
      <c r="E274" s="1">
        <v>3.8860000000000001</v>
      </c>
      <c r="F274" s="1">
        <v>9.0299999999999994</v>
      </c>
      <c r="G274" s="1" t="s">
        <v>814</v>
      </c>
      <c r="H274" s="1">
        <v>1.4596642688637917</v>
      </c>
      <c r="I274" s="1" t="s">
        <v>924</v>
      </c>
      <c r="J274" s="1">
        <v>1</v>
      </c>
      <c r="L274" s="1" t="s">
        <v>764</v>
      </c>
    </row>
    <row r="275" spans="1:12" x14ac:dyDescent="0.25">
      <c r="A275" s="1" t="s">
        <v>774</v>
      </c>
      <c r="B275" s="1" t="s">
        <v>765</v>
      </c>
      <c r="C275" s="2">
        <v>100</v>
      </c>
      <c r="D275" s="1">
        <v>0</v>
      </c>
      <c r="E275" s="1">
        <v>0.98299999999999998</v>
      </c>
      <c r="F275" s="1">
        <v>11.09</v>
      </c>
      <c r="G275" s="1" t="s">
        <v>1349</v>
      </c>
      <c r="H275" s="1">
        <v>2.5522280237379906</v>
      </c>
      <c r="I275" s="1" t="s">
        <v>926</v>
      </c>
      <c r="J275" s="1">
        <v>1</v>
      </c>
      <c r="L275" s="1" t="s">
        <v>775</v>
      </c>
    </row>
    <row r="276" spans="1:12" x14ac:dyDescent="0.25">
      <c r="A276" s="1" t="s">
        <v>776</v>
      </c>
      <c r="B276" s="1" t="s">
        <v>766</v>
      </c>
      <c r="C276" s="2">
        <v>107.5</v>
      </c>
      <c r="D276" s="1">
        <v>0</v>
      </c>
      <c r="E276" s="1">
        <v>4.2889999999999997</v>
      </c>
      <c r="F276" s="1">
        <v>8.0399999999999991</v>
      </c>
      <c r="G276" s="1" t="s">
        <v>832</v>
      </c>
      <c r="H276" s="1">
        <v>2.9802278685805201</v>
      </c>
      <c r="I276" s="1" t="s">
        <v>927</v>
      </c>
      <c r="J276" s="1">
        <v>1</v>
      </c>
      <c r="L276" s="1" t="s">
        <v>777</v>
      </c>
    </row>
    <row r="277" spans="1:12" x14ac:dyDescent="0.25">
      <c r="A277" s="1" t="s">
        <v>778</v>
      </c>
      <c r="B277" s="1" t="s">
        <v>767</v>
      </c>
      <c r="C277" s="2">
        <v>101</v>
      </c>
      <c r="D277" s="1">
        <v>0</v>
      </c>
      <c r="E277" s="1">
        <v>0.35299999999999998</v>
      </c>
      <c r="F277" s="1">
        <v>9.67</v>
      </c>
      <c r="G277" s="1" t="s">
        <v>928</v>
      </c>
      <c r="H277" s="1">
        <v>0.46849315303736855</v>
      </c>
      <c r="I277" s="1" t="s">
        <v>928</v>
      </c>
      <c r="J277" s="1">
        <v>1</v>
      </c>
      <c r="L277" s="1" t="s">
        <v>779</v>
      </c>
    </row>
    <row r="278" spans="1:12" x14ac:dyDescent="0.25">
      <c r="A278" s="1" t="s">
        <v>780</v>
      </c>
      <c r="B278" s="1" t="s">
        <v>768</v>
      </c>
      <c r="C278" s="2">
        <v>99.01</v>
      </c>
      <c r="D278" s="1">
        <v>0</v>
      </c>
      <c r="E278" s="1">
        <v>5.6159999999999997</v>
      </c>
      <c r="F278" s="1">
        <v>14.73</v>
      </c>
      <c r="G278" s="1" t="s">
        <v>781</v>
      </c>
      <c r="H278" s="1">
        <v>0.9594704700085358</v>
      </c>
      <c r="I278" s="1" t="s">
        <v>929</v>
      </c>
      <c r="J278" s="1">
        <v>1</v>
      </c>
      <c r="L278" s="1" t="s">
        <v>782</v>
      </c>
    </row>
    <row r="279" spans="1:12" x14ac:dyDescent="0.25">
      <c r="A279" s="1" t="s">
        <v>783</v>
      </c>
      <c r="B279" s="1" t="s">
        <v>769</v>
      </c>
      <c r="C279" s="2">
        <v>102.37</v>
      </c>
      <c r="D279" s="1">
        <v>0</v>
      </c>
      <c r="E279" s="1">
        <v>3.3620000000000001</v>
      </c>
      <c r="F279" s="1">
        <v>7.55</v>
      </c>
      <c r="G279" s="1" t="s">
        <v>847</v>
      </c>
      <c r="H279" s="1">
        <v>1.1091070714798086</v>
      </c>
      <c r="I279" s="1" t="s">
        <v>930</v>
      </c>
      <c r="J279" s="1">
        <v>1</v>
      </c>
      <c r="L279" s="1" t="s">
        <v>784</v>
      </c>
    </row>
    <row r="280" spans="1:12" x14ac:dyDescent="0.25">
      <c r="A280" s="1" t="s">
        <v>785</v>
      </c>
      <c r="B280" s="1" t="s">
        <v>770</v>
      </c>
      <c r="C280" s="2">
        <v>101.47</v>
      </c>
      <c r="D280" s="1">
        <v>0</v>
      </c>
      <c r="E280" s="1">
        <v>2.222</v>
      </c>
      <c r="F280" s="1">
        <v>9.35</v>
      </c>
      <c r="G280" s="1" t="s">
        <v>1133</v>
      </c>
      <c r="H280" s="1">
        <v>0.76433621625029768</v>
      </c>
      <c r="I280" s="1" t="s">
        <v>931</v>
      </c>
      <c r="J280" s="1">
        <v>1</v>
      </c>
      <c r="L280" s="1" t="s">
        <v>786</v>
      </c>
    </row>
    <row r="281" spans="1:12" x14ac:dyDescent="0.25">
      <c r="A281" s="1" t="s">
        <v>787</v>
      </c>
      <c r="B281" s="1" t="s">
        <v>771</v>
      </c>
      <c r="C281" s="2">
        <v>103</v>
      </c>
      <c r="D281" s="1">
        <v>0</v>
      </c>
      <c r="E281" s="1">
        <v>5.6340000000000003</v>
      </c>
      <c r="F281" s="1">
        <v>0</v>
      </c>
      <c r="G281" s="1" t="s">
        <v>858</v>
      </c>
      <c r="H281" s="1">
        <v>0</v>
      </c>
      <c r="I281" s="1" t="s">
        <v>932</v>
      </c>
      <c r="J281" s="1">
        <v>1</v>
      </c>
      <c r="L281" s="1" t="s">
        <v>788</v>
      </c>
    </row>
    <row r="282" spans="1:12" x14ac:dyDescent="0.25">
      <c r="A282" s="1" t="s">
        <v>789</v>
      </c>
      <c r="B282" s="1" t="s">
        <v>772</v>
      </c>
      <c r="C282" s="2">
        <v>102</v>
      </c>
      <c r="D282" s="1">
        <v>0</v>
      </c>
      <c r="E282" s="1">
        <v>3.8439999999999999</v>
      </c>
      <c r="F282" s="1">
        <v>7.91</v>
      </c>
      <c r="G282" s="1" t="s">
        <v>921</v>
      </c>
      <c r="H282" s="1">
        <v>0.63642460180423455</v>
      </c>
      <c r="I282" s="1" t="s">
        <v>933</v>
      </c>
      <c r="J282" s="1">
        <v>1</v>
      </c>
      <c r="L282" s="1" t="s">
        <v>790</v>
      </c>
    </row>
    <row r="283" spans="1:12" x14ac:dyDescent="0.25">
      <c r="A283" s="1" t="s">
        <v>791</v>
      </c>
      <c r="B283" s="1" t="s">
        <v>773</v>
      </c>
      <c r="C283" s="2">
        <v>113.8</v>
      </c>
      <c r="D283" s="1">
        <v>0</v>
      </c>
      <c r="E283" s="1">
        <v>3.0920000000000001</v>
      </c>
      <c r="F283" s="1">
        <v>0</v>
      </c>
      <c r="G283" s="1" t="s">
        <v>972</v>
      </c>
      <c r="H283" s="1">
        <v>0</v>
      </c>
      <c r="I283" s="1" t="s">
        <v>272</v>
      </c>
      <c r="J283" s="1">
        <v>1</v>
      </c>
      <c r="L283" s="1" t="s">
        <v>792</v>
      </c>
    </row>
    <row r="284" spans="1:12" x14ac:dyDescent="0.25">
      <c r="A284" s="1" t="s">
        <v>940</v>
      </c>
      <c r="B284" s="1" t="s">
        <v>934</v>
      </c>
      <c r="C284" s="2">
        <v>100.8</v>
      </c>
      <c r="D284" s="1">
        <v>0</v>
      </c>
      <c r="E284" s="1">
        <v>4.4710000000000001</v>
      </c>
      <c r="F284" s="1">
        <v>9.66</v>
      </c>
      <c r="G284" s="1" t="s">
        <v>781</v>
      </c>
      <c r="H284" s="1">
        <v>3.6102680088022341</v>
      </c>
      <c r="I284" s="1" t="s">
        <v>272</v>
      </c>
      <c r="J284" s="1">
        <v>1</v>
      </c>
      <c r="L284" s="1" t="s">
        <v>941</v>
      </c>
    </row>
    <row r="285" spans="1:12" x14ac:dyDescent="0.25">
      <c r="A285" s="1" t="s">
        <v>942</v>
      </c>
      <c r="B285" s="1" t="s">
        <v>935</v>
      </c>
      <c r="C285" s="2">
        <v>17</v>
      </c>
      <c r="D285" s="1">
        <v>3.1818182468414307</v>
      </c>
      <c r="E285" s="1">
        <v>15.071428298950195</v>
      </c>
      <c r="F285" s="1">
        <v>2.5316456073447116</v>
      </c>
      <c r="G285" s="1" t="s">
        <v>1112</v>
      </c>
      <c r="H285" s="1">
        <v>0</v>
      </c>
      <c r="I285" s="1" t="s">
        <v>272</v>
      </c>
      <c r="J285" s="1">
        <v>1</v>
      </c>
      <c r="L285" s="1" t="s">
        <v>943</v>
      </c>
    </row>
    <row r="286" spans="1:12" x14ac:dyDescent="0.25">
      <c r="A286" s="1" t="s">
        <v>944</v>
      </c>
      <c r="B286" s="1" t="s">
        <v>936</v>
      </c>
      <c r="C286" s="2">
        <v>103.99299999999999</v>
      </c>
      <c r="D286" s="1">
        <v>0</v>
      </c>
      <c r="E286" s="1">
        <v>0.6417750000000001</v>
      </c>
      <c r="F286" s="1">
        <v>4.3920044000000003</v>
      </c>
      <c r="G286" s="1" t="s">
        <v>1492</v>
      </c>
      <c r="H286" s="1">
        <v>3.9475284044865466</v>
      </c>
      <c r="I286" s="1" t="s">
        <v>272</v>
      </c>
      <c r="J286" s="1">
        <v>1</v>
      </c>
      <c r="L286" s="1" t="s">
        <v>945</v>
      </c>
    </row>
    <row r="287" spans="1:12" x14ac:dyDescent="0.25">
      <c r="A287" s="1" t="s">
        <v>946</v>
      </c>
      <c r="B287" s="1" t="s">
        <v>937</v>
      </c>
      <c r="C287" s="2">
        <v>98.328000000000003</v>
      </c>
      <c r="D287" s="1">
        <v>0</v>
      </c>
      <c r="E287" s="1">
        <v>0.11840277777777777</v>
      </c>
      <c r="F287" s="1">
        <v>4.3909856999999999</v>
      </c>
      <c r="G287" s="1" t="s">
        <v>1635</v>
      </c>
      <c r="H287" s="1">
        <v>4.9677517554008546</v>
      </c>
      <c r="I287" s="1" t="s">
        <v>272</v>
      </c>
      <c r="J287" s="1">
        <v>1</v>
      </c>
      <c r="L287" s="1" t="s">
        <v>948</v>
      </c>
    </row>
    <row r="288" spans="1:12" x14ac:dyDescent="0.25">
      <c r="A288" s="1" t="s">
        <v>949</v>
      </c>
      <c r="B288" s="1" t="s">
        <v>938</v>
      </c>
      <c r="C288" s="2">
        <v>100.8</v>
      </c>
      <c r="D288" s="1">
        <v>0</v>
      </c>
      <c r="E288" s="1">
        <v>4.3760000000000003</v>
      </c>
      <c r="F288" s="1">
        <v>9.1300000000000008</v>
      </c>
      <c r="G288" s="1" t="s">
        <v>920</v>
      </c>
      <c r="H288" s="1">
        <v>0.53252713829867782</v>
      </c>
      <c r="I288" s="1" t="s">
        <v>950</v>
      </c>
      <c r="J288" s="1">
        <v>1</v>
      </c>
      <c r="L288" s="1" t="s">
        <v>951</v>
      </c>
    </row>
    <row r="289" spans="1:12" x14ac:dyDescent="0.25">
      <c r="A289" s="1" t="s">
        <v>952</v>
      </c>
      <c r="B289" s="1" t="s">
        <v>939</v>
      </c>
      <c r="C289" s="2">
        <v>99.638999999999996</v>
      </c>
      <c r="D289" s="1">
        <v>0</v>
      </c>
      <c r="E289" s="1">
        <v>4.2263888888888888</v>
      </c>
      <c r="F289" s="1">
        <v>12.869736</v>
      </c>
      <c r="G289" s="1" t="s">
        <v>907</v>
      </c>
      <c r="H289" s="1">
        <v>1.3784195918252458</v>
      </c>
      <c r="I289" s="1" t="s">
        <v>272</v>
      </c>
      <c r="J289" s="1">
        <v>1</v>
      </c>
      <c r="L289" s="1" t="s">
        <v>953</v>
      </c>
    </row>
    <row r="290" spans="1:12" x14ac:dyDescent="0.25">
      <c r="A290" s="1" t="s">
        <v>955</v>
      </c>
      <c r="B290" s="1" t="s">
        <v>954</v>
      </c>
      <c r="C290" s="2">
        <v>5.3</v>
      </c>
      <c r="D290" s="1">
        <v>4.5</v>
      </c>
      <c r="E290" s="1">
        <v>6.8850002288818359</v>
      </c>
      <c r="F290" s="1">
        <v>2.2089573979185628</v>
      </c>
      <c r="G290" s="1" t="s">
        <v>819</v>
      </c>
      <c r="H290" s="1">
        <v>0</v>
      </c>
      <c r="I290" s="1" t="s">
        <v>1573</v>
      </c>
      <c r="J290" s="1">
        <v>1</v>
      </c>
      <c r="L290" s="1" t="s">
        <v>311</v>
      </c>
    </row>
    <row r="291" spans="1:12" x14ac:dyDescent="0.25">
      <c r="A291" s="1" t="s">
        <v>957</v>
      </c>
      <c r="B291" s="1" t="s">
        <v>956</v>
      </c>
      <c r="C291" s="2">
        <v>2335</v>
      </c>
      <c r="D291" s="1">
        <v>2</v>
      </c>
      <c r="E291" s="1">
        <v>1730.8499755859375</v>
      </c>
      <c r="F291" s="1">
        <v>4.6153846153846159</v>
      </c>
      <c r="G291" s="1" t="s">
        <v>901</v>
      </c>
      <c r="H291" s="1">
        <v>0</v>
      </c>
      <c r="I291" s="1" t="s">
        <v>918</v>
      </c>
      <c r="J291" s="1">
        <v>1</v>
      </c>
      <c r="L291" s="1" t="s">
        <v>958</v>
      </c>
    </row>
    <row r="292" spans="1:12" x14ac:dyDescent="0.25">
      <c r="A292" s="1" t="s">
        <v>960</v>
      </c>
      <c r="B292" s="1" t="s">
        <v>959</v>
      </c>
      <c r="C292" s="2">
        <v>103.17</v>
      </c>
      <c r="D292" s="1">
        <v>0</v>
      </c>
      <c r="E292" s="1">
        <v>0</v>
      </c>
      <c r="F292" s="1">
        <v>0</v>
      </c>
      <c r="G292" s="1" t="s">
        <v>1506</v>
      </c>
      <c r="H292" s="1">
        <v>0</v>
      </c>
      <c r="I292" s="1" t="s">
        <v>272</v>
      </c>
      <c r="J292" s="1">
        <v>1</v>
      </c>
      <c r="L292" s="1" t="s">
        <v>961</v>
      </c>
    </row>
    <row r="293" spans="1:12" x14ac:dyDescent="0.25">
      <c r="A293" s="1" t="s">
        <v>964</v>
      </c>
      <c r="B293" s="1" t="s">
        <v>963</v>
      </c>
      <c r="C293" s="2">
        <v>104.89700000000001</v>
      </c>
      <c r="D293" s="1">
        <v>0</v>
      </c>
      <c r="E293" s="1">
        <v>0.18125000000000002</v>
      </c>
      <c r="F293" s="1">
        <v>6.9479249000000003</v>
      </c>
      <c r="G293" s="1" t="s">
        <v>1641</v>
      </c>
      <c r="H293" s="1">
        <v>12.333954538041066</v>
      </c>
      <c r="I293" s="1" t="s">
        <v>272</v>
      </c>
      <c r="J293" s="1">
        <v>1</v>
      </c>
      <c r="L293" s="1" t="s">
        <v>965</v>
      </c>
    </row>
    <row r="294" spans="1:12" x14ac:dyDescent="0.25">
      <c r="A294" s="1" t="s">
        <v>968</v>
      </c>
      <c r="B294" s="1" t="s">
        <v>966</v>
      </c>
      <c r="C294" s="2">
        <v>43.34</v>
      </c>
      <c r="D294" s="1">
        <v>0</v>
      </c>
      <c r="E294" s="1">
        <v>0</v>
      </c>
      <c r="F294" s="1">
        <v>1.2780464911366407</v>
      </c>
      <c r="G294" s="1" t="s">
        <v>838</v>
      </c>
      <c r="H294" s="1">
        <v>0</v>
      </c>
      <c r="I294" s="1" t="s">
        <v>1021</v>
      </c>
      <c r="J294" s="1">
        <v>1</v>
      </c>
      <c r="L294" s="1" t="s">
        <v>969</v>
      </c>
    </row>
    <row r="295" spans="1:12" x14ac:dyDescent="0.25">
      <c r="A295" s="1" t="s">
        <v>974</v>
      </c>
      <c r="B295" s="1" t="s">
        <v>970</v>
      </c>
      <c r="C295" s="2">
        <v>156.99</v>
      </c>
      <c r="D295" s="1">
        <v>4.5909090042114258</v>
      </c>
      <c r="E295" s="1">
        <v>177.24118041992187</v>
      </c>
      <c r="F295" s="1">
        <v>1.720878691089238</v>
      </c>
      <c r="G295" s="1" t="s">
        <v>834</v>
      </c>
      <c r="H295" s="1">
        <v>0</v>
      </c>
      <c r="I295" s="1" t="s">
        <v>1367</v>
      </c>
      <c r="J295" s="1">
        <v>1</v>
      </c>
      <c r="L295" s="1" t="s">
        <v>975</v>
      </c>
    </row>
    <row r="296" spans="1:12" x14ac:dyDescent="0.25">
      <c r="A296" s="1" t="s">
        <v>979</v>
      </c>
      <c r="B296" s="1" t="s">
        <v>976</v>
      </c>
      <c r="C296" s="2">
        <v>5.45</v>
      </c>
      <c r="D296" s="1">
        <v>0</v>
      </c>
      <c r="E296" s="1">
        <v>4.166666666666667</v>
      </c>
      <c r="F296" s="1">
        <v>146.0297492</v>
      </c>
      <c r="G296" s="1" t="s">
        <v>865</v>
      </c>
      <c r="H296" s="1">
        <v>1.2070846717833261</v>
      </c>
      <c r="I296" s="1" t="s">
        <v>272</v>
      </c>
      <c r="J296" s="1">
        <v>1</v>
      </c>
      <c r="L296" s="1" t="s">
        <v>980</v>
      </c>
    </row>
    <row r="297" spans="1:12" x14ac:dyDescent="0.25">
      <c r="A297" s="1" t="s">
        <v>978</v>
      </c>
      <c r="B297" s="1" t="s">
        <v>977</v>
      </c>
      <c r="C297" s="2">
        <v>107.15</v>
      </c>
      <c r="D297" s="1">
        <v>0</v>
      </c>
      <c r="E297" s="1">
        <v>0</v>
      </c>
      <c r="F297" s="1">
        <v>0</v>
      </c>
      <c r="G297" s="1" t="s">
        <v>272</v>
      </c>
      <c r="H297" s="1">
        <v>0</v>
      </c>
      <c r="I297" s="1" t="s">
        <v>272</v>
      </c>
      <c r="J297" s="1">
        <v>1</v>
      </c>
      <c r="L297" s="1" t="s">
        <v>981</v>
      </c>
    </row>
    <row r="298" spans="1:12" x14ac:dyDescent="0.25">
      <c r="A298" s="1" t="s">
        <v>988</v>
      </c>
      <c r="B298" s="1" t="s">
        <v>985</v>
      </c>
      <c r="C298" s="2">
        <v>2.99</v>
      </c>
      <c r="D298" s="1">
        <v>3.7999999523162842</v>
      </c>
      <c r="E298" s="1">
        <v>3.6833333969116211</v>
      </c>
      <c r="F298" s="1">
        <v>8.6894786658407259</v>
      </c>
      <c r="G298" s="1" t="s">
        <v>819</v>
      </c>
      <c r="H298" s="1">
        <v>0</v>
      </c>
      <c r="I298" s="1" t="s">
        <v>272</v>
      </c>
      <c r="J298" s="1">
        <v>1</v>
      </c>
      <c r="L298" s="1" t="s">
        <v>317</v>
      </c>
    </row>
    <row r="299" spans="1:12" x14ac:dyDescent="0.25">
      <c r="A299" s="1" t="s">
        <v>989</v>
      </c>
      <c r="B299" s="1" t="s">
        <v>986</v>
      </c>
      <c r="C299" s="2">
        <v>15.574999999999999</v>
      </c>
      <c r="D299" s="1">
        <v>4.09375</v>
      </c>
      <c r="E299" s="1">
        <v>16.565999984741211</v>
      </c>
      <c r="F299" s="1">
        <v>4.3605597136348839</v>
      </c>
      <c r="G299" s="1" t="s">
        <v>890</v>
      </c>
      <c r="H299" s="1">
        <v>0</v>
      </c>
      <c r="I299" s="1" t="s">
        <v>1368</v>
      </c>
      <c r="J299" s="1">
        <v>1</v>
      </c>
      <c r="L299" s="1" t="s">
        <v>990</v>
      </c>
    </row>
    <row r="300" spans="1:12" x14ac:dyDescent="0.25">
      <c r="A300" s="1" t="s">
        <v>991</v>
      </c>
      <c r="B300" s="1" t="s">
        <v>987</v>
      </c>
      <c r="C300" s="2">
        <v>67.733999999999995</v>
      </c>
      <c r="D300" s="1">
        <v>3.71875</v>
      </c>
      <c r="E300" s="1">
        <v>72.319999694824219</v>
      </c>
      <c r="F300" s="1">
        <v>4.8635948700297806</v>
      </c>
      <c r="G300" s="1" t="s">
        <v>915</v>
      </c>
      <c r="H300" s="1">
        <v>0</v>
      </c>
      <c r="I300" s="1" t="s">
        <v>992</v>
      </c>
      <c r="J300" s="1">
        <v>1</v>
      </c>
      <c r="L300" s="1" t="s">
        <v>993</v>
      </c>
    </row>
    <row r="301" spans="1:12" x14ac:dyDescent="0.25">
      <c r="A301" s="1" t="s">
        <v>997</v>
      </c>
      <c r="B301" s="1" t="s">
        <v>996</v>
      </c>
      <c r="C301" s="2">
        <v>102.693</v>
      </c>
      <c r="D301" s="1">
        <v>0</v>
      </c>
      <c r="E301" s="1">
        <v>2.1052777777777778</v>
      </c>
      <c r="F301" s="1">
        <v>4.7682684000000002</v>
      </c>
      <c r="G301" s="1" t="s">
        <v>874</v>
      </c>
      <c r="H301" s="1">
        <v>4.832741142806567</v>
      </c>
      <c r="I301" s="1" t="s">
        <v>272</v>
      </c>
      <c r="J301" s="1">
        <v>1</v>
      </c>
      <c r="L301" s="1" t="s">
        <v>998</v>
      </c>
    </row>
    <row r="302" spans="1:12" x14ac:dyDescent="0.25">
      <c r="A302" s="1" t="s">
        <v>1002</v>
      </c>
      <c r="B302" s="1" t="s">
        <v>999</v>
      </c>
      <c r="C302" s="2">
        <v>105.131</v>
      </c>
      <c r="D302" s="1">
        <v>0</v>
      </c>
      <c r="E302" s="1">
        <v>0.28263888888888888</v>
      </c>
      <c r="F302" s="1">
        <v>7.8708899283561298</v>
      </c>
      <c r="G302" s="1" t="s">
        <v>894</v>
      </c>
      <c r="H302" s="1">
        <v>4.0588039663826256</v>
      </c>
      <c r="I302" s="1" t="s">
        <v>272</v>
      </c>
      <c r="J302" s="1">
        <v>1</v>
      </c>
      <c r="L302" s="1" t="s">
        <v>1003</v>
      </c>
    </row>
    <row r="303" spans="1:12" x14ac:dyDescent="0.25">
      <c r="A303" s="1" t="s">
        <v>1004</v>
      </c>
      <c r="B303" s="1" t="s">
        <v>1000</v>
      </c>
      <c r="C303" s="2">
        <v>88.415999999999997</v>
      </c>
      <c r="D303" s="1">
        <v>0</v>
      </c>
      <c r="E303" s="1">
        <v>1.1340277777777779</v>
      </c>
      <c r="F303" s="1">
        <v>11.745213846798743</v>
      </c>
      <c r="G303" s="1" t="s">
        <v>982</v>
      </c>
      <c r="H303" s="1">
        <v>4.0520645531776571</v>
      </c>
      <c r="I303" s="1" t="s">
        <v>272</v>
      </c>
      <c r="J303" s="1">
        <v>1</v>
      </c>
      <c r="L303" s="1" t="s">
        <v>1005</v>
      </c>
    </row>
    <row r="304" spans="1:12" x14ac:dyDescent="0.25">
      <c r="A304" s="1" t="s">
        <v>1007</v>
      </c>
      <c r="B304" s="1" t="s">
        <v>1006</v>
      </c>
      <c r="C304" s="2">
        <v>106.04</v>
      </c>
      <c r="D304" s="1">
        <v>0</v>
      </c>
      <c r="E304" s="1">
        <v>1.5701388888888888</v>
      </c>
      <c r="F304" s="1">
        <v>3.9063824</v>
      </c>
      <c r="G304" s="1" t="s">
        <v>847</v>
      </c>
      <c r="H304" s="1">
        <v>7.1533237771678078</v>
      </c>
      <c r="I304" s="1" t="s">
        <v>272</v>
      </c>
      <c r="J304" s="1">
        <v>1</v>
      </c>
      <c r="L304" s="1" t="s">
        <v>1008</v>
      </c>
    </row>
    <row r="305" spans="1:12" x14ac:dyDescent="0.25">
      <c r="A305" s="1" t="s">
        <v>1011</v>
      </c>
      <c r="B305" s="1" t="s">
        <v>1010</v>
      </c>
      <c r="C305" s="2">
        <v>119</v>
      </c>
      <c r="D305" s="1">
        <v>3.6666667461395264</v>
      </c>
      <c r="E305" s="1">
        <v>109.98999786376953</v>
      </c>
      <c r="F305" s="1">
        <v>2.5839227308692352</v>
      </c>
      <c r="G305" s="1" t="s">
        <v>922</v>
      </c>
      <c r="H305" s="1">
        <v>0</v>
      </c>
      <c r="I305" s="1" t="s">
        <v>833</v>
      </c>
      <c r="J305" s="1">
        <v>1</v>
      </c>
      <c r="L305" s="1" t="s">
        <v>755</v>
      </c>
    </row>
    <row r="306" spans="1:12" x14ac:dyDescent="0.25">
      <c r="A306" s="1" t="s">
        <v>1013</v>
      </c>
      <c r="B306" s="1" t="s">
        <v>1014</v>
      </c>
      <c r="C306" s="2">
        <v>108.035</v>
      </c>
      <c r="D306" s="1">
        <v>0</v>
      </c>
      <c r="E306" s="1">
        <v>1.1739583333333334</v>
      </c>
      <c r="F306" s="1">
        <v>4.4088707999999999</v>
      </c>
      <c r="G306" s="1" t="s">
        <v>1201</v>
      </c>
      <c r="H306" s="1">
        <v>3.828536532280951</v>
      </c>
      <c r="I306" s="1" t="s">
        <v>272</v>
      </c>
      <c r="J306" s="1">
        <v>1</v>
      </c>
      <c r="L306" s="1" t="s">
        <v>1016</v>
      </c>
    </row>
    <row r="307" spans="1:12" x14ac:dyDescent="0.25">
      <c r="A307" s="1" t="s">
        <v>1017</v>
      </c>
      <c r="B307" s="1" t="s">
        <v>1015</v>
      </c>
      <c r="C307" s="2">
        <v>191.84379999999999</v>
      </c>
      <c r="D307" s="1">
        <v>0</v>
      </c>
      <c r="E307" s="1">
        <v>0</v>
      </c>
      <c r="F307" s="1">
        <v>0</v>
      </c>
      <c r="G307" s="1" t="s">
        <v>272</v>
      </c>
      <c r="H307" s="1">
        <v>0</v>
      </c>
      <c r="I307" s="1" t="s">
        <v>272</v>
      </c>
      <c r="J307" s="1">
        <v>1</v>
      </c>
      <c r="L307" s="1" t="s">
        <v>1018</v>
      </c>
    </row>
    <row r="308" spans="1:12" x14ac:dyDescent="0.25">
      <c r="A308" s="1" t="s">
        <v>1030</v>
      </c>
      <c r="B308" s="1" t="s">
        <v>1025</v>
      </c>
      <c r="C308" s="2">
        <v>101.523</v>
      </c>
      <c r="D308" s="1">
        <v>0</v>
      </c>
      <c r="E308" s="1">
        <v>3.0409722222222224</v>
      </c>
      <c r="F308" s="1">
        <v>7.4578576999999999</v>
      </c>
      <c r="G308" s="1" t="s">
        <v>830</v>
      </c>
      <c r="H308" s="1">
        <v>0.56304767610065998</v>
      </c>
      <c r="I308" s="1" t="s">
        <v>272</v>
      </c>
      <c r="J308" s="1">
        <v>1</v>
      </c>
      <c r="L308" s="1" t="s">
        <v>1031</v>
      </c>
    </row>
    <row r="309" spans="1:12" x14ac:dyDescent="0.25">
      <c r="A309" s="1" t="s">
        <v>1032</v>
      </c>
      <c r="B309" s="1" t="s">
        <v>1026</v>
      </c>
      <c r="C309" s="2">
        <v>111.03</v>
      </c>
      <c r="D309" s="1">
        <v>0</v>
      </c>
      <c r="E309" s="1">
        <v>0.18180555555555555</v>
      </c>
      <c r="F309" s="1">
        <v>5.1845693500000003</v>
      </c>
      <c r="G309" s="1" t="s">
        <v>1635</v>
      </c>
      <c r="H309" s="1">
        <v>5.300056698267352</v>
      </c>
      <c r="I309" s="1" t="s">
        <v>272</v>
      </c>
      <c r="J309" s="1">
        <v>1</v>
      </c>
      <c r="L309" s="1" t="s">
        <v>1033</v>
      </c>
    </row>
    <row r="310" spans="1:12" x14ac:dyDescent="0.25">
      <c r="A310" s="1" t="s">
        <v>1034</v>
      </c>
      <c r="B310" s="1" t="s">
        <v>1027</v>
      </c>
      <c r="C310" s="2">
        <v>101.574</v>
      </c>
      <c r="D310" s="1">
        <v>0</v>
      </c>
      <c r="E310" s="1">
        <v>1.9395833333333332</v>
      </c>
      <c r="F310" s="1">
        <v>4.2038434999999996</v>
      </c>
      <c r="G310" s="1" t="s">
        <v>854</v>
      </c>
      <c r="H310" s="1">
        <v>3.2851846758523795</v>
      </c>
      <c r="I310" s="1" t="s">
        <v>272</v>
      </c>
      <c r="J310" s="1">
        <v>1</v>
      </c>
      <c r="L310" s="1" t="s">
        <v>1035</v>
      </c>
    </row>
    <row r="311" spans="1:12" x14ac:dyDescent="0.25">
      <c r="A311" s="1" t="s">
        <v>1036</v>
      </c>
      <c r="B311" s="1" t="s">
        <v>1028</v>
      </c>
      <c r="C311" s="2">
        <v>102.958</v>
      </c>
      <c r="D311" s="1">
        <v>0</v>
      </c>
      <c r="E311" s="1">
        <v>3.7083333333333335</v>
      </c>
      <c r="F311" s="1">
        <v>2.6889281999999999</v>
      </c>
      <c r="G311" s="1" t="s">
        <v>1037</v>
      </c>
      <c r="H311" s="1">
        <v>1.9056961138475335</v>
      </c>
      <c r="I311" s="1" t="s">
        <v>272</v>
      </c>
      <c r="J311" s="1">
        <v>1</v>
      </c>
      <c r="L311" s="1" t="s">
        <v>1038</v>
      </c>
    </row>
    <row r="312" spans="1:12" x14ac:dyDescent="0.25">
      <c r="A312" s="1" t="s">
        <v>1039</v>
      </c>
      <c r="B312" s="1" t="s">
        <v>1029</v>
      </c>
      <c r="C312" s="2">
        <v>104.55</v>
      </c>
      <c r="D312" s="1">
        <v>0</v>
      </c>
      <c r="E312" s="1">
        <v>0.97013333333333329</v>
      </c>
      <c r="F312" s="1">
        <v>2.6148505000000002</v>
      </c>
      <c r="G312" s="1" t="s">
        <v>1040</v>
      </c>
      <c r="H312" s="1">
        <v>4.4033569904879002</v>
      </c>
      <c r="I312" s="1" t="s">
        <v>272</v>
      </c>
      <c r="J312" s="1">
        <v>1</v>
      </c>
      <c r="L312" s="1" t="s">
        <v>1041</v>
      </c>
    </row>
    <row r="313" spans="1:12" x14ac:dyDescent="0.25">
      <c r="A313" s="1" t="s">
        <v>1045</v>
      </c>
      <c r="B313" s="1" t="s">
        <v>1043</v>
      </c>
      <c r="C313" s="2">
        <v>102.532</v>
      </c>
      <c r="D313" s="1">
        <v>0</v>
      </c>
      <c r="E313" s="1">
        <v>1.3562500000000002</v>
      </c>
      <c r="F313" s="1">
        <v>5.1394275</v>
      </c>
      <c r="G313" s="1" t="s">
        <v>1046</v>
      </c>
      <c r="H313" s="1">
        <v>15.277957098153504</v>
      </c>
      <c r="I313" s="1" t="s">
        <v>272</v>
      </c>
      <c r="J313" s="1">
        <v>1</v>
      </c>
      <c r="L313" s="1" t="s">
        <v>1047</v>
      </c>
    </row>
    <row r="314" spans="1:12" x14ac:dyDescent="0.25">
      <c r="A314" s="1" t="s">
        <v>1048</v>
      </c>
      <c r="B314" s="1" t="s">
        <v>1044</v>
      </c>
      <c r="C314" s="2">
        <v>103.46299999999999</v>
      </c>
      <c r="D314" s="1">
        <v>0</v>
      </c>
      <c r="E314" s="1">
        <v>2.6965753424657537</v>
      </c>
      <c r="F314" s="1">
        <v>3.6478918999999999</v>
      </c>
      <c r="G314" s="1" t="s">
        <v>1049</v>
      </c>
      <c r="H314" s="1">
        <v>3.9468243601377972</v>
      </c>
      <c r="I314" s="1" t="s">
        <v>272</v>
      </c>
      <c r="J314" s="1">
        <v>1</v>
      </c>
      <c r="L314" s="1" t="s">
        <v>1050</v>
      </c>
    </row>
    <row r="315" spans="1:12" x14ac:dyDescent="0.25">
      <c r="A315" s="1" t="s">
        <v>1064</v>
      </c>
      <c r="B315" s="1" t="s">
        <v>1052</v>
      </c>
      <c r="C315" s="2">
        <v>100.1</v>
      </c>
      <c r="D315" s="1">
        <v>0</v>
      </c>
      <c r="E315" s="1">
        <v>0.57299999999999995</v>
      </c>
      <c r="F315" s="1">
        <v>9.4700000000000006</v>
      </c>
      <c r="G315" s="1" t="s">
        <v>896</v>
      </c>
      <c r="H315" s="1">
        <v>0.91445914301369202</v>
      </c>
      <c r="I315" s="1" t="s">
        <v>1604</v>
      </c>
      <c r="J315" s="1">
        <v>1</v>
      </c>
      <c r="L315" s="1" t="s">
        <v>1605</v>
      </c>
    </row>
    <row r="316" spans="1:12" x14ac:dyDescent="0.25">
      <c r="A316" s="1" t="s">
        <v>1065</v>
      </c>
      <c r="B316" s="1" t="s">
        <v>1053</v>
      </c>
      <c r="C316" s="2">
        <v>104</v>
      </c>
      <c r="D316" s="1">
        <v>0</v>
      </c>
      <c r="E316" s="1">
        <v>0.748</v>
      </c>
      <c r="F316" s="1">
        <v>11.21</v>
      </c>
      <c r="G316" s="1" t="s">
        <v>1617</v>
      </c>
      <c r="H316" s="1">
        <v>2.1568987700425462</v>
      </c>
      <c r="I316" s="1" t="s">
        <v>1066</v>
      </c>
      <c r="J316" s="1">
        <v>1</v>
      </c>
      <c r="L316" s="1" t="s">
        <v>1067</v>
      </c>
    </row>
    <row r="317" spans="1:12" x14ac:dyDescent="0.25">
      <c r="A317" s="1" t="s">
        <v>1068</v>
      </c>
      <c r="B317" s="1" t="s">
        <v>1054</v>
      </c>
      <c r="C317" s="2">
        <v>102.47</v>
      </c>
      <c r="D317" s="1">
        <v>0</v>
      </c>
      <c r="E317" s="1">
        <v>1.7450000000000001</v>
      </c>
      <c r="F317" s="1">
        <v>11.81</v>
      </c>
      <c r="G317" s="1" t="s">
        <v>1351</v>
      </c>
      <c r="H317" s="1">
        <v>1.687934749603007</v>
      </c>
      <c r="I317" s="1" t="s">
        <v>1069</v>
      </c>
      <c r="J317" s="1">
        <v>1</v>
      </c>
      <c r="L317" s="1" t="s">
        <v>1070</v>
      </c>
    </row>
    <row r="318" spans="1:12" x14ac:dyDescent="0.25">
      <c r="A318" s="1" t="s">
        <v>1071</v>
      </c>
      <c r="B318" s="1" t="s">
        <v>1055</v>
      </c>
      <c r="C318" s="2">
        <v>101.8</v>
      </c>
      <c r="D318" s="1">
        <v>0</v>
      </c>
      <c r="E318" s="1">
        <v>1.3660000000000001</v>
      </c>
      <c r="F318" s="1">
        <v>11.68</v>
      </c>
      <c r="G318" s="1" t="s">
        <v>1349</v>
      </c>
      <c r="H318" s="1">
        <v>0.86870799974729618</v>
      </c>
      <c r="I318" s="1" t="s">
        <v>1072</v>
      </c>
      <c r="J318" s="1">
        <v>1</v>
      </c>
      <c r="L318" s="1" t="s">
        <v>1073</v>
      </c>
    </row>
    <row r="319" spans="1:12" x14ac:dyDescent="0.25">
      <c r="A319" s="1" t="s">
        <v>1074</v>
      </c>
      <c r="B319" s="1" t="s">
        <v>1056</v>
      </c>
      <c r="C319" s="2">
        <v>100.27</v>
      </c>
      <c r="D319" s="1">
        <v>0</v>
      </c>
      <c r="E319" s="1">
        <v>8.3021739130434771E-2</v>
      </c>
      <c r="F319" s="1">
        <v>11.106474230993994</v>
      </c>
      <c r="G319" s="1" t="s">
        <v>1539</v>
      </c>
      <c r="H319" s="1">
        <v>2.2767029065069058</v>
      </c>
      <c r="I319" s="1" t="s">
        <v>844</v>
      </c>
      <c r="J319" s="1">
        <v>1</v>
      </c>
      <c r="L319" s="1" t="s">
        <v>1076</v>
      </c>
    </row>
    <row r="320" spans="1:12" s="3" customFormat="1" x14ac:dyDescent="0.25">
      <c r="A320" s="1" t="s">
        <v>1051</v>
      </c>
      <c r="B320" s="3" t="s">
        <v>1057</v>
      </c>
      <c r="C320" s="2">
        <v>100</v>
      </c>
      <c r="D320" s="3">
        <v>0</v>
      </c>
      <c r="E320" s="1">
        <v>0</v>
      </c>
      <c r="F320" s="1">
        <v>0</v>
      </c>
      <c r="G320" s="1" t="s">
        <v>1049</v>
      </c>
      <c r="H320" s="1">
        <v>0</v>
      </c>
      <c r="I320" s="4" t="s">
        <v>272</v>
      </c>
      <c r="J320" s="3">
        <v>1</v>
      </c>
      <c r="L320" s="3" t="s">
        <v>1063</v>
      </c>
    </row>
    <row r="321" spans="1:12" x14ac:dyDescent="0.25">
      <c r="A321" s="1" t="s">
        <v>1077</v>
      </c>
      <c r="B321" s="1" t="s">
        <v>1058</v>
      </c>
      <c r="C321" s="2">
        <v>96.02</v>
      </c>
      <c r="D321" s="1">
        <v>0</v>
      </c>
      <c r="E321" s="1">
        <v>3.625</v>
      </c>
      <c r="F321" s="1">
        <v>15.86</v>
      </c>
      <c r="G321" s="1" t="s">
        <v>1078</v>
      </c>
      <c r="H321" s="1">
        <v>0.67228291375412763</v>
      </c>
      <c r="I321" s="1" t="s">
        <v>272</v>
      </c>
      <c r="J321" s="1">
        <v>1</v>
      </c>
      <c r="L321" s="1" t="s">
        <v>1079</v>
      </c>
    </row>
    <row r="322" spans="1:12" x14ac:dyDescent="0.25">
      <c r="A322" s="1" t="s">
        <v>1080</v>
      </c>
      <c r="B322" s="1" t="s">
        <v>1059</v>
      </c>
      <c r="C322" s="2">
        <v>100.74</v>
      </c>
      <c r="D322" s="1">
        <v>0</v>
      </c>
      <c r="E322" s="1">
        <v>0.35299999999999998</v>
      </c>
      <c r="F322" s="1">
        <v>10.38</v>
      </c>
      <c r="G322" s="1" t="s">
        <v>1628</v>
      </c>
      <c r="H322" s="1">
        <v>0.20567963225218797</v>
      </c>
      <c r="I322" s="1" t="s">
        <v>272</v>
      </c>
      <c r="J322" s="1">
        <v>1</v>
      </c>
      <c r="L322" s="1" t="s">
        <v>1081</v>
      </c>
    </row>
    <row r="323" spans="1:12" x14ac:dyDescent="0.25">
      <c r="A323" s="1" t="s">
        <v>1082</v>
      </c>
      <c r="B323" s="1" t="s">
        <v>1060</v>
      </c>
      <c r="C323" s="2">
        <v>99.45</v>
      </c>
      <c r="D323" s="1">
        <v>0</v>
      </c>
      <c r="E323" s="1">
        <v>1.1919999999999999</v>
      </c>
      <c r="F323" s="1">
        <v>8.49</v>
      </c>
      <c r="G323" s="1" t="s">
        <v>865</v>
      </c>
      <c r="H323" s="1">
        <v>0.93291442370266742</v>
      </c>
      <c r="I323" s="1" t="s">
        <v>272</v>
      </c>
      <c r="J323" s="1">
        <v>1</v>
      </c>
      <c r="L323" s="1" t="s">
        <v>1347</v>
      </c>
    </row>
    <row r="324" spans="1:12" x14ac:dyDescent="0.25">
      <c r="A324" s="1" t="s">
        <v>1083</v>
      </c>
      <c r="B324" s="1" t="s">
        <v>1061</v>
      </c>
      <c r="C324" s="2">
        <v>100.4</v>
      </c>
      <c r="D324" s="1">
        <v>0</v>
      </c>
      <c r="E324" s="1">
        <v>0.86499999999999999</v>
      </c>
      <c r="F324" s="1">
        <v>16.8</v>
      </c>
      <c r="G324" s="1" t="s">
        <v>907</v>
      </c>
      <c r="H324" s="1">
        <v>0.56696257163462827</v>
      </c>
      <c r="I324" s="1" t="s">
        <v>272</v>
      </c>
      <c r="J324" s="1">
        <v>1</v>
      </c>
      <c r="L324" s="1" t="s">
        <v>1084</v>
      </c>
    </row>
    <row r="325" spans="1:12" x14ac:dyDescent="0.25">
      <c r="A325" s="1" t="s">
        <v>1085</v>
      </c>
      <c r="B325" s="1" t="s">
        <v>1062</v>
      </c>
      <c r="C325" s="2">
        <v>109.831</v>
      </c>
      <c r="D325" s="1">
        <v>0</v>
      </c>
      <c r="E325" s="1">
        <v>3.3184931506849318</v>
      </c>
      <c r="F325" s="1">
        <v>3.6642153</v>
      </c>
      <c r="G325" s="1" t="s">
        <v>1086</v>
      </c>
      <c r="H325" s="1">
        <v>6.1877362989922586</v>
      </c>
      <c r="I325" s="1" t="s">
        <v>272</v>
      </c>
      <c r="J325" s="1">
        <v>1</v>
      </c>
      <c r="L325" s="1" t="s">
        <v>1087</v>
      </c>
    </row>
    <row r="326" spans="1:12" x14ac:dyDescent="0.25">
      <c r="A326" s="1" t="s">
        <v>1088</v>
      </c>
      <c r="B326" s="1" t="s">
        <v>1089</v>
      </c>
      <c r="C326" s="2">
        <v>105.5</v>
      </c>
      <c r="D326" s="1">
        <v>0</v>
      </c>
      <c r="E326" s="1">
        <v>5.8049999999999997</v>
      </c>
      <c r="F326" s="1">
        <v>9.6999999999999993</v>
      </c>
      <c r="G326" s="1" t="s">
        <v>920</v>
      </c>
      <c r="H326" s="1">
        <v>1.3788747456472072</v>
      </c>
      <c r="I326" s="1" t="s">
        <v>1093</v>
      </c>
      <c r="J326" s="1">
        <v>1</v>
      </c>
      <c r="L326" s="1" t="s">
        <v>1094</v>
      </c>
    </row>
    <row r="327" spans="1:12" x14ac:dyDescent="0.25">
      <c r="A327" s="1" t="s">
        <v>1095</v>
      </c>
      <c r="B327" s="1" t="s">
        <v>1090</v>
      </c>
      <c r="C327" s="2">
        <v>99.99</v>
      </c>
      <c r="D327" s="1">
        <v>0</v>
      </c>
      <c r="E327" s="1">
        <v>5.984</v>
      </c>
      <c r="F327" s="1">
        <v>14.63</v>
      </c>
      <c r="G327" s="1" t="s">
        <v>1075</v>
      </c>
      <c r="H327" s="1">
        <v>0.9204584410635942</v>
      </c>
      <c r="I327" s="1" t="s">
        <v>1096</v>
      </c>
      <c r="J327" s="1">
        <v>1</v>
      </c>
      <c r="L327" s="1" t="s">
        <v>1097</v>
      </c>
    </row>
    <row r="328" spans="1:12" x14ac:dyDescent="0.25">
      <c r="A328" s="1" t="s">
        <v>1091</v>
      </c>
      <c r="B328" s="1" t="s">
        <v>1092</v>
      </c>
      <c r="C328" s="2">
        <v>103.5</v>
      </c>
      <c r="D328" s="1">
        <v>0</v>
      </c>
      <c r="E328" s="1">
        <v>0.97199999999999998</v>
      </c>
      <c r="F328" s="1">
        <v>9</v>
      </c>
      <c r="G328" s="1" t="s">
        <v>860</v>
      </c>
      <c r="H328" s="1">
        <v>3.6504059793307255</v>
      </c>
      <c r="I328" s="1" t="s">
        <v>272</v>
      </c>
      <c r="J328" s="1">
        <v>1</v>
      </c>
      <c r="L328" s="1" t="s">
        <v>1098</v>
      </c>
    </row>
    <row r="329" spans="1:12" x14ac:dyDescent="0.25">
      <c r="A329" s="1" t="s">
        <v>1101</v>
      </c>
      <c r="B329" s="1" t="s">
        <v>1099</v>
      </c>
      <c r="C329" s="2">
        <v>100.84099999999999</v>
      </c>
      <c r="D329" s="1">
        <v>0</v>
      </c>
      <c r="E329" s="1">
        <v>0.17152777777777775</v>
      </c>
      <c r="F329" s="1">
        <v>4.7960634999999998</v>
      </c>
      <c r="G329" s="1" t="s">
        <v>917</v>
      </c>
      <c r="H329" s="1">
        <v>4.8675250614909524</v>
      </c>
      <c r="I329" s="1" t="s">
        <v>272</v>
      </c>
      <c r="J329" s="1">
        <v>1</v>
      </c>
      <c r="L329" s="1" t="s">
        <v>1103</v>
      </c>
    </row>
    <row r="330" spans="1:12" x14ac:dyDescent="0.25">
      <c r="A330" s="1" t="s">
        <v>1104</v>
      </c>
      <c r="B330" s="1" t="s">
        <v>1100</v>
      </c>
      <c r="C330" s="2">
        <v>5.1150000000000002</v>
      </c>
      <c r="D330" s="1">
        <v>2.875</v>
      </c>
      <c r="E330" s="1">
        <v>4.7874999046325684</v>
      </c>
      <c r="F330" s="1">
        <v>2.0967436138915327</v>
      </c>
      <c r="G330" s="1" t="s">
        <v>852</v>
      </c>
      <c r="H330" s="1">
        <v>0</v>
      </c>
      <c r="I330" s="1" t="s">
        <v>1105</v>
      </c>
      <c r="J330" s="1">
        <v>1</v>
      </c>
      <c r="L330" s="1" t="s">
        <v>356</v>
      </c>
    </row>
    <row r="331" spans="1:12" x14ac:dyDescent="0.25">
      <c r="A331" s="1" t="s">
        <v>1107</v>
      </c>
      <c r="B331" s="1" t="s">
        <v>1106</v>
      </c>
      <c r="C331" s="2">
        <v>93.83</v>
      </c>
      <c r="D331" s="1">
        <v>0</v>
      </c>
      <c r="E331" s="1">
        <v>0.75900000000000001</v>
      </c>
      <c r="F331" s="1">
        <v>13.58</v>
      </c>
      <c r="G331" s="1" t="s">
        <v>883</v>
      </c>
      <c r="H331" s="1">
        <v>2.1525039920952733</v>
      </c>
      <c r="I331" s="1" t="s">
        <v>1108</v>
      </c>
      <c r="J331" s="1">
        <v>1</v>
      </c>
      <c r="L331" s="1" t="s">
        <v>1109</v>
      </c>
    </row>
    <row r="332" spans="1:12" x14ac:dyDescent="0.25">
      <c r="A332" s="1" t="s">
        <v>1111</v>
      </c>
      <c r="B332" s="1" t="s">
        <v>1110</v>
      </c>
      <c r="C332" s="2">
        <v>111.107</v>
      </c>
      <c r="D332" s="1">
        <v>0</v>
      </c>
      <c r="E332" s="1">
        <v>0.3435833333333333</v>
      </c>
      <c r="F332" s="1">
        <v>3.7349430072530878</v>
      </c>
      <c r="G332" s="1" t="s">
        <v>1300</v>
      </c>
      <c r="H332" s="1">
        <v>3.9523983672314635</v>
      </c>
      <c r="I332" s="1" t="s">
        <v>272</v>
      </c>
      <c r="J332" s="1">
        <v>1</v>
      </c>
      <c r="L332" s="1" t="s">
        <v>1113</v>
      </c>
    </row>
    <row r="333" spans="1:12" x14ac:dyDescent="0.25">
      <c r="A333" s="1" t="s">
        <v>1116</v>
      </c>
      <c r="B333" s="1" t="s">
        <v>1117</v>
      </c>
      <c r="C333" s="2">
        <v>100</v>
      </c>
      <c r="D333" s="1">
        <v>0</v>
      </c>
      <c r="E333" s="1">
        <v>0</v>
      </c>
      <c r="F333" s="1">
        <v>0</v>
      </c>
      <c r="G333" s="1" t="s">
        <v>272</v>
      </c>
      <c r="H333" s="1">
        <v>0</v>
      </c>
      <c r="I333" s="1" t="s">
        <v>272</v>
      </c>
      <c r="J333" s="1">
        <v>1</v>
      </c>
      <c r="L333" s="1" t="s">
        <v>1120</v>
      </c>
    </row>
    <row r="334" spans="1:12" x14ac:dyDescent="0.25">
      <c r="A334" s="1" t="s">
        <v>1118</v>
      </c>
      <c r="B334" s="1" t="s">
        <v>1119</v>
      </c>
      <c r="C334" s="2">
        <v>103</v>
      </c>
      <c r="D334" s="1">
        <v>0</v>
      </c>
      <c r="E334" s="1">
        <v>3.1440000000000001</v>
      </c>
      <c r="F334" s="1">
        <v>11.55</v>
      </c>
      <c r="G334" s="1" t="s">
        <v>1114</v>
      </c>
      <c r="H334" s="1">
        <v>0.73324491965748362</v>
      </c>
      <c r="I334" s="1" t="s">
        <v>1121</v>
      </c>
      <c r="J334" s="1">
        <v>1</v>
      </c>
      <c r="L334" s="1" t="s">
        <v>1122</v>
      </c>
    </row>
    <row r="335" spans="1:12" x14ac:dyDescent="0.25">
      <c r="A335" s="1" t="s">
        <v>1369</v>
      </c>
      <c r="B335" s="1" t="s">
        <v>1366</v>
      </c>
      <c r="C335" s="2">
        <v>4.74</v>
      </c>
      <c r="D335" s="1">
        <v>3.8571429252624512</v>
      </c>
      <c r="E335" s="1">
        <v>5.6999998092651367</v>
      </c>
      <c r="F335" s="1">
        <v>8.3695941164448708</v>
      </c>
      <c r="G335" s="1" t="s">
        <v>851</v>
      </c>
      <c r="H335" s="1">
        <v>0</v>
      </c>
      <c r="I335" s="1" t="s">
        <v>899</v>
      </c>
      <c r="J335" s="1">
        <v>1</v>
      </c>
      <c r="L335" s="1" t="s">
        <v>351</v>
      </c>
    </row>
    <row r="336" spans="1:12" x14ac:dyDescent="0.25">
      <c r="A336" s="1" t="s">
        <v>1127</v>
      </c>
      <c r="B336" s="1" t="s">
        <v>1124</v>
      </c>
      <c r="C336" s="2">
        <v>108.262</v>
      </c>
      <c r="D336" s="1">
        <v>0</v>
      </c>
      <c r="E336" s="1">
        <v>0.53472222222222221</v>
      </c>
      <c r="F336" s="1">
        <v>5.2233608</v>
      </c>
      <c r="G336" s="1" t="s">
        <v>1524</v>
      </c>
      <c r="H336" s="1">
        <v>4.6297345446524885</v>
      </c>
      <c r="I336" s="1" t="s">
        <v>272</v>
      </c>
      <c r="J336" s="1">
        <v>1</v>
      </c>
      <c r="L336" s="1" t="s">
        <v>1128</v>
      </c>
    </row>
    <row r="337" spans="1:12" x14ac:dyDescent="0.25">
      <c r="A337" s="1" t="s">
        <v>1129</v>
      </c>
      <c r="B337" s="1" t="s">
        <v>1125</v>
      </c>
      <c r="C337" s="2">
        <v>102.9</v>
      </c>
      <c r="D337" s="1">
        <v>0</v>
      </c>
      <c r="E337" s="1">
        <v>2.4500000000000002</v>
      </c>
      <c r="F337" s="1">
        <v>8.5399999999999991</v>
      </c>
      <c r="G337" s="1" t="s">
        <v>847</v>
      </c>
      <c r="H337" s="1">
        <v>2.4354524562719435</v>
      </c>
      <c r="I337" s="1" t="s">
        <v>272</v>
      </c>
      <c r="J337" s="1">
        <v>1</v>
      </c>
      <c r="L337" s="1" t="s">
        <v>1130</v>
      </c>
    </row>
    <row r="338" spans="1:12" x14ac:dyDescent="0.25">
      <c r="A338" s="1" t="s">
        <v>1131</v>
      </c>
      <c r="B338" s="1" t="s">
        <v>1126</v>
      </c>
      <c r="C338" s="2">
        <v>105.675</v>
      </c>
      <c r="D338" s="1">
        <v>0</v>
      </c>
      <c r="E338" s="1">
        <v>0.78298611111111116</v>
      </c>
      <c r="F338" s="1">
        <v>3.8338483000000001</v>
      </c>
      <c r="G338" s="1" t="s">
        <v>864</v>
      </c>
      <c r="H338" s="1">
        <v>4.3385895011903868</v>
      </c>
      <c r="I338" s="1" t="s">
        <v>272</v>
      </c>
      <c r="J338" s="1">
        <v>1</v>
      </c>
      <c r="L338" s="1" t="s">
        <v>1132</v>
      </c>
    </row>
    <row r="339" spans="1:12" x14ac:dyDescent="0.25">
      <c r="A339" s="1" t="s">
        <v>1141</v>
      </c>
      <c r="B339" s="1" t="s">
        <v>1134</v>
      </c>
      <c r="C339" s="2">
        <v>102.07</v>
      </c>
      <c r="D339" s="1">
        <v>0</v>
      </c>
      <c r="E339" s="1">
        <v>0</v>
      </c>
      <c r="F339" s="1">
        <v>0</v>
      </c>
      <c r="G339" s="1" t="s">
        <v>919</v>
      </c>
      <c r="H339" s="1">
        <v>0</v>
      </c>
      <c r="I339" s="1" t="s">
        <v>272</v>
      </c>
      <c r="J339" s="1">
        <v>1</v>
      </c>
      <c r="L339" s="1" t="s">
        <v>1142</v>
      </c>
    </row>
    <row r="340" spans="1:12" x14ac:dyDescent="0.25">
      <c r="A340" s="1" t="s">
        <v>1143</v>
      </c>
      <c r="B340" s="1" t="s">
        <v>1135</v>
      </c>
      <c r="C340" s="2">
        <v>101.215</v>
      </c>
      <c r="D340" s="1">
        <v>0</v>
      </c>
      <c r="E340" s="1">
        <v>2.1875</v>
      </c>
      <c r="F340" s="1">
        <v>4.3566609999999999</v>
      </c>
      <c r="G340" s="1" t="s">
        <v>1144</v>
      </c>
      <c r="H340" s="1">
        <v>6.3268464373714419</v>
      </c>
      <c r="I340" s="1" t="s">
        <v>272</v>
      </c>
      <c r="J340" s="1">
        <v>1</v>
      </c>
      <c r="L340" s="1" t="s">
        <v>1145</v>
      </c>
    </row>
    <row r="341" spans="1:12" x14ac:dyDescent="0.25">
      <c r="A341" s="1" t="s">
        <v>1146</v>
      </c>
      <c r="B341" s="1" t="s">
        <v>1136</v>
      </c>
      <c r="C341" s="2">
        <v>80.957999999999998</v>
      </c>
      <c r="D341" s="1">
        <v>0</v>
      </c>
      <c r="E341" s="1">
        <v>2.1875</v>
      </c>
      <c r="F341" s="1">
        <v>8.5466534000000003</v>
      </c>
      <c r="G341" s="1" t="s">
        <v>1144</v>
      </c>
      <c r="H341" s="1">
        <v>5.7892820799961777</v>
      </c>
      <c r="I341" s="1" t="s">
        <v>272</v>
      </c>
      <c r="J341" s="1">
        <v>1</v>
      </c>
      <c r="L341" s="1" t="s">
        <v>1147</v>
      </c>
    </row>
    <row r="342" spans="1:12" x14ac:dyDescent="0.25">
      <c r="A342" s="1" t="s">
        <v>1148</v>
      </c>
      <c r="B342" s="1" t="s">
        <v>1137</v>
      </c>
      <c r="C342" s="2">
        <v>98.549000000000007</v>
      </c>
      <c r="D342" s="1">
        <v>0</v>
      </c>
      <c r="E342" s="1">
        <v>3.8013888888888889</v>
      </c>
      <c r="F342" s="1">
        <v>9.8958080000000006</v>
      </c>
      <c r="G342" s="1" t="s">
        <v>905</v>
      </c>
      <c r="H342" s="1">
        <v>2.2569904209175635</v>
      </c>
      <c r="I342" s="1" t="s">
        <v>272</v>
      </c>
      <c r="J342" s="1">
        <v>1</v>
      </c>
      <c r="L342" s="1" t="s">
        <v>1149</v>
      </c>
    </row>
    <row r="343" spans="1:12" x14ac:dyDescent="0.25">
      <c r="A343" s="1" t="s">
        <v>1150</v>
      </c>
      <c r="B343" s="1" t="s">
        <v>1138</v>
      </c>
      <c r="C343" s="2">
        <v>82.16</v>
      </c>
      <c r="D343" s="1">
        <v>0</v>
      </c>
      <c r="E343" s="1">
        <v>0.19097222222222221</v>
      </c>
      <c r="F343" s="1">
        <v>12.453946800000001</v>
      </c>
      <c r="G343" s="1" t="s">
        <v>1635</v>
      </c>
      <c r="H343" s="1">
        <v>3.5159171629998891</v>
      </c>
      <c r="I343" s="1" t="s">
        <v>272</v>
      </c>
      <c r="J343" s="1">
        <v>1</v>
      </c>
      <c r="L343" s="1" t="s">
        <v>1151</v>
      </c>
    </row>
    <row r="344" spans="1:12" x14ac:dyDescent="0.25">
      <c r="A344" s="1" t="s">
        <v>1152</v>
      </c>
      <c r="B344" s="1" t="s">
        <v>1139</v>
      </c>
      <c r="C344" s="2">
        <v>121.383</v>
      </c>
      <c r="D344" s="1">
        <v>0</v>
      </c>
      <c r="E344" s="1">
        <v>5.6712328767123292</v>
      </c>
      <c r="F344" s="1">
        <v>2.2341745</v>
      </c>
      <c r="G344" s="1" t="s">
        <v>866</v>
      </c>
      <c r="H344" s="1">
        <v>5.0974849169022169</v>
      </c>
      <c r="I344" s="1" t="s">
        <v>272</v>
      </c>
      <c r="J344" s="1">
        <v>1</v>
      </c>
      <c r="L344" s="1" t="s">
        <v>1153</v>
      </c>
    </row>
    <row r="345" spans="1:12" x14ac:dyDescent="0.25">
      <c r="A345" s="1" t="s">
        <v>1154</v>
      </c>
      <c r="B345" s="1" t="s">
        <v>1140</v>
      </c>
      <c r="C345" s="2">
        <v>60.255000000000003</v>
      </c>
      <c r="D345" s="1">
        <v>0</v>
      </c>
      <c r="E345" s="1">
        <v>0</v>
      </c>
      <c r="F345" s="1">
        <v>15.651511794059788</v>
      </c>
      <c r="G345" s="1" t="s">
        <v>1155</v>
      </c>
      <c r="H345" s="1">
        <v>4.9582074439046204</v>
      </c>
      <c r="I345" s="1" t="s">
        <v>272</v>
      </c>
      <c r="J345" s="1">
        <v>1</v>
      </c>
      <c r="L345" s="1" t="s">
        <v>1156</v>
      </c>
    </row>
    <row r="346" spans="1:12" x14ac:dyDescent="0.25">
      <c r="A346" s="1" t="s">
        <v>1159</v>
      </c>
      <c r="B346" s="1" t="s">
        <v>1157</v>
      </c>
      <c r="C346" s="2">
        <v>4625</v>
      </c>
      <c r="D346" s="1">
        <v>5</v>
      </c>
      <c r="E346" s="1">
        <v>5630</v>
      </c>
      <c r="F346" s="1">
        <v>2.2673913706903872</v>
      </c>
      <c r="G346" s="1" t="s">
        <v>845</v>
      </c>
      <c r="H346" s="1">
        <v>0</v>
      </c>
      <c r="I346" s="1" t="s">
        <v>272</v>
      </c>
      <c r="J346" s="1">
        <v>1</v>
      </c>
      <c r="L346" s="1" t="s">
        <v>1160</v>
      </c>
    </row>
    <row r="347" spans="1:12" x14ac:dyDescent="0.25">
      <c r="A347" s="1" t="s">
        <v>1177</v>
      </c>
      <c r="B347" s="1" t="s">
        <v>1176</v>
      </c>
      <c r="C347" s="2">
        <v>11</v>
      </c>
      <c r="D347" s="1">
        <v>0</v>
      </c>
      <c r="E347" s="1">
        <v>2.75</v>
      </c>
      <c r="F347" s="1">
        <v>129.0665486</v>
      </c>
      <c r="G347" s="1" t="s">
        <v>1178</v>
      </c>
      <c r="H347" s="1">
        <v>1.5553377268980861</v>
      </c>
      <c r="I347" s="1" t="s">
        <v>272</v>
      </c>
      <c r="J347" s="1">
        <v>1</v>
      </c>
      <c r="L347" s="1" t="s">
        <v>1179</v>
      </c>
    </row>
    <row r="348" spans="1:12" x14ac:dyDescent="0.25">
      <c r="A348" s="1" t="s">
        <v>1202</v>
      </c>
      <c r="B348" s="1" t="s">
        <v>1203</v>
      </c>
      <c r="C348" s="2">
        <v>106.2</v>
      </c>
      <c r="D348" s="1">
        <v>0</v>
      </c>
      <c r="E348" s="1">
        <v>2.3479166666666669</v>
      </c>
      <c r="F348" s="1">
        <v>3.8601884000000002</v>
      </c>
      <c r="G348" s="1" t="s">
        <v>905</v>
      </c>
      <c r="H348" s="1">
        <v>4.8092316950199319</v>
      </c>
      <c r="I348" s="1" t="s">
        <v>272</v>
      </c>
      <c r="J348" s="1">
        <v>1</v>
      </c>
      <c r="L348" s="1" t="s">
        <v>1204</v>
      </c>
    </row>
    <row r="349" spans="1:12" x14ac:dyDescent="0.25">
      <c r="A349" s="1" t="s">
        <v>1236</v>
      </c>
      <c r="B349" s="1" t="s">
        <v>1206</v>
      </c>
      <c r="C349" s="2">
        <v>153.06</v>
      </c>
      <c r="D349" s="1">
        <v>3.9473683834075928</v>
      </c>
      <c r="E349" s="1">
        <v>171.46665954589844</v>
      </c>
      <c r="F349" s="1">
        <v>1.329943281830628</v>
      </c>
      <c r="G349" s="1" t="s">
        <v>796</v>
      </c>
      <c r="H349" s="1">
        <v>0</v>
      </c>
      <c r="I349" s="1" t="s">
        <v>858</v>
      </c>
      <c r="J349" s="1">
        <v>1</v>
      </c>
      <c r="L349" s="1" t="s">
        <v>1237</v>
      </c>
    </row>
    <row r="350" spans="1:12" x14ac:dyDescent="0.25">
      <c r="A350" s="1" t="s">
        <v>1238</v>
      </c>
      <c r="B350" s="1" t="s">
        <v>1207</v>
      </c>
      <c r="C350" s="2">
        <v>183.83</v>
      </c>
      <c r="D350" s="1">
        <v>4.0588235855102539</v>
      </c>
      <c r="E350" s="1">
        <v>207.57142639160156</v>
      </c>
      <c r="F350" s="1">
        <v>1.5529642545771576</v>
      </c>
      <c r="G350" s="1" t="s">
        <v>1112</v>
      </c>
      <c r="H350" s="1">
        <v>0</v>
      </c>
      <c r="I350" s="1" t="s">
        <v>912</v>
      </c>
      <c r="J350" s="1">
        <v>1</v>
      </c>
      <c r="L350" s="1" t="s">
        <v>1239</v>
      </c>
    </row>
    <row r="351" spans="1:12" x14ac:dyDescent="0.25">
      <c r="A351" s="1" t="s">
        <v>1240</v>
      </c>
      <c r="B351" s="1" t="s">
        <v>1208</v>
      </c>
      <c r="C351" s="2">
        <v>41.6</v>
      </c>
      <c r="D351" s="1">
        <v>3.03125</v>
      </c>
      <c r="E351" s="1">
        <v>47.298076629638672</v>
      </c>
      <c r="F351" s="1">
        <v>2.3062730627306274</v>
      </c>
      <c r="G351" s="1" t="s">
        <v>913</v>
      </c>
      <c r="H351" s="1">
        <v>0</v>
      </c>
      <c r="I351" s="1" t="s">
        <v>1001</v>
      </c>
      <c r="J351" s="1">
        <v>1</v>
      </c>
      <c r="L351" s="1" t="s">
        <v>1241</v>
      </c>
    </row>
    <row r="352" spans="1:12" x14ac:dyDescent="0.25">
      <c r="A352" s="1" t="s">
        <v>1242</v>
      </c>
      <c r="B352" s="1" t="s">
        <v>1209</v>
      </c>
      <c r="C352" s="2">
        <v>475.49</v>
      </c>
      <c r="D352" s="1">
        <v>4.4117646217346191</v>
      </c>
      <c r="E352" s="1">
        <v>470.4615478515625</v>
      </c>
      <c r="F352" s="1">
        <v>2.3755160404990887</v>
      </c>
      <c r="G352" s="1" t="s">
        <v>897</v>
      </c>
      <c r="H352" s="1">
        <v>0</v>
      </c>
      <c r="I352" s="1" t="s">
        <v>962</v>
      </c>
      <c r="J352" s="1">
        <v>1</v>
      </c>
      <c r="L352" s="1" t="s">
        <v>1243</v>
      </c>
    </row>
    <row r="353" spans="1:12" x14ac:dyDescent="0.25">
      <c r="A353" s="1" t="s">
        <v>1244</v>
      </c>
      <c r="B353" s="1" t="s">
        <v>1210</v>
      </c>
      <c r="C353" s="2">
        <v>136.46</v>
      </c>
      <c r="D353" s="1">
        <v>4.4827585220336914</v>
      </c>
      <c r="E353" s="1">
        <v>154.17391967773437</v>
      </c>
      <c r="F353" s="1">
        <v>0</v>
      </c>
      <c r="G353" s="1" t="s">
        <v>272</v>
      </c>
      <c r="H353" s="1">
        <v>0</v>
      </c>
      <c r="I353" s="1" t="s">
        <v>272</v>
      </c>
      <c r="J353" s="1">
        <v>1</v>
      </c>
      <c r="L353" s="1" t="s">
        <v>1245</v>
      </c>
    </row>
    <row r="354" spans="1:12" x14ac:dyDescent="0.25">
      <c r="A354" s="1" t="s">
        <v>1246</v>
      </c>
      <c r="B354" s="1" t="s">
        <v>1211</v>
      </c>
      <c r="C354" s="2">
        <v>33.47</v>
      </c>
      <c r="D354" s="1">
        <v>4.2413792610168457</v>
      </c>
      <c r="E354" s="1">
        <v>35.818180084228516</v>
      </c>
      <c r="F354" s="1">
        <v>3.7920489296636086</v>
      </c>
      <c r="G354" s="1" t="s">
        <v>797</v>
      </c>
      <c r="H354" s="1">
        <v>0</v>
      </c>
      <c r="I354" s="1" t="s">
        <v>984</v>
      </c>
      <c r="J354" s="1">
        <v>1</v>
      </c>
      <c r="L354" s="1" t="s">
        <v>1247</v>
      </c>
    </row>
    <row r="355" spans="1:12" x14ac:dyDescent="0.25">
      <c r="A355" s="1" t="s">
        <v>1248</v>
      </c>
      <c r="B355" s="1" t="s">
        <v>1212</v>
      </c>
      <c r="C355" s="2">
        <v>74.38</v>
      </c>
      <c r="D355" s="1">
        <v>4.2941174507141113</v>
      </c>
      <c r="E355" s="1">
        <v>78.714286804199219</v>
      </c>
      <c r="F355" s="1">
        <v>0.83484068456936134</v>
      </c>
      <c r="G355" s="1" t="s">
        <v>925</v>
      </c>
      <c r="H355" s="1">
        <v>0</v>
      </c>
      <c r="I355" s="1" t="s">
        <v>874</v>
      </c>
      <c r="J355" s="1">
        <v>1</v>
      </c>
      <c r="L355" s="1" t="s">
        <v>1249</v>
      </c>
    </row>
    <row r="356" spans="1:12" x14ac:dyDescent="0.25">
      <c r="A356" s="1" t="s">
        <v>1250</v>
      </c>
      <c r="B356" s="1" t="s">
        <v>1213</v>
      </c>
      <c r="C356" s="2">
        <v>72.11</v>
      </c>
      <c r="D356" s="1">
        <v>4.0625</v>
      </c>
      <c r="E356" s="1">
        <v>73.518516540527344</v>
      </c>
      <c r="F356" s="1">
        <v>1.8255295429208471</v>
      </c>
      <c r="G356" s="1" t="s">
        <v>879</v>
      </c>
      <c r="H356" s="1">
        <v>0</v>
      </c>
      <c r="I356" s="1" t="s">
        <v>867</v>
      </c>
      <c r="J356" s="1">
        <v>1</v>
      </c>
      <c r="L356" s="1" t="s">
        <v>1251</v>
      </c>
    </row>
    <row r="357" spans="1:12" x14ac:dyDescent="0.25">
      <c r="A357" s="1" t="s">
        <v>1252</v>
      </c>
      <c r="B357" s="1" t="s">
        <v>1214</v>
      </c>
      <c r="C357" s="2">
        <v>15.09</v>
      </c>
      <c r="D357" s="1">
        <v>2.90625</v>
      </c>
      <c r="E357" s="1">
        <v>13.073200225830078</v>
      </c>
      <c r="F357" s="1">
        <v>0</v>
      </c>
      <c r="G357" s="1" t="s">
        <v>1253</v>
      </c>
      <c r="H357" s="1">
        <v>0</v>
      </c>
      <c r="I357" s="1" t="s">
        <v>272</v>
      </c>
      <c r="J357" s="1">
        <v>1</v>
      </c>
      <c r="L357" s="1" t="s">
        <v>1254</v>
      </c>
    </row>
    <row r="358" spans="1:12" x14ac:dyDescent="0.25">
      <c r="A358" s="1" t="s">
        <v>1255</v>
      </c>
      <c r="B358" s="1" t="s">
        <v>1215</v>
      </c>
      <c r="C358" s="2">
        <v>57.14</v>
      </c>
      <c r="D358" s="1">
        <v>3.4347825050354004</v>
      </c>
      <c r="E358" s="1">
        <v>67.133331298828125</v>
      </c>
      <c r="F358" s="1">
        <v>0</v>
      </c>
      <c r="G358" s="1" t="s">
        <v>272</v>
      </c>
      <c r="H358" s="1">
        <v>0</v>
      </c>
      <c r="I358" s="1" t="s">
        <v>272</v>
      </c>
      <c r="J358" s="1">
        <v>1</v>
      </c>
      <c r="L358" s="1" t="s">
        <v>1256</v>
      </c>
    </row>
    <row r="359" spans="1:12" x14ac:dyDescent="0.25">
      <c r="A359" s="1" t="s">
        <v>1257</v>
      </c>
      <c r="B359" s="1" t="s">
        <v>1216</v>
      </c>
      <c r="C359" s="2">
        <v>5.53</v>
      </c>
      <c r="D359" s="1">
        <v>3.5333333015441895</v>
      </c>
      <c r="E359" s="1">
        <v>6.9340910911560059</v>
      </c>
      <c r="F359" s="1">
        <v>0.76628352490421459</v>
      </c>
      <c r="G359" s="1" t="s">
        <v>1042</v>
      </c>
      <c r="H359" s="1">
        <v>0</v>
      </c>
      <c r="I359" s="1" t="s">
        <v>823</v>
      </c>
      <c r="J359" s="1">
        <v>1</v>
      </c>
      <c r="L359" s="1" t="s">
        <v>1258</v>
      </c>
    </row>
    <row r="360" spans="1:12" x14ac:dyDescent="0.25">
      <c r="A360" s="1" t="s">
        <v>1259</v>
      </c>
      <c r="B360" s="1" t="s">
        <v>1217</v>
      </c>
      <c r="C360" s="2">
        <v>8.51</v>
      </c>
      <c r="D360" s="1">
        <v>2.6363637447357178</v>
      </c>
      <c r="E360" s="1">
        <v>10.666666984558105</v>
      </c>
      <c r="F360" s="1">
        <v>0</v>
      </c>
      <c r="G360" s="1" t="s">
        <v>272</v>
      </c>
      <c r="H360" s="1">
        <v>0</v>
      </c>
      <c r="I360" s="1" t="s">
        <v>272</v>
      </c>
      <c r="J360" s="1">
        <v>1</v>
      </c>
      <c r="L360" s="1" t="s">
        <v>1260</v>
      </c>
    </row>
    <row r="361" spans="1:12" x14ac:dyDescent="0.25">
      <c r="A361" s="1" t="s">
        <v>1261</v>
      </c>
      <c r="B361" s="1" t="s">
        <v>1218</v>
      </c>
      <c r="C361" s="2">
        <v>12.05</v>
      </c>
      <c r="D361" s="1">
        <v>3.3703703880310059</v>
      </c>
      <c r="E361" s="1">
        <v>12.156521797180176</v>
      </c>
      <c r="F361" s="1">
        <v>5.6313993174061432</v>
      </c>
      <c r="G361" s="1" t="s">
        <v>888</v>
      </c>
      <c r="H361" s="1">
        <v>0</v>
      </c>
      <c r="I361" s="1" t="s">
        <v>901</v>
      </c>
      <c r="J361" s="1">
        <v>1</v>
      </c>
      <c r="L361" s="1" t="s">
        <v>1262</v>
      </c>
    </row>
    <row r="362" spans="1:12" x14ac:dyDescent="0.25">
      <c r="A362" s="1" t="s">
        <v>1263</v>
      </c>
      <c r="B362" s="1" t="s">
        <v>1219</v>
      </c>
      <c r="C362" s="2">
        <v>45.88</v>
      </c>
      <c r="D362" s="1">
        <v>3.6666667461395264</v>
      </c>
      <c r="E362" s="1">
        <v>38.950000762939453</v>
      </c>
      <c r="F362" s="1">
        <v>3.8874680306905369</v>
      </c>
      <c r="G362" s="1" t="s">
        <v>1112</v>
      </c>
      <c r="H362" s="1">
        <v>0</v>
      </c>
      <c r="I362" s="1" t="s">
        <v>867</v>
      </c>
      <c r="J362" s="1">
        <v>1</v>
      </c>
      <c r="L362" s="1" t="s">
        <v>1264</v>
      </c>
    </row>
    <row r="363" spans="1:12" x14ac:dyDescent="0.25">
      <c r="A363" s="1" t="s">
        <v>1265</v>
      </c>
      <c r="B363" s="1" t="s">
        <v>1220</v>
      </c>
      <c r="C363" s="2">
        <v>164.47</v>
      </c>
      <c r="D363" s="1">
        <v>4.3548388481140137</v>
      </c>
      <c r="E363" s="1">
        <v>170.39076232910156</v>
      </c>
      <c r="F363" s="1">
        <v>2.4240140668173824</v>
      </c>
      <c r="G363" s="1" t="s">
        <v>1158</v>
      </c>
      <c r="H363" s="1">
        <v>0</v>
      </c>
      <c r="I363" s="1" t="s">
        <v>1528</v>
      </c>
      <c r="J363" s="1">
        <v>1</v>
      </c>
      <c r="L363" s="1" t="s">
        <v>1266</v>
      </c>
    </row>
    <row r="364" spans="1:12" x14ac:dyDescent="0.25">
      <c r="A364" s="1" t="s">
        <v>1267</v>
      </c>
      <c r="B364" s="1" t="s">
        <v>1221</v>
      </c>
      <c r="C364" s="2">
        <v>77.489999999999995</v>
      </c>
      <c r="D364" s="1">
        <v>4.3529410362243652</v>
      </c>
      <c r="E364" s="1">
        <v>80.349998474121094</v>
      </c>
      <c r="F364" s="1">
        <v>2.2638458428783181</v>
      </c>
      <c r="G364" s="1" t="s">
        <v>870</v>
      </c>
      <c r="H364" s="1">
        <v>0</v>
      </c>
      <c r="I364" s="1" t="s">
        <v>962</v>
      </c>
      <c r="J364" s="1">
        <v>1</v>
      </c>
      <c r="L364" s="1" t="s">
        <v>1268</v>
      </c>
    </row>
    <row r="365" spans="1:12" x14ac:dyDescent="0.25">
      <c r="A365" s="1" t="s">
        <v>1269</v>
      </c>
      <c r="B365" s="1" t="s">
        <v>1222</v>
      </c>
      <c r="C365" s="2">
        <v>131.65</v>
      </c>
      <c r="D365" s="1">
        <v>3.4642856121063232</v>
      </c>
      <c r="E365" s="1">
        <v>125.82608795166016</v>
      </c>
      <c r="F365" s="1">
        <v>1.9123384074045746</v>
      </c>
      <c r="G365" s="1" t="s">
        <v>879</v>
      </c>
      <c r="H365" s="1">
        <v>0</v>
      </c>
      <c r="I365" s="1" t="s">
        <v>1155</v>
      </c>
      <c r="J365" s="1">
        <v>1</v>
      </c>
      <c r="L365" s="1" t="s">
        <v>1270</v>
      </c>
    </row>
    <row r="366" spans="1:12" x14ac:dyDescent="0.25">
      <c r="A366" s="1" t="s">
        <v>1271</v>
      </c>
      <c r="B366" s="1" t="s">
        <v>1223</v>
      </c>
      <c r="C366" s="2">
        <v>43.63</v>
      </c>
      <c r="D366" s="1">
        <v>3.4838709831237793</v>
      </c>
      <c r="E366" s="1">
        <v>45.909091949462891</v>
      </c>
      <c r="F366" s="1">
        <v>1.9350215002388915</v>
      </c>
      <c r="G366" s="1" t="s">
        <v>1496</v>
      </c>
      <c r="H366" s="1">
        <v>0</v>
      </c>
      <c r="I366" s="1" t="s">
        <v>870</v>
      </c>
      <c r="J366" s="1">
        <v>1</v>
      </c>
      <c r="L366" s="1" t="s">
        <v>1272</v>
      </c>
    </row>
    <row r="367" spans="1:12" x14ac:dyDescent="0.25">
      <c r="A367" s="1" t="s">
        <v>1273</v>
      </c>
      <c r="B367" s="1" t="s">
        <v>1224</v>
      </c>
      <c r="C367" s="2">
        <v>1929.06</v>
      </c>
      <c r="D367" s="1">
        <v>4.5555553436279297</v>
      </c>
      <c r="E367" s="1">
        <v>2105.370361328125</v>
      </c>
      <c r="F367" s="1">
        <v>0</v>
      </c>
      <c r="G367" s="1" t="s">
        <v>272</v>
      </c>
      <c r="H367" s="1">
        <v>0</v>
      </c>
      <c r="I367" s="1" t="s">
        <v>272</v>
      </c>
      <c r="J367" s="1">
        <v>1</v>
      </c>
      <c r="L367" s="1" t="s">
        <v>1274</v>
      </c>
    </row>
    <row r="368" spans="1:12" x14ac:dyDescent="0.25">
      <c r="A368" s="1" t="s">
        <v>1275</v>
      </c>
      <c r="B368" s="1" t="s">
        <v>1225</v>
      </c>
      <c r="C368" s="2">
        <v>109.11</v>
      </c>
      <c r="D368" s="1">
        <v>3.75</v>
      </c>
      <c r="E368" s="1">
        <v>116.92308044433594</v>
      </c>
      <c r="F368" s="1">
        <v>3.0320366132723113</v>
      </c>
      <c r="G368" s="1" t="s">
        <v>925</v>
      </c>
      <c r="H368" s="1">
        <v>0</v>
      </c>
      <c r="I368" s="1" t="s">
        <v>823</v>
      </c>
      <c r="J368" s="1">
        <v>1</v>
      </c>
      <c r="L368" s="1" t="s">
        <v>1277</v>
      </c>
    </row>
    <row r="369" spans="1:12" x14ac:dyDescent="0.25">
      <c r="A369" s="1" t="s">
        <v>1278</v>
      </c>
      <c r="B369" s="1" t="s">
        <v>1226</v>
      </c>
      <c r="C369" s="2">
        <v>101.47</v>
      </c>
      <c r="D369" s="1">
        <v>0</v>
      </c>
      <c r="E369" s="1">
        <v>4.008</v>
      </c>
      <c r="F369" s="1">
        <v>0</v>
      </c>
      <c r="G369" s="1" t="s">
        <v>913</v>
      </c>
      <c r="H369" s="1">
        <v>0</v>
      </c>
      <c r="I369" s="1" t="s">
        <v>1279</v>
      </c>
      <c r="J369" s="1">
        <v>1</v>
      </c>
      <c r="L369" s="1" t="s">
        <v>1280</v>
      </c>
    </row>
    <row r="370" spans="1:12" x14ac:dyDescent="0.25">
      <c r="A370" s="1" t="s">
        <v>1281</v>
      </c>
      <c r="B370" s="1" t="s">
        <v>1227</v>
      </c>
      <c r="C370" s="2">
        <v>108.062</v>
      </c>
      <c r="D370" s="1">
        <v>0</v>
      </c>
      <c r="E370" s="1">
        <v>1.3660000000000001</v>
      </c>
      <c r="F370" s="1">
        <v>8.83</v>
      </c>
      <c r="G370" s="1" t="s">
        <v>992</v>
      </c>
      <c r="H370" s="1">
        <v>0.39920904424946557</v>
      </c>
      <c r="I370" s="1" t="s">
        <v>272</v>
      </c>
      <c r="J370" s="1">
        <v>1</v>
      </c>
      <c r="L370" s="1" t="s">
        <v>1282</v>
      </c>
    </row>
    <row r="371" spans="1:12" x14ac:dyDescent="0.25">
      <c r="A371" s="1" t="s">
        <v>1283</v>
      </c>
      <c r="B371" s="1" t="s">
        <v>1228</v>
      </c>
      <c r="C371" s="2">
        <v>115.3</v>
      </c>
      <c r="D371" s="1">
        <v>0</v>
      </c>
      <c r="E371" s="1">
        <v>3.879</v>
      </c>
      <c r="F371" s="1">
        <v>8.73</v>
      </c>
      <c r="G371" s="1" t="s">
        <v>869</v>
      </c>
      <c r="H371" s="1">
        <v>0.32835145369645785</v>
      </c>
      <c r="I371" s="1" t="s">
        <v>272</v>
      </c>
      <c r="J371" s="1">
        <v>1</v>
      </c>
      <c r="L371" s="1" t="s">
        <v>1284</v>
      </c>
    </row>
    <row r="372" spans="1:12" x14ac:dyDescent="0.25">
      <c r="A372" s="1" t="s">
        <v>1285</v>
      </c>
      <c r="B372" s="1" t="s">
        <v>1229</v>
      </c>
      <c r="C372" s="2">
        <v>116.25</v>
      </c>
      <c r="D372" s="1">
        <v>0</v>
      </c>
      <c r="E372" s="1">
        <v>2.76</v>
      </c>
      <c r="F372" s="1">
        <v>8.9499999999999993</v>
      </c>
      <c r="G372" s="1" t="s">
        <v>1123</v>
      </c>
      <c r="H372" s="1">
        <v>0.37146124802843061</v>
      </c>
      <c r="I372" s="1" t="s">
        <v>272</v>
      </c>
      <c r="J372" s="1">
        <v>1</v>
      </c>
      <c r="L372" s="1" t="s">
        <v>1286</v>
      </c>
    </row>
    <row r="373" spans="1:12" x14ac:dyDescent="0.25">
      <c r="A373" s="1" t="s">
        <v>1287</v>
      </c>
      <c r="B373" s="1" t="s">
        <v>1230</v>
      </c>
      <c r="C373" s="2">
        <v>101.24</v>
      </c>
      <c r="D373" s="1">
        <v>0</v>
      </c>
      <c r="E373" s="1">
        <v>0.55500000000000005</v>
      </c>
      <c r="F373" s="1">
        <v>11.89</v>
      </c>
      <c r="G373" s="1" t="s">
        <v>983</v>
      </c>
      <c r="H373" s="1">
        <v>0.68295045321405012</v>
      </c>
      <c r="I373" s="1" t="s">
        <v>1288</v>
      </c>
      <c r="J373" s="1">
        <v>1</v>
      </c>
      <c r="L373" s="1" t="s">
        <v>1289</v>
      </c>
    </row>
    <row r="374" spans="1:12" x14ac:dyDescent="0.25">
      <c r="A374" s="1" t="s">
        <v>1290</v>
      </c>
      <c r="B374" s="1" t="s">
        <v>1231</v>
      </c>
      <c r="C374" s="2">
        <v>104.345</v>
      </c>
      <c r="D374" s="1">
        <v>0</v>
      </c>
      <c r="E374" s="1">
        <v>2.0069444444444442</v>
      </c>
      <c r="F374" s="1">
        <v>3.4981673</v>
      </c>
      <c r="G374" s="1" t="s">
        <v>1291</v>
      </c>
      <c r="H374" s="1">
        <v>5.6791883828439484</v>
      </c>
      <c r="I374" s="1" t="s">
        <v>272</v>
      </c>
      <c r="J374" s="1">
        <v>1</v>
      </c>
      <c r="L374" s="1" t="s">
        <v>1292</v>
      </c>
    </row>
    <row r="375" spans="1:12" x14ac:dyDescent="0.25">
      <c r="A375" s="1" t="s">
        <v>1293</v>
      </c>
      <c r="B375" s="1" t="s">
        <v>1232</v>
      </c>
      <c r="C375" s="2">
        <v>113.675</v>
      </c>
      <c r="D375" s="1">
        <v>0</v>
      </c>
      <c r="E375" s="1">
        <v>2.2597150684931506</v>
      </c>
      <c r="F375" s="1">
        <v>2.3674548999999998</v>
      </c>
      <c r="G375" s="1" t="s">
        <v>1294</v>
      </c>
      <c r="H375" s="1">
        <v>6.4856468724708511</v>
      </c>
      <c r="I375" s="1" t="s">
        <v>272</v>
      </c>
      <c r="J375" s="1">
        <v>1</v>
      </c>
      <c r="L375" s="1" t="s">
        <v>1295</v>
      </c>
    </row>
    <row r="376" spans="1:12" x14ac:dyDescent="0.25">
      <c r="A376" s="1" t="s">
        <v>1296</v>
      </c>
      <c r="B376" s="1" t="s">
        <v>1233</v>
      </c>
      <c r="C376" s="2">
        <v>115.548</v>
      </c>
      <c r="D376" s="1">
        <v>0</v>
      </c>
      <c r="E376" s="1">
        <v>3.2246575342465755</v>
      </c>
      <c r="F376" s="1">
        <v>3.0833605999999998</v>
      </c>
      <c r="G376" s="1" t="s">
        <v>1297</v>
      </c>
      <c r="H376" s="1">
        <v>6.2094452660590793</v>
      </c>
      <c r="I376" s="1" t="s">
        <v>272</v>
      </c>
      <c r="J376" s="1">
        <v>1</v>
      </c>
      <c r="L376" s="1" t="s">
        <v>1298</v>
      </c>
    </row>
    <row r="377" spans="1:12" x14ac:dyDescent="0.25">
      <c r="A377" s="1" t="s">
        <v>1299</v>
      </c>
      <c r="B377" s="1" t="s">
        <v>1234</v>
      </c>
      <c r="C377" s="2">
        <v>115.655</v>
      </c>
      <c r="D377" s="1">
        <v>0</v>
      </c>
      <c r="E377" s="1">
        <v>3.2674657534246578</v>
      </c>
      <c r="F377" s="1">
        <v>2.5340840999999998</v>
      </c>
      <c r="G377" s="1" t="s">
        <v>1300</v>
      </c>
      <c r="H377" s="1">
        <v>3.9598844577377132</v>
      </c>
      <c r="I377" s="1" t="s">
        <v>272</v>
      </c>
      <c r="J377" s="1">
        <v>1</v>
      </c>
      <c r="L377" s="1" t="s">
        <v>1301</v>
      </c>
    </row>
    <row r="378" spans="1:12" x14ac:dyDescent="0.25">
      <c r="A378" s="1" t="s">
        <v>1302</v>
      </c>
      <c r="B378" s="1" t="s">
        <v>1235</v>
      </c>
      <c r="C378" s="2">
        <v>108.3</v>
      </c>
      <c r="D378" s="1">
        <v>0</v>
      </c>
      <c r="E378" s="1">
        <v>0.63500000000000001</v>
      </c>
      <c r="F378" s="1">
        <v>8.1999999999999993</v>
      </c>
      <c r="G378" s="1" t="s">
        <v>1577</v>
      </c>
      <c r="H378" s="1">
        <v>4.0825182170688832</v>
      </c>
      <c r="I378" s="1" t="s">
        <v>272</v>
      </c>
      <c r="J378" s="1">
        <v>1</v>
      </c>
      <c r="L378" s="1" t="s">
        <v>1303</v>
      </c>
    </row>
    <row r="379" spans="1:12" x14ac:dyDescent="0.25">
      <c r="A379" s="1" t="s">
        <v>1305</v>
      </c>
      <c r="B379" s="1" t="s">
        <v>1306</v>
      </c>
      <c r="C379" s="2">
        <v>101.2</v>
      </c>
      <c r="D379" s="1">
        <v>0</v>
      </c>
      <c r="E379" s="1">
        <v>2.6710000000000003</v>
      </c>
      <c r="F379" s="1">
        <v>14.79</v>
      </c>
      <c r="G379" s="1" t="s">
        <v>1201</v>
      </c>
      <c r="H379" s="1">
        <v>1.6190474202733505</v>
      </c>
      <c r="I379" s="1" t="s">
        <v>1307</v>
      </c>
      <c r="J379" s="1">
        <v>1</v>
      </c>
      <c r="L379" s="1" t="s">
        <v>1308</v>
      </c>
    </row>
    <row r="380" spans="1:12" x14ac:dyDescent="0.25">
      <c r="A380" s="1" t="s">
        <v>1310</v>
      </c>
      <c r="B380" s="1" t="s">
        <v>1309</v>
      </c>
      <c r="C380" s="2">
        <v>3.8</v>
      </c>
      <c r="D380" s="1">
        <v>3.4285714626312256</v>
      </c>
      <c r="E380" s="1">
        <v>5.3000001907348633</v>
      </c>
      <c r="F380" s="1">
        <v>0</v>
      </c>
      <c r="G380" s="1" t="s">
        <v>1311</v>
      </c>
      <c r="H380" s="1">
        <v>0</v>
      </c>
      <c r="I380" s="1" t="s">
        <v>272</v>
      </c>
      <c r="J380" s="1">
        <v>1</v>
      </c>
      <c r="L380" s="1" t="s">
        <v>1312</v>
      </c>
    </row>
    <row r="381" spans="1:12" x14ac:dyDescent="0.25">
      <c r="A381" s="1" t="s">
        <v>1313</v>
      </c>
      <c r="B381" s="1" t="s">
        <v>1314</v>
      </c>
      <c r="C381" s="2">
        <v>94.86</v>
      </c>
      <c r="D381" s="1">
        <v>0</v>
      </c>
      <c r="E381" s="1">
        <v>0</v>
      </c>
      <c r="F381" s="1">
        <v>0</v>
      </c>
      <c r="G381" s="1" t="s">
        <v>1563</v>
      </c>
      <c r="H381" s="1">
        <v>0</v>
      </c>
      <c r="I381" s="1" t="s">
        <v>272</v>
      </c>
      <c r="J381" s="1">
        <v>1</v>
      </c>
      <c r="L381" s="1" t="s">
        <v>1315</v>
      </c>
    </row>
    <row r="382" spans="1:12" x14ac:dyDescent="0.25">
      <c r="A382" s="1" t="s">
        <v>1318</v>
      </c>
      <c r="B382" s="1" t="s">
        <v>1316</v>
      </c>
      <c r="C382" s="2">
        <v>107.858</v>
      </c>
      <c r="D382" s="1">
        <v>0</v>
      </c>
      <c r="E382" s="1">
        <v>2.406308333333333</v>
      </c>
      <c r="F382" s="1">
        <v>4.71622758</v>
      </c>
      <c r="G382" s="1" t="s">
        <v>854</v>
      </c>
      <c r="H382" s="1">
        <v>5.2973505701821866</v>
      </c>
      <c r="I382" s="1" t="s">
        <v>272</v>
      </c>
      <c r="J382" s="1">
        <v>1</v>
      </c>
      <c r="L382" s="1" t="s">
        <v>1319</v>
      </c>
    </row>
    <row r="383" spans="1:12" x14ac:dyDescent="0.25">
      <c r="A383" s="1" t="s">
        <v>1320</v>
      </c>
      <c r="B383" s="1" t="s">
        <v>1321</v>
      </c>
      <c r="C383" s="2">
        <v>98.141000000000005</v>
      </c>
      <c r="D383" s="1">
        <v>0</v>
      </c>
      <c r="E383" s="1">
        <v>0</v>
      </c>
      <c r="F383" s="1">
        <v>0</v>
      </c>
      <c r="G383" s="1" t="s">
        <v>272</v>
      </c>
      <c r="H383" s="1">
        <v>0</v>
      </c>
      <c r="I383" s="1" t="s">
        <v>272</v>
      </c>
      <c r="J383" s="1">
        <v>1</v>
      </c>
      <c r="L383" s="1" t="s">
        <v>1325</v>
      </c>
    </row>
    <row r="384" spans="1:12" x14ac:dyDescent="0.25">
      <c r="A384" s="1" t="s">
        <v>1327</v>
      </c>
      <c r="B384" s="1" t="s">
        <v>1326</v>
      </c>
      <c r="C384" s="2">
        <v>98.956000000000003</v>
      </c>
      <c r="D384" s="1">
        <v>0</v>
      </c>
      <c r="E384" s="1">
        <v>2.4904166666666669</v>
      </c>
      <c r="F384" s="1">
        <v>6.9800548999999998</v>
      </c>
      <c r="G384" s="1" t="s">
        <v>886</v>
      </c>
      <c r="H384" s="1">
        <v>1.5431235680188371</v>
      </c>
      <c r="I384" s="1" t="s">
        <v>272</v>
      </c>
      <c r="J384" s="1">
        <v>1</v>
      </c>
      <c r="L384" s="1" t="s">
        <v>1328</v>
      </c>
    </row>
    <row r="385" spans="1:12" x14ac:dyDescent="0.25">
      <c r="A385" s="1" t="s">
        <v>1336</v>
      </c>
      <c r="B385" s="1" t="s">
        <v>1331</v>
      </c>
      <c r="C385" s="2">
        <v>107.3635</v>
      </c>
      <c r="D385" s="1">
        <v>0</v>
      </c>
      <c r="E385" s="1">
        <v>2.5715277777777779</v>
      </c>
      <c r="F385" s="1">
        <v>3.5624359999999999</v>
      </c>
      <c r="G385" s="1" t="s">
        <v>905</v>
      </c>
      <c r="H385" s="1">
        <v>3.1994441808174199</v>
      </c>
      <c r="I385" s="1" t="s">
        <v>272</v>
      </c>
      <c r="J385" s="1">
        <v>1</v>
      </c>
      <c r="L385" s="1" t="s">
        <v>1337</v>
      </c>
    </row>
    <row r="386" spans="1:12" x14ac:dyDescent="0.25">
      <c r="A386" s="1" t="s">
        <v>1338</v>
      </c>
      <c r="B386" s="1" t="s">
        <v>1332</v>
      </c>
      <c r="C386" s="2">
        <v>101.631</v>
      </c>
      <c r="D386" s="1">
        <v>0</v>
      </c>
      <c r="E386" s="1">
        <v>1.5690277777777777</v>
      </c>
      <c r="F386" s="1">
        <v>3.4326452000000001</v>
      </c>
      <c r="G386" s="1" t="s">
        <v>874</v>
      </c>
      <c r="H386" s="1">
        <v>3.7737368484947025</v>
      </c>
      <c r="I386" s="1" t="s">
        <v>272</v>
      </c>
      <c r="J386" s="1">
        <v>1</v>
      </c>
      <c r="L386" s="1" t="s">
        <v>1339</v>
      </c>
    </row>
    <row r="387" spans="1:12" x14ac:dyDescent="0.25">
      <c r="A387" s="1" t="s">
        <v>1340</v>
      </c>
      <c r="B387" s="1" t="s">
        <v>1333</v>
      </c>
      <c r="C387" s="2">
        <v>104.16500000000001</v>
      </c>
      <c r="D387" s="1">
        <v>0</v>
      </c>
      <c r="E387" s="1">
        <v>2.0125000000000002</v>
      </c>
      <c r="F387" s="1">
        <v>2.7644565999999999</v>
      </c>
      <c r="G387" s="1" t="s">
        <v>905</v>
      </c>
      <c r="H387" s="1">
        <v>2.3970533164821459</v>
      </c>
      <c r="I387" s="1" t="s">
        <v>272</v>
      </c>
      <c r="J387" s="1">
        <v>1</v>
      </c>
      <c r="L387" s="1" t="s">
        <v>1341</v>
      </c>
    </row>
    <row r="388" spans="1:12" x14ac:dyDescent="0.25">
      <c r="A388" s="1" t="s">
        <v>1342</v>
      </c>
      <c r="B388" s="1" t="s">
        <v>1334</v>
      </c>
      <c r="C388" s="2">
        <v>447.51</v>
      </c>
      <c r="D388" s="1">
        <v>0</v>
      </c>
      <c r="E388" s="1">
        <v>0</v>
      </c>
      <c r="F388" s="1">
        <v>0</v>
      </c>
      <c r="G388" s="1" t="s">
        <v>272</v>
      </c>
      <c r="H388" s="1">
        <v>0</v>
      </c>
      <c r="I388" s="1" t="s">
        <v>272</v>
      </c>
      <c r="J388" s="1">
        <v>1</v>
      </c>
      <c r="L388" s="1" t="s">
        <v>1343</v>
      </c>
    </row>
    <row r="389" spans="1:12" x14ac:dyDescent="0.25">
      <c r="A389" s="1" t="s">
        <v>1344</v>
      </c>
      <c r="B389" s="1" t="s">
        <v>1335</v>
      </c>
      <c r="C389" s="2">
        <v>16.690000000000001</v>
      </c>
      <c r="D389" s="1">
        <v>0</v>
      </c>
      <c r="E389" s="1">
        <v>0</v>
      </c>
      <c r="F389" s="1">
        <v>0</v>
      </c>
      <c r="G389" s="1" t="s">
        <v>272</v>
      </c>
      <c r="H389" s="1">
        <v>0</v>
      </c>
      <c r="I389" s="1" t="s">
        <v>272</v>
      </c>
      <c r="J389" s="1">
        <v>1</v>
      </c>
      <c r="L389" s="1" t="s">
        <v>353</v>
      </c>
    </row>
    <row r="390" spans="1:12" x14ac:dyDescent="0.25">
      <c r="A390" s="1" t="s">
        <v>1355</v>
      </c>
      <c r="B390" s="1" t="s">
        <v>1356</v>
      </c>
      <c r="C390" s="2">
        <v>101.367</v>
      </c>
      <c r="D390" s="1">
        <v>0</v>
      </c>
      <c r="E390" s="1">
        <v>0.63888888888888884</v>
      </c>
      <c r="F390" s="1">
        <v>4.6016737000000001</v>
      </c>
      <c r="G390" s="1" t="s">
        <v>1394</v>
      </c>
      <c r="H390" s="1">
        <v>3.9612519551434309</v>
      </c>
      <c r="I390" s="1" t="s">
        <v>272</v>
      </c>
      <c r="J390" s="1">
        <v>1</v>
      </c>
      <c r="L390" s="1" t="s">
        <v>1358</v>
      </c>
    </row>
    <row r="391" spans="1:12" x14ac:dyDescent="0.25">
      <c r="A391" s="1" t="s">
        <v>1359</v>
      </c>
      <c r="B391" s="1" t="s">
        <v>1357</v>
      </c>
      <c r="C391" s="2">
        <v>101.92400000000001</v>
      </c>
      <c r="D391" s="1">
        <v>0</v>
      </c>
      <c r="E391" s="1">
        <v>1.94</v>
      </c>
      <c r="F391" s="1">
        <v>4.5245144000000002</v>
      </c>
      <c r="G391" s="1" t="s">
        <v>850</v>
      </c>
      <c r="H391" s="1">
        <v>5.6297191476969397</v>
      </c>
      <c r="I391" s="1" t="s">
        <v>272</v>
      </c>
      <c r="J391" s="1">
        <v>1</v>
      </c>
      <c r="L391" s="1" t="s">
        <v>1360</v>
      </c>
    </row>
    <row r="392" spans="1:12" x14ac:dyDescent="0.25">
      <c r="A392" s="1" t="s">
        <v>1362</v>
      </c>
      <c r="B392" s="1" t="s">
        <v>1361</v>
      </c>
      <c r="C392" s="2">
        <v>103.85</v>
      </c>
      <c r="D392" s="1">
        <v>0</v>
      </c>
      <c r="E392" s="1">
        <v>1.2270000000000001</v>
      </c>
      <c r="F392" s="1">
        <v>8.41</v>
      </c>
      <c r="G392" s="1" t="s">
        <v>841</v>
      </c>
      <c r="H392" s="1">
        <v>2.1497624193047136</v>
      </c>
      <c r="I392" s="1" t="s">
        <v>272</v>
      </c>
      <c r="J392" s="1">
        <v>1</v>
      </c>
      <c r="L392" s="1" t="s">
        <v>1363</v>
      </c>
    </row>
    <row r="393" spans="1:12" x14ac:dyDescent="0.25">
      <c r="A393" s="1" t="s">
        <v>1365</v>
      </c>
      <c r="B393" s="1" t="s">
        <v>1364</v>
      </c>
      <c r="C393" s="2">
        <v>106.32</v>
      </c>
      <c r="D393" s="1">
        <v>0</v>
      </c>
      <c r="E393" s="1">
        <v>5.0190000000000001</v>
      </c>
      <c r="F393" s="1">
        <v>25.55</v>
      </c>
      <c r="G393" s="1" t="s">
        <v>912</v>
      </c>
      <c r="H393" s="1">
        <v>1.643257759202092</v>
      </c>
      <c r="I393" s="1" t="s">
        <v>272</v>
      </c>
      <c r="J393" s="1">
        <v>1</v>
      </c>
      <c r="L393" s="1" t="s">
        <v>1462</v>
      </c>
    </row>
    <row r="394" spans="1:12" x14ac:dyDescent="0.25">
      <c r="A394" s="1" t="s">
        <v>1395</v>
      </c>
      <c r="B394" s="1" t="s">
        <v>1370</v>
      </c>
      <c r="C394" s="2">
        <v>106.429</v>
      </c>
      <c r="D394" s="1">
        <v>0</v>
      </c>
      <c r="E394" s="1">
        <v>1.1875</v>
      </c>
      <c r="F394" s="1">
        <v>3.8104487000000002</v>
      </c>
      <c r="G394" s="1" t="s">
        <v>1396</v>
      </c>
      <c r="H394" s="1">
        <v>2.1634700524156538</v>
      </c>
      <c r="I394" s="1" t="s">
        <v>272</v>
      </c>
      <c r="J394" s="1">
        <v>1</v>
      </c>
      <c r="L394" s="1" t="s">
        <v>1397</v>
      </c>
    </row>
    <row r="395" spans="1:12" x14ac:dyDescent="0.25">
      <c r="A395" s="1" t="s">
        <v>1372</v>
      </c>
      <c r="B395" s="1" t="s">
        <v>1371</v>
      </c>
      <c r="C395" s="2">
        <v>100</v>
      </c>
      <c r="D395" s="1">
        <v>0</v>
      </c>
      <c r="E395" s="1">
        <v>0</v>
      </c>
      <c r="F395" s="1">
        <v>0</v>
      </c>
      <c r="G395" s="1" t="s">
        <v>973</v>
      </c>
      <c r="H395" s="1">
        <v>0</v>
      </c>
      <c r="I395" s="1" t="s">
        <v>272</v>
      </c>
      <c r="J395" s="1">
        <v>1</v>
      </c>
      <c r="L395" s="1" t="s">
        <v>1398</v>
      </c>
    </row>
    <row r="396" spans="1:12" x14ac:dyDescent="0.25">
      <c r="A396" s="1" t="s">
        <v>1399</v>
      </c>
      <c r="B396" s="1" t="s">
        <v>1373</v>
      </c>
      <c r="C396" s="2">
        <v>13.994999999999999</v>
      </c>
      <c r="D396" s="1">
        <v>2.6857142448425293</v>
      </c>
      <c r="E396" s="1">
        <v>14.573204040527344</v>
      </c>
      <c r="F396" s="1">
        <v>0.78994614003590657</v>
      </c>
      <c r="G396" s="1" t="s">
        <v>1276</v>
      </c>
      <c r="H396" s="1">
        <v>0</v>
      </c>
      <c r="I396" s="1" t="s">
        <v>864</v>
      </c>
      <c r="J396" s="1">
        <v>1</v>
      </c>
      <c r="L396" s="1" t="s">
        <v>1400</v>
      </c>
    </row>
    <row r="397" spans="1:12" x14ac:dyDescent="0.25">
      <c r="A397" s="1" t="s">
        <v>1401</v>
      </c>
      <c r="B397" s="1" t="s">
        <v>1374</v>
      </c>
      <c r="C397" s="2">
        <v>321.7</v>
      </c>
      <c r="D397" s="1">
        <v>3.5714285373687744</v>
      </c>
      <c r="E397" s="1">
        <v>320.75</v>
      </c>
      <c r="F397" s="1">
        <v>2.4947963379795612</v>
      </c>
      <c r="G397" s="1" t="s">
        <v>815</v>
      </c>
      <c r="H397" s="1">
        <v>0</v>
      </c>
      <c r="I397" s="1" t="s">
        <v>1524</v>
      </c>
      <c r="J397" s="1">
        <v>1</v>
      </c>
      <c r="L397" s="1" t="s">
        <v>1402</v>
      </c>
    </row>
    <row r="398" spans="1:12" x14ac:dyDescent="0.25">
      <c r="A398" s="1" t="s">
        <v>1403</v>
      </c>
      <c r="B398" s="1" t="s">
        <v>1375</v>
      </c>
      <c r="C398" s="2">
        <v>12.573399999999999</v>
      </c>
      <c r="D398" s="1">
        <v>0</v>
      </c>
      <c r="E398" s="1">
        <v>0</v>
      </c>
      <c r="F398" s="1">
        <v>1.8063060248061487</v>
      </c>
      <c r="G398" s="1" t="s">
        <v>802</v>
      </c>
      <c r="H398" s="1">
        <v>0</v>
      </c>
      <c r="I398" s="1" t="s">
        <v>272</v>
      </c>
      <c r="J398" s="1">
        <v>1</v>
      </c>
      <c r="L398" s="1" t="s">
        <v>1404</v>
      </c>
    </row>
    <row r="399" spans="1:12" x14ac:dyDescent="0.25">
      <c r="A399" s="1" t="s">
        <v>1405</v>
      </c>
      <c r="B399" s="1" t="s">
        <v>1376</v>
      </c>
      <c r="C399" s="2">
        <v>122.17400000000001</v>
      </c>
      <c r="D399" s="1">
        <v>0</v>
      </c>
      <c r="E399" s="1">
        <v>0.80977777777777771</v>
      </c>
      <c r="F399" s="1">
        <v>5.4906280750384031</v>
      </c>
      <c r="G399" s="1" t="s">
        <v>1349</v>
      </c>
      <c r="H399" s="1">
        <v>11.573946601663554</v>
      </c>
      <c r="I399" s="1" t="s">
        <v>272</v>
      </c>
      <c r="J399" s="1">
        <v>1</v>
      </c>
      <c r="L399" s="1" t="s">
        <v>1406</v>
      </c>
    </row>
    <row r="400" spans="1:12" x14ac:dyDescent="0.25">
      <c r="A400" s="1" t="s">
        <v>1407</v>
      </c>
      <c r="B400" s="1" t="s">
        <v>1377</v>
      </c>
      <c r="C400" s="2">
        <v>104.212</v>
      </c>
      <c r="D400" s="1">
        <v>0</v>
      </c>
      <c r="E400" s="1">
        <v>7.2222222222222229E-2</v>
      </c>
      <c r="F400" s="1">
        <v>5.7293862999999998</v>
      </c>
      <c r="G400" s="1" t="s">
        <v>817</v>
      </c>
      <c r="H400" s="1">
        <v>5.072668069138639</v>
      </c>
      <c r="I400" s="1" t="s">
        <v>272</v>
      </c>
      <c r="J400" s="1">
        <v>1</v>
      </c>
      <c r="L400" s="1" t="s">
        <v>1408</v>
      </c>
    </row>
    <row r="401" spans="1:12" x14ac:dyDescent="0.25">
      <c r="A401" s="1" t="s">
        <v>1409</v>
      </c>
      <c r="B401" s="1" t="s">
        <v>1378</v>
      </c>
      <c r="C401" s="2">
        <v>1516</v>
      </c>
      <c r="D401" s="1">
        <v>3.6060605049133301</v>
      </c>
      <c r="E401" s="1">
        <v>1707.1199951171875</v>
      </c>
      <c r="F401" s="1">
        <v>5.4495912806539506</v>
      </c>
      <c r="G401" s="1" t="s">
        <v>834</v>
      </c>
      <c r="H401" s="1">
        <v>0</v>
      </c>
      <c r="I401" s="1" t="s">
        <v>830</v>
      </c>
      <c r="J401" s="1">
        <v>1</v>
      </c>
      <c r="L401" s="1" t="s">
        <v>1410</v>
      </c>
    </row>
    <row r="402" spans="1:12" x14ac:dyDescent="0.25">
      <c r="A402" s="1" t="s">
        <v>1411</v>
      </c>
      <c r="B402" s="1" t="s">
        <v>1379</v>
      </c>
      <c r="C402" s="2">
        <v>38.28</v>
      </c>
      <c r="D402" s="1">
        <v>3.3157894611358643</v>
      </c>
      <c r="E402" s="1">
        <v>39.928131103515625</v>
      </c>
      <c r="F402" s="1">
        <v>2.8777806100661278</v>
      </c>
      <c r="G402" s="1" t="s">
        <v>871</v>
      </c>
      <c r="H402" s="1">
        <v>0</v>
      </c>
      <c r="I402" s="1" t="s">
        <v>1350</v>
      </c>
      <c r="J402" s="1">
        <v>1</v>
      </c>
      <c r="L402" s="1" t="s">
        <v>287</v>
      </c>
    </row>
    <row r="403" spans="1:12" x14ac:dyDescent="0.25">
      <c r="A403" s="1" t="s">
        <v>1412</v>
      </c>
      <c r="B403" s="1" t="s">
        <v>1380</v>
      </c>
      <c r="C403" s="2">
        <v>133</v>
      </c>
      <c r="D403" s="1">
        <v>2.5</v>
      </c>
      <c r="E403" s="1">
        <v>128.4375</v>
      </c>
      <c r="F403" s="1">
        <v>7.662745098039216</v>
      </c>
      <c r="G403" s="1" t="s">
        <v>920</v>
      </c>
      <c r="H403" s="1">
        <v>0</v>
      </c>
      <c r="I403" s="1" t="s">
        <v>870</v>
      </c>
      <c r="J403" s="1">
        <v>1</v>
      </c>
      <c r="L403" s="1" t="s">
        <v>1413</v>
      </c>
    </row>
    <row r="404" spans="1:12" x14ac:dyDescent="0.25">
      <c r="A404" s="1" t="s">
        <v>1414</v>
      </c>
      <c r="B404" s="1" t="s">
        <v>1381</v>
      </c>
      <c r="C404" s="2">
        <v>102.664</v>
      </c>
      <c r="D404" s="1">
        <v>0</v>
      </c>
      <c r="E404" s="1">
        <v>0.10502775</v>
      </c>
      <c r="F404" s="1">
        <v>3.0964455120921039</v>
      </c>
      <c r="G404" s="1" t="s">
        <v>1178</v>
      </c>
      <c r="H404" s="1">
        <v>0.22778485190746478</v>
      </c>
      <c r="I404" s="1" t="s">
        <v>272</v>
      </c>
      <c r="J404" s="1">
        <v>1</v>
      </c>
      <c r="L404" s="1" t="s">
        <v>1415</v>
      </c>
    </row>
    <row r="405" spans="1:12" x14ac:dyDescent="0.25">
      <c r="A405" s="1" t="s">
        <v>1416</v>
      </c>
      <c r="B405" s="1" t="s">
        <v>1382</v>
      </c>
      <c r="C405" s="2">
        <v>109.577</v>
      </c>
      <c r="D405" s="1">
        <v>0</v>
      </c>
      <c r="E405" s="1">
        <v>4.1801369863013695</v>
      </c>
      <c r="F405" s="1">
        <v>3.0675794000000001</v>
      </c>
      <c r="G405" s="1" t="s">
        <v>837</v>
      </c>
      <c r="H405" s="1">
        <v>5.2486207004788543</v>
      </c>
      <c r="I405" s="1" t="s">
        <v>272</v>
      </c>
      <c r="J405" s="1">
        <v>1</v>
      </c>
      <c r="L405" s="1" t="s">
        <v>1417</v>
      </c>
    </row>
    <row r="406" spans="1:12" x14ac:dyDescent="0.25">
      <c r="A406" s="1" t="s">
        <v>1418</v>
      </c>
      <c r="B406" s="1" t="s">
        <v>1383</v>
      </c>
      <c r="C406" s="2">
        <v>111.345</v>
      </c>
      <c r="D406" s="1">
        <v>0</v>
      </c>
      <c r="E406" s="1">
        <v>1.4135416666666667</v>
      </c>
      <c r="F406" s="1">
        <v>5.9974350000000003</v>
      </c>
      <c r="G406" s="1" t="s">
        <v>1201</v>
      </c>
      <c r="H406" s="1">
        <v>6.9327193440300334</v>
      </c>
      <c r="I406" s="1" t="s">
        <v>272</v>
      </c>
      <c r="J406" s="1">
        <v>1</v>
      </c>
      <c r="L406" s="1" t="s">
        <v>1419</v>
      </c>
    </row>
    <row r="407" spans="1:12" x14ac:dyDescent="0.25">
      <c r="A407" s="1" t="s">
        <v>1420</v>
      </c>
      <c r="B407" s="1" t="s">
        <v>1384</v>
      </c>
      <c r="C407" s="2">
        <v>14.2</v>
      </c>
      <c r="D407" s="1">
        <v>3.4000000953674316</v>
      </c>
      <c r="E407" s="1">
        <v>14.029999732971191</v>
      </c>
      <c r="F407" s="1">
        <v>4.3713273157270844</v>
      </c>
      <c r="G407" s="1" t="s">
        <v>901</v>
      </c>
      <c r="H407" s="1">
        <v>0</v>
      </c>
      <c r="I407" s="1" t="s">
        <v>1201</v>
      </c>
      <c r="J407" s="1">
        <v>1</v>
      </c>
      <c r="L407" s="1" t="s">
        <v>958</v>
      </c>
    </row>
    <row r="408" spans="1:12" x14ac:dyDescent="0.25">
      <c r="A408" s="1" t="s">
        <v>1421</v>
      </c>
      <c r="B408" s="1" t="s">
        <v>1385</v>
      </c>
      <c r="C408" s="2">
        <v>96.07</v>
      </c>
      <c r="D408" s="1">
        <v>0</v>
      </c>
      <c r="E408" s="1">
        <v>4.9740000000000002</v>
      </c>
      <c r="F408" s="1">
        <v>11.77</v>
      </c>
      <c r="G408" s="1" t="s">
        <v>873</v>
      </c>
      <c r="H408" s="1">
        <v>2.1670176690585485</v>
      </c>
      <c r="I408" s="1" t="s">
        <v>1422</v>
      </c>
      <c r="J408" s="1">
        <v>1</v>
      </c>
      <c r="L408" s="1" t="s">
        <v>1423</v>
      </c>
    </row>
    <row r="409" spans="1:12" x14ac:dyDescent="0.25">
      <c r="A409" s="1" t="s">
        <v>1424</v>
      </c>
      <c r="B409" s="1" t="s">
        <v>1386</v>
      </c>
      <c r="C409" s="2">
        <v>29.785</v>
      </c>
      <c r="D409" s="1">
        <v>2.9285714626312256</v>
      </c>
      <c r="E409" s="1">
        <v>36.478530883789063</v>
      </c>
      <c r="F409" s="1">
        <v>2.0775623268698062</v>
      </c>
      <c r="G409" s="1" t="s">
        <v>852</v>
      </c>
      <c r="H409" s="1">
        <v>0</v>
      </c>
      <c r="I409" s="1" t="s">
        <v>853</v>
      </c>
      <c r="J409" s="1">
        <v>1</v>
      </c>
      <c r="L409" s="1" t="s">
        <v>356</v>
      </c>
    </row>
    <row r="410" spans="1:12" x14ac:dyDescent="0.25">
      <c r="A410" s="1" t="s">
        <v>1425</v>
      </c>
      <c r="B410" s="1" t="s">
        <v>1387</v>
      </c>
      <c r="C410" s="2">
        <v>1189</v>
      </c>
      <c r="D410" s="1">
        <v>4.3333334922790527</v>
      </c>
      <c r="E410" s="1">
        <v>1451.280029296875</v>
      </c>
      <c r="F410" s="1">
        <v>1.2528536051584902</v>
      </c>
      <c r="G410" s="1" t="s">
        <v>873</v>
      </c>
      <c r="H410" s="1">
        <v>0</v>
      </c>
      <c r="I410" s="1" t="s">
        <v>1102</v>
      </c>
      <c r="J410" s="1">
        <v>1</v>
      </c>
      <c r="L410" s="1" t="s">
        <v>1426</v>
      </c>
    </row>
    <row r="411" spans="1:12" x14ac:dyDescent="0.25">
      <c r="A411" s="1" t="s">
        <v>1427</v>
      </c>
      <c r="B411" s="1" t="s">
        <v>1388</v>
      </c>
      <c r="C411" s="2">
        <v>103.59</v>
      </c>
      <c r="D411" s="1">
        <v>0</v>
      </c>
      <c r="E411" s="1">
        <v>1.2749999999999999</v>
      </c>
      <c r="F411" s="1">
        <v>10.61</v>
      </c>
      <c r="G411" s="1" t="s">
        <v>1509</v>
      </c>
      <c r="H411" s="1">
        <v>1.6480313814978693</v>
      </c>
      <c r="I411" s="1" t="s">
        <v>272</v>
      </c>
      <c r="J411" s="1">
        <v>1</v>
      </c>
      <c r="L411" s="1" t="s">
        <v>1428</v>
      </c>
    </row>
    <row r="412" spans="1:12" x14ac:dyDescent="0.25">
      <c r="A412" s="1" t="s">
        <v>1429</v>
      </c>
      <c r="B412" s="1" t="s">
        <v>1389</v>
      </c>
      <c r="C412" s="2">
        <v>430.2</v>
      </c>
      <c r="D412" s="1">
        <v>4</v>
      </c>
      <c r="E412" s="1">
        <v>413.64804077148437</v>
      </c>
      <c r="F412" s="1">
        <v>6.8392769907181243</v>
      </c>
      <c r="G412" s="1" t="s">
        <v>828</v>
      </c>
      <c r="H412" s="1">
        <v>0</v>
      </c>
      <c r="I412" s="1" t="s">
        <v>880</v>
      </c>
      <c r="J412" s="1">
        <v>1</v>
      </c>
      <c r="L412" s="1" t="s">
        <v>1430</v>
      </c>
    </row>
    <row r="413" spans="1:12" x14ac:dyDescent="0.25">
      <c r="A413" s="1" t="s">
        <v>1431</v>
      </c>
      <c r="B413" s="1" t="s">
        <v>1390</v>
      </c>
      <c r="C413" s="2">
        <v>308</v>
      </c>
      <c r="D413" s="1">
        <v>4.0909090042114258</v>
      </c>
      <c r="E413" s="1">
        <v>291.29522705078125</v>
      </c>
      <c r="F413" s="1">
        <v>9.5108695652173925</v>
      </c>
      <c r="G413" s="1" t="s">
        <v>828</v>
      </c>
      <c r="H413" s="1">
        <v>0</v>
      </c>
      <c r="I413" s="1" t="s">
        <v>880</v>
      </c>
      <c r="J413" s="1">
        <v>1</v>
      </c>
      <c r="L413" s="1" t="s">
        <v>1430</v>
      </c>
    </row>
    <row r="414" spans="1:12" x14ac:dyDescent="0.25">
      <c r="A414" s="1" t="s">
        <v>1432</v>
      </c>
      <c r="B414" s="1" t="s">
        <v>1391</v>
      </c>
      <c r="C414" s="2">
        <v>113.754</v>
      </c>
      <c r="D414" s="1">
        <v>0</v>
      </c>
      <c r="E414" s="1">
        <v>2.342222222222222</v>
      </c>
      <c r="F414" s="1">
        <v>4.8152676000000003</v>
      </c>
      <c r="G414" s="1" t="s">
        <v>869</v>
      </c>
      <c r="H414" s="1">
        <v>6.3854420315709728</v>
      </c>
      <c r="I414" s="1" t="s">
        <v>272</v>
      </c>
      <c r="J414" s="1">
        <v>1</v>
      </c>
      <c r="L414" s="1" t="s">
        <v>1433</v>
      </c>
    </row>
    <row r="415" spans="1:12" x14ac:dyDescent="0.25">
      <c r="A415" s="1" t="s">
        <v>1434</v>
      </c>
      <c r="B415" s="1" t="s">
        <v>1392</v>
      </c>
      <c r="C415" s="2">
        <v>192.52</v>
      </c>
      <c r="D415" s="1">
        <v>4.8000001907348633</v>
      </c>
      <c r="E415" s="1">
        <v>214.44444274902344</v>
      </c>
      <c r="F415" s="1">
        <v>1.6647031706192699</v>
      </c>
      <c r="G415" s="1" t="s">
        <v>1112</v>
      </c>
      <c r="H415" s="1">
        <v>0</v>
      </c>
      <c r="I415" s="1" t="s">
        <v>1522</v>
      </c>
      <c r="J415" s="1">
        <v>1</v>
      </c>
      <c r="L415" s="1" t="s">
        <v>1435</v>
      </c>
    </row>
    <row r="416" spans="1:12" x14ac:dyDescent="0.25">
      <c r="A416" s="1" t="s">
        <v>1436</v>
      </c>
      <c r="B416" s="1" t="s">
        <v>1437</v>
      </c>
      <c r="C416" s="2">
        <v>102.307</v>
      </c>
      <c r="D416" s="1">
        <v>0</v>
      </c>
      <c r="E416" s="1">
        <v>0.89687499999999998</v>
      </c>
      <c r="F416" s="1">
        <v>6.4375616000000004</v>
      </c>
      <c r="G416" s="1" t="s">
        <v>860</v>
      </c>
      <c r="H416" s="1">
        <v>3.4079940906118242</v>
      </c>
      <c r="I416" s="1" t="s">
        <v>272</v>
      </c>
      <c r="J416" s="1">
        <v>1</v>
      </c>
      <c r="L416" s="1" t="s">
        <v>1445</v>
      </c>
    </row>
    <row r="417" spans="1:12" x14ac:dyDescent="0.25">
      <c r="A417" s="1" t="s">
        <v>1446</v>
      </c>
      <c r="B417" s="1" t="s">
        <v>1438</v>
      </c>
      <c r="C417" s="2">
        <v>25.83</v>
      </c>
      <c r="D417" s="1">
        <v>4.2121210098266602</v>
      </c>
      <c r="E417" s="1">
        <v>26.928571701049805</v>
      </c>
      <c r="F417" s="1">
        <v>2.0262216924910605</v>
      </c>
      <c r="G417" s="1" t="s">
        <v>1304</v>
      </c>
      <c r="H417" s="1">
        <v>0</v>
      </c>
      <c r="I417" s="1" t="s">
        <v>830</v>
      </c>
      <c r="J417" s="1">
        <v>1</v>
      </c>
      <c r="L417" s="1" t="s">
        <v>1447</v>
      </c>
    </row>
    <row r="418" spans="1:12" x14ac:dyDescent="0.25">
      <c r="A418" s="1" t="s">
        <v>1448</v>
      </c>
      <c r="B418" s="1" t="s">
        <v>1439</v>
      </c>
      <c r="C418" s="2">
        <v>3.95</v>
      </c>
      <c r="D418" s="1">
        <v>0</v>
      </c>
      <c r="E418" s="1">
        <v>0</v>
      </c>
      <c r="F418" s="1">
        <v>8.9682536150412595</v>
      </c>
      <c r="G418" s="1" t="s">
        <v>802</v>
      </c>
      <c r="H418" s="1">
        <v>0</v>
      </c>
      <c r="I418" s="1" t="s">
        <v>272</v>
      </c>
      <c r="J418" s="1">
        <v>1</v>
      </c>
      <c r="L418" s="1" t="s">
        <v>1449</v>
      </c>
    </row>
    <row r="419" spans="1:12" x14ac:dyDescent="0.25">
      <c r="A419" s="1" t="s">
        <v>1450</v>
      </c>
      <c r="B419" s="1" t="s">
        <v>1440</v>
      </c>
      <c r="C419" s="2">
        <v>490.8</v>
      </c>
      <c r="D419" s="1">
        <v>3.5999999046325684</v>
      </c>
      <c r="E419" s="1">
        <v>495.625</v>
      </c>
      <c r="F419" s="1">
        <v>6.3535223243820367</v>
      </c>
      <c r="G419" s="1" t="s">
        <v>834</v>
      </c>
      <c r="H419" s="1">
        <v>0</v>
      </c>
      <c r="I419" s="1" t="s">
        <v>1367</v>
      </c>
      <c r="J419" s="1">
        <v>1</v>
      </c>
      <c r="L419" s="1" t="s">
        <v>1451</v>
      </c>
    </row>
    <row r="420" spans="1:12" x14ac:dyDescent="0.25">
      <c r="A420" s="1" t="s">
        <v>1452</v>
      </c>
      <c r="B420" s="1" t="s">
        <v>1441</v>
      </c>
      <c r="C420" s="2">
        <v>64.52</v>
      </c>
      <c r="D420" s="1">
        <v>3.7777776718139648</v>
      </c>
      <c r="E420" s="1">
        <v>72.071426391601563</v>
      </c>
      <c r="F420" s="1">
        <v>4.3902439024390247</v>
      </c>
      <c r="G420" s="1" t="s">
        <v>871</v>
      </c>
      <c r="H420" s="1">
        <v>0</v>
      </c>
      <c r="I420" s="1" t="s">
        <v>1569</v>
      </c>
      <c r="J420" s="1">
        <v>1</v>
      </c>
      <c r="L420" s="1" t="s">
        <v>1453</v>
      </c>
    </row>
    <row r="421" spans="1:12" x14ac:dyDescent="0.25">
      <c r="A421" s="1" t="s">
        <v>1454</v>
      </c>
      <c r="B421" s="1" t="s">
        <v>1442</v>
      </c>
      <c r="C421" s="2">
        <v>0.55900000000000005</v>
      </c>
      <c r="D421" s="1">
        <v>3.5</v>
      </c>
      <c r="E421" s="1">
        <v>0.54333335161209106</v>
      </c>
      <c r="F421" s="1">
        <v>1.4700832281369181</v>
      </c>
      <c r="G421" s="1" t="s">
        <v>819</v>
      </c>
      <c r="H421" s="1">
        <v>0</v>
      </c>
      <c r="I421" s="1" t="s">
        <v>272</v>
      </c>
      <c r="J421" s="1">
        <v>1</v>
      </c>
      <c r="L421" s="1" t="s">
        <v>1455</v>
      </c>
    </row>
    <row r="422" spans="1:12" x14ac:dyDescent="0.25">
      <c r="A422" s="1" t="s">
        <v>1456</v>
      </c>
      <c r="B422" s="1" t="s">
        <v>1443</v>
      </c>
      <c r="C422" s="2">
        <v>1.278</v>
      </c>
      <c r="D422" s="1">
        <v>3.8571429252624512</v>
      </c>
      <c r="E422" s="1">
        <v>1.4160000085830688</v>
      </c>
      <c r="F422" s="1">
        <v>5.6614105384874147</v>
      </c>
      <c r="G422" s="1" t="s">
        <v>1457</v>
      </c>
      <c r="H422" s="1">
        <v>0</v>
      </c>
      <c r="I422" s="1" t="s">
        <v>272</v>
      </c>
      <c r="J422" s="1">
        <v>1</v>
      </c>
      <c r="L422" s="1" t="s">
        <v>1458</v>
      </c>
    </row>
    <row r="423" spans="1:12" x14ac:dyDescent="0.25">
      <c r="A423" s="1" t="s">
        <v>1459</v>
      </c>
      <c r="B423" s="1" t="s">
        <v>1444</v>
      </c>
      <c r="C423" s="2">
        <v>295.10000000000002</v>
      </c>
      <c r="D423" s="1">
        <v>3.4242424964904785</v>
      </c>
      <c r="E423" s="1">
        <v>290.04800415039063</v>
      </c>
      <c r="F423" s="1">
        <v>5.9639389736477115</v>
      </c>
      <c r="G423" s="1" t="s">
        <v>1460</v>
      </c>
      <c r="H423" s="1">
        <v>0</v>
      </c>
      <c r="I423" s="1" t="s">
        <v>1368</v>
      </c>
      <c r="J423" s="1">
        <v>1</v>
      </c>
      <c r="L423" s="1" t="s">
        <v>1461</v>
      </c>
    </row>
    <row r="424" spans="1:12" x14ac:dyDescent="0.25">
      <c r="A424" s="1" t="s">
        <v>1463</v>
      </c>
      <c r="B424" s="1" t="s">
        <v>1464</v>
      </c>
      <c r="C424" s="2">
        <v>102.042</v>
      </c>
      <c r="D424" s="1">
        <v>0</v>
      </c>
      <c r="E424" s="1">
        <v>1.651388888888889</v>
      </c>
      <c r="F424" s="1">
        <v>4.8236623999999999</v>
      </c>
      <c r="G424" s="1" t="s">
        <v>1465</v>
      </c>
      <c r="H424" s="1">
        <v>5.6579887297415992</v>
      </c>
      <c r="I424" s="1" t="s">
        <v>272</v>
      </c>
      <c r="J424" s="1">
        <v>1</v>
      </c>
      <c r="L424" s="1" t="s">
        <v>1466</v>
      </c>
    </row>
    <row r="425" spans="1:12" x14ac:dyDescent="0.25">
      <c r="A425" s="1" t="s">
        <v>1467</v>
      </c>
      <c r="B425" s="1" t="s">
        <v>1468</v>
      </c>
      <c r="C425" s="2">
        <v>106.5</v>
      </c>
      <c r="D425" s="1">
        <v>0</v>
      </c>
      <c r="E425" s="1">
        <v>1.5920000000000001</v>
      </c>
      <c r="F425" s="1">
        <v>8.75</v>
      </c>
      <c r="G425" s="1" t="s">
        <v>1155</v>
      </c>
      <c r="H425" s="1">
        <v>4.3310644473628859</v>
      </c>
      <c r="I425" s="1" t="s">
        <v>1471</v>
      </c>
      <c r="J425" s="1">
        <v>1</v>
      </c>
      <c r="L425" s="1" t="s">
        <v>1472</v>
      </c>
    </row>
    <row r="426" spans="1:12" x14ac:dyDescent="0.25">
      <c r="A426" s="1" t="s">
        <v>1473</v>
      </c>
      <c r="B426" s="1" t="s">
        <v>1469</v>
      </c>
      <c r="C426" s="2">
        <v>103.1</v>
      </c>
      <c r="D426" s="1">
        <v>0</v>
      </c>
      <c r="E426" s="1">
        <v>3.3420000000000001</v>
      </c>
      <c r="F426" s="1">
        <v>8.27</v>
      </c>
      <c r="G426" s="1" t="s">
        <v>850</v>
      </c>
      <c r="H426" s="1">
        <v>4.4247812078650375</v>
      </c>
      <c r="I426" s="1" t="s">
        <v>1474</v>
      </c>
      <c r="J426" s="1">
        <v>1</v>
      </c>
      <c r="L426" s="1" t="s">
        <v>1475</v>
      </c>
    </row>
    <row r="427" spans="1:12" x14ac:dyDescent="0.25">
      <c r="A427" s="1" t="s">
        <v>1476</v>
      </c>
      <c r="B427" s="1" t="s">
        <v>1470</v>
      </c>
      <c r="C427" s="2">
        <v>99.8</v>
      </c>
      <c r="D427" s="1">
        <v>0</v>
      </c>
      <c r="E427" s="1">
        <v>2.3E-2</v>
      </c>
      <c r="F427" s="1">
        <v>8.91</v>
      </c>
      <c r="G427" s="1" t="s">
        <v>1642</v>
      </c>
      <c r="H427" s="1">
        <v>1.1936582016904338</v>
      </c>
      <c r="I427" s="1" t="s">
        <v>272</v>
      </c>
      <c r="J427" s="1">
        <v>1</v>
      </c>
      <c r="L427" s="1" t="s">
        <v>1477</v>
      </c>
    </row>
    <row r="428" spans="1:12" x14ac:dyDescent="0.25">
      <c r="A428" s="1" t="s">
        <v>1479</v>
      </c>
      <c r="B428" s="1" t="s">
        <v>1478</v>
      </c>
      <c r="C428" s="2">
        <v>45.48</v>
      </c>
      <c r="D428" s="1">
        <v>3.5</v>
      </c>
      <c r="E428" s="1">
        <v>43.234519958496094</v>
      </c>
      <c r="F428" s="1">
        <v>5.5649122807017548</v>
      </c>
      <c r="G428" s="1" t="s">
        <v>908</v>
      </c>
      <c r="H428" s="1">
        <v>0</v>
      </c>
      <c r="I428" s="1" t="s">
        <v>1578</v>
      </c>
      <c r="J428" s="1">
        <v>1</v>
      </c>
      <c r="L428" s="1" t="s">
        <v>1480</v>
      </c>
    </row>
    <row r="429" spans="1:12" x14ac:dyDescent="0.25">
      <c r="A429" s="1" t="s">
        <v>1481</v>
      </c>
      <c r="B429" s="1" t="s">
        <v>1482</v>
      </c>
      <c r="C429" s="2">
        <v>101.2</v>
      </c>
      <c r="D429" s="1">
        <v>0</v>
      </c>
      <c r="E429" s="1">
        <v>2.37</v>
      </c>
      <c r="F429" s="1">
        <v>8.35</v>
      </c>
      <c r="G429" s="1" t="s">
        <v>911</v>
      </c>
      <c r="H429" s="1">
        <v>2.4360431896014578</v>
      </c>
      <c r="I429" s="1" t="s">
        <v>272</v>
      </c>
      <c r="J429" s="1">
        <v>1</v>
      </c>
      <c r="L429" s="1" t="s">
        <v>1486</v>
      </c>
    </row>
    <row r="430" spans="1:12" x14ac:dyDescent="0.25">
      <c r="A430" s="1" t="s">
        <v>1488</v>
      </c>
      <c r="B430" s="1" t="s">
        <v>1487</v>
      </c>
      <c r="C430" s="2">
        <v>98.805000000000007</v>
      </c>
      <c r="D430" s="1">
        <v>0</v>
      </c>
      <c r="E430" s="1">
        <v>2.82</v>
      </c>
      <c r="F430" s="1">
        <v>7.63</v>
      </c>
      <c r="G430" s="1" t="s">
        <v>830</v>
      </c>
      <c r="H430" s="1">
        <v>5.5000387105758746</v>
      </c>
      <c r="I430" s="1" t="s">
        <v>272</v>
      </c>
      <c r="J430" s="1">
        <v>1</v>
      </c>
      <c r="L430" s="1" t="s">
        <v>1489</v>
      </c>
    </row>
    <row r="431" spans="1:12" x14ac:dyDescent="0.25">
      <c r="A431" s="1" t="s">
        <v>1493</v>
      </c>
      <c r="B431" s="1" t="s">
        <v>1490</v>
      </c>
      <c r="C431" s="2">
        <v>57.45</v>
      </c>
      <c r="D431" s="1">
        <v>4.0588235855102539</v>
      </c>
      <c r="E431" s="1">
        <v>61.571430206298828</v>
      </c>
      <c r="F431" s="1">
        <v>3.4211904346308253</v>
      </c>
      <c r="G431" s="1" t="s">
        <v>891</v>
      </c>
      <c r="H431" s="1">
        <v>0</v>
      </c>
      <c r="I431" s="1" t="s">
        <v>781</v>
      </c>
      <c r="J431" s="1">
        <v>1</v>
      </c>
      <c r="L431" s="1" t="s">
        <v>1494</v>
      </c>
    </row>
    <row r="432" spans="1:12" x14ac:dyDescent="0.25">
      <c r="A432" s="1" t="s">
        <v>1501</v>
      </c>
      <c r="B432" s="1" t="s">
        <v>1502</v>
      </c>
      <c r="C432" s="2">
        <v>101.563</v>
      </c>
      <c r="D432" s="1">
        <v>0</v>
      </c>
      <c r="E432" s="1">
        <v>0</v>
      </c>
      <c r="F432" s="1">
        <v>0</v>
      </c>
      <c r="G432" s="1" t="s">
        <v>918</v>
      </c>
      <c r="H432" s="1">
        <v>0</v>
      </c>
      <c r="I432" s="1" t="s">
        <v>272</v>
      </c>
      <c r="J432" s="1">
        <v>1</v>
      </c>
      <c r="L432" s="1" t="s">
        <v>1503</v>
      </c>
    </row>
    <row r="433" spans="1:12" x14ac:dyDescent="0.25">
      <c r="A433" s="1" t="s">
        <v>1504</v>
      </c>
      <c r="B433" s="1" t="s">
        <v>1507</v>
      </c>
      <c r="C433" s="2">
        <v>100.46</v>
      </c>
      <c r="D433" s="1">
        <v>0</v>
      </c>
      <c r="E433" s="1">
        <v>0</v>
      </c>
      <c r="F433" s="1">
        <v>0</v>
      </c>
      <c r="G433" s="1" t="s">
        <v>1505</v>
      </c>
      <c r="H433" s="1">
        <v>0</v>
      </c>
      <c r="I433" s="1" t="s">
        <v>272</v>
      </c>
      <c r="J433" s="1">
        <v>1</v>
      </c>
      <c r="L433" s="1" t="s">
        <v>1515</v>
      </c>
    </row>
    <row r="434" spans="1:12" x14ac:dyDescent="0.25">
      <c r="A434" s="1" t="s">
        <v>1511</v>
      </c>
      <c r="B434" s="1" t="s">
        <v>1510</v>
      </c>
      <c r="C434" s="2">
        <v>17.260000000000002</v>
      </c>
      <c r="D434" s="1">
        <v>3.1612904071807861</v>
      </c>
      <c r="E434" s="1">
        <v>23.590909957885742</v>
      </c>
      <c r="F434" s="1">
        <v>1.9825072886297379</v>
      </c>
      <c r="G434" s="1" t="s">
        <v>820</v>
      </c>
      <c r="H434" s="1">
        <v>0</v>
      </c>
      <c r="I434" s="1" t="s">
        <v>1350</v>
      </c>
      <c r="J434" s="1">
        <v>1</v>
      </c>
      <c r="L434" s="1" t="s">
        <v>1512</v>
      </c>
    </row>
    <row r="435" spans="1:12" x14ac:dyDescent="0.25">
      <c r="A435" s="1" t="s">
        <v>1516</v>
      </c>
      <c r="B435" s="1" t="s">
        <v>1513</v>
      </c>
      <c r="C435" s="2">
        <v>102.5</v>
      </c>
      <c r="D435" s="1">
        <v>0</v>
      </c>
      <c r="E435" s="1">
        <v>0.627</v>
      </c>
      <c r="F435" s="1">
        <v>8.0299999999999994</v>
      </c>
      <c r="G435" s="1" t="s">
        <v>884</v>
      </c>
      <c r="H435" s="1">
        <v>2.2196975449219232</v>
      </c>
      <c r="I435" s="1" t="s">
        <v>1517</v>
      </c>
      <c r="J435" s="1">
        <v>1</v>
      </c>
      <c r="L435" s="1" t="s">
        <v>1518</v>
      </c>
    </row>
    <row r="436" spans="1:12" x14ac:dyDescent="0.25">
      <c r="A436" s="1" t="s">
        <v>1519</v>
      </c>
      <c r="B436" s="1" t="s">
        <v>1514</v>
      </c>
      <c r="C436" s="2">
        <v>108</v>
      </c>
      <c r="D436" s="1">
        <v>0</v>
      </c>
      <c r="E436" s="1">
        <v>3.4470000000000001</v>
      </c>
      <c r="F436" s="1">
        <v>8.23</v>
      </c>
      <c r="G436" s="1" t="s">
        <v>865</v>
      </c>
      <c r="H436" s="1">
        <v>6.0866721183932482</v>
      </c>
      <c r="I436" s="1" t="s">
        <v>1520</v>
      </c>
      <c r="J436" s="1">
        <v>1</v>
      </c>
      <c r="L436" s="1" t="s">
        <v>1521</v>
      </c>
    </row>
    <row r="437" spans="1:12" x14ac:dyDescent="0.25">
      <c r="A437" s="1" t="s">
        <v>1525</v>
      </c>
      <c r="B437" s="1" t="s">
        <v>1523</v>
      </c>
      <c r="C437" s="2">
        <v>108.831</v>
      </c>
      <c r="D437" s="1">
        <v>0</v>
      </c>
      <c r="E437" s="1">
        <v>2.3971068493150685</v>
      </c>
      <c r="F437" s="1">
        <v>2.2895197</v>
      </c>
      <c r="G437" s="1" t="s">
        <v>910</v>
      </c>
      <c r="H437" s="1">
        <v>4.8821521904557503</v>
      </c>
      <c r="I437" s="1" t="s">
        <v>272</v>
      </c>
      <c r="J437" s="1">
        <v>1</v>
      </c>
      <c r="L437" s="1" t="s">
        <v>1526</v>
      </c>
    </row>
    <row r="438" spans="1:12" x14ac:dyDescent="0.25">
      <c r="A438" s="1" t="s">
        <v>1530</v>
      </c>
      <c r="B438" s="1" t="s">
        <v>1529</v>
      </c>
      <c r="C438" s="2">
        <v>100.351</v>
      </c>
      <c r="D438" s="1">
        <v>0</v>
      </c>
      <c r="E438" s="1">
        <v>1.7831250000000001</v>
      </c>
      <c r="F438" s="1">
        <v>4.8890893999999996</v>
      </c>
      <c r="G438" s="1" t="s">
        <v>1531</v>
      </c>
      <c r="H438" s="1">
        <v>6.014765924505042</v>
      </c>
      <c r="I438" s="1" t="s">
        <v>272</v>
      </c>
      <c r="J438" s="1">
        <v>1</v>
      </c>
      <c r="L438" s="1" t="s">
        <v>1532</v>
      </c>
    </row>
    <row r="439" spans="1:12" x14ac:dyDescent="0.25">
      <c r="A439" s="1" t="s">
        <v>1535</v>
      </c>
      <c r="B439" s="1" t="s">
        <v>1533</v>
      </c>
      <c r="C439" s="2">
        <v>114.67400000000001</v>
      </c>
      <c r="D439" s="1">
        <v>0</v>
      </c>
      <c r="E439" s="1">
        <v>2.570958904109589</v>
      </c>
      <c r="F439" s="1">
        <v>1.7807510000781068</v>
      </c>
      <c r="G439" s="1" t="s">
        <v>1536</v>
      </c>
      <c r="H439" s="1">
        <v>4.8696848321116537</v>
      </c>
      <c r="I439" s="1" t="s">
        <v>272</v>
      </c>
      <c r="J439" s="1">
        <v>1</v>
      </c>
      <c r="L439" s="1" t="s">
        <v>1537</v>
      </c>
    </row>
    <row r="440" spans="1:12" x14ac:dyDescent="0.25">
      <c r="A440" s="1" t="s">
        <v>1538</v>
      </c>
      <c r="B440" s="1" t="s">
        <v>1534</v>
      </c>
      <c r="C440" s="2">
        <v>95.143000000000001</v>
      </c>
      <c r="D440" s="1">
        <v>4.1315789222717285</v>
      </c>
      <c r="E440" s="1">
        <v>100.72925567626953</v>
      </c>
      <c r="F440" s="1">
        <v>1.5247222827270748</v>
      </c>
      <c r="G440" s="1" t="s">
        <v>916</v>
      </c>
      <c r="H440" s="1">
        <v>0</v>
      </c>
      <c r="I440" s="1" t="s">
        <v>1539</v>
      </c>
      <c r="J440" s="1">
        <v>1</v>
      </c>
      <c r="L440" s="1" t="s">
        <v>1540</v>
      </c>
    </row>
    <row r="441" spans="1:12" x14ac:dyDescent="0.25">
      <c r="A441" s="1" t="s">
        <v>1542</v>
      </c>
      <c r="B441" s="1" t="s">
        <v>1541</v>
      </c>
      <c r="C441" s="2">
        <v>100</v>
      </c>
      <c r="D441" s="1">
        <v>0</v>
      </c>
      <c r="E441" s="1">
        <v>0</v>
      </c>
      <c r="F441" s="1">
        <v>0</v>
      </c>
      <c r="G441" s="1" t="s">
        <v>1549</v>
      </c>
      <c r="H441" s="1">
        <v>0</v>
      </c>
      <c r="I441" s="1" t="s">
        <v>272</v>
      </c>
      <c r="J441" s="1">
        <v>1</v>
      </c>
      <c r="L441" s="1" t="s">
        <v>1543</v>
      </c>
    </row>
    <row r="442" spans="1:12" x14ac:dyDescent="0.25">
      <c r="A442" s="1" t="s">
        <v>1545</v>
      </c>
      <c r="B442" s="1" t="s">
        <v>1544</v>
      </c>
      <c r="C442" s="2">
        <v>101.44199999999999</v>
      </c>
      <c r="D442" s="1">
        <v>0</v>
      </c>
      <c r="E442" s="1">
        <v>0.59641666666666671</v>
      </c>
      <c r="F442" s="1">
        <v>2.2251331422470209</v>
      </c>
      <c r="G442" s="1" t="s">
        <v>1546</v>
      </c>
      <c r="H442" s="1">
        <v>0.40555555621170702</v>
      </c>
      <c r="I442" s="1" t="s">
        <v>272</v>
      </c>
      <c r="J442" s="1">
        <v>1</v>
      </c>
      <c r="L442" s="1" t="s">
        <v>1547</v>
      </c>
    </row>
    <row r="443" spans="1:12" x14ac:dyDescent="0.25">
      <c r="A443" s="1" t="s">
        <v>1551</v>
      </c>
      <c r="B443" s="1" t="s">
        <v>1550</v>
      </c>
      <c r="C443" s="2">
        <v>109.738</v>
      </c>
      <c r="D443" s="1">
        <v>0</v>
      </c>
      <c r="E443" s="1">
        <v>0.83368055555555554</v>
      </c>
      <c r="F443" s="1">
        <v>3.7084978</v>
      </c>
      <c r="G443" s="1" t="s">
        <v>992</v>
      </c>
      <c r="H443" s="1">
        <v>3.891919088172894</v>
      </c>
      <c r="I443" s="1" t="s">
        <v>272</v>
      </c>
      <c r="J443" s="1">
        <v>1</v>
      </c>
      <c r="L443" s="1" t="s">
        <v>1552</v>
      </c>
    </row>
    <row r="444" spans="1:12" x14ac:dyDescent="0.25">
      <c r="A444" s="1" t="s">
        <v>1554</v>
      </c>
      <c r="B444" s="1" t="s">
        <v>1553</v>
      </c>
      <c r="C444" s="2">
        <v>99.82</v>
      </c>
      <c r="D444" s="1">
        <v>0</v>
      </c>
      <c r="E444" s="1">
        <v>0</v>
      </c>
      <c r="F444" s="1">
        <v>0</v>
      </c>
      <c r="G444" s="1" t="s">
        <v>1555</v>
      </c>
      <c r="H444" s="1">
        <v>0</v>
      </c>
      <c r="I444" s="1" t="s">
        <v>272</v>
      </c>
      <c r="J444" s="1">
        <v>1</v>
      </c>
      <c r="L444" s="1" t="s">
        <v>1556</v>
      </c>
    </row>
    <row r="445" spans="1:12" x14ac:dyDescent="0.25">
      <c r="A445" s="1" t="s">
        <v>1557</v>
      </c>
      <c r="B445" s="1" t="s">
        <v>1558</v>
      </c>
      <c r="C445" s="2">
        <v>100</v>
      </c>
      <c r="D445" s="1">
        <v>0</v>
      </c>
      <c r="E445" s="1">
        <v>0</v>
      </c>
      <c r="F445" s="1">
        <v>0</v>
      </c>
      <c r="G445" s="1" t="s">
        <v>1559</v>
      </c>
      <c r="H445" s="1">
        <v>0</v>
      </c>
      <c r="I445" s="1" t="s">
        <v>272</v>
      </c>
      <c r="J445" s="1">
        <v>1</v>
      </c>
      <c r="L445" s="1" t="s">
        <v>1560</v>
      </c>
    </row>
    <row r="446" spans="1:12" x14ac:dyDescent="0.25">
      <c r="A446" s="1" t="s">
        <v>1566</v>
      </c>
      <c r="B446" s="1" t="s">
        <v>1565</v>
      </c>
      <c r="C446" s="2">
        <v>20.2</v>
      </c>
      <c r="D446" s="1">
        <v>3.559999942779541</v>
      </c>
      <c r="E446" s="1">
        <v>24.789474487304688</v>
      </c>
      <c r="F446" s="1">
        <v>7.136105860113422</v>
      </c>
      <c r="G446" s="1" t="s">
        <v>871</v>
      </c>
      <c r="H446" s="1">
        <v>0</v>
      </c>
      <c r="I446" s="1" t="s">
        <v>814</v>
      </c>
      <c r="J446" s="1">
        <v>1</v>
      </c>
      <c r="L446" s="1" t="s">
        <v>1567</v>
      </c>
    </row>
    <row r="447" spans="1:12" x14ac:dyDescent="0.25">
      <c r="A447" s="1" t="s">
        <v>1579</v>
      </c>
      <c r="B447" s="1" t="s">
        <v>1574</v>
      </c>
      <c r="C447" s="2">
        <v>11.18</v>
      </c>
      <c r="D447" s="1">
        <v>0</v>
      </c>
      <c r="E447" s="1">
        <v>0</v>
      </c>
      <c r="F447" s="1">
        <v>6.7750732565344558</v>
      </c>
      <c r="G447" s="1" t="s">
        <v>1580</v>
      </c>
      <c r="H447" s="1">
        <v>0</v>
      </c>
      <c r="I447" s="1" t="s">
        <v>823</v>
      </c>
      <c r="J447" s="1">
        <v>1</v>
      </c>
      <c r="L447" s="1" t="s">
        <v>1581</v>
      </c>
    </row>
    <row r="448" spans="1:12" x14ac:dyDescent="0.25">
      <c r="A448" s="1" t="s">
        <v>1591</v>
      </c>
      <c r="B448" s="1" t="s">
        <v>1582</v>
      </c>
      <c r="C448" s="2">
        <v>58.66</v>
      </c>
      <c r="D448" s="1">
        <v>3.7647058963775635</v>
      </c>
      <c r="E448" s="1">
        <v>64.307693481445312</v>
      </c>
      <c r="F448" s="1">
        <v>0</v>
      </c>
      <c r="G448" s="1" t="s">
        <v>272</v>
      </c>
      <c r="H448" s="1">
        <v>0</v>
      </c>
      <c r="I448" s="1" t="s">
        <v>272</v>
      </c>
      <c r="J448" s="1">
        <v>1</v>
      </c>
      <c r="L448" s="1" t="s">
        <v>1592</v>
      </c>
    </row>
    <row r="449" spans="1:12" x14ac:dyDescent="0.25">
      <c r="A449" s="1" t="s">
        <v>1593</v>
      </c>
      <c r="B449" s="1" t="s">
        <v>1583</v>
      </c>
      <c r="C449" s="2">
        <v>105.432</v>
      </c>
      <c r="D449" s="1">
        <v>0</v>
      </c>
      <c r="E449" s="1">
        <v>1.9000000000000001</v>
      </c>
      <c r="F449" s="1">
        <v>4.0466717000000001</v>
      </c>
      <c r="G449" s="1" t="s">
        <v>850</v>
      </c>
      <c r="H449" s="1">
        <v>7.4095928911078195</v>
      </c>
      <c r="I449" s="1" t="s">
        <v>272</v>
      </c>
      <c r="J449" s="1">
        <v>1</v>
      </c>
      <c r="L449" s="1" t="s">
        <v>1594</v>
      </c>
    </row>
    <row r="450" spans="1:12" x14ac:dyDescent="0.25">
      <c r="A450" s="1" t="s">
        <v>1595</v>
      </c>
      <c r="B450" s="1" t="s">
        <v>1584</v>
      </c>
      <c r="C450" s="2">
        <v>104.14400000000001</v>
      </c>
      <c r="D450" s="1">
        <v>0</v>
      </c>
      <c r="E450" s="1">
        <v>1.6111111111111112</v>
      </c>
      <c r="F450" s="1">
        <v>4.1635739000000003</v>
      </c>
      <c r="G450" s="1" t="s">
        <v>1465</v>
      </c>
      <c r="H450" s="1">
        <v>4.9539527739027767</v>
      </c>
      <c r="I450" s="1" t="s">
        <v>272</v>
      </c>
      <c r="J450" s="1">
        <v>1</v>
      </c>
      <c r="L450" s="1" t="s">
        <v>1596</v>
      </c>
    </row>
    <row r="451" spans="1:12" x14ac:dyDescent="0.25">
      <c r="A451" s="1" t="s">
        <v>1597</v>
      </c>
      <c r="B451" s="1" t="s">
        <v>1585</v>
      </c>
      <c r="C451" s="2">
        <v>48.61</v>
      </c>
      <c r="D451" s="1">
        <v>4.470588207244873</v>
      </c>
      <c r="E451" s="1">
        <v>57.339286804199219</v>
      </c>
      <c r="F451" s="1">
        <v>1.7094017094017093</v>
      </c>
      <c r="G451" s="1" t="s">
        <v>781</v>
      </c>
      <c r="H451" s="1">
        <v>0</v>
      </c>
      <c r="I451" s="1" t="s">
        <v>911</v>
      </c>
      <c r="J451" s="1">
        <v>1</v>
      </c>
      <c r="L451" s="1" t="s">
        <v>1598</v>
      </c>
    </row>
    <row r="452" spans="1:12" x14ac:dyDescent="0.25">
      <c r="A452" s="1" t="s">
        <v>1606</v>
      </c>
      <c r="B452" s="1" t="s">
        <v>1599</v>
      </c>
      <c r="C452" s="2">
        <v>3.7440000000000002</v>
      </c>
      <c r="D452" s="1">
        <v>4.4285712242126465</v>
      </c>
      <c r="E452" s="1">
        <v>6.0999999046325684</v>
      </c>
      <c r="F452" s="1">
        <v>3.8535411902300019</v>
      </c>
      <c r="G452" s="1" t="s">
        <v>819</v>
      </c>
      <c r="H452" s="1">
        <v>0</v>
      </c>
      <c r="I452" s="1" t="s">
        <v>272</v>
      </c>
      <c r="J452" s="1">
        <v>1</v>
      </c>
      <c r="L452" s="1" t="s">
        <v>1607</v>
      </c>
    </row>
    <row r="453" spans="1:12" x14ac:dyDescent="0.25">
      <c r="A453" s="1" t="s">
        <v>1608</v>
      </c>
      <c r="B453" s="1" t="s">
        <v>1600</v>
      </c>
      <c r="C453" s="2">
        <v>2.9940000000000002</v>
      </c>
      <c r="D453" s="1">
        <v>3</v>
      </c>
      <c r="E453" s="1">
        <v>2.6333332061767578</v>
      </c>
      <c r="F453" s="1">
        <v>2.8090744268067094</v>
      </c>
      <c r="G453" s="1" t="s">
        <v>914</v>
      </c>
      <c r="H453" s="1">
        <v>0</v>
      </c>
      <c r="I453" s="1" t="s">
        <v>272</v>
      </c>
      <c r="J453" s="1">
        <v>1</v>
      </c>
      <c r="L453" s="1" t="s">
        <v>1609</v>
      </c>
    </row>
    <row r="454" spans="1:12" x14ac:dyDescent="0.25">
      <c r="A454" s="1" t="s">
        <v>1610</v>
      </c>
      <c r="B454" s="1" t="s">
        <v>1601</v>
      </c>
      <c r="C454" s="2">
        <v>1.0499000000000001</v>
      </c>
      <c r="D454" s="1">
        <v>3.4000000953674316</v>
      </c>
      <c r="E454" s="1">
        <v>0.87000000476837158</v>
      </c>
      <c r="F454" s="1">
        <v>0.58743358468308493</v>
      </c>
      <c r="G454" s="1" t="s">
        <v>852</v>
      </c>
      <c r="H454" s="1">
        <v>0</v>
      </c>
      <c r="I454" s="1" t="s">
        <v>272</v>
      </c>
      <c r="J454" s="1">
        <v>1</v>
      </c>
      <c r="L454" s="1" t="s">
        <v>1611</v>
      </c>
    </row>
    <row r="455" spans="1:12" x14ac:dyDescent="0.25">
      <c r="A455" s="1" t="s">
        <v>1612</v>
      </c>
      <c r="B455" s="1" t="s">
        <v>1602</v>
      </c>
      <c r="C455" s="2">
        <v>1.8109999999999999</v>
      </c>
      <c r="D455" s="1">
        <v>1.6666666269302368</v>
      </c>
      <c r="E455" s="1">
        <v>0.625</v>
      </c>
      <c r="F455" s="1">
        <v>19.761549045087953</v>
      </c>
      <c r="G455" s="1" t="s">
        <v>852</v>
      </c>
      <c r="H455" s="1">
        <v>0</v>
      </c>
      <c r="I455" s="1" t="s">
        <v>272</v>
      </c>
      <c r="J455" s="1">
        <v>1</v>
      </c>
      <c r="L455" s="1" t="s">
        <v>1611</v>
      </c>
    </row>
    <row r="456" spans="1:12" x14ac:dyDescent="0.25">
      <c r="A456" s="1" t="s">
        <v>1613</v>
      </c>
      <c r="B456" s="1" t="s">
        <v>1603</v>
      </c>
      <c r="C456" s="2">
        <v>67.5</v>
      </c>
      <c r="D456" s="1">
        <v>2.1764705181121826</v>
      </c>
      <c r="E456" s="1">
        <v>79.435897827148438</v>
      </c>
      <c r="F456" s="1">
        <v>7.9525737420474263</v>
      </c>
      <c r="G456" s="1" t="s">
        <v>828</v>
      </c>
      <c r="H456" s="1">
        <v>0</v>
      </c>
      <c r="I456" s="1" t="s">
        <v>1614</v>
      </c>
      <c r="J456" s="1">
        <v>1</v>
      </c>
      <c r="L456" s="1" t="s">
        <v>1615</v>
      </c>
    </row>
    <row r="457" spans="1:12" x14ac:dyDescent="0.25">
      <c r="A457" s="1" t="s">
        <v>1623</v>
      </c>
      <c r="B457" s="1" t="s">
        <v>1618</v>
      </c>
      <c r="C457" s="2">
        <v>99.048000000000002</v>
      </c>
      <c r="D457" s="1">
        <v>0</v>
      </c>
      <c r="E457" s="1">
        <v>2.0690972222222221</v>
      </c>
      <c r="F457" s="1">
        <v>7.9237878999999998</v>
      </c>
      <c r="G457" s="1" t="s">
        <v>894</v>
      </c>
      <c r="H457" s="1">
        <v>5.8674899264362974</v>
      </c>
      <c r="I457" s="1" t="s">
        <v>272</v>
      </c>
      <c r="J457" s="1">
        <v>1</v>
      </c>
      <c r="L457" s="1" t="s">
        <v>1624</v>
      </c>
    </row>
    <row r="458" spans="1:12" x14ac:dyDescent="0.25">
      <c r="A458" s="1" t="s">
        <v>1621</v>
      </c>
      <c r="B458" s="1" t="s">
        <v>1619</v>
      </c>
      <c r="C458" s="2">
        <v>98.126000000000005</v>
      </c>
      <c r="D458" s="1">
        <v>0</v>
      </c>
      <c r="E458" s="1">
        <v>0</v>
      </c>
      <c r="F458" s="1">
        <v>0</v>
      </c>
      <c r="G458" s="1" t="s">
        <v>911</v>
      </c>
      <c r="H458" s="1">
        <v>0</v>
      </c>
      <c r="I458" s="1" t="s">
        <v>272</v>
      </c>
      <c r="J458" s="1">
        <v>1</v>
      </c>
      <c r="L458" s="1" t="s">
        <v>1625</v>
      </c>
    </row>
    <row r="459" spans="1:12" x14ac:dyDescent="0.25">
      <c r="A459" s="1" t="s">
        <v>1626</v>
      </c>
      <c r="B459" s="1" t="s">
        <v>1620</v>
      </c>
      <c r="C459" s="2">
        <v>98.692999999999998</v>
      </c>
      <c r="D459" s="1">
        <v>0</v>
      </c>
      <c r="E459" s="1">
        <v>1.2444444444444445</v>
      </c>
      <c r="F459" s="1">
        <v>8.8722499999999993</v>
      </c>
      <c r="G459" s="1" t="s">
        <v>1348</v>
      </c>
      <c r="H459" s="1">
        <v>5.0035921933583802</v>
      </c>
      <c r="I459" s="1" t="s">
        <v>272</v>
      </c>
      <c r="J459" s="1">
        <v>1</v>
      </c>
      <c r="L459" s="1" t="s">
        <v>1627</v>
      </c>
    </row>
    <row r="460" spans="1:12" x14ac:dyDescent="0.25">
      <c r="A460" s="1" t="s">
        <v>1629</v>
      </c>
      <c r="B460" s="1" t="s">
        <v>1630</v>
      </c>
      <c r="C460" s="2">
        <v>100</v>
      </c>
      <c r="D460" s="1">
        <v>0</v>
      </c>
      <c r="E460" s="1">
        <v>0</v>
      </c>
      <c r="F460" s="1">
        <v>0</v>
      </c>
      <c r="G460" s="1" t="s">
        <v>983</v>
      </c>
      <c r="H460" s="1">
        <v>0</v>
      </c>
      <c r="I460" s="1" t="s">
        <v>272</v>
      </c>
      <c r="J460" s="1">
        <v>1</v>
      </c>
      <c r="L460" s="1" t="s">
        <v>1636</v>
      </c>
    </row>
    <row r="461" spans="1:12" x14ac:dyDescent="0.25">
      <c r="A461" s="1" t="s">
        <v>1632</v>
      </c>
      <c r="B461" s="1" t="s">
        <v>1633</v>
      </c>
      <c r="C461" s="2">
        <v>100</v>
      </c>
      <c r="D461" s="1">
        <v>0</v>
      </c>
      <c r="E461" s="1">
        <v>0</v>
      </c>
      <c r="F461" s="1">
        <v>0</v>
      </c>
      <c r="G461" s="1" t="s">
        <v>983</v>
      </c>
      <c r="H461" s="1">
        <v>0</v>
      </c>
      <c r="I461" s="1" t="s">
        <v>272</v>
      </c>
      <c r="J461" s="1">
        <v>1</v>
      </c>
      <c r="L461" s="1" t="s">
        <v>1637</v>
      </c>
    </row>
    <row r="462" spans="1:12" x14ac:dyDescent="0.25">
      <c r="A462" s="1" t="s">
        <v>1638</v>
      </c>
      <c r="B462" s="1" t="s">
        <v>1638</v>
      </c>
      <c r="C462" s="2">
        <v>57826</v>
      </c>
      <c r="D462" s="1">
        <v>0</v>
      </c>
      <c r="E462" s="1">
        <v>0</v>
      </c>
      <c r="F462" s="1">
        <v>0</v>
      </c>
      <c r="G462" s="1" t="s">
        <v>1642</v>
      </c>
      <c r="H462" s="1">
        <v>0</v>
      </c>
      <c r="I462" s="1" t="s">
        <v>272</v>
      </c>
      <c r="J462" s="1">
        <v>1</v>
      </c>
      <c r="L462" s="1" t="s">
        <v>1643</v>
      </c>
    </row>
    <row r="463" spans="1:12" x14ac:dyDescent="0.25">
      <c r="A463" s="1" t="s">
        <v>1777</v>
      </c>
      <c r="B463" s="1" t="s">
        <v>1778</v>
      </c>
      <c r="C463" s="2">
        <v>96.938000000000002</v>
      </c>
      <c r="D463" s="1">
        <v>0</v>
      </c>
      <c r="E463" s="1">
        <v>0</v>
      </c>
      <c r="F463" s="1">
        <v>0</v>
      </c>
      <c r="G463" s="1" t="s">
        <v>1779</v>
      </c>
      <c r="H463" s="1">
        <v>0</v>
      </c>
      <c r="I463" s="1" t="s">
        <v>272</v>
      </c>
      <c r="J463" s="1">
        <v>1</v>
      </c>
      <c r="L463" s="1" t="s">
        <v>1780</v>
      </c>
    </row>
    <row r="464" spans="1:12" x14ac:dyDescent="0.25">
      <c r="A464" s="1" t="s">
        <v>1644</v>
      </c>
      <c r="B464" s="1" t="s">
        <v>1639</v>
      </c>
      <c r="C464" s="2">
        <v>100.25</v>
      </c>
      <c r="D464" s="1">
        <v>0</v>
      </c>
      <c r="E464" s="1">
        <v>0</v>
      </c>
      <c r="F464" s="1">
        <v>0</v>
      </c>
      <c r="G464" s="1" t="s">
        <v>272</v>
      </c>
      <c r="H464" s="1">
        <v>0</v>
      </c>
      <c r="I464" s="1" t="s">
        <v>272</v>
      </c>
      <c r="J464" s="1">
        <v>1</v>
      </c>
      <c r="L464" s="1" t="s">
        <v>1645</v>
      </c>
    </row>
    <row r="465" spans="1:12" x14ac:dyDescent="0.25">
      <c r="A465" s="1" t="s">
        <v>1658</v>
      </c>
      <c r="B465" s="1" t="s">
        <v>1646</v>
      </c>
      <c r="C465" s="2">
        <v>237.27</v>
      </c>
      <c r="D465" s="1">
        <v>4.8529410362243652</v>
      </c>
      <c r="E465" s="1">
        <v>287.24139404296875</v>
      </c>
      <c r="F465" s="1">
        <v>2.6125301605790834</v>
      </c>
      <c r="G465" s="1" t="s">
        <v>1659</v>
      </c>
      <c r="H465" s="1">
        <v>0</v>
      </c>
      <c r="I465" s="1" t="s">
        <v>983</v>
      </c>
      <c r="J465" s="1">
        <v>1</v>
      </c>
      <c r="L465" s="1" t="s">
        <v>1660</v>
      </c>
    </row>
    <row r="466" spans="1:12" x14ac:dyDescent="0.25">
      <c r="A466" s="1" t="s">
        <v>1661</v>
      </c>
      <c r="B466" s="1" t="s">
        <v>1647</v>
      </c>
      <c r="C466" s="2">
        <v>100.94</v>
      </c>
      <c r="D466" s="1">
        <v>0</v>
      </c>
      <c r="E466" s="1">
        <v>1.19</v>
      </c>
      <c r="F466" s="1">
        <v>1.9487912999999999</v>
      </c>
      <c r="G466" s="1" t="s">
        <v>1662</v>
      </c>
      <c r="H466" s="1">
        <v>1.4961321916886039</v>
      </c>
      <c r="I466" s="1" t="s">
        <v>272</v>
      </c>
      <c r="J466" s="1">
        <v>1</v>
      </c>
      <c r="L466" s="1" t="s">
        <v>1663</v>
      </c>
    </row>
    <row r="467" spans="1:12" x14ac:dyDescent="0.25">
      <c r="A467" s="1" t="s">
        <v>1664</v>
      </c>
      <c r="B467" s="1" t="s">
        <v>1648</v>
      </c>
      <c r="C467" s="2">
        <v>101.3184</v>
      </c>
      <c r="D467" s="1">
        <v>0</v>
      </c>
      <c r="E467" s="1">
        <v>0.89999999999999991</v>
      </c>
      <c r="F467" s="1">
        <v>2.0548954636541161</v>
      </c>
      <c r="G467" s="1" t="s">
        <v>1351</v>
      </c>
      <c r="H467" s="1">
        <v>0.35000000042244317</v>
      </c>
      <c r="I467" s="1" t="s">
        <v>272</v>
      </c>
      <c r="J467" s="1">
        <v>1</v>
      </c>
      <c r="L467" s="1" t="s">
        <v>1665</v>
      </c>
    </row>
    <row r="468" spans="1:12" x14ac:dyDescent="0.25">
      <c r="A468" s="1" t="s">
        <v>1666</v>
      </c>
      <c r="B468" s="1" t="s">
        <v>1649</v>
      </c>
      <c r="C468" s="2">
        <v>100.4563</v>
      </c>
      <c r="D468" s="1">
        <v>0</v>
      </c>
      <c r="E468" s="1">
        <v>9.2361111111111116E-2</v>
      </c>
      <c r="F468" s="1">
        <v>2.0827467</v>
      </c>
      <c r="G468" s="1" t="s">
        <v>928</v>
      </c>
      <c r="H468" s="1">
        <v>1.4436178857977913</v>
      </c>
      <c r="I468" s="1" t="s">
        <v>272</v>
      </c>
      <c r="J468" s="1">
        <v>1</v>
      </c>
      <c r="L468" s="1" t="s">
        <v>1667</v>
      </c>
    </row>
    <row r="469" spans="1:12" x14ac:dyDescent="0.25">
      <c r="A469" s="1" t="s">
        <v>1655</v>
      </c>
      <c r="B469" s="1" t="s">
        <v>1650</v>
      </c>
      <c r="C469" s="2">
        <v>100</v>
      </c>
      <c r="D469" s="1">
        <v>0</v>
      </c>
      <c r="E469" s="1">
        <v>0</v>
      </c>
      <c r="F469" s="1">
        <v>0</v>
      </c>
      <c r="G469" s="1" t="s">
        <v>1656</v>
      </c>
      <c r="H469" s="1">
        <v>0</v>
      </c>
      <c r="I469" s="1" t="s">
        <v>272</v>
      </c>
      <c r="J469" s="1">
        <v>1</v>
      </c>
      <c r="L469" s="1" t="s">
        <v>1668</v>
      </c>
    </row>
    <row r="470" spans="1:12" x14ac:dyDescent="0.25">
      <c r="A470" s="1" t="s">
        <v>1669</v>
      </c>
      <c r="B470" s="1" t="s">
        <v>1651</v>
      </c>
      <c r="C470" s="2">
        <v>37.950000000000003</v>
      </c>
      <c r="D470" s="1">
        <v>4.3181819915771484</v>
      </c>
      <c r="E470" s="1">
        <v>40.388889312744141</v>
      </c>
      <c r="F470" s="1">
        <v>0</v>
      </c>
      <c r="G470" s="1" t="s">
        <v>1670</v>
      </c>
      <c r="H470" s="1">
        <v>0</v>
      </c>
      <c r="I470" s="1" t="s">
        <v>272</v>
      </c>
      <c r="J470" s="1">
        <v>1</v>
      </c>
      <c r="L470" s="1" t="s">
        <v>1671</v>
      </c>
    </row>
    <row r="471" spans="1:12" x14ac:dyDescent="0.25">
      <c r="A471" s="1" t="s">
        <v>1672</v>
      </c>
      <c r="B471" s="1" t="s">
        <v>1652</v>
      </c>
      <c r="C471" s="2">
        <v>39.4</v>
      </c>
      <c r="D471" s="1">
        <v>2.7777776718139648</v>
      </c>
      <c r="E471" s="1">
        <v>39.789474487304688</v>
      </c>
      <c r="F471" s="1">
        <v>0</v>
      </c>
      <c r="G471" s="1" t="s">
        <v>272</v>
      </c>
      <c r="H471" s="1">
        <v>0</v>
      </c>
      <c r="I471" s="1" t="s">
        <v>272</v>
      </c>
      <c r="J471" s="1">
        <v>1</v>
      </c>
      <c r="L471" s="1" t="s">
        <v>1673</v>
      </c>
    </row>
    <row r="472" spans="1:12" x14ac:dyDescent="0.25">
      <c r="A472" s="1" t="s">
        <v>1674</v>
      </c>
      <c r="B472" s="1" t="s">
        <v>1653</v>
      </c>
      <c r="C472" s="2">
        <v>100.021</v>
      </c>
      <c r="D472" s="1">
        <v>0</v>
      </c>
      <c r="E472" s="1">
        <v>0.67083333333333328</v>
      </c>
      <c r="F472" s="1">
        <v>2.0736802999999999</v>
      </c>
      <c r="G472" s="1" t="s">
        <v>1675</v>
      </c>
      <c r="H472" s="1">
        <v>1.6496074447974407</v>
      </c>
      <c r="I472" s="1" t="s">
        <v>272</v>
      </c>
      <c r="J472" s="1">
        <v>1</v>
      </c>
      <c r="L472" s="1" t="s">
        <v>1676</v>
      </c>
    </row>
    <row r="473" spans="1:12" x14ac:dyDescent="0.25">
      <c r="A473" s="1" t="s">
        <v>1677</v>
      </c>
      <c r="B473" s="1" t="s">
        <v>1654</v>
      </c>
      <c r="C473" s="2">
        <v>87.8</v>
      </c>
      <c r="D473" s="1">
        <v>4.6551723480224609</v>
      </c>
      <c r="E473" s="1">
        <v>118.68000030517578</v>
      </c>
      <c r="F473" s="1">
        <v>2.456427652357001</v>
      </c>
      <c r="G473" s="1" t="s">
        <v>873</v>
      </c>
      <c r="H473" s="1">
        <v>0</v>
      </c>
      <c r="I473" s="1" t="s">
        <v>912</v>
      </c>
      <c r="J473" s="1">
        <v>1</v>
      </c>
      <c r="L473" s="1" t="s">
        <v>1678</v>
      </c>
    </row>
    <row r="474" spans="1:12" x14ac:dyDescent="0.25">
      <c r="A474" s="1" t="s">
        <v>1683</v>
      </c>
      <c r="B474" s="1" t="s">
        <v>1679</v>
      </c>
      <c r="C474" s="2">
        <v>106.997</v>
      </c>
      <c r="D474" s="1">
        <v>0</v>
      </c>
      <c r="E474" s="1">
        <v>1.3291666666666666</v>
      </c>
      <c r="F474" s="1">
        <v>5.5828997999999999</v>
      </c>
      <c r="G474" s="1" t="s">
        <v>1684</v>
      </c>
      <c r="H474" s="1">
        <v>4.1275342298476554</v>
      </c>
      <c r="I474" s="1" t="s">
        <v>272</v>
      </c>
      <c r="J474" s="1">
        <v>1</v>
      </c>
      <c r="L474" s="1" t="s">
        <v>1685</v>
      </c>
    </row>
    <row r="475" spans="1:12" x14ac:dyDescent="0.25">
      <c r="A475" s="1" t="s">
        <v>1686</v>
      </c>
      <c r="B475" s="1" t="s">
        <v>1680</v>
      </c>
      <c r="C475" s="2">
        <v>100.127</v>
      </c>
      <c r="D475" s="1">
        <v>0</v>
      </c>
      <c r="E475" s="1">
        <v>5.5555555555555552E-2</v>
      </c>
      <c r="F475" s="1">
        <v>4.0236786000000002</v>
      </c>
      <c r="G475" s="1" t="s">
        <v>1294</v>
      </c>
      <c r="H475" s="1">
        <v>6.1595752746985077</v>
      </c>
      <c r="I475" s="1" t="s">
        <v>272</v>
      </c>
      <c r="J475" s="1">
        <v>1</v>
      </c>
      <c r="L475" s="1" t="s">
        <v>1687</v>
      </c>
    </row>
    <row r="476" spans="1:12" x14ac:dyDescent="0.25">
      <c r="A476" s="1" t="s">
        <v>1690</v>
      </c>
      <c r="B476" s="1" t="s">
        <v>1688</v>
      </c>
      <c r="C476" s="2">
        <v>124.268</v>
      </c>
      <c r="D476" s="1">
        <v>0</v>
      </c>
      <c r="E476" s="1">
        <v>2.0797222222222224E-2</v>
      </c>
      <c r="F476" s="1">
        <v>5.0070731999999998</v>
      </c>
      <c r="G476" s="1" t="s">
        <v>1728</v>
      </c>
      <c r="H476" s="1">
        <v>9.2463668660544531</v>
      </c>
      <c r="I476" s="1" t="s">
        <v>272</v>
      </c>
      <c r="J476" s="1">
        <v>1</v>
      </c>
      <c r="L476" s="1" t="s">
        <v>1691</v>
      </c>
    </row>
    <row r="477" spans="1:12" x14ac:dyDescent="0.25">
      <c r="A477" s="1" t="s">
        <v>1692</v>
      </c>
      <c r="B477" s="1" t="s">
        <v>1689</v>
      </c>
      <c r="C477" s="2">
        <v>4858</v>
      </c>
      <c r="D477" s="1">
        <v>4.320000171661377</v>
      </c>
      <c r="E477" s="1">
        <v>5693.15771484375</v>
      </c>
      <c r="F477" s="1">
        <v>3.846659364731654</v>
      </c>
      <c r="G477" s="1" t="s">
        <v>815</v>
      </c>
      <c r="H477" s="1">
        <v>0</v>
      </c>
      <c r="I477" s="1" t="s">
        <v>1675</v>
      </c>
      <c r="J477" s="1">
        <v>1</v>
      </c>
      <c r="L477" s="1" t="s">
        <v>1693</v>
      </c>
    </row>
    <row r="478" spans="1:12" x14ac:dyDescent="0.25">
      <c r="A478" s="1" t="s">
        <v>1703</v>
      </c>
      <c r="B478" s="1" t="s">
        <v>1694</v>
      </c>
      <c r="C478" s="2">
        <v>10.35</v>
      </c>
      <c r="D478" s="1">
        <v>4.230769157409668</v>
      </c>
      <c r="E478" s="1">
        <v>10.045555114746094</v>
      </c>
      <c r="F478" s="1">
        <v>5.607113686067251</v>
      </c>
      <c r="G478" s="1" t="s">
        <v>908</v>
      </c>
      <c r="H478" s="1">
        <v>0</v>
      </c>
      <c r="I478" s="1" t="s">
        <v>1704</v>
      </c>
      <c r="J478" s="1">
        <v>1</v>
      </c>
      <c r="L478" s="1" t="s">
        <v>1480</v>
      </c>
    </row>
    <row r="479" spans="1:12" x14ac:dyDescent="0.25">
      <c r="A479" s="1" t="s">
        <v>1705</v>
      </c>
      <c r="B479" s="1" t="s">
        <v>1695</v>
      </c>
      <c r="C479" s="2">
        <v>20.09</v>
      </c>
      <c r="D479" s="1">
        <v>4.0740742683410645</v>
      </c>
      <c r="E479" s="1">
        <v>27.163043975830078</v>
      </c>
      <c r="F479" s="1">
        <v>0</v>
      </c>
      <c r="G479" s="1" t="s">
        <v>272</v>
      </c>
      <c r="H479" s="1">
        <v>0</v>
      </c>
      <c r="I479" s="1" t="s">
        <v>272</v>
      </c>
      <c r="J479" s="1">
        <v>1</v>
      </c>
      <c r="L479" s="1" t="s">
        <v>1706</v>
      </c>
    </row>
    <row r="480" spans="1:12" x14ac:dyDescent="0.25">
      <c r="A480" s="1" t="s">
        <v>1707</v>
      </c>
      <c r="B480" s="1" t="s">
        <v>1696</v>
      </c>
      <c r="C480" s="2">
        <v>173.74</v>
      </c>
      <c r="D480" s="1">
        <v>4.6595745086669922</v>
      </c>
      <c r="E480" s="1">
        <v>194.33816528320312</v>
      </c>
      <c r="F480" s="1">
        <v>0</v>
      </c>
      <c r="G480" s="1" t="s">
        <v>272</v>
      </c>
      <c r="H480" s="1">
        <v>0</v>
      </c>
      <c r="I480" s="1" t="s">
        <v>272</v>
      </c>
      <c r="J480" s="1">
        <v>1</v>
      </c>
      <c r="L480" s="1" t="s">
        <v>1708</v>
      </c>
    </row>
    <row r="481" spans="1:12" x14ac:dyDescent="0.25">
      <c r="A481" s="1" t="s">
        <v>1709</v>
      </c>
      <c r="B481" s="1" t="s">
        <v>1697</v>
      </c>
      <c r="C481" s="2">
        <v>1.74</v>
      </c>
      <c r="D481" s="1">
        <v>3</v>
      </c>
      <c r="E481" s="1">
        <v>2.4500000476837158</v>
      </c>
      <c r="F481" s="1">
        <v>0</v>
      </c>
      <c r="G481" s="1" t="s">
        <v>1710</v>
      </c>
      <c r="H481" s="1">
        <v>0</v>
      </c>
      <c r="I481" s="1" t="s">
        <v>272</v>
      </c>
      <c r="J481" s="1">
        <v>1</v>
      </c>
      <c r="L481" s="1" t="s">
        <v>1711</v>
      </c>
    </row>
    <row r="482" spans="1:12" x14ac:dyDescent="0.25">
      <c r="A482" s="1" t="s">
        <v>1712</v>
      </c>
      <c r="B482" s="1" t="s">
        <v>1698</v>
      </c>
      <c r="C482" s="2">
        <v>178.78</v>
      </c>
      <c r="D482" s="1">
        <v>4.0909090042114258</v>
      </c>
      <c r="E482" s="1">
        <v>201.66667175292969</v>
      </c>
      <c r="F482" s="1">
        <v>2.6638869585360205</v>
      </c>
      <c r="G482" s="1" t="s">
        <v>1713</v>
      </c>
      <c r="H482" s="1">
        <v>0</v>
      </c>
      <c r="I482" s="1" t="s">
        <v>831</v>
      </c>
      <c r="J482" s="1">
        <v>1</v>
      </c>
      <c r="L482" s="1" t="s">
        <v>1714</v>
      </c>
    </row>
    <row r="483" spans="1:12" x14ac:dyDescent="0.25">
      <c r="A483" s="1" t="s">
        <v>1699</v>
      </c>
      <c r="B483" s="1" t="s">
        <v>1699</v>
      </c>
      <c r="C483" s="2">
        <v>115530</v>
      </c>
      <c r="D483" s="1">
        <v>0</v>
      </c>
      <c r="E483" s="1">
        <v>0</v>
      </c>
      <c r="F483" s="1">
        <v>0</v>
      </c>
      <c r="G483" s="1" t="s">
        <v>1642</v>
      </c>
      <c r="H483" s="1">
        <v>0</v>
      </c>
      <c r="I483" s="1" t="s">
        <v>272</v>
      </c>
      <c r="J483" s="1">
        <v>1</v>
      </c>
      <c r="L483" s="1" t="s">
        <v>1715</v>
      </c>
    </row>
    <row r="484" spans="1:12" x14ac:dyDescent="0.25">
      <c r="A484" s="1" t="s">
        <v>1716</v>
      </c>
      <c r="B484" s="1" t="s">
        <v>1700</v>
      </c>
      <c r="C484" s="2">
        <v>109.054</v>
      </c>
      <c r="D484" s="1">
        <v>0</v>
      </c>
      <c r="E484" s="1">
        <v>0.23472222222222219</v>
      </c>
      <c r="F484" s="1">
        <v>5.0702116000000004</v>
      </c>
      <c r="G484" s="1" t="s">
        <v>917</v>
      </c>
      <c r="H484" s="1">
        <v>7.3267415031059553</v>
      </c>
      <c r="I484" s="1" t="s">
        <v>272</v>
      </c>
      <c r="J484" s="1">
        <v>1</v>
      </c>
      <c r="L484" s="1" t="s">
        <v>1717</v>
      </c>
    </row>
    <row r="485" spans="1:12" x14ac:dyDescent="0.25">
      <c r="A485" s="1" t="s">
        <v>1718</v>
      </c>
      <c r="B485" s="1" t="s">
        <v>1701</v>
      </c>
      <c r="C485" s="2">
        <v>99.578000000000003</v>
      </c>
      <c r="D485" s="1">
        <v>0</v>
      </c>
      <c r="E485" s="1">
        <v>0.2951388888888889</v>
      </c>
      <c r="F485" s="1">
        <v>4.4512536999999996</v>
      </c>
      <c r="G485" s="1" t="s">
        <v>896</v>
      </c>
      <c r="H485" s="1">
        <v>4.0718696000894976</v>
      </c>
      <c r="I485" s="1" t="s">
        <v>272</v>
      </c>
      <c r="J485" s="1">
        <v>1</v>
      </c>
      <c r="L485" s="1" t="s">
        <v>1719</v>
      </c>
    </row>
    <row r="486" spans="1:12" x14ac:dyDescent="0.25">
      <c r="A486" s="1" t="s">
        <v>1720</v>
      </c>
      <c r="B486" s="1" t="s">
        <v>1702</v>
      </c>
      <c r="C486" s="2">
        <v>26.11</v>
      </c>
      <c r="D486" s="1">
        <v>0</v>
      </c>
      <c r="E486" s="1">
        <v>0</v>
      </c>
      <c r="F486" s="1">
        <v>0</v>
      </c>
      <c r="G486" s="1" t="s">
        <v>1721</v>
      </c>
      <c r="H486" s="1">
        <v>0</v>
      </c>
      <c r="I486" s="1" t="s">
        <v>272</v>
      </c>
      <c r="J486" s="1">
        <v>1</v>
      </c>
      <c r="L486" s="1" t="s">
        <v>1722</v>
      </c>
    </row>
    <row r="487" spans="1:12" x14ac:dyDescent="0.25">
      <c r="A487" s="1" t="s">
        <v>1724</v>
      </c>
      <c r="B487" s="1" t="s">
        <v>1723</v>
      </c>
      <c r="C487" s="2">
        <v>1007.87</v>
      </c>
      <c r="D487" s="1">
        <v>4.5609755516052246</v>
      </c>
      <c r="E487" s="1">
        <v>1091.727294921875</v>
      </c>
      <c r="F487" s="1">
        <v>0</v>
      </c>
      <c r="G487" s="1" t="s">
        <v>272</v>
      </c>
      <c r="H487" s="1">
        <v>0</v>
      </c>
      <c r="I487" s="1" t="s">
        <v>272</v>
      </c>
      <c r="J487" s="1">
        <v>1</v>
      </c>
      <c r="L487" s="1" t="s">
        <v>1725</v>
      </c>
    </row>
    <row r="488" spans="1:12" x14ac:dyDescent="0.25">
      <c r="A488" s="1" t="s">
        <v>1729</v>
      </c>
      <c r="B488" s="1" t="s">
        <v>1726</v>
      </c>
      <c r="C488" s="2">
        <v>102.765</v>
      </c>
      <c r="D488" s="1">
        <v>0</v>
      </c>
      <c r="E488" s="1">
        <v>2.2534722222222223</v>
      </c>
      <c r="F488" s="1">
        <v>2.382264215968354</v>
      </c>
      <c r="G488" s="1" t="s">
        <v>1577</v>
      </c>
      <c r="H488" s="1">
        <v>0.6586443136397967</v>
      </c>
      <c r="I488" s="1" t="s">
        <v>272</v>
      </c>
      <c r="J488" s="1">
        <v>1</v>
      </c>
      <c r="L488" s="1" t="s">
        <v>1730</v>
      </c>
    </row>
    <row r="489" spans="1:12" x14ac:dyDescent="0.25">
      <c r="A489" s="1" t="s">
        <v>1739</v>
      </c>
      <c r="B489" s="1" t="s">
        <v>1731</v>
      </c>
      <c r="C489" s="2">
        <v>103.17700000000001</v>
      </c>
      <c r="D489" s="1">
        <v>0</v>
      </c>
      <c r="E489" s="1">
        <v>0.14895833333333333</v>
      </c>
      <c r="F489" s="1">
        <v>4.4247400199999998</v>
      </c>
      <c r="G489" s="1" t="s">
        <v>1635</v>
      </c>
      <c r="H489" s="1">
        <v>7.5563520456354718</v>
      </c>
      <c r="I489" s="1" t="s">
        <v>272</v>
      </c>
      <c r="J489" s="1">
        <v>1</v>
      </c>
      <c r="L489" s="1" t="s">
        <v>1740</v>
      </c>
    </row>
    <row r="490" spans="1:12" x14ac:dyDescent="0.25">
      <c r="A490" s="1" t="s">
        <v>1741</v>
      </c>
      <c r="B490" s="1" t="s">
        <v>1732</v>
      </c>
      <c r="C490" s="2">
        <v>106.601</v>
      </c>
      <c r="D490" s="1">
        <v>0</v>
      </c>
      <c r="E490" s="1">
        <v>6.3888888888888898E-2</v>
      </c>
      <c r="F490" s="1">
        <v>4.5364605999999998</v>
      </c>
      <c r="G490" s="1" t="s">
        <v>817</v>
      </c>
      <c r="H490" s="1">
        <v>5.541045435986641</v>
      </c>
      <c r="I490" s="1" t="s">
        <v>272</v>
      </c>
      <c r="J490" s="1">
        <v>1</v>
      </c>
      <c r="L490" s="1" t="s">
        <v>1742</v>
      </c>
    </row>
    <row r="491" spans="1:12" x14ac:dyDescent="0.25">
      <c r="A491" s="1" t="s">
        <v>1737</v>
      </c>
      <c r="B491" s="1" t="s">
        <v>1733</v>
      </c>
      <c r="C491" s="2">
        <v>100</v>
      </c>
      <c r="D491" s="1">
        <v>0</v>
      </c>
      <c r="E491" s="1">
        <v>0</v>
      </c>
      <c r="F491" s="1">
        <v>0</v>
      </c>
      <c r="G491" s="1" t="s">
        <v>1738</v>
      </c>
      <c r="H491" s="1">
        <v>0</v>
      </c>
      <c r="I491" s="1" t="s">
        <v>272</v>
      </c>
      <c r="J491" s="1">
        <v>1</v>
      </c>
      <c r="L491" s="1" t="s">
        <v>1751</v>
      </c>
    </row>
    <row r="492" spans="1:12" x14ac:dyDescent="0.25">
      <c r="A492" s="1" t="s">
        <v>1735</v>
      </c>
      <c r="B492" s="1" t="s">
        <v>1734</v>
      </c>
      <c r="C492" s="2">
        <v>100</v>
      </c>
      <c r="D492" s="1">
        <v>0</v>
      </c>
      <c r="E492" s="1">
        <v>0</v>
      </c>
      <c r="F492" s="1">
        <v>0</v>
      </c>
      <c r="G492" s="1" t="s">
        <v>1578</v>
      </c>
      <c r="H492" s="1">
        <v>0</v>
      </c>
      <c r="I492" s="1" t="s">
        <v>272</v>
      </c>
      <c r="J492" s="1">
        <v>1</v>
      </c>
      <c r="L492" s="1" t="s">
        <v>1743</v>
      </c>
    </row>
    <row r="493" spans="1:12" x14ac:dyDescent="0.25">
      <c r="A493" s="1" t="s">
        <v>1744</v>
      </c>
      <c r="B493" s="1" t="s">
        <v>1736</v>
      </c>
      <c r="C493" s="2">
        <v>102.14700000000001</v>
      </c>
      <c r="D493" s="1">
        <v>0</v>
      </c>
      <c r="E493" s="1">
        <v>1.0979166666666669</v>
      </c>
      <c r="F493" s="1">
        <v>3.9736593</v>
      </c>
      <c r="G493" s="1" t="s">
        <v>1046</v>
      </c>
      <c r="H493" s="1">
        <v>8.0146647291461353</v>
      </c>
      <c r="I493" s="1" t="s">
        <v>272</v>
      </c>
      <c r="J493" s="1">
        <v>1</v>
      </c>
      <c r="L493" s="1" t="s">
        <v>1745</v>
      </c>
    </row>
    <row r="494" spans="1:12" x14ac:dyDescent="0.25">
      <c r="A494" s="1" t="s">
        <v>1748</v>
      </c>
      <c r="B494" s="1" t="s">
        <v>1746</v>
      </c>
      <c r="C494" s="2">
        <v>331.9</v>
      </c>
      <c r="D494" s="1">
        <v>3.6206896305084229</v>
      </c>
      <c r="E494" s="1">
        <v>339.33334350585937</v>
      </c>
      <c r="F494" s="1">
        <v>2.123142250530786</v>
      </c>
      <c r="G494" s="1" t="s">
        <v>814</v>
      </c>
      <c r="H494" s="1">
        <v>0</v>
      </c>
      <c r="I494" s="1" t="s">
        <v>1346</v>
      </c>
      <c r="J494" s="1">
        <v>1</v>
      </c>
      <c r="L494" s="1" t="s">
        <v>1749</v>
      </c>
    </row>
    <row r="495" spans="1:12" x14ac:dyDescent="0.25">
      <c r="A495" s="1" t="s">
        <v>1747</v>
      </c>
      <c r="B495" s="1" t="s">
        <v>1747</v>
      </c>
      <c r="C495" s="2">
        <v>211850</v>
      </c>
      <c r="D495" s="1">
        <v>0</v>
      </c>
      <c r="E495" s="1">
        <v>0</v>
      </c>
      <c r="F495" s="1">
        <v>0</v>
      </c>
      <c r="G495" s="1" t="s">
        <v>1642</v>
      </c>
      <c r="H495" s="1">
        <v>0</v>
      </c>
      <c r="I495" s="1" t="s">
        <v>272</v>
      </c>
      <c r="J495" s="1">
        <v>1</v>
      </c>
      <c r="L495" s="1" t="s">
        <v>1750</v>
      </c>
    </row>
    <row r="496" spans="1:12" x14ac:dyDescent="0.25">
      <c r="A496" s="1" t="s">
        <v>1754</v>
      </c>
      <c r="B496" s="1" t="s">
        <v>1752</v>
      </c>
      <c r="C496" s="2">
        <v>9.3747000000000007</v>
      </c>
      <c r="D496" s="1">
        <v>0</v>
      </c>
      <c r="E496" s="1">
        <v>0</v>
      </c>
      <c r="F496" s="1">
        <v>2.0418155471281611E-2</v>
      </c>
      <c r="G496" s="1" t="s">
        <v>1756</v>
      </c>
      <c r="H496" s="1">
        <v>0</v>
      </c>
      <c r="I496" s="1" t="s">
        <v>272</v>
      </c>
      <c r="J496" s="1">
        <v>1</v>
      </c>
      <c r="L496" s="1" t="s">
        <v>1757</v>
      </c>
    </row>
    <row r="497" spans="1:12" x14ac:dyDescent="0.25">
      <c r="A497" s="1" t="s">
        <v>1755</v>
      </c>
      <c r="B497" s="1" t="s">
        <v>1753</v>
      </c>
      <c r="C497" s="2">
        <v>106.72199999999999</v>
      </c>
      <c r="D497" s="1">
        <v>0</v>
      </c>
      <c r="E497" s="1">
        <v>2.2397260273972601</v>
      </c>
      <c r="F497" s="1">
        <v>2.6683032999999998</v>
      </c>
      <c r="G497" s="1" t="s">
        <v>910</v>
      </c>
      <c r="H497" s="1">
        <v>5.7150143373686459</v>
      </c>
      <c r="I497" s="1" t="s">
        <v>272</v>
      </c>
      <c r="J497" s="1">
        <v>1</v>
      </c>
      <c r="L497" s="1" t="s">
        <v>1758</v>
      </c>
    </row>
    <row r="498" spans="1:12" x14ac:dyDescent="0.25">
      <c r="A498" s="1" t="s">
        <v>1759</v>
      </c>
      <c r="B498" s="1" t="s">
        <v>1760</v>
      </c>
      <c r="C498" s="2">
        <v>98.5</v>
      </c>
      <c r="D498" s="1">
        <v>0</v>
      </c>
      <c r="E498" s="1">
        <v>0.91902222222222207</v>
      </c>
      <c r="F498" s="1">
        <v>6.9868528000000003</v>
      </c>
      <c r="G498" s="1" t="s">
        <v>1572</v>
      </c>
      <c r="H498" s="1">
        <v>4.6036319180748384</v>
      </c>
      <c r="I498" s="1" t="s">
        <v>272</v>
      </c>
      <c r="J498" s="1">
        <v>1</v>
      </c>
      <c r="L498" s="1" t="s">
        <v>1761</v>
      </c>
    </row>
    <row r="499" spans="1:12" x14ac:dyDescent="0.25">
      <c r="A499" s="1" t="s">
        <v>1762</v>
      </c>
      <c r="B499" s="1" t="s">
        <v>1763</v>
      </c>
      <c r="C499" s="2">
        <v>0.879</v>
      </c>
      <c r="D499" s="1">
        <v>3.8888888359069824</v>
      </c>
      <c r="E499" s="1">
        <v>1.0579999685287476</v>
      </c>
      <c r="F499" s="1">
        <v>8.3139748135468903</v>
      </c>
      <c r="G499" s="1" t="s">
        <v>799</v>
      </c>
      <c r="H499" s="1">
        <v>0</v>
      </c>
      <c r="I499" s="1" t="s">
        <v>1764</v>
      </c>
      <c r="J499" s="1">
        <v>1</v>
      </c>
      <c r="L499" s="1" t="s">
        <v>1765</v>
      </c>
    </row>
    <row r="500" spans="1:12" x14ac:dyDescent="0.25">
      <c r="A500" s="1" t="s">
        <v>1766</v>
      </c>
      <c r="B500" s="1" t="s">
        <v>1767</v>
      </c>
      <c r="C500" s="2">
        <v>0.17175000000000001</v>
      </c>
      <c r="D500" s="1">
        <v>3.7999999523162842</v>
      </c>
      <c r="E500" s="1">
        <v>0.16333334147930145</v>
      </c>
      <c r="F500" s="1">
        <v>8.7977273824864675</v>
      </c>
      <c r="G500" s="1" t="s">
        <v>852</v>
      </c>
      <c r="H500" s="1">
        <v>0</v>
      </c>
      <c r="I500" s="1" t="s">
        <v>272</v>
      </c>
      <c r="J500" s="1">
        <v>1</v>
      </c>
      <c r="L500" s="1" t="s">
        <v>1768</v>
      </c>
    </row>
    <row r="501" spans="1:12" x14ac:dyDescent="0.25">
      <c r="A501" s="1" t="s">
        <v>1772</v>
      </c>
      <c r="B501" s="1" t="s">
        <v>1773</v>
      </c>
      <c r="C501" s="1">
        <v>118.62</v>
      </c>
      <c r="D501" s="1">
        <v>0</v>
      </c>
      <c r="E501" s="1">
        <v>0</v>
      </c>
      <c r="F501" s="1">
        <v>0</v>
      </c>
      <c r="G501" s="1" t="s">
        <v>272</v>
      </c>
      <c r="H501" s="1">
        <v>0</v>
      </c>
      <c r="I501" s="1" t="s">
        <v>272</v>
      </c>
      <c r="J501" s="1">
        <v>1</v>
      </c>
      <c r="L501" s="1" t="s">
        <v>1771</v>
      </c>
    </row>
    <row r="502" spans="1:12" x14ac:dyDescent="0.25">
      <c r="A502" s="1" t="s">
        <v>1769</v>
      </c>
      <c r="B502" s="1" t="s">
        <v>1770</v>
      </c>
      <c r="C502" s="1">
        <v>60.25</v>
      </c>
      <c r="D502" s="1">
        <v>0</v>
      </c>
      <c r="E502" s="1">
        <v>0</v>
      </c>
      <c r="F502" s="1">
        <v>0</v>
      </c>
      <c r="G502" s="1" t="s">
        <v>272</v>
      </c>
      <c r="H502" s="1">
        <v>0</v>
      </c>
      <c r="I502" s="1" t="s">
        <v>272</v>
      </c>
      <c r="J502" s="1">
        <v>1</v>
      </c>
      <c r="L502" s="1" t="s">
        <v>1774</v>
      </c>
    </row>
    <row r="503" spans="1:12" x14ac:dyDescent="0.25">
      <c r="A503" s="1" t="s">
        <v>1775</v>
      </c>
      <c r="B503" s="1" t="s">
        <v>1775</v>
      </c>
      <c r="C503" s="2">
        <v>57.01</v>
      </c>
      <c r="D503" s="1">
        <v>0</v>
      </c>
      <c r="E503" s="1">
        <v>0</v>
      </c>
      <c r="F503" s="1">
        <v>0</v>
      </c>
      <c r="G503" s="6" t="s">
        <v>912</v>
      </c>
      <c r="H503" s="1">
        <v>0</v>
      </c>
      <c r="I503" s="1" t="s">
        <v>272</v>
      </c>
      <c r="J503" s="1">
        <v>1</v>
      </c>
      <c r="L503" s="1" t="s">
        <v>1776</v>
      </c>
    </row>
    <row r="504" spans="1:12" x14ac:dyDescent="0.25">
      <c r="A504" s="1" t="s">
        <v>1781</v>
      </c>
      <c r="B504" s="1" t="s">
        <v>1782</v>
      </c>
      <c r="C504" s="1">
        <v>100.069</v>
      </c>
      <c r="D504" s="1">
        <v>0</v>
      </c>
      <c r="E504" s="1">
        <v>0</v>
      </c>
      <c r="F504" s="1">
        <v>0</v>
      </c>
      <c r="G504" s="4" t="s">
        <v>1783</v>
      </c>
      <c r="H504" s="1">
        <v>0</v>
      </c>
      <c r="I504" s="1" t="s">
        <v>272</v>
      </c>
      <c r="J504" s="1">
        <v>1</v>
      </c>
      <c r="L504" s="1" t="s">
        <v>1784</v>
      </c>
    </row>
    <row r="505" spans="1:12" x14ac:dyDescent="0.25">
      <c r="A505" s="1" t="s">
        <v>1785</v>
      </c>
      <c r="B505" s="1" t="s">
        <v>1786</v>
      </c>
      <c r="C505" s="1">
        <v>100</v>
      </c>
      <c r="D505" s="1">
        <v>0</v>
      </c>
      <c r="E505" s="1">
        <v>0</v>
      </c>
      <c r="F505" s="1">
        <v>0</v>
      </c>
      <c r="G505" s="4" t="s">
        <v>1783</v>
      </c>
      <c r="H505" s="1">
        <v>0</v>
      </c>
      <c r="I505" s="1" t="s">
        <v>272</v>
      </c>
      <c r="J505" s="1">
        <v>1</v>
      </c>
    </row>
    <row r="506" spans="1:12" x14ac:dyDescent="0.25">
      <c r="A506" s="1" t="s">
        <v>1787</v>
      </c>
      <c r="B506" s="1" t="s">
        <v>1788</v>
      </c>
      <c r="C506" s="1">
        <v>100.02500000000001</v>
      </c>
      <c r="D506" s="1">
        <v>0</v>
      </c>
      <c r="E506" s="1">
        <v>0</v>
      </c>
      <c r="F506" s="1">
        <v>0</v>
      </c>
      <c r="G506" s="4" t="s">
        <v>1783</v>
      </c>
      <c r="H506" s="1">
        <v>0</v>
      </c>
      <c r="I506" s="1" t="s">
        <v>272</v>
      </c>
      <c r="J506" s="1">
        <v>1</v>
      </c>
      <c r="L506" s="1" t="s">
        <v>1789</v>
      </c>
    </row>
    <row r="507" spans="1:12" x14ac:dyDescent="0.25">
      <c r="A507" s="1" t="s">
        <v>1790</v>
      </c>
      <c r="B507" s="1" t="s">
        <v>1790</v>
      </c>
      <c r="C507" s="1">
        <v>1303.9000000000001</v>
      </c>
      <c r="D507" s="1">
        <v>0</v>
      </c>
      <c r="E507" s="1">
        <v>0</v>
      </c>
      <c r="F507" s="1">
        <v>0</v>
      </c>
      <c r="G507" s="4" t="s">
        <v>1642</v>
      </c>
      <c r="H507" s="1">
        <v>0</v>
      </c>
      <c r="I507" s="1" t="s">
        <v>272</v>
      </c>
      <c r="J507" s="1">
        <v>1</v>
      </c>
      <c r="L507" s="1" t="s">
        <v>1791</v>
      </c>
    </row>
    <row r="508" spans="1:12" x14ac:dyDescent="0.25">
      <c r="A508" s="1" t="s">
        <v>1792</v>
      </c>
      <c r="B508" s="1" t="s">
        <v>1793</v>
      </c>
      <c r="C508" s="1">
        <v>100</v>
      </c>
      <c r="D508" s="1">
        <v>0</v>
      </c>
      <c r="E508" s="1">
        <v>0</v>
      </c>
      <c r="F508" s="1">
        <v>0</v>
      </c>
      <c r="G508" s="4" t="s">
        <v>843</v>
      </c>
      <c r="H508" s="1">
        <v>0</v>
      </c>
      <c r="I508" s="1" t="s">
        <v>272</v>
      </c>
      <c r="J508" s="1">
        <v>1</v>
      </c>
      <c r="L508" s="1" t="s">
        <v>1798</v>
      </c>
    </row>
    <row r="509" spans="1:12" x14ac:dyDescent="0.25">
      <c r="A509" s="1" t="s">
        <v>1794</v>
      </c>
      <c r="B509" s="1" t="s">
        <v>1795</v>
      </c>
      <c r="C509" s="1">
        <v>100</v>
      </c>
      <c r="D509" s="1">
        <v>0</v>
      </c>
      <c r="E509" s="1">
        <v>0</v>
      </c>
      <c r="F509" s="1">
        <v>0</v>
      </c>
      <c r="G509" s="4" t="s">
        <v>1796</v>
      </c>
      <c r="H509" s="1">
        <v>0</v>
      </c>
      <c r="I509" s="1" t="s">
        <v>272</v>
      </c>
      <c r="J509" s="1">
        <v>1</v>
      </c>
      <c r="L509" s="1" t="s">
        <v>1797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7"/>
  <sheetViews>
    <sheetView topLeftCell="A474" workbookViewId="0">
      <selection activeCell="F503" sqref="F503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e">
        <f ca="1">IF(OR(_xll.BDP(B1,"ID_ISIN")="#N/A Field Not Applicable",_xll.BDP(B1,"ID_ISIN")="#N/A N/A"),B1,_xll.BDP(B1,"ID_ISIN"))</f>
        <v>#NAME?</v>
      </c>
      <c r="B1" s="1" t="s">
        <v>11</v>
      </c>
      <c r="C1" s="2" t="e">
        <f ca="1">IF( OR(_xll.BDP(B1,"PX_LAST")="#N/A N/A",_xll.BDP(B1,"PX_LAST")="#N/A",_xll.BDP(B1,"PX_LAST")="#N/A Invalid Security"),VLOOKUP(A1,secs!$A:$B,2,FALSE),_xll.BDP(B1,"PX_LAST"))</f>
        <v>#NAME?</v>
      </c>
      <c r="D1" s="1" t="e">
        <f ca="1"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#NAME?</v>
      </c>
      <c r="E1" s="1" t="e">
        <f ca="1"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#NAME?</v>
      </c>
      <c r="F1" s="1" t="e">
        <f ca="1"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#NAME?</v>
      </c>
      <c r="G1" s="1" t="e">
        <f ca="1">IF(  ISERR(FIND("Equity",B1)) = FALSE,  IF(  OR(   _xll.BDP($B1,"DVD_EX_DT")="#N/A N/A", _xll.BDP($B1,"DVD_EX_DT")="#N/A Field Not Applicable", _xll.BDP($B1,"DVD_EX_DT")="#N/A Invalid Security"),
     IF(_xll.BDP($B1,"LAST_TRADEABLE_DT")="#N/A Field Not Applicable","",_xll.BDP($B1,"LAST_TRADEABLE_DT")),_xll.BDP($B1,"DVD_EX_DT")),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Applicable"),IF(ISERROR(VLOOKUP(A1,secs!$A:$C,3,FALSE)),"",VLOOKUP(A1,secs!$A:$C,3,FALSE)),_xll.BDP($B1,"LAST_TRADEABLE_DT")),_xll.BDP($B1,"NXT_CPN_DT")))</f>
        <v>#NAME?</v>
      </c>
      <c r="H1" s="1">
        <f>IF(ISERR(FIND("Equity",B1))=FALSE,0,IF( OR(_xll.BDP($B1,"DUR_MID")="#N/A N/A",_xll.BDP($B1,"DUR_MID")="#N/A Invalid Security"),0,_xll.BDP($B1,"DUR_MID")))</f>
        <v>0</v>
      </c>
      <c r="I1" s="1" t="e">
        <f ca="1"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Applicable", _xll.BDP($B1,"NXT_PUT_DT")="#N/A Invalid Security"),"",_xll.BDP($B1,"NXT_PUT_DT")))</f>
        <v>#NAME?</v>
      </c>
      <c r="J1" s="1">
        <f t="shared" ref="J1:J64" si="0">COUNTIF($B:$B,B1)</f>
        <v>1</v>
      </c>
      <c r="L1" s="1" t="e">
        <f ca="1">_xll.BDP(B1,"SECURITY_NAME")</f>
        <v>#NAME?</v>
      </c>
    </row>
    <row r="2" spans="1:12" x14ac:dyDescent="0.25">
      <c r="A2" s="1" t="e">
        <f ca="1">IF(OR(_xll.BDP(B2,"ID_ISIN")="#N/A Field Not Applicable",_xll.BDP(B2,"ID_ISIN")="#N/A N/A"),B2,_xll.BDP(B2,"ID_ISIN"))</f>
        <v>#NAME?</v>
      </c>
      <c r="B2" s="1" t="s">
        <v>12</v>
      </c>
      <c r="C2" s="2" t="e">
        <f ca="1">IF( OR(_xll.BDP(B2,"PX_LAST")="#N/A N/A",_xll.BDP(B2,"PX_LAST")="#N/A",_xll.BDP(B2,"PX_LAST")="#N/A Invalid Security"),VLOOKUP(A2,secs!$A:$B,2,FALSE),_xll.BDP(B2,"PX_LAST"))</f>
        <v>#NAME?</v>
      </c>
      <c r="D2" s="1" t="e">
        <f ca="1"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#NAME?</v>
      </c>
      <c r="E2" s="1" t="e">
        <f ca="1"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#NAME?</v>
      </c>
      <c r="F2" s="1" t="e">
        <f ca="1"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#NAME?</v>
      </c>
      <c r="G2" s="1" t="e">
        <f ca="1">IF(  ISERR(FIND("Equity",B2)) = FALSE,  IF(  OR(   _xll.BDP($B2,"DVD_EX_DT")="#N/A N/A", _xll.BDP($B2,"DVD_EX_DT")="#N/A Field Not Applicable", _xll.BDP($B2,"DVD_EX_DT")="#N/A Invalid Security"),
     IF(_xll.BDP($B2,"LAST_TRADEABLE_DT")="#N/A Field Not Applicable","",_xll.BDP($B2,"LAST_TRADEABLE_DT")),_xll.BDP($B2,"DVD_EX_DT")),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Applicable"),IF(ISERROR(VLOOKUP(A2,secs!$A:$C,3,FALSE)),"",VLOOKUP(A2,secs!$A:$C,3,FALSE)),_xll.BDP($B2,"LAST_TRADEABLE_DT")),_xll.BDP($B2,"NXT_CPN_DT")))</f>
        <v>#NAME?</v>
      </c>
      <c r="H2" s="1" t="e">
        <f ca="1">IF(ISERR(FIND("Equity",B2))=FALSE,0,IF( OR(_xll.BDP($B2,"DUR_MID")="#N/A N/A",_xll.BDP($B2,"DUR_MID")="#N/A Invalid Security"),0,_xll.BDP($B2,"DUR_MID")))</f>
        <v>#NAME?</v>
      </c>
      <c r="I2" s="1" t="e">
        <f ca="1"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Applicable", _xll.BDP($B2,"NXT_PUT_DT")="#N/A Invalid Security"),"",_xll.BDP($B2,"NXT_PUT_DT")))</f>
        <v>#NAME?</v>
      </c>
      <c r="J2" s="1">
        <f t="shared" si="0"/>
        <v>1</v>
      </c>
      <c r="L2" s="1" t="e">
        <f ca="1">_xll.BDP(B2,"SECURITY_NAME")</f>
        <v>#NAME?</v>
      </c>
    </row>
    <row r="3" spans="1:12" x14ac:dyDescent="0.25">
      <c r="A3" s="1" t="e">
        <f ca="1">IF(OR(_xll.BDP(B3,"ID_ISIN")="#N/A Field Not Applicable",_xll.BDP(B3,"ID_ISIN")="#N/A N/A"),B3,_xll.BDP(B3,"ID_ISIN"))</f>
        <v>#NAME?</v>
      </c>
      <c r="B3" s="1" t="s">
        <v>13</v>
      </c>
      <c r="C3" s="2" t="e">
        <f ca="1">IF( OR(_xll.BDP(B3,"PX_LAST")="#N/A N/A",_xll.BDP(B3,"PX_LAST")="#N/A",_xll.BDP(B3,"PX_LAST")="#N/A Invalid Security"),VLOOKUP(A3,secs!$A:$B,2,FALSE),_xll.BDP(B3,"PX_LAST"))</f>
        <v>#NAME?</v>
      </c>
      <c r="D3" s="1" t="e">
        <f ca="1"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#NAME?</v>
      </c>
      <c r="E3" s="1" t="e">
        <f ca="1"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#NAME?</v>
      </c>
      <c r="F3" s="1" t="e">
        <f ca="1"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#NAME?</v>
      </c>
      <c r="G3" s="1" t="e">
        <f ca="1">IF(  ISERR(FIND("Equity",B3)) = FALSE,  IF(  OR(   _xll.BDP($B3,"DVD_EX_DT")="#N/A N/A", _xll.BDP($B3,"DVD_EX_DT")="#N/A Field Not Applicable", _xll.BDP($B3,"DVD_EX_DT")="#N/A Invalid Security"),
     IF(_xll.BDP($B3,"LAST_TRADEABLE_DT")="#N/A Field Not Applicable","",_xll.BDP($B3,"LAST_TRADEABLE_DT")),_xll.BDP($B3,"DVD_EX_DT")),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Applicable"),IF(ISERROR(VLOOKUP(A3,secs!$A:$C,3,FALSE)),"",VLOOKUP(A3,secs!$A:$C,3,FALSE)),_xll.BDP($B3,"LAST_TRADEABLE_DT")),_xll.BDP($B3,"NXT_CPN_DT")))</f>
        <v>#NAME?</v>
      </c>
      <c r="H3" s="1" t="e">
        <f ca="1">IF(ISERR(FIND("Equity",B3))=FALSE,0,IF( OR(_xll.BDP($B3,"DUR_MID")="#N/A N/A",_xll.BDP($B3,"DUR_MID")="#N/A Invalid Security"),0,_xll.BDP($B3,"DUR_MID")))</f>
        <v>#NAME?</v>
      </c>
      <c r="I3" s="1" t="e">
        <f ca="1"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Applicable", _xll.BDP($B3,"NXT_PUT_DT")="#N/A Invalid Security"),"",_xll.BDP($B3,"NXT_PUT_DT")))</f>
        <v>#NAME?</v>
      </c>
      <c r="J3" s="1">
        <f t="shared" si="0"/>
        <v>1</v>
      </c>
      <c r="L3" s="1" t="e">
        <f ca="1">_xll.BDP(B3,"SECURITY_NAME")</f>
        <v>#NAME?</v>
      </c>
    </row>
    <row r="4" spans="1:12" x14ac:dyDescent="0.25">
      <c r="A4" s="1" t="e">
        <f ca="1">IF(OR(_xll.BDP(B4,"ID_ISIN")="#N/A Field Not Applicable",_xll.BDP(B4,"ID_ISIN")="#N/A N/A"),B4,_xll.BDP(B4,"ID_ISIN"))</f>
        <v>#NAME?</v>
      </c>
      <c r="B4" s="1" t="s">
        <v>14</v>
      </c>
      <c r="C4" s="2" t="e">
        <f ca="1">IF( OR(_xll.BDP(B4,"PX_LAST")="#N/A N/A",_xll.BDP(B4,"PX_LAST")="#N/A",_xll.BDP(B4,"PX_LAST")="#N/A Invalid Security"),VLOOKUP(A4,secs!$A:$B,2,FALSE),_xll.BDP(B4,"PX_LAST"))</f>
        <v>#NAME?</v>
      </c>
      <c r="D4" s="1" t="e">
        <f ca="1"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#NAME?</v>
      </c>
      <c r="E4" s="1" t="e">
        <f ca="1"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#NAME?</v>
      </c>
      <c r="F4" s="1" t="e">
        <f ca="1"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#NAME?</v>
      </c>
      <c r="G4" s="1" t="e">
        <f ca="1">IF(  ISERR(FIND("Equity",B4)) = FALSE,  IF(  OR(   _xll.BDP($B4,"DVD_EX_DT")="#N/A N/A", _xll.BDP($B4,"DVD_EX_DT")="#N/A Field Not Applicable", _xll.BDP($B4,"DVD_EX_DT")="#N/A Invalid Security"),
     IF(_xll.BDP($B4,"LAST_TRADEABLE_DT")="#N/A Field Not Applicable","",_xll.BDP($B4,"LAST_TRADEABLE_DT")),_xll.BDP($B4,"DVD_EX_DT")),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Applicable"),IF(ISERROR(VLOOKUP(A4,secs!$A:$C,3,FALSE)),"",VLOOKUP(A4,secs!$A:$C,3,FALSE)),_xll.BDP($B4,"LAST_TRADEABLE_DT")),_xll.BDP($B4,"NXT_CPN_DT")))</f>
        <v>#NAME?</v>
      </c>
      <c r="H4" s="1">
        <f>IF(ISERR(FIND("Equity",B4))=FALSE,0,IF( OR(_xll.BDP($B4,"DUR_MID")="#N/A N/A",_xll.BDP($B4,"DUR_MID")="#N/A Invalid Security"),0,_xll.BDP($B4,"DUR_MID")))</f>
        <v>0</v>
      </c>
      <c r="I4" s="1" t="e">
        <f ca="1"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Applicable", _xll.BDP($B4,"NXT_PUT_DT")="#N/A Invalid Security"),"",_xll.BDP($B4,"NXT_PUT_DT")))</f>
        <v>#NAME?</v>
      </c>
      <c r="J4" s="1">
        <f t="shared" si="0"/>
        <v>1</v>
      </c>
      <c r="L4" s="1" t="e">
        <f ca="1">_xll.BDP(B4,"SECURITY_NAME")</f>
        <v>#NAME?</v>
      </c>
    </row>
    <row r="5" spans="1:12" x14ac:dyDescent="0.25">
      <c r="A5" s="1" t="e">
        <f ca="1">IF(OR(_xll.BDP(B5,"ID_ISIN")="#N/A Field Not Applicable",_xll.BDP(B5,"ID_ISIN")="#N/A N/A"),B5,_xll.BDP(B5,"ID_ISIN"))</f>
        <v>#NAME?</v>
      </c>
      <c r="B5" s="1" t="s">
        <v>15</v>
      </c>
      <c r="C5" s="2" t="e">
        <f ca="1">IF( OR(_xll.BDP(B5,"PX_LAST")="#N/A N/A",_xll.BDP(B5,"PX_LAST")="#N/A",_xll.BDP(B5,"PX_LAST")="#N/A Invalid Security"),VLOOKUP(A5,secs!$A:$B,2,FALSE),_xll.BDP(B5,"PX_LAST"))</f>
        <v>#NAME?</v>
      </c>
      <c r="D5" s="1" t="e">
        <f ca="1"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#NAME?</v>
      </c>
      <c r="E5" s="1" t="e">
        <f ca="1"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#NAME?</v>
      </c>
      <c r="F5" s="1" t="e">
        <f ca="1"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#NAME?</v>
      </c>
      <c r="G5" s="1" t="e">
        <f ca="1">IF(  ISERR(FIND("Equity",B5)) = FALSE,  IF(  OR(   _xll.BDP($B5,"DVD_EX_DT")="#N/A N/A", _xll.BDP($B5,"DVD_EX_DT")="#N/A Field Not Applicable", _xll.BDP($B5,"DVD_EX_DT")="#N/A Invalid Security"),
     IF(_xll.BDP($B5,"LAST_TRADEABLE_DT")="#N/A Field Not Applicable","",_xll.BDP($B5,"LAST_TRADEABLE_DT")),_xll.BDP($B5,"DVD_EX_DT")),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Applicable"),IF(ISERROR(VLOOKUP(A5,secs!$A:$C,3,FALSE)),"",VLOOKUP(A5,secs!$A:$C,3,FALSE)),_xll.BDP($B5,"LAST_TRADEABLE_DT")),_xll.BDP($B5,"NXT_CPN_DT")))</f>
        <v>#NAME?</v>
      </c>
      <c r="H5" s="1" t="e">
        <f ca="1">IF(ISERR(FIND("Equity",B5))=FALSE,0,IF( OR(_xll.BDP($B5,"DUR_MID")="#N/A N/A",_xll.BDP($B5,"DUR_MID")="#N/A Invalid Security"),0,_xll.BDP($B5,"DUR_MID")))</f>
        <v>#NAME?</v>
      </c>
      <c r="I5" s="1" t="e">
        <f ca="1"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Applicable", _xll.BDP($B5,"NXT_PUT_DT")="#N/A Invalid Security"),"",_xll.BDP($B5,"NXT_PUT_DT")))</f>
        <v>#NAME?</v>
      </c>
      <c r="J5" s="1">
        <f t="shared" si="0"/>
        <v>1</v>
      </c>
      <c r="L5" s="1" t="e">
        <f ca="1">_xll.BDP(B5,"SECURITY_NAME")</f>
        <v>#NAME?</v>
      </c>
    </row>
    <row r="6" spans="1:12" x14ac:dyDescent="0.25">
      <c r="A6" s="1" t="e">
        <f ca="1">IF(OR(_xll.BDP(B6,"ID_ISIN")="#N/A Field Not Applicable",_xll.BDP(B6,"ID_ISIN")="#N/A N/A"),B6,_xll.BDP(B6,"ID_ISIN"))</f>
        <v>#NAME?</v>
      </c>
      <c r="B6" s="1" t="s">
        <v>16</v>
      </c>
      <c r="C6" s="2" t="e">
        <f ca="1">IF( OR(_xll.BDP(B6,"PX_LAST")="#N/A N/A",_xll.BDP(B6,"PX_LAST")="#N/A",_xll.BDP(B6,"PX_LAST")="#N/A Invalid Security"),VLOOKUP(A6,secs!$A:$B,2,FALSE),_xll.BDP(B6,"PX_LAST"))</f>
        <v>#NAME?</v>
      </c>
      <c r="D6" s="1" t="e">
        <f ca="1"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#NAME?</v>
      </c>
      <c r="E6" s="1" t="e">
        <f ca="1"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#NAME?</v>
      </c>
      <c r="F6" s="1" t="e">
        <f ca="1"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#NAME?</v>
      </c>
      <c r="G6" s="1" t="e">
        <f ca="1">IF(  ISERR(FIND("Equity",B6)) = FALSE,  IF(  OR(   _xll.BDP($B6,"DVD_EX_DT")="#N/A N/A", _xll.BDP($B6,"DVD_EX_DT")="#N/A Field Not Applicable", _xll.BDP($B6,"DVD_EX_DT")="#N/A Invalid Security"),
     IF(_xll.BDP($B6,"LAST_TRADEABLE_DT")="#N/A Field Not Applicable","",_xll.BDP($B6,"LAST_TRADEABLE_DT")),_xll.BDP($B6,"DVD_EX_DT")),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Applicable"),IF(ISERROR(VLOOKUP(A6,secs!$A:$C,3,FALSE)),"",VLOOKUP(A6,secs!$A:$C,3,FALSE)),_xll.BDP($B6,"LAST_TRADEABLE_DT")),_xll.BDP($B6,"NXT_CPN_DT")))</f>
        <v>#NAME?</v>
      </c>
      <c r="H6" s="1" t="e">
        <f ca="1">IF(ISERR(FIND("Equity",B6))=FALSE,0,IF( OR(_xll.BDP($B6,"DUR_MID")="#N/A N/A",_xll.BDP($B6,"DUR_MID")="#N/A Invalid Security"),0,_xll.BDP($B6,"DUR_MID")))</f>
        <v>#NAME?</v>
      </c>
      <c r="I6" s="1" t="e">
        <f ca="1"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Applicable", _xll.BDP($B6,"NXT_PUT_DT")="#N/A Invalid Security"),"",_xll.BDP($B6,"NXT_PUT_DT")))</f>
        <v>#NAME?</v>
      </c>
      <c r="J6" s="1">
        <f t="shared" si="0"/>
        <v>1</v>
      </c>
      <c r="L6" s="1" t="e">
        <f ca="1">_xll.BDP(B6,"SECURITY_NAME")</f>
        <v>#NAME?</v>
      </c>
    </row>
    <row r="7" spans="1:12" x14ac:dyDescent="0.25">
      <c r="A7" s="1" t="e">
        <f ca="1">IF(OR(_xll.BDP(B7,"ID_ISIN")="#N/A Field Not Applicable",_xll.BDP(B7,"ID_ISIN")="#N/A N/A"),B7,_xll.BDP(B7,"ID_ISIN"))</f>
        <v>#NAME?</v>
      </c>
      <c r="B7" s="1" t="s">
        <v>1023</v>
      </c>
      <c r="C7" s="2" t="e">
        <f ca="1">IF( OR(_xll.BDP(B7,"PX_LAST")="#N/A N/A",_xll.BDP(B7,"PX_LAST")="#N/A",_xll.BDP(B7,"PX_LAST")="#N/A Invalid Security"),VLOOKUP(A7,secs!$A:$B,2,FALSE),_xll.BDP(B7,"PX_LAST"))</f>
        <v>#NAME?</v>
      </c>
      <c r="D7" s="1" t="e">
        <f ca="1"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#NAME?</v>
      </c>
      <c r="E7" s="1" t="e">
        <f ca="1"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#NAME?</v>
      </c>
      <c r="F7" s="1" t="e">
        <f ca="1"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#NAME?</v>
      </c>
      <c r="G7" s="1" t="e">
        <f ca="1">IF(  ISERR(FIND("Equity",B7)) = FALSE,  IF(  OR(   _xll.BDP($B7,"DVD_EX_DT")="#N/A N/A", _xll.BDP($B7,"DVD_EX_DT")="#N/A Field Not Applicable", _xll.BDP($B7,"DVD_EX_DT")="#N/A Invalid Security"),
     IF(_xll.BDP($B7,"LAST_TRADEABLE_DT")="#N/A Field Not Applicable","",_xll.BDP($B7,"LAST_TRADEABLE_DT")),_xll.BDP($B7,"DVD_EX_DT")),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Applicable"),IF(ISERROR(VLOOKUP(A7,secs!$A:$C,3,FALSE)),"",VLOOKUP(A7,secs!$A:$C,3,FALSE)),_xll.BDP($B7,"LAST_TRADEABLE_DT")),_xll.BDP($B7,"NXT_CPN_DT")))</f>
        <v>#NAME?</v>
      </c>
      <c r="H7" s="1">
        <f>IF(ISERR(FIND("Equity",B7))=FALSE,0,IF( OR(_xll.BDP($B7,"DUR_MID")="#N/A N/A",_xll.BDP($B7,"DUR_MID")="#N/A Invalid Security"),0,_xll.BDP($B7,"DUR_MID")))</f>
        <v>0</v>
      </c>
      <c r="I7" s="1" t="e">
        <f ca="1"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Applicable", _xll.BDP($B7,"NXT_PUT_DT")="#N/A Invalid Security"),"",_xll.BDP($B7,"NXT_PUT_DT")))</f>
        <v>#NAME?</v>
      </c>
      <c r="J7" s="1">
        <f t="shared" si="0"/>
        <v>1</v>
      </c>
      <c r="L7" s="1" t="e">
        <f ca="1">_xll.BDP(B7,"SECURITY_NAME")</f>
        <v>#NAME?</v>
      </c>
    </row>
    <row r="8" spans="1:12" x14ac:dyDescent="0.25">
      <c r="A8" s="1" t="e">
        <f ca="1">IF(OR(_xll.BDP(B8,"ID_ISIN")="#N/A Field Not Applicable",_xll.BDP(B8,"ID_ISIN")="#N/A N/A"),B8,_xll.BDP(B8,"ID_ISIN"))</f>
        <v>#NAME?</v>
      </c>
      <c r="B8" s="1" t="s">
        <v>17</v>
      </c>
      <c r="C8" s="2" t="e">
        <f ca="1">IF( OR(_xll.BDP(B8,"PX_LAST")="#N/A N/A",_xll.BDP(B8,"PX_LAST")="#N/A",_xll.BDP(B8,"PX_LAST")="#N/A Invalid Security"),VLOOKUP(A8,secs!$A:$B,2,FALSE),_xll.BDP(B8,"PX_LAST"))</f>
        <v>#NAME?</v>
      </c>
      <c r="D8" s="1" t="e">
        <f ca="1"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#NAME?</v>
      </c>
      <c r="E8" s="1" t="e">
        <f ca="1"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#NAME?</v>
      </c>
      <c r="F8" s="1" t="e">
        <f ca="1"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#NAME?</v>
      </c>
      <c r="G8" s="1" t="e">
        <f ca="1">IF(  ISERR(FIND("Equity",B8)) = FALSE,  IF(  OR(   _xll.BDP($B8,"DVD_EX_DT")="#N/A N/A", _xll.BDP($B8,"DVD_EX_DT")="#N/A Field Not Applicable", _xll.BDP($B8,"DVD_EX_DT")="#N/A Invalid Security"),
     IF(_xll.BDP($B8,"LAST_TRADEABLE_DT")="#N/A Field Not Applicable","",_xll.BDP($B8,"LAST_TRADEABLE_DT")),_xll.BDP($B8,"DVD_EX_DT")),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Applicable"),IF(ISERROR(VLOOKUP(A8,secs!$A:$C,3,FALSE)),"",VLOOKUP(A8,secs!$A:$C,3,FALSE)),_xll.BDP($B8,"LAST_TRADEABLE_DT")),_xll.BDP($B8,"NXT_CPN_DT")))</f>
        <v>#NAME?</v>
      </c>
      <c r="H8" s="1" t="e">
        <f ca="1">IF(ISERR(FIND("Equity",B8))=FALSE,0,IF( OR(_xll.BDP($B8,"DUR_MID")="#N/A N/A",_xll.BDP($B8,"DUR_MID")="#N/A Invalid Security"),0,_xll.BDP($B8,"DUR_MID")))</f>
        <v>#NAME?</v>
      </c>
      <c r="I8" s="1" t="e">
        <f ca="1"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Applicable", _xll.BDP($B8,"NXT_PUT_DT")="#N/A Invalid Security"),"",_xll.BDP($B8,"NXT_PUT_DT")))</f>
        <v>#NAME?</v>
      </c>
      <c r="J8" s="1">
        <f t="shared" si="0"/>
        <v>1</v>
      </c>
      <c r="L8" s="1" t="e">
        <f ca="1">_xll.BDP(B8,"SECURITY_NAME")</f>
        <v>#NAME?</v>
      </c>
    </row>
    <row r="9" spans="1:12" x14ac:dyDescent="0.25">
      <c r="A9" s="1" t="e">
        <f ca="1">IF(OR(_xll.BDP(B9,"ID_ISIN")="#N/A Field Not Applicable",_xll.BDP(B9,"ID_ISIN")="#N/A N/A"),B9,_xll.BDP(B9,"ID_ISIN"))</f>
        <v>#NAME?</v>
      </c>
      <c r="B9" s="1" t="s">
        <v>18</v>
      </c>
      <c r="C9" s="2" t="e">
        <f ca="1">IF( OR(_xll.BDP(B9,"PX_LAST")="#N/A N/A",_xll.BDP(B9,"PX_LAST")="#N/A",_xll.BDP(B9,"PX_LAST")="#N/A Invalid Security"),VLOOKUP(A9,secs!$A:$B,2,FALSE),_xll.BDP(B9,"PX_LAST"))</f>
        <v>#NAME?</v>
      </c>
      <c r="D9" s="1" t="e">
        <f ca="1"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#NAME?</v>
      </c>
      <c r="E9" s="1" t="e">
        <f ca="1"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#NAME?</v>
      </c>
      <c r="F9" s="1" t="e">
        <f ca="1"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#NAME?</v>
      </c>
      <c r="G9" s="1" t="e">
        <f ca="1">IF(  ISERR(FIND("Equity",B9)) = FALSE,  IF(  OR(   _xll.BDP($B9,"DVD_EX_DT")="#N/A N/A", _xll.BDP($B9,"DVD_EX_DT")="#N/A Field Not Applicable", _xll.BDP($B9,"DVD_EX_DT")="#N/A Invalid Security"),
     IF(_xll.BDP($B9,"LAST_TRADEABLE_DT")="#N/A Field Not Applicable","",_xll.BDP($B9,"LAST_TRADEABLE_DT")),_xll.BDP($B9,"DVD_EX_DT")),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Applicable"),IF(ISERROR(VLOOKUP(A9,secs!$A:$C,3,FALSE)),"",VLOOKUP(A9,secs!$A:$C,3,FALSE)),_xll.BDP($B9,"LAST_TRADEABLE_DT")),_xll.BDP($B9,"NXT_CPN_DT")))</f>
        <v>#NAME?</v>
      </c>
      <c r="H9" s="1">
        <f>IF(ISERR(FIND("Equity",B9))=FALSE,0,IF( OR(_xll.BDP($B9,"DUR_MID")="#N/A N/A",_xll.BDP($B9,"DUR_MID")="#N/A Invalid Security"),0,_xll.BDP($B9,"DUR_MID")))</f>
        <v>0</v>
      </c>
      <c r="I9" s="1" t="e">
        <f ca="1"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Applicable", _xll.BDP($B9,"NXT_PUT_DT")="#N/A Invalid Security"),"",_xll.BDP($B9,"NXT_PUT_DT")))</f>
        <v>#NAME?</v>
      </c>
      <c r="J9" s="1">
        <f t="shared" si="0"/>
        <v>1</v>
      </c>
      <c r="L9" s="1" t="e">
        <f ca="1">_xll.BDP(B9,"SECURITY_NAME")</f>
        <v>#NAME?</v>
      </c>
    </row>
    <row r="10" spans="1:12" x14ac:dyDescent="0.25">
      <c r="A10" s="1" t="e">
        <f ca="1">IF(OR(_xll.BDP(B10,"ID_ISIN")="#N/A Field Not Applicable",_xll.BDP(B10,"ID_ISIN")="#N/A N/A"),B10,_xll.BDP(B10,"ID_ISIN"))</f>
        <v>#NAME?</v>
      </c>
      <c r="B10" s="1" t="s">
        <v>1564</v>
      </c>
      <c r="C10" s="2" t="e">
        <f ca="1">IF( OR(_xll.BDP(B10,"PX_LAST")="#N/A N/A",_xll.BDP(B10,"PX_LAST")="#N/A",_xll.BDP(B10,"PX_LAST")="#N/A Invalid Security"),VLOOKUP(A10,secs!$A:$B,2,FALSE),_xll.BDP(B10,"PX_LAST"))</f>
        <v>#NAME?</v>
      </c>
      <c r="D10" s="1" t="e">
        <f ca="1"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#NAME?</v>
      </c>
      <c r="E10" s="1" t="e">
        <f ca="1"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#NAME?</v>
      </c>
      <c r="F10" s="1" t="e">
        <f ca="1"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#NAME?</v>
      </c>
      <c r="G10" s="1" t="e">
        <f ca="1">IF(  ISERR(FIND("Equity",B10)) = FALSE,  IF(  OR(   _xll.BDP($B10,"DVD_EX_DT")="#N/A N/A", _xll.BDP($B10,"DVD_EX_DT")="#N/A Field Not Applicable", _xll.BDP($B10,"DVD_EX_DT")="#N/A Invalid Security"),
     IF(_xll.BDP($B10,"LAST_TRADEABLE_DT")="#N/A Field Not Applicable","",_xll.BDP($B10,"LAST_TRADEABLE_DT")),_xll.BDP($B10,"DVD_EX_DT")),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Applicable"),IF(ISERROR(VLOOKUP(A10,secs!$A:$C,3,FALSE)),"",VLOOKUP(A10,secs!$A:$C,3,FALSE)),_xll.BDP($B10,"LAST_TRADEABLE_DT")),_xll.BDP($B10,"NXT_CPN_DT")))</f>
        <v>#NAME?</v>
      </c>
      <c r="H10" s="1">
        <f>IF(ISERR(FIND("Equity",B10))=FALSE,0,IF( OR(_xll.BDP($B10,"DUR_MID")="#N/A N/A",_xll.BDP($B10,"DUR_MID")="#N/A Invalid Security"),0,_xll.BDP($B10,"DUR_MID")))</f>
        <v>0</v>
      </c>
      <c r="I10" s="1" t="e">
        <f ca="1"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Applicable", _xll.BDP($B10,"NXT_PUT_DT")="#N/A Invalid Security"),"",_xll.BDP($B10,"NXT_PUT_DT")))</f>
        <v>#NAME?</v>
      </c>
      <c r="J10" s="1">
        <f t="shared" si="0"/>
        <v>1</v>
      </c>
      <c r="L10" s="1" t="e">
        <f ca="1">_xll.BDP(B10,"SECURITY_NAME")</f>
        <v>#NAME?</v>
      </c>
    </row>
    <row r="11" spans="1:12" x14ac:dyDescent="0.25">
      <c r="A11" s="1" t="e">
        <f ca="1">IF(OR(_xll.BDP(B11,"ID_ISIN")="#N/A Field Not Applicable",_xll.BDP(B11,"ID_ISIN")="#N/A N/A"),B11,_xll.BDP(B11,"ID_ISIN"))</f>
        <v>#NAME?</v>
      </c>
      <c r="B11" s="1" t="s">
        <v>19</v>
      </c>
      <c r="C11" s="2" t="e">
        <f ca="1">IF( OR(_xll.BDP(B11,"PX_LAST")="#N/A N/A",_xll.BDP(B11,"PX_LAST")="#N/A",_xll.BDP(B11,"PX_LAST")="#N/A Invalid Security"),VLOOKUP(A11,secs!$A:$B,2,FALSE),_xll.BDP(B11,"PX_LAST"))</f>
        <v>#NAME?</v>
      </c>
      <c r="D11" s="1" t="e">
        <f ca="1"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#NAME?</v>
      </c>
      <c r="E11" s="1" t="e">
        <f ca="1"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#NAME?</v>
      </c>
      <c r="F11" s="1" t="e">
        <f ca="1"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#NAME?</v>
      </c>
      <c r="G11" s="1" t="e">
        <f ca="1">IF(  ISERR(FIND("Equity",B11)) = FALSE,  IF(  OR(   _xll.BDP($B11,"DVD_EX_DT")="#N/A N/A", _xll.BDP($B11,"DVD_EX_DT")="#N/A Field Not Applicable", _xll.BDP($B11,"DVD_EX_DT")="#N/A Invalid Security"),
     IF(_xll.BDP($B11,"LAST_TRADEABLE_DT")="#N/A Field Not Applicable","",_xll.BDP($B11,"LAST_TRADEABLE_DT")),_xll.BDP($B11,"DVD_EX_DT")),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Applicable"),IF(ISERROR(VLOOKUP(A11,secs!$A:$C,3,FALSE)),"",VLOOKUP(A11,secs!$A:$C,3,FALSE)),_xll.BDP($B11,"LAST_TRADEABLE_DT")),_xll.BDP($B11,"NXT_CPN_DT")))</f>
        <v>#NAME?</v>
      </c>
      <c r="H11" s="1">
        <f>IF(ISERR(FIND("Equity",B11))=FALSE,0,IF( OR(_xll.BDP($B11,"DUR_MID")="#N/A N/A",_xll.BDP($B11,"DUR_MID")="#N/A Invalid Security"),0,_xll.BDP($B11,"DUR_MID")))</f>
        <v>0</v>
      </c>
      <c r="I11" s="1" t="e">
        <f ca="1"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Applicable", _xll.BDP($B11,"NXT_PUT_DT")="#N/A Invalid Security"),"",_xll.BDP($B11,"NXT_PUT_DT")))</f>
        <v>#NAME?</v>
      </c>
      <c r="J11" s="1">
        <f t="shared" si="0"/>
        <v>1</v>
      </c>
      <c r="L11" s="1" t="e">
        <f ca="1">_xll.BDP(B11,"SECURITY_NAME")</f>
        <v>#NAME?</v>
      </c>
    </row>
    <row r="12" spans="1:12" x14ac:dyDescent="0.25">
      <c r="A12" s="1" t="e">
        <f ca="1">IF(OR(_xll.BDP(B12,"ID_ISIN")="#N/A Field Not Applicable",_xll.BDP(B12,"ID_ISIN")="#N/A N/A"),B12,_xll.BDP(B12,"ID_ISIN"))</f>
        <v>#NAME?</v>
      </c>
      <c r="B12" s="1" t="s">
        <v>168</v>
      </c>
      <c r="C12" s="2" t="e">
        <f ca="1">IF( OR(_xll.BDP(B12,"PX_LAST")="#N/A N/A",_xll.BDP(B12,"PX_LAST")="#N/A",_xll.BDP(B12,"PX_LAST")="#N/A Invalid Security"),VLOOKUP(A12,secs!$A:$B,2,FALSE),_xll.BDP(B12,"PX_LAST"))</f>
        <v>#NAME?</v>
      </c>
      <c r="D12" s="1" t="e">
        <f ca="1"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#NAME?</v>
      </c>
      <c r="E12" s="1" t="e">
        <f ca="1"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#NAME?</v>
      </c>
      <c r="F12" s="1" t="e">
        <f ca="1"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#NAME?</v>
      </c>
      <c r="G12" s="1" t="e">
        <f ca="1">IF(  ISERR(FIND("Equity",B12)) = FALSE,  IF(  OR(   _xll.BDP($B12,"DVD_EX_DT")="#N/A N/A", _xll.BDP($B12,"DVD_EX_DT")="#N/A Field Not Applicable", _xll.BDP($B12,"DVD_EX_DT")="#N/A Invalid Security"),
     IF(_xll.BDP($B12,"LAST_TRADEABLE_DT")="#N/A Field Not Applicable","",_xll.BDP($B12,"LAST_TRADEABLE_DT")),_xll.BDP($B12,"DVD_EX_DT")),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Applicable"),IF(ISERROR(VLOOKUP(A12,secs!$A:$C,3,FALSE)),"",VLOOKUP(A12,secs!$A:$C,3,FALSE)),_xll.BDP($B12,"LAST_TRADEABLE_DT")),_xll.BDP($B12,"NXT_CPN_DT")))</f>
        <v>#NAME?</v>
      </c>
      <c r="H12" s="1">
        <f>IF(ISERR(FIND("Equity",B12))=FALSE,0,IF( OR(_xll.BDP($B12,"DUR_MID")="#N/A N/A",_xll.BDP($B12,"DUR_MID")="#N/A Invalid Security"),0,_xll.BDP($B12,"DUR_MID")))</f>
        <v>0</v>
      </c>
      <c r="I12" s="1" t="e">
        <f ca="1"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Applicable", _xll.BDP($B12,"NXT_PUT_DT")="#N/A Invalid Security"),"",_xll.BDP($B12,"NXT_PUT_DT")))</f>
        <v>#NAME?</v>
      </c>
      <c r="J12" s="1">
        <f t="shared" si="0"/>
        <v>1</v>
      </c>
      <c r="L12" s="1" t="e">
        <f ca="1">_xll.BDP(B12,"SECURITY_NAME")</f>
        <v>#NAME?</v>
      </c>
    </row>
    <row r="13" spans="1:12" x14ac:dyDescent="0.25">
      <c r="A13" s="1" t="e">
        <f ca="1">IF(OR(_xll.BDP(B13,"ID_ISIN")="#N/A Field Not Applicable",_xll.BDP(B13,"ID_ISIN")="#N/A N/A"),B13,_xll.BDP(B13,"ID_ISIN"))</f>
        <v>#NAME?</v>
      </c>
      <c r="B13" s="1" t="s">
        <v>1162</v>
      </c>
      <c r="C13" s="2" t="e">
        <f ca="1">IF( OR(_xll.BDP(B13,"PX_LAST")="#N/A N/A",_xll.BDP(B13,"PX_LAST")="#N/A",_xll.BDP(B13,"PX_LAST")="#N/A Invalid Security"),VLOOKUP(A13,secs!$A:$B,2,FALSE),_xll.BDP(B13,"PX_LAST"))</f>
        <v>#NAME?</v>
      </c>
      <c r="D13" s="1" t="e">
        <f ca="1"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#NAME?</v>
      </c>
      <c r="E13" s="1" t="e">
        <f ca="1"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#NAME?</v>
      </c>
      <c r="F13" s="1" t="e">
        <f ca="1"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#NAME?</v>
      </c>
      <c r="G13" s="1" t="e">
        <f ca="1">IF(  ISERR(FIND("Equity",B13)) = FALSE,  IF(  OR(   _xll.BDP($B13,"DVD_EX_DT")="#N/A N/A", _xll.BDP($B13,"DVD_EX_DT")="#N/A Field Not Applicable", _xll.BDP($B13,"DVD_EX_DT")="#N/A Invalid Security"),
     IF(_xll.BDP($B13,"LAST_TRADEABLE_DT")="#N/A Field Not Applicable","",_xll.BDP($B13,"LAST_TRADEABLE_DT")),_xll.BDP($B13,"DVD_EX_DT")),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Applicable"),IF(ISERROR(VLOOKUP(A13,secs!$A:$C,3,FALSE)),"",VLOOKUP(A13,secs!$A:$C,3,FALSE)),_xll.BDP($B13,"LAST_TRADEABLE_DT")),_xll.BDP($B13,"NXT_CPN_DT")))</f>
        <v>#NAME?</v>
      </c>
      <c r="H13" s="1">
        <f>IF(ISERR(FIND("Equity",B13))=FALSE,0,IF( OR(_xll.BDP($B13,"DUR_MID")="#N/A N/A",_xll.BDP($B13,"DUR_MID")="#N/A Invalid Security"),0,_xll.BDP($B13,"DUR_MID")))</f>
        <v>0</v>
      </c>
      <c r="I13" s="1" t="e">
        <f ca="1"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Applicable", _xll.BDP($B13,"NXT_PUT_DT")="#N/A Invalid Security"),"",_xll.BDP($B13,"NXT_PUT_DT")))</f>
        <v>#NAME?</v>
      </c>
      <c r="J13" s="1">
        <f t="shared" si="0"/>
        <v>1</v>
      </c>
      <c r="L13" s="1" t="e">
        <f ca="1">_xll.BDP(B13,"SECURITY_NAME")</f>
        <v>#NAME?</v>
      </c>
    </row>
    <row r="14" spans="1:12" x14ac:dyDescent="0.25">
      <c r="A14" s="1" t="e">
        <f ca="1">IF(OR(_xll.BDP(B14,"ID_ISIN")="#N/A Field Not Applicable",_xll.BDP(B14,"ID_ISIN")="#N/A N/A"),B14,_xll.BDP(B14,"ID_ISIN"))</f>
        <v>#NAME?</v>
      </c>
      <c r="B14" s="1" t="s">
        <v>34</v>
      </c>
      <c r="C14" s="2" t="e">
        <f ca="1">IF( OR(_xll.BDP(B14,"PX_LAST")="#N/A N/A",_xll.BDP(B14,"PX_LAST")="#N/A",_xll.BDP(B14,"PX_LAST")="#N/A Invalid Security"),VLOOKUP(A14,secs!$A:$B,2,FALSE),_xll.BDP(B14,"PX_LAST"))</f>
        <v>#NAME?</v>
      </c>
      <c r="D14" s="1" t="e">
        <f ca="1"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#NAME?</v>
      </c>
      <c r="E14" s="1" t="e">
        <f ca="1"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#NAME?</v>
      </c>
      <c r="F14" s="1" t="e">
        <f ca="1"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#NAME?</v>
      </c>
      <c r="G14" s="1" t="e">
        <f ca="1">IF(  ISERR(FIND("Equity",B14)) = FALSE,  IF(  OR(   _xll.BDP($B14,"DVD_EX_DT")="#N/A N/A", _xll.BDP($B14,"DVD_EX_DT")="#N/A Field Not Applicable", _xll.BDP($B14,"DVD_EX_DT")="#N/A Invalid Security"),
     IF(_xll.BDP($B14,"LAST_TRADEABLE_DT")="#N/A Field Not Applicable","",_xll.BDP($B14,"LAST_TRADEABLE_DT")),_xll.BDP($B14,"DVD_EX_DT")),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Applicable"),IF(ISERROR(VLOOKUP(A14,secs!$A:$C,3,FALSE)),"",VLOOKUP(A14,secs!$A:$C,3,FALSE)),_xll.BDP($B14,"LAST_TRADEABLE_DT")),_xll.BDP($B14,"NXT_CPN_DT")))</f>
        <v>#NAME?</v>
      </c>
      <c r="H14" s="1">
        <f>IF(ISERR(FIND("Equity",B14))=FALSE,0,IF( OR(_xll.BDP($B14,"DUR_MID")="#N/A N/A",_xll.BDP($B14,"DUR_MID")="#N/A Invalid Security"),0,_xll.BDP($B14,"DUR_MID")))</f>
        <v>0</v>
      </c>
      <c r="I14" s="1" t="e">
        <f ca="1"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Applicable", _xll.BDP($B14,"NXT_PUT_DT")="#N/A Invalid Security"),"",_xll.BDP($B14,"NXT_PUT_DT")))</f>
        <v>#NAME?</v>
      </c>
      <c r="J14" s="1">
        <f t="shared" si="0"/>
        <v>1</v>
      </c>
      <c r="L14" s="1" t="e">
        <f ca="1">_xll.BDP(B14,"SECURITY_NAME")</f>
        <v>#NAME?</v>
      </c>
    </row>
    <row r="15" spans="1:12" x14ac:dyDescent="0.25">
      <c r="A15" s="1" t="e">
        <f ca="1">IF(OR(_xll.BDP(B15,"ID_ISIN")="#N/A Field Not Applicable",_xll.BDP(B15,"ID_ISIN")="#N/A N/A"),B15,_xll.BDP(B15,"ID_ISIN"))</f>
        <v>#NAME?</v>
      </c>
      <c r="B15" s="1" t="s">
        <v>35</v>
      </c>
      <c r="C15" s="2" t="e">
        <f ca="1">IF( OR(_xll.BDP(B15,"PX_LAST")="#N/A N/A",_xll.BDP(B15,"PX_LAST")="#N/A",_xll.BDP(B15,"PX_LAST")="#N/A Invalid Security"),VLOOKUP(A15,secs!$A:$B,2,FALSE),_xll.BDP(B15,"PX_LAST"))</f>
        <v>#NAME?</v>
      </c>
      <c r="D15" s="1" t="e">
        <f ca="1"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#NAME?</v>
      </c>
      <c r="E15" s="1" t="e">
        <f ca="1"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#NAME?</v>
      </c>
      <c r="F15" s="1" t="e">
        <f ca="1"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#NAME?</v>
      </c>
      <c r="G15" s="1" t="e">
        <f ca="1">IF(  ISERR(FIND("Equity",B15)) = FALSE,  IF(  OR(   _xll.BDP($B15,"DVD_EX_DT")="#N/A N/A", _xll.BDP($B15,"DVD_EX_DT")="#N/A Field Not Applicable", _xll.BDP($B15,"DVD_EX_DT")="#N/A Invalid Security"),
     IF(_xll.BDP($B15,"LAST_TRADEABLE_DT")="#N/A Field Not Applicable","",_xll.BDP($B15,"LAST_TRADEABLE_DT")),_xll.BDP($B15,"DVD_EX_DT")),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Applicable"),IF(ISERROR(VLOOKUP(A15,secs!$A:$C,3,FALSE)),"",VLOOKUP(A15,secs!$A:$C,3,FALSE)),_xll.BDP($B15,"LAST_TRADEABLE_DT")),_xll.BDP($B15,"NXT_CPN_DT")))</f>
        <v>#NAME?</v>
      </c>
      <c r="H15" s="1">
        <f>IF(ISERR(FIND("Equity",B15))=FALSE,0,IF( OR(_xll.BDP($B15,"DUR_MID")="#N/A N/A",_xll.BDP($B15,"DUR_MID")="#N/A Invalid Security"),0,_xll.BDP($B15,"DUR_MID")))</f>
        <v>0</v>
      </c>
      <c r="I15" s="1" t="e">
        <f ca="1"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Applicable", _xll.BDP($B15,"NXT_PUT_DT")="#N/A Invalid Security"),"",_xll.BDP($B15,"NXT_PUT_DT")))</f>
        <v>#NAME?</v>
      </c>
      <c r="J15" s="1">
        <f t="shared" si="0"/>
        <v>1</v>
      </c>
      <c r="L15" s="1" t="e">
        <f ca="1">_xll.BDP(B15,"SECURITY_NAME")</f>
        <v>#NAME?</v>
      </c>
    </row>
    <row r="16" spans="1:12" x14ac:dyDescent="0.25">
      <c r="A16" s="1" t="e">
        <f ca="1">IF(OR(_xll.BDP(B16,"ID_ISIN")="#N/A Field Not Applicable",_xll.BDP(B16,"ID_ISIN")="#N/A N/A"),B16,_xll.BDP(B16,"ID_ISIN"))</f>
        <v>#NAME?</v>
      </c>
      <c r="B16" s="1" t="s">
        <v>36</v>
      </c>
      <c r="C16" s="2" t="e">
        <f ca="1">IF( OR(_xll.BDP(B16,"PX_LAST")="#N/A N/A",_xll.BDP(B16,"PX_LAST")="#N/A",_xll.BDP(B16,"PX_LAST")="#N/A Invalid Security"),VLOOKUP(A16,secs!$A:$B,2,FALSE),_xll.BDP(B16,"PX_LAST"))</f>
        <v>#NAME?</v>
      </c>
      <c r="D16" s="1" t="e">
        <f ca="1"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#NAME?</v>
      </c>
      <c r="E16" s="1" t="e">
        <f ca="1"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#NAME?</v>
      </c>
      <c r="F16" s="1" t="e">
        <f ca="1"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#NAME?</v>
      </c>
      <c r="G16" s="1" t="e">
        <f ca="1">IF(  ISERR(FIND("Equity",B16)) = FALSE,  IF(  OR(   _xll.BDP($B16,"DVD_EX_DT")="#N/A N/A", _xll.BDP($B16,"DVD_EX_DT")="#N/A Field Not Applicable", _xll.BDP($B16,"DVD_EX_DT")="#N/A Invalid Security"),
     IF(_xll.BDP($B16,"LAST_TRADEABLE_DT")="#N/A Field Not Applicable","",_xll.BDP($B16,"LAST_TRADEABLE_DT")),_xll.BDP($B16,"DVD_EX_DT")),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Applicable"),IF(ISERROR(VLOOKUP(A16,secs!$A:$C,3,FALSE)),"",VLOOKUP(A16,secs!$A:$C,3,FALSE)),_xll.BDP($B16,"LAST_TRADEABLE_DT")),_xll.BDP($B16,"NXT_CPN_DT")))</f>
        <v>#NAME?</v>
      </c>
      <c r="H16" s="1">
        <f>IF(ISERR(FIND("Equity",B16))=FALSE,0,IF( OR(_xll.BDP($B16,"DUR_MID")="#N/A N/A",_xll.BDP($B16,"DUR_MID")="#N/A Invalid Security"),0,_xll.BDP($B16,"DUR_MID")))</f>
        <v>0</v>
      </c>
      <c r="I16" s="1" t="e">
        <f ca="1"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Applicable", _xll.BDP($B16,"NXT_PUT_DT")="#N/A Invalid Security"),"",_xll.BDP($B16,"NXT_PUT_DT")))</f>
        <v>#NAME?</v>
      </c>
      <c r="J16" s="1">
        <f t="shared" si="0"/>
        <v>1</v>
      </c>
      <c r="L16" s="1" t="e">
        <f ca="1">_xll.BDP(B16,"SECURITY_NAME")</f>
        <v>#NAME?</v>
      </c>
    </row>
    <row r="17" spans="1:12" x14ac:dyDescent="0.25">
      <c r="A17" s="1" t="e">
        <f ca="1">IF(OR(_xll.BDP(B17,"ID_ISIN")="#N/A Field Not Applicable",_xll.BDP(B17,"ID_ISIN")="#N/A N/A"),B17,_xll.BDP(B17,"ID_ISIN"))</f>
        <v>#NAME?</v>
      </c>
      <c r="B17" s="1" t="s">
        <v>37</v>
      </c>
      <c r="C17" s="2" t="e">
        <f ca="1">IF( OR(_xll.BDP(B17,"PX_LAST")="#N/A N/A",_xll.BDP(B17,"PX_LAST")="#N/A",_xll.BDP(B17,"PX_LAST")="#N/A Invalid Security"),VLOOKUP(A17,secs!$A:$B,2,FALSE),_xll.BDP(B17,"PX_LAST"))</f>
        <v>#NAME?</v>
      </c>
      <c r="D17" s="1" t="e">
        <f ca="1"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#NAME?</v>
      </c>
      <c r="E17" s="1" t="e">
        <f ca="1"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#NAME?</v>
      </c>
      <c r="F17" s="1" t="e">
        <f ca="1"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#NAME?</v>
      </c>
      <c r="G17" s="1" t="e">
        <f ca="1">IF(  ISERR(FIND("Equity",B17)) = FALSE,  IF(  OR(   _xll.BDP($B17,"DVD_EX_DT")="#N/A N/A", _xll.BDP($B17,"DVD_EX_DT")="#N/A Field Not Applicable", _xll.BDP($B17,"DVD_EX_DT")="#N/A Invalid Security"),
     IF(_xll.BDP($B17,"LAST_TRADEABLE_DT")="#N/A Field Not Applicable","",_xll.BDP($B17,"LAST_TRADEABLE_DT")),_xll.BDP($B17,"DVD_EX_DT")),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Applicable"),IF(ISERROR(VLOOKUP(A17,secs!$A:$C,3,FALSE)),"",VLOOKUP(A17,secs!$A:$C,3,FALSE)),_xll.BDP($B17,"LAST_TRADEABLE_DT")),_xll.BDP($B17,"NXT_CPN_DT")))</f>
        <v>#NAME?</v>
      </c>
      <c r="H17" s="1">
        <f>IF(ISERR(FIND("Equity",B17))=FALSE,0,IF( OR(_xll.BDP($B17,"DUR_MID")="#N/A N/A",_xll.BDP($B17,"DUR_MID")="#N/A Invalid Security"),0,_xll.BDP($B17,"DUR_MID")))</f>
        <v>0</v>
      </c>
      <c r="I17" s="1" t="e">
        <f ca="1"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Applicable", _xll.BDP($B17,"NXT_PUT_DT")="#N/A Invalid Security"),"",_xll.BDP($B17,"NXT_PUT_DT")))</f>
        <v>#NAME?</v>
      </c>
      <c r="J17" s="1">
        <f t="shared" si="0"/>
        <v>1</v>
      </c>
      <c r="L17" s="1" t="e">
        <f ca="1">_xll.BDP(B17,"SECURITY_NAME")</f>
        <v>#NAME?</v>
      </c>
    </row>
    <row r="18" spans="1:12" x14ac:dyDescent="0.25">
      <c r="A18" s="1" t="e">
        <f ca="1">IF(OR(_xll.BDP(B18,"ID_ISIN")="#N/A Field Not Applicable",_xll.BDP(B18,"ID_ISIN")="#N/A N/A"),B18,_xll.BDP(B18,"ID_ISIN"))</f>
        <v>#NAME?</v>
      </c>
      <c r="B18" s="1" t="s">
        <v>38</v>
      </c>
      <c r="C18" s="2" t="e">
        <f ca="1">IF( OR(_xll.BDP(B18,"PX_LAST")="#N/A N/A",_xll.BDP(B18,"PX_LAST")="#N/A",_xll.BDP(B18,"PX_LAST")="#N/A Invalid Security"),VLOOKUP(A18,secs!$A:$B,2,FALSE),_xll.BDP(B18,"PX_LAST"))</f>
        <v>#NAME?</v>
      </c>
      <c r="D18" s="1" t="e">
        <f ca="1"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#NAME?</v>
      </c>
      <c r="E18" s="1" t="e">
        <f ca="1"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#NAME?</v>
      </c>
      <c r="F18" s="1" t="e">
        <f ca="1"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#NAME?</v>
      </c>
      <c r="G18" s="1" t="e">
        <f ca="1">IF(  ISERR(FIND("Equity",B18)) = FALSE,  IF(  OR(   _xll.BDP($B18,"DVD_EX_DT")="#N/A N/A", _xll.BDP($B18,"DVD_EX_DT")="#N/A Field Not Applicable", _xll.BDP($B18,"DVD_EX_DT")="#N/A Invalid Security"),
     IF(_xll.BDP($B18,"LAST_TRADEABLE_DT")="#N/A Field Not Applicable","",_xll.BDP($B18,"LAST_TRADEABLE_DT")),_xll.BDP($B18,"DVD_EX_DT")),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Applicable"),IF(ISERROR(VLOOKUP(A18,secs!$A:$C,3,FALSE)),"",VLOOKUP(A18,secs!$A:$C,3,FALSE)),_xll.BDP($B18,"LAST_TRADEABLE_DT")),_xll.BDP($B18,"NXT_CPN_DT")))</f>
        <v>#NAME?</v>
      </c>
      <c r="H18" s="1">
        <f>IF(ISERR(FIND("Equity",B18))=FALSE,0,IF( OR(_xll.BDP($B18,"DUR_MID")="#N/A N/A",_xll.BDP($B18,"DUR_MID")="#N/A Invalid Security"),0,_xll.BDP($B18,"DUR_MID")))</f>
        <v>0</v>
      </c>
      <c r="I18" s="1" t="e">
        <f ca="1"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Applicable", _xll.BDP($B18,"NXT_PUT_DT")="#N/A Invalid Security"),"",_xll.BDP($B18,"NXT_PUT_DT")))</f>
        <v>#NAME?</v>
      </c>
      <c r="J18" s="1">
        <f t="shared" si="0"/>
        <v>1</v>
      </c>
      <c r="L18" s="1" t="e">
        <f ca="1">_xll.BDP(B18,"SECURITY_NAME")</f>
        <v>#NAME?</v>
      </c>
    </row>
    <row r="19" spans="1:12" x14ac:dyDescent="0.25">
      <c r="A19" s="1" t="e">
        <f ca="1">IF(OR(_xll.BDP(B19,"ID_ISIN")="#N/A Field Not Applicable",_xll.BDP(B19,"ID_ISIN")="#N/A N/A"),B19,_xll.BDP(B19,"ID_ISIN"))</f>
        <v>#NAME?</v>
      </c>
      <c r="B19" s="1" t="s">
        <v>39</v>
      </c>
      <c r="C19" s="2" t="e">
        <f ca="1">IF( OR(_xll.BDP(B19,"PX_LAST")="#N/A N/A",_xll.BDP(B19,"PX_LAST")="#N/A",_xll.BDP(B19,"PX_LAST")="#N/A Invalid Security"),VLOOKUP(A19,secs!$A:$B,2,FALSE),_xll.BDP(B19,"PX_LAST"))</f>
        <v>#NAME?</v>
      </c>
      <c r="D19" s="1" t="e">
        <f ca="1"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#NAME?</v>
      </c>
      <c r="E19" s="1" t="e">
        <f ca="1"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#NAME?</v>
      </c>
      <c r="F19" s="1" t="e">
        <f ca="1"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#NAME?</v>
      </c>
      <c r="G19" s="1" t="e">
        <f ca="1">IF(  ISERR(FIND("Equity",B19)) = FALSE,  IF(  OR(   _xll.BDP($B19,"DVD_EX_DT")="#N/A N/A", _xll.BDP($B19,"DVD_EX_DT")="#N/A Field Not Applicable", _xll.BDP($B19,"DVD_EX_DT")="#N/A Invalid Security"),
     IF(_xll.BDP($B19,"LAST_TRADEABLE_DT")="#N/A Field Not Applicable","",_xll.BDP($B19,"LAST_TRADEABLE_DT")),_xll.BDP($B19,"DVD_EX_DT")),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Applicable"),IF(ISERROR(VLOOKUP(A19,secs!$A:$C,3,FALSE)),"",VLOOKUP(A19,secs!$A:$C,3,FALSE)),_xll.BDP($B19,"LAST_TRADEABLE_DT")),_xll.BDP($B19,"NXT_CPN_DT")))</f>
        <v>#NAME?</v>
      </c>
      <c r="H19" s="1">
        <f>IF(ISERR(FIND("Equity",B19))=FALSE,0,IF( OR(_xll.BDP($B19,"DUR_MID")="#N/A N/A",_xll.BDP($B19,"DUR_MID")="#N/A Invalid Security"),0,_xll.BDP($B19,"DUR_MID")))</f>
        <v>0</v>
      </c>
      <c r="I19" s="1" t="e">
        <f ca="1"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Applicable", _xll.BDP($B19,"NXT_PUT_DT")="#N/A Invalid Security"),"",_xll.BDP($B19,"NXT_PUT_DT")))</f>
        <v>#NAME?</v>
      </c>
      <c r="J19" s="1">
        <f t="shared" si="0"/>
        <v>1</v>
      </c>
      <c r="L19" s="1" t="e">
        <f ca="1">_xll.BDP(B19,"SECURITY_NAME")</f>
        <v>#NAME?</v>
      </c>
    </row>
    <row r="20" spans="1:12" x14ac:dyDescent="0.25">
      <c r="A20" s="1" t="e">
        <f ca="1">IF(OR(_xll.BDP(B20,"ID_ISIN")="#N/A Field Not Applicable",_xll.BDP(B20,"ID_ISIN")="#N/A N/A"),B20,_xll.BDP(B20,"ID_ISIN"))</f>
        <v>#NAME?</v>
      </c>
      <c r="B20" s="1" t="s">
        <v>40</v>
      </c>
      <c r="C20" s="2" t="e">
        <f ca="1">IF( OR(_xll.BDP(B20,"PX_LAST")="#N/A N/A",_xll.BDP(B20,"PX_LAST")="#N/A",_xll.BDP(B20,"PX_LAST")="#N/A Invalid Security"),VLOOKUP(A20,secs!$A:$B,2,FALSE),_xll.BDP(B20,"PX_LAST"))</f>
        <v>#NAME?</v>
      </c>
      <c r="D20" s="1" t="e">
        <f ca="1"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#NAME?</v>
      </c>
      <c r="E20" s="1" t="e">
        <f ca="1"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#NAME?</v>
      </c>
      <c r="F20" s="1" t="e">
        <f ca="1"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#NAME?</v>
      </c>
      <c r="G20" s="1" t="e">
        <f ca="1">IF(  ISERR(FIND("Equity",B20)) = FALSE,  IF(  OR(   _xll.BDP($B20,"DVD_EX_DT")="#N/A N/A", _xll.BDP($B20,"DVD_EX_DT")="#N/A Field Not Applicable", _xll.BDP($B20,"DVD_EX_DT")="#N/A Invalid Security"),
     IF(_xll.BDP($B20,"LAST_TRADEABLE_DT")="#N/A Field Not Applicable","",_xll.BDP($B20,"LAST_TRADEABLE_DT")),_xll.BDP($B20,"DVD_EX_DT")),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Applicable"),IF(ISERROR(VLOOKUP(A20,secs!$A:$C,3,FALSE)),"",VLOOKUP(A20,secs!$A:$C,3,FALSE)),_xll.BDP($B20,"LAST_TRADEABLE_DT")),_xll.BDP($B20,"NXT_CPN_DT")))</f>
        <v>#NAME?</v>
      </c>
      <c r="H20" s="1">
        <f>IF(ISERR(FIND("Equity",B20))=FALSE,0,IF( OR(_xll.BDP($B20,"DUR_MID")="#N/A N/A",_xll.BDP($B20,"DUR_MID")="#N/A Invalid Security"),0,_xll.BDP($B20,"DUR_MID")))</f>
        <v>0</v>
      </c>
      <c r="I20" s="1" t="e">
        <f ca="1"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Applicable", _xll.BDP($B20,"NXT_PUT_DT")="#N/A Invalid Security"),"",_xll.BDP($B20,"NXT_PUT_DT")))</f>
        <v>#NAME?</v>
      </c>
      <c r="J20" s="1">
        <f t="shared" si="0"/>
        <v>1</v>
      </c>
      <c r="L20" s="1" t="e">
        <f ca="1">_xll.BDP(B20,"SECURITY_NAME")</f>
        <v>#NAME?</v>
      </c>
    </row>
    <row r="21" spans="1:12" x14ac:dyDescent="0.25">
      <c r="A21" s="1" t="e">
        <f ca="1">IF(OR(_xll.BDP(B21,"ID_ISIN")="#N/A Field Not Applicable",_xll.BDP(B21,"ID_ISIN")="#N/A N/A"),B21,_xll.BDP(B21,"ID_ISIN"))</f>
        <v>#NAME?</v>
      </c>
      <c r="B21" s="1" t="s">
        <v>41</v>
      </c>
      <c r="C21" s="2" t="e">
        <f ca="1">IF( OR(_xll.BDP(B21,"PX_LAST")="#N/A N/A",_xll.BDP(B21,"PX_LAST")="#N/A",_xll.BDP(B21,"PX_LAST")="#N/A Invalid Security"),VLOOKUP(A21,secs!$A:$B,2,FALSE),_xll.BDP(B21,"PX_LAST"))</f>
        <v>#NAME?</v>
      </c>
      <c r="D21" s="1" t="e">
        <f ca="1"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#NAME?</v>
      </c>
      <c r="E21" s="1" t="e">
        <f ca="1"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#NAME?</v>
      </c>
      <c r="F21" s="1" t="e">
        <f ca="1"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#NAME?</v>
      </c>
      <c r="G21" s="1" t="e">
        <f ca="1">IF(  ISERR(FIND("Equity",B21)) = FALSE,  IF(  OR(   _xll.BDP($B21,"DVD_EX_DT")="#N/A N/A", _xll.BDP($B21,"DVD_EX_DT")="#N/A Field Not Applicable", _xll.BDP($B21,"DVD_EX_DT")="#N/A Invalid Security"),
     IF(_xll.BDP($B21,"LAST_TRADEABLE_DT")="#N/A Field Not Applicable","",_xll.BDP($B21,"LAST_TRADEABLE_DT")),_xll.BDP($B21,"DVD_EX_DT")),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Applicable"),IF(ISERROR(VLOOKUP(A21,secs!$A:$C,3,FALSE)),"",VLOOKUP(A21,secs!$A:$C,3,FALSE)),_xll.BDP($B21,"LAST_TRADEABLE_DT")),_xll.BDP($B21,"NXT_CPN_DT")))</f>
        <v>#NAME?</v>
      </c>
      <c r="H21" s="1">
        <f>IF(ISERR(FIND("Equity",B21))=FALSE,0,IF( OR(_xll.BDP($B21,"DUR_MID")="#N/A N/A",_xll.BDP($B21,"DUR_MID")="#N/A Invalid Security"),0,_xll.BDP($B21,"DUR_MID")))</f>
        <v>0</v>
      </c>
      <c r="I21" s="1" t="e">
        <f ca="1"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Applicable", _xll.BDP($B21,"NXT_PUT_DT")="#N/A Invalid Security"),"",_xll.BDP($B21,"NXT_PUT_DT")))</f>
        <v>#NAME?</v>
      </c>
      <c r="J21" s="1">
        <f t="shared" si="0"/>
        <v>1</v>
      </c>
      <c r="L21" s="1" t="e">
        <f ca="1">_xll.BDP(B21,"SECURITY_NAME")</f>
        <v>#NAME?</v>
      </c>
    </row>
    <row r="22" spans="1:12" x14ac:dyDescent="0.25">
      <c r="A22" s="1" t="e">
        <f ca="1">IF(OR(_xll.BDP(B22,"ID_ISIN")="#N/A Field Not Applicable",_xll.BDP(B22,"ID_ISIN")="#N/A N/A"),B22,_xll.BDP(B22,"ID_ISIN"))</f>
        <v>#NAME?</v>
      </c>
      <c r="B22" s="1" t="s">
        <v>42</v>
      </c>
      <c r="C22" s="2" t="e">
        <f ca="1">IF( OR(_xll.BDP(B22,"PX_LAST")="#N/A N/A",_xll.BDP(B22,"PX_LAST")="#N/A",_xll.BDP(B22,"PX_LAST")="#N/A Invalid Security"),VLOOKUP(A22,secs!$A:$B,2,FALSE),_xll.BDP(B22,"PX_LAST"))</f>
        <v>#NAME?</v>
      </c>
      <c r="D22" s="1" t="e">
        <f ca="1"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#NAME?</v>
      </c>
      <c r="E22" s="1" t="e">
        <f ca="1"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#NAME?</v>
      </c>
      <c r="F22" s="1" t="e">
        <f ca="1"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#NAME?</v>
      </c>
      <c r="G22" s="1" t="e">
        <f ca="1">IF(  ISERR(FIND("Equity",B22)) = FALSE,  IF(  OR(   _xll.BDP($B22,"DVD_EX_DT")="#N/A N/A", _xll.BDP($B22,"DVD_EX_DT")="#N/A Field Not Applicable", _xll.BDP($B22,"DVD_EX_DT")="#N/A Invalid Security"),
     IF(_xll.BDP($B22,"LAST_TRADEABLE_DT")="#N/A Field Not Applicable","",_xll.BDP($B22,"LAST_TRADEABLE_DT")),_xll.BDP($B22,"DVD_EX_DT")),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Applicable"),IF(ISERROR(VLOOKUP(A22,secs!$A:$C,3,FALSE)),"",VLOOKUP(A22,secs!$A:$C,3,FALSE)),_xll.BDP($B22,"LAST_TRADEABLE_DT")),_xll.BDP($B22,"NXT_CPN_DT")))</f>
        <v>#NAME?</v>
      </c>
      <c r="H22" s="1" t="e">
        <f ca="1">IF(ISERR(FIND("Equity",B22))=FALSE,0,IF( OR(_xll.BDP($B22,"DUR_MID")="#N/A N/A",_xll.BDP($B22,"DUR_MID")="#N/A Invalid Security"),0,_xll.BDP($B22,"DUR_MID")))</f>
        <v>#NAME?</v>
      </c>
      <c r="I22" s="1" t="e">
        <f ca="1"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Applicable", _xll.BDP($B22,"NXT_PUT_DT")="#N/A Invalid Security"),"",_xll.BDP($B22,"NXT_PUT_DT")))</f>
        <v>#NAME?</v>
      </c>
      <c r="J22" s="1">
        <f t="shared" si="0"/>
        <v>1</v>
      </c>
      <c r="L22" s="1" t="e">
        <f ca="1">_xll.BDP(B22,"SECURITY_NAME")</f>
        <v>#NAME?</v>
      </c>
    </row>
    <row r="23" spans="1:12" x14ac:dyDescent="0.25">
      <c r="A23" s="1" t="e">
        <f ca="1">IF(OR(_xll.BDP(B23,"ID_ISIN")="#N/A Field Not Applicable",_xll.BDP(B23,"ID_ISIN")="#N/A N/A"),B23,_xll.BDP(B23,"ID_ISIN"))</f>
        <v>#NAME?</v>
      </c>
      <c r="B23" s="1" t="s">
        <v>43</v>
      </c>
      <c r="C23" s="2" t="e">
        <f ca="1">IF( OR(_xll.BDP(B23,"PX_LAST")="#N/A N/A",_xll.BDP(B23,"PX_LAST")="#N/A",_xll.BDP(B23,"PX_LAST")="#N/A Invalid Security"),VLOOKUP(A23,secs!$A:$B,2,FALSE),_xll.BDP(B23,"PX_LAST"))</f>
        <v>#NAME?</v>
      </c>
      <c r="D23" s="1" t="e">
        <f ca="1"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#NAME?</v>
      </c>
      <c r="E23" s="1" t="e">
        <f ca="1"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#NAME?</v>
      </c>
      <c r="F23" s="1" t="e">
        <f ca="1"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#NAME?</v>
      </c>
      <c r="G23" s="1" t="e">
        <f ca="1">IF(  ISERR(FIND("Equity",B23)) = FALSE,  IF(  OR(   _xll.BDP($B23,"DVD_EX_DT")="#N/A N/A", _xll.BDP($B23,"DVD_EX_DT")="#N/A Field Not Applicable", _xll.BDP($B23,"DVD_EX_DT")="#N/A Invalid Security"),
     IF(_xll.BDP($B23,"LAST_TRADEABLE_DT")="#N/A Field Not Applicable","",_xll.BDP($B23,"LAST_TRADEABLE_DT")),_xll.BDP($B23,"DVD_EX_DT")),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Applicable"),IF(ISERROR(VLOOKUP(A23,secs!$A:$C,3,FALSE)),"",VLOOKUP(A23,secs!$A:$C,3,FALSE)),_xll.BDP($B23,"LAST_TRADEABLE_DT")),_xll.BDP($B23,"NXT_CPN_DT")))</f>
        <v>#NAME?</v>
      </c>
      <c r="H23" s="1" t="e">
        <f ca="1">IF(ISERR(FIND("Equity",B23))=FALSE,0,IF( OR(_xll.BDP($B23,"DUR_MID")="#N/A N/A",_xll.BDP($B23,"DUR_MID")="#N/A Invalid Security"),0,_xll.BDP($B23,"DUR_MID")))</f>
        <v>#NAME?</v>
      </c>
      <c r="I23" s="1" t="e">
        <f ca="1"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Applicable", _xll.BDP($B23,"NXT_PUT_DT")="#N/A Invalid Security"),"",_xll.BDP($B23,"NXT_PUT_DT")))</f>
        <v>#NAME?</v>
      </c>
      <c r="J23" s="1">
        <f t="shared" si="0"/>
        <v>1</v>
      </c>
      <c r="L23" s="1" t="e">
        <f ca="1">_xll.BDP(B23,"SECURITY_NAME")</f>
        <v>#NAME?</v>
      </c>
    </row>
    <row r="24" spans="1:12" x14ac:dyDescent="0.25">
      <c r="A24" s="1" t="e">
        <f ca="1">IF(OR(_xll.BDP(B24,"ID_ISIN")="#N/A Field Not Applicable",_xll.BDP(B24,"ID_ISIN")="#N/A N/A"),B24,_xll.BDP(B24,"ID_ISIN"))</f>
        <v>#NAME?</v>
      </c>
      <c r="B24" s="1" t="s">
        <v>44</v>
      </c>
      <c r="C24" s="2" t="e">
        <f ca="1">IF( OR(_xll.BDP(B24,"PX_LAST")="#N/A N/A",_xll.BDP(B24,"PX_LAST")="#N/A",_xll.BDP(B24,"PX_LAST")="#N/A Invalid Security"),VLOOKUP(A24,secs!$A:$B,2,FALSE),_xll.BDP(B24,"PX_LAST"))</f>
        <v>#NAME?</v>
      </c>
      <c r="D24" s="1" t="e">
        <f ca="1"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#NAME?</v>
      </c>
      <c r="E24" s="1" t="e">
        <f ca="1"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#NAME?</v>
      </c>
      <c r="F24" s="1" t="e">
        <f ca="1"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#NAME?</v>
      </c>
      <c r="G24" s="1" t="e">
        <f ca="1">IF(  ISERR(FIND("Equity",B24)) = FALSE,  IF(  OR(   _xll.BDP($B24,"DVD_EX_DT")="#N/A N/A", _xll.BDP($B24,"DVD_EX_DT")="#N/A Field Not Applicable", _xll.BDP($B24,"DVD_EX_DT")="#N/A Invalid Security"),
     IF(_xll.BDP($B24,"LAST_TRADEABLE_DT")="#N/A Field Not Applicable","",_xll.BDP($B24,"LAST_TRADEABLE_DT")),_xll.BDP($B24,"DVD_EX_DT")),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Applicable"),IF(ISERROR(VLOOKUP(A24,secs!$A:$C,3,FALSE)),"",VLOOKUP(A24,secs!$A:$C,3,FALSE)),_xll.BDP($B24,"LAST_TRADEABLE_DT")),_xll.BDP($B24,"NXT_CPN_DT")))</f>
        <v>#NAME?</v>
      </c>
      <c r="H24" s="1" t="e">
        <f ca="1">IF(ISERR(FIND("Equity",B24))=FALSE,0,IF( OR(_xll.BDP($B24,"DUR_MID")="#N/A N/A",_xll.BDP($B24,"DUR_MID")="#N/A Invalid Security"),0,_xll.BDP($B24,"DUR_MID")))</f>
        <v>#NAME?</v>
      </c>
      <c r="I24" s="1" t="e">
        <f ca="1"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Applicable", _xll.BDP($B24,"NXT_PUT_DT")="#N/A Invalid Security"),"",_xll.BDP($B24,"NXT_PUT_DT")))</f>
        <v>#NAME?</v>
      </c>
      <c r="J24" s="1">
        <f t="shared" si="0"/>
        <v>1</v>
      </c>
      <c r="L24" s="1" t="e">
        <f ca="1">_xll.BDP(B24,"SECURITY_NAME")</f>
        <v>#NAME?</v>
      </c>
    </row>
    <row r="25" spans="1:12" x14ac:dyDescent="0.25">
      <c r="A25" s="1" t="e">
        <f ca="1">IF(OR(_xll.BDP(B25,"ID_ISIN")="#N/A Field Not Applicable",_xll.BDP(B25,"ID_ISIN")="#N/A N/A"),B25,_xll.BDP(B25,"ID_ISIN"))</f>
        <v>#NAME?</v>
      </c>
      <c r="B25" s="1" t="s">
        <v>45</v>
      </c>
      <c r="C25" s="2" t="e">
        <f ca="1">IF( OR(_xll.BDP(B25,"PX_LAST")="#N/A N/A",_xll.BDP(B25,"PX_LAST")="#N/A",_xll.BDP(B25,"PX_LAST")="#N/A Invalid Security"),VLOOKUP(A25,secs!$A:$B,2,FALSE),_xll.BDP(B25,"PX_LAST"))</f>
        <v>#NAME?</v>
      </c>
      <c r="D25" s="1" t="e">
        <f ca="1"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#NAME?</v>
      </c>
      <c r="E25" s="1" t="e">
        <f ca="1"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#NAME?</v>
      </c>
      <c r="F25" s="1" t="e">
        <f ca="1"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#NAME?</v>
      </c>
      <c r="G25" s="1" t="e">
        <f ca="1">IF(  ISERR(FIND("Equity",B25)) = FALSE,  IF(  OR(   _xll.BDP($B25,"DVD_EX_DT")="#N/A N/A", _xll.BDP($B25,"DVD_EX_DT")="#N/A Field Not Applicable", _xll.BDP($B25,"DVD_EX_DT")="#N/A Invalid Security"),
     IF(_xll.BDP($B25,"LAST_TRADEABLE_DT")="#N/A Field Not Applicable","",_xll.BDP($B25,"LAST_TRADEABLE_DT")),_xll.BDP($B25,"DVD_EX_DT")),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Applicable"),IF(ISERROR(VLOOKUP(A25,secs!$A:$C,3,FALSE)),"",VLOOKUP(A25,secs!$A:$C,3,FALSE)),_xll.BDP($B25,"LAST_TRADEABLE_DT")),_xll.BDP($B25,"NXT_CPN_DT")))</f>
        <v>#NAME?</v>
      </c>
      <c r="H25" s="1" t="e">
        <f ca="1">IF(ISERR(FIND("Equity",B25))=FALSE,0,IF( OR(_xll.BDP($B25,"DUR_MID")="#N/A N/A",_xll.BDP($B25,"DUR_MID")="#N/A Invalid Security"),0,_xll.BDP($B25,"DUR_MID")))</f>
        <v>#NAME?</v>
      </c>
      <c r="I25" s="1" t="e">
        <f ca="1"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Applicable", _xll.BDP($B25,"NXT_PUT_DT")="#N/A Invalid Security"),"",_xll.BDP($B25,"NXT_PUT_DT")))</f>
        <v>#NAME?</v>
      </c>
      <c r="J25" s="1">
        <f t="shared" si="0"/>
        <v>1</v>
      </c>
      <c r="L25" s="1" t="e">
        <f ca="1">_xll.BDP(B25,"SECURITY_NAME")</f>
        <v>#NAME?</v>
      </c>
    </row>
    <row r="26" spans="1:12" x14ac:dyDescent="0.25">
      <c r="A26" s="1" t="e">
        <f ca="1">IF(OR(_xll.BDP(B26,"ID_ISIN")="#N/A Field Not Applicable",_xll.BDP(B26,"ID_ISIN")="#N/A N/A"),B26,_xll.BDP(B26,"ID_ISIN"))</f>
        <v>#NAME?</v>
      </c>
      <c r="B26" s="1" t="s">
        <v>46</v>
      </c>
      <c r="C26" s="2" t="e">
        <f ca="1">IF( OR(_xll.BDP(B26,"PX_LAST")="#N/A N/A",_xll.BDP(B26,"PX_LAST")="#N/A",_xll.BDP(B26,"PX_LAST")="#N/A Invalid Security"),VLOOKUP(A26,secs!$A:$B,2,FALSE),_xll.BDP(B26,"PX_LAST"))</f>
        <v>#NAME?</v>
      </c>
      <c r="D26" s="1" t="e">
        <f ca="1"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#NAME?</v>
      </c>
      <c r="E26" s="1" t="e">
        <f ca="1"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#NAME?</v>
      </c>
      <c r="F26" s="1" t="e">
        <f ca="1"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#NAME?</v>
      </c>
      <c r="G26" s="1" t="e">
        <f ca="1">IF(  ISERR(FIND("Equity",B26)) = FALSE,  IF(  OR(   _xll.BDP($B26,"DVD_EX_DT")="#N/A N/A", _xll.BDP($B26,"DVD_EX_DT")="#N/A Field Not Applicable", _xll.BDP($B26,"DVD_EX_DT")="#N/A Invalid Security"),
     IF(_xll.BDP($B26,"LAST_TRADEABLE_DT")="#N/A Field Not Applicable","",_xll.BDP($B26,"LAST_TRADEABLE_DT")),_xll.BDP($B26,"DVD_EX_DT")),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Applicable"),IF(ISERROR(VLOOKUP(A26,secs!$A:$C,3,FALSE)),"",VLOOKUP(A26,secs!$A:$C,3,FALSE)),_xll.BDP($B26,"LAST_TRADEABLE_DT")),_xll.BDP($B26,"NXT_CPN_DT")))</f>
        <v>#NAME?</v>
      </c>
      <c r="H26" s="1" t="e">
        <f ca="1">IF(ISERR(FIND("Equity",B26))=FALSE,0,IF( OR(_xll.BDP($B26,"DUR_MID")="#N/A N/A",_xll.BDP($B26,"DUR_MID")="#N/A Invalid Security"),0,_xll.BDP($B26,"DUR_MID")))</f>
        <v>#NAME?</v>
      </c>
      <c r="I26" s="1" t="e">
        <f ca="1"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Applicable", _xll.BDP($B26,"NXT_PUT_DT")="#N/A Invalid Security"),"",_xll.BDP($B26,"NXT_PUT_DT")))</f>
        <v>#NAME?</v>
      </c>
      <c r="J26" s="1">
        <f t="shared" si="0"/>
        <v>1</v>
      </c>
      <c r="L26" s="1" t="e">
        <f ca="1">_xll.BDP(B26,"SECURITY_NAME")</f>
        <v>#NAME?</v>
      </c>
    </row>
    <row r="27" spans="1:12" x14ac:dyDescent="0.25">
      <c r="A27" s="1" t="e">
        <f ca="1">IF(OR(_xll.BDP(B27,"ID_ISIN")="#N/A Field Not Applicable",_xll.BDP(B27,"ID_ISIN")="#N/A N/A"),B27,_xll.BDP(B27,"ID_ISIN"))</f>
        <v>#NAME?</v>
      </c>
      <c r="B27" s="1" t="s">
        <v>1174</v>
      </c>
      <c r="C27" s="2" t="e">
        <f ca="1">IF( OR(_xll.BDP(B27,"PX_LAST")="#N/A N/A",_xll.BDP(B27,"PX_LAST")="#N/A",_xll.BDP(B27,"PX_LAST")="#N/A Invalid Security"),VLOOKUP(A27,secs!$A:$B,2,FALSE),_xll.BDP(B27,"PX_LAST"))</f>
        <v>#NAME?</v>
      </c>
      <c r="D27" s="1" t="e">
        <f ca="1"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#NAME?</v>
      </c>
      <c r="E27" s="1" t="e">
        <f ca="1"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#NAME?</v>
      </c>
      <c r="F27" s="1" t="e">
        <f ca="1"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#NAME?</v>
      </c>
      <c r="G27" s="1" t="e">
        <f ca="1">IF(  ISERR(FIND("Equity",B27)) = FALSE,  IF(  OR(   _xll.BDP($B27,"DVD_EX_DT")="#N/A N/A", _xll.BDP($B27,"DVD_EX_DT")="#N/A Field Not Applicable", _xll.BDP($B27,"DVD_EX_DT")="#N/A Invalid Security"),
     IF(_xll.BDP($B27,"LAST_TRADEABLE_DT")="#N/A Field Not Applicable","",_xll.BDP($B27,"LAST_TRADEABLE_DT")),_xll.BDP($B27,"DVD_EX_DT")),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Applicable"),IF(ISERROR(VLOOKUP(A27,secs!$A:$C,3,FALSE)),"",VLOOKUP(A27,secs!$A:$C,3,FALSE)),_xll.BDP($B27,"LAST_TRADEABLE_DT")),_xll.BDP($B27,"NXT_CPN_DT")))</f>
        <v>#NAME?</v>
      </c>
      <c r="H27" s="1" t="e">
        <f ca="1">IF(ISERR(FIND("Equity",B27))=FALSE,0,IF( OR(_xll.BDP($B27,"DUR_MID")="#N/A N/A",_xll.BDP($B27,"DUR_MID")="#N/A Invalid Security"),0,_xll.BDP($B27,"DUR_MID")))</f>
        <v>#NAME?</v>
      </c>
      <c r="I27" s="1" t="e">
        <f ca="1"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Applicable", _xll.BDP($B27,"NXT_PUT_DT")="#N/A Invalid Security"),"",_xll.BDP($B27,"NXT_PUT_DT")))</f>
        <v>#NAME?</v>
      </c>
      <c r="J27" s="1">
        <f t="shared" si="0"/>
        <v>1</v>
      </c>
      <c r="L27" s="1" t="e">
        <f ca="1">_xll.BDP(B27,"SECURITY_NAME")</f>
        <v>#NAME?</v>
      </c>
    </row>
    <row r="28" spans="1:12" x14ac:dyDescent="0.25">
      <c r="A28" s="1" t="e">
        <f ca="1">IF(OR(_xll.BDP(B28,"ID_ISIN")="#N/A Field Not Applicable",_xll.BDP(B28,"ID_ISIN")="#N/A N/A"),B28,_xll.BDP(B28,"ID_ISIN"))</f>
        <v>#NAME?</v>
      </c>
      <c r="B28" s="1" t="s">
        <v>62</v>
      </c>
      <c r="C28" s="2" t="e">
        <f ca="1">IF( OR(_xll.BDP(B28,"PX_LAST")="#N/A N/A",_xll.BDP(B28,"PX_LAST")="#N/A",_xll.BDP(B28,"PX_LAST")="#N/A Invalid Security"),VLOOKUP(A28,secs!$A:$B,2,FALSE),_xll.BDP(B28,"PX_LAST"))</f>
        <v>#NAME?</v>
      </c>
      <c r="D28" s="1" t="e">
        <f ca="1"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#NAME?</v>
      </c>
      <c r="E28" s="1" t="e">
        <f ca="1"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#NAME?</v>
      </c>
      <c r="F28" s="1" t="e">
        <f ca="1"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#NAME?</v>
      </c>
      <c r="G28" s="1" t="e">
        <f ca="1">IF(  ISERR(FIND("Equity",B28)) = FALSE,  IF(  OR(   _xll.BDP($B28,"DVD_EX_DT")="#N/A N/A", _xll.BDP($B28,"DVD_EX_DT")="#N/A Field Not Applicable", _xll.BDP($B28,"DVD_EX_DT")="#N/A Invalid Security"),
     IF(_xll.BDP($B28,"LAST_TRADEABLE_DT")="#N/A Field Not Applicable","",_xll.BDP($B28,"LAST_TRADEABLE_DT")),_xll.BDP($B28,"DVD_EX_DT")),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Applicable"),IF(ISERROR(VLOOKUP(A28,secs!$A:$C,3,FALSE)),"",VLOOKUP(A28,secs!$A:$C,3,FALSE)),_xll.BDP($B28,"LAST_TRADEABLE_DT")),_xll.BDP($B28,"NXT_CPN_DT")))</f>
        <v>#NAME?</v>
      </c>
      <c r="H28" s="1">
        <f>IF(ISERR(FIND("Equity",B28))=FALSE,0,IF( OR(_xll.BDP($B28,"DUR_MID")="#N/A N/A",_xll.BDP($B28,"DUR_MID")="#N/A Invalid Security"),0,_xll.BDP($B28,"DUR_MID")))</f>
        <v>0</v>
      </c>
      <c r="I28" s="1" t="e">
        <f ca="1"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Applicable", _xll.BDP($B28,"NXT_PUT_DT")="#N/A Invalid Security"),"",_xll.BDP($B28,"NXT_PUT_DT")))</f>
        <v>#NAME?</v>
      </c>
      <c r="J28" s="1">
        <f t="shared" si="0"/>
        <v>1</v>
      </c>
      <c r="L28" s="1" t="e">
        <f ca="1">_xll.BDP(B28,"SECURITY_NAME")</f>
        <v>#NAME?</v>
      </c>
    </row>
    <row r="29" spans="1:12" x14ac:dyDescent="0.25">
      <c r="A29" s="1" t="e">
        <f ca="1">IF(OR(_xll.BDP(B29,"ID_ISIN")="#N/A Field Not Applicable",_xll.BDP(B29,"ID_ISIN")="#N/A N/A"),B29,_xll.BDP(B29,"ID_ISIN"))</f>
        <v>#NAME?</v>
      </c>
      <c r="B29" s="1" t="s">
        <v>1163</v>
      </c>
      <c r="C29" s="2" t="e">
        <f ca="1">IF( OR(_xll.BDP(B29,"PX_LAST")="#N/A N/A",_xll.BDP(B29,"PX_LAST")="#N/A",_xll.BDP(B29,"PX_LAST")="#N/A Invalid Security"),VLOOKUP(A29,secs!$A:$B,2,FALSE),_xll.BDP(B29,"PX_LAST"))</f>
        <v>#NAME?</v>
      </c>
      <c r="D29" s="1" t="e">
        <f ca="1"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#NAME?</v>
      </c>
      <c r="E29" s="1" t="e">
        <f ca="1"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#NAME?</v>
      </c>
      <c r="F29" s="1" t="e">
        <f ca="1"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#NAME?</v>
      </c>
      <c r="G29" s="1" t="e">
        <f ca="1">IF(  ISERR(FIND("Equity",B29)) = FALSE,  IF(  OR(   _xll.BDP($B29,"DVD_EX_DT")="#N/A N/A", _xll.BDP($B29,"DVD_EX_DT")="#N/A Field Not Applicable", _xll.BDP($B29,"DVD_EX_DT")="#N/A Invalid Security"),
     IF(_xll.BDP($B29,"LAST_TRADEABLE_DT")="#N/A Field Not Applicable","",_xll.BDP($B29,"LAST_TRADEABLE_DT")),_xll.BDP($B29,"DVD_EX_DT")),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Applicable"),IF(ISERROR(VLOOKUP(A29,secs!$A:$C,3,FALSE)),"",VLOOKUP(A29,secs!$A:$C,3,FALSE)),_xll.BDP($B29,"LAST_TRADEABLE_DT")),_xll.BDP($B29,"NXT_CPN_DT")))</f>
        <v>#NAME?</v>
      </c>
      <c r="H29" s="1">
        <f>IF(ISERR(FIND("Equity",B29))=FALSE,0,IF( OR(_xll.BDP($B29,"DUR_MID")="#N/A N/A",_xll.BDP($B29,"DUR_MID")="#N/A Invalid Security"),0,_xll.BDP($B29,"DUR_MID")))</f>
        <v>0</v>
      </c>
      <c r="I29" s="1" t="e">
        <f ca="1"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Applicable", _xll.BDP($B29,"NXT_PUT_DT")="#N/A Invalid Security"),"",_xll.BDP($B29,"NXT_PUT_DT")))</f>
        <v>#NAME?</v>
      </c>
      <c r="J29" s="1">
        <f t="shared" si="0"/>
        <v>1</v>
      </c>
      <c r="L29" s="1" t="e">
        <f ca="1">_xll.BDP(B29,"SECURITY_NAME")</f>
        <v>#NAME?</v>
      </c>
    </row>
    <row r="30" spans="1:12" x14ac:dyDescent="0.25">
      <c r="A30" s="1" t="e">
        <f ca="1">IF(OR(_xll.BDP(B30,"ID_ISIN")="#N/A Field Not Applicable",_xll.BDP(B30,"ID_ISIN")="#N/A N/A"),B30,_xll.BDP(B30,"ID_ISIN"))</f>
        <v>#NAME?</v>
      </c>
      <c r="B30" s="1" t="s">
        <v>63</v>
      </c>
      <c r="C30" s="2" t="e">
        <f ca="1">IF( OR(_xll.BDP(B30,"PX_LAST")="#N/A N/A",_xll.BDP(B30,"PX_LAST")="#N/A",_xll.BDP(B30,"PX_LAST")="#N/A Invalid Security"),VLOOKUP(A30,secs!$A:$B,2,FALSE),_xll.BDP(B30,"PX_LAST"))</f>
        <v>#NAME?</v>
      </c>
      <c r="D30" s="1" t="e">
        <f ca="1"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#NAME?</v>
      </c>
      <c r="E30" s="1" t="e">
        <f ca="1"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#NAME?</v>
      </c>
      <c r="F30" s="1" t="e">
        <f ca="1"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#NAME?</v>
      </c>
      <c r="G30" s="1" t="e">
        <f ca="1">IF(  ISERR(FIND("Equity",B30)) = FALSE,  IF(  OR(   _xll.BDP($B30,"DVD_EX_DT")="#N/A N/A", _xll.BDP($B30,"DVD_EX_DT")="#N/A Field Not Applicable", _xll.BDP($B30,"DVD_EX_DT")="#N/A Invalid Security"),
     IF(_xll.BDP($B30,"LAST_TRADEABLE_DT")="#N/A Field Not Applicable","",_xll.BDP($B30,"LAST_TRADEABLE_DT")),_xll.BDP($B30,"DVD_EX_DT")),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Applicable"),IF(ISERROR(VLOOKUP(A30,secs!$A:$C,3,FALSE)),"",VLOOKUP(A30,secs!$A:$C,3,FALSE)),_xll.BDP($B30,"LAST_TRADEABLE_DT")),_xll.BDP($B30,"NXT_CPN_DT")))</f>
        <v>#NAME?</v>
      </c>
      <c r="H30" s="1">
        <f>IF(ISERR(FIND("Equity",B30))=FALSE,0,IF( OR(_xll.BDP($B30,"DUR_MID")="#N/A N/A",_xll.BDP($B30,"DUR_MID")="#N/A Invalid Security"),0,_xll.BDP($B30,"DUR_MID")))</f>
        <v>0</v>
      </c>
      <c r="I30" s="1" t="e">
        <f ca="1"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Applicable", _xll.BDP($B30,"NXT_PUT_DT")="#N/A Invalid Security"),"",_xll.BDP($B30,"NXT_PUT_DT")))</f>
        <v>#NAME?</v>
      </c>
      <c r="J30" s="1">
        <f t="shared" si="0"/>
        <v>1</v>
      </c>
      <c r="L30" s="1" t="e">
        <f ca="1">_xll.BDP(B30,"SECURITY_NAME")</f>
        <v>#NAME?</v>
      </c>
    </row>
    <row r="31" spans="1:12" x14ac:dyDescent="0.25">
      <c r="A31" s="1" t="e">
        <f ca="1">IF(OR(_xll.BDP(B31,"ID_ISIN")="#N/A Field Not Applicable",_xll.BDP(B31,"ID_ISIN")="#N/A N/A"),B31,_xll.BDP(B31,"ID_ISIN"))</f>
        <v>#NAME?</v>
      </c>
      <c r="B31" s="1" t="s">
        <v>64</v>
      </c>
      <c r="C31" s="2" t="e">
        <f ca="1">IF( OR(_xll.BDP(B31,"PX_LAST")="#N/A N/A",_xll.BDP(B31,"PX_LAST")="#N/A",_xll.BDP(B31,"PX_LAST")="#N/A Invalid Security"),VLOOKUP(A31,secs!$A:$B,2,FALSE),_xll.BDP(B31,"PX_LAST"))</f>
        <v>#NAME?</v>
      </c>
      <c r="D31" s="1" t="e">
        <f ca="1"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#NAME?</v>
      </c>
      <c r="E31" s="1" t="e">
        <f ca="1"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#NAME?</v>
      </c>
      <c r="F31" s="1" t="e">
        <f ca="1"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#NAME?</v>
      </c>
      <c r="G31" s="1" t="e">
        <f ca="1">IF(  ISERR(FIND("Equity",B31)) = FALSE,  IF(  OR(   _xll.BDP($B31,"DVD_EX_DT")="#N/A N/A", _xll.BDP($B31,"DVD_EX_DT")="#N/A Field Not Applicable", _xll.BDP($B31,"DVD_EX_DT")="#N/A Invalid Security"),
     IF(_xll.BDP($B31,"LAST_TRADEABLE_DT")="#N/A Field Not Applicable","",_xll.BDP($B31,"LAST_TRADEABLE_DT")),_xll.BDP($B31,"DVD_EX_DT")),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Applicable"),IF(ISERROR(VLOOKUP(A31,secs!$A:$C,3,FALSE)),"",VLOOKUP(A31,secs!$A:$C,3,FALSE)),_xll.BDP($B31,"LAST_TRADEABLE_DT")),_xll.BDP($B31,"NXT_CPN_DT")))</f>
        <v>#NAME?</v>
      </c>
      <c r="H31" s="1">
        <f>IF(ISERR(FIND("Equity",B31))=FALSE,0,IF( OR(_xll.BDP($B31,"DUR_MID")="#N/A N/A",_xll.BDP($B31,"DUR_MID")="#N/A Invalid Security"),0,_xll.BDP($B31,"DUR_MID")))</f>
        <v>0</v>
      </c>
      <c r="I31" s="1" t="e">
        <f ca="1"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Applicable", _xll.BDP($B31,"NXT_PUT_DT")="#N/A Invalid Security"),"",_xll.BDP($B31,"NXT_PUT_DT")))</f>
        <v>#NAME?</v>
      </c>
      <c r="J31" s="1">
        <f t="shared" si="0"/>
        <v>1</v>
      </c>
      <c r="L31" s="1" t="e">
        <f ca="1">_xll.BDP(B31,"SECURITY_NAME")</f>
        <v>#NAME?</v>
      </c>
    </row>
    <row r="32" spans="1:12" x14ac:dyDescent="0.25">
      <c r="A32" s="1" t="e">
        <f ca="1">IF(OR(_xll.BDP(B32,"ID_ISIN")="#N/A Field Not Applicable",_xll.BDP(B32,"ID_ISIN")="#N/A N/A"),B32,_xll.BDP(B32,"ID_ISIN"))</f>
        <v>#NAME?</v>
      </c>
      <c r="B32" s="1" t="s">
        <v>65</v>
      </c>
      <c r="C32" s="2" t="e">
        <f ca="1">IF( OR(_xll.BDP(B32,"PX_LAST")="#N/A N/A",_xll.BDP(B32,"PX_LAST")="#N/A",_xll.BDP(B32,"PX_LAST")="#N/A Invalid Security"),VLOOKUP(A32,secs!$A:$B,2,FALSE),_xll.BDP(B32,"PX_LAST"))</f>
        <v>#NAME?</v>
      </c>
      <c r="D32" s="1" t="e">
        <f ca="1"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#NAME?</v>
      </c>
      <c r="E32" s="1" t="e">
        <f ca="1"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#NAME?</v>
      </c>
      <c r="F32" s="1" t="e">
        <f ca="1"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#NAME?</v>
      </c>
      <c r="G32" s="1" t="e">
        <f ca="1">IF(  ISERR(FIND("Equity",B32)) = FALSE,  IF(  OR(   _xll.BDP($B32,"DVD_EX_DT")="#N/A N/A", _xll.BDP($B32,"DVD_EX_DT")="#N/A Field Not Applicable", _xll.BDP($B32,"DVD_EX_DT")="#N/A Invalid Security"),
     IF(_xll.BDP($B32,"LAST_TRADEABLE_DT")="#N/A Field Not Applicable","",_xll.BDP($B32,"LAST_TRADEABLE_DT")),_xll.BDP($B32,"DVD_EX_DT")),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Applicable"),IF(ISERROR(VLOOKUP(A32,secs!$A:$C,3,FALSE)),"",VLOOKUP(A32,secs!$A:$C,3,FALSE)),_xll.BDP($B32,"LAST_TRADEABLE_DT")),_xll.BDP($B32,"NXT_CPN_DT")))</f>
        <v>#NAME?</v>
      </c>
      <c r="H32" s="1">
        <f>IF(ISERR(FIND("Equity",B32))=FALSE,0,IF( OR(_xll.BDP($B32,"DUR_MID")="#N/A N/A",_xll.BDP($B32,"DUR_MID")="#N/A Invalid Security"),0,_xll.BDP($B32,"DUR_MID")))</f>
        <v>0</v>
      </c>
      <c r="I32" s="1" t="e">
        <f ca="1"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Applicable", _xll.BDP($B32,"NXT_PUT_DT")="#N/A Invalid Security"),"",_xll.BDP($B32,"NXT_PUT_DT")))</f>
        <v>#NAME?</v>
      </c>
      <c r="J32" s="1">
        <f t="shared" si="0"/>
        <v>1</v>
      </c>
      <c r="L32" s="1" t="e">
        <f ca="1">_xll.BDP(B32,"SECURITY_NAME")</f>
        <v>#NAME?</v>
      </c>
    </row>
    <row r="33" spans="1:12" x14ac:dyDescent="0.25">
      <c r="A33" s="1" t="e">
        <f ca="1">IF(OR(_xll.BDP(B33,"ID_ISIN")="#N/A Field Not Applicable",_xll.BDP(B33,"ID_ISIN")="#N/A N/A"),B33,_xll.BDP(B33,"ID_ISIN"))</f>
        <v>#NAME?</v>
      </c>
      <c r="B33" s="1" t="s">
        <v>66</v>
      </c>
      <c r="C33" s="2" t="e">
        <f ca="1">IF( OR(_xll.BDP(B33,"PX_LAST")="#N/A N/A",_xll.BDP(B33,"PX_LAST")="#N/A",_xll.BDP(B33,"PX_LAST")="#N/A Invalid Security"),VLOOKUP(A33,secs!$A:$B,2,FALSE),_xll.BDP(B33,"PX_LAST"))</f>
        <v>#NAME?</v>
      </c>
      <c r="D33" s="1" t="e">
        <f ca="1"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#NAME?</v>
      </c>
      <c r="E33" s="1" t="e">
        <f ca="1"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#NAME?</v>
      </c>
      <c r="F33" s="1" t="e">
        <f ca="1"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#NAME?</v>
      </c>
      <c r="G33" s="1" t="e">
        <f ca="1">IF(  ISERR(FIND("Equity",B33)) = FALSE,  IF(  OR(   _xll.BDP($B33,"DVD_EX_DT")="#N/A N/A", _xll.BDP($B33,"DVD_EX_DT")="#N/A Field Not Applicable", _xll.BDP($B33,"DVD_EX_DT")="#N/A Invalid Security"),
     IF(_xll.BDP($B33,"LAST_TRADEABLE_DT")="#N/A Field Not Applicable","",_xll.BDP($B33,"LAST_TRADEABLE_DT")),_xll.BDP($B33,"DVD_EX_DT")),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Applicable"),IF(ISERROR(VLOOKUP(A33,secs!$A:$C,3,FALSE)),"",VLOOKUP(A33,secs!$A:$C,3,FALSE)),_xll.BDP($B33,"LAST_TRADEABLE_DT")),_xll.BDP($B33,"NXT_CPN_DT")))</f>
        <v>#NAME?</v>
      </c>
      <c r="H33" s="1">
        <f>IF(ISERR(FIND("Equity",B33))=FALSE,0,IF( OR(_xll.BDP($B33,"DUR_MID")="#N/A N/A",_xll.BDP($B33,"DUR_MID")="#N/A Invalid Security"),0,_xll.BDP($B33,"DUR_MID")))</f>
        <v>0</v>
      </c>
      <c r="I33" s="1" t="e">
        <f ca="1"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Applicable", _xll.BDP($B33,"NXT_PUT_DT")="#N/A Invalid Security"),"",_xll.BDP($B33,"NXT_PUT_DT")))</f>
        <v>#NAME?</v>
      </c>
      <c r="J33" s="1">
        <f t="shared" si="0"/>
        <v>1</v>
      </c>
      <c r="L33" s="1" t="e">
        <f ca="1">_xll.BDP(B33,"SECURITY_NAME")</f>
        <v>#NAME?</v>
      </c>
    </row>
    <row r="34" spans="1:12" x14ac:dyDescent="0.25">
      <c r="A34" s="1" t="e">
        <f ca="1">IF(OR(_xll.BDP(B34,"ID_ISIN")="#N/A Field Not Applicable",_xll.BDP(B34,"ID_ISIN")="#N/A N/A"),B34,_xll.BDP(B34,"ID_ISIN"))</f>
        <v>#NAME?</v>
      </c>
      <c r="B34" s="1" t="s">
        <v>67</v>
      </c>
      <c r="C34" s="2" t="e">
        <f ca="1">IF( OR(_xll.BDP(B34,"PX_LAST")="#N/A N/A",_xll.BDP(B34,"PX_LAST")="#N/A",_xll.BDP(B34,"PX_LAST")="#N/A Invalid Security"),VLOOKUP(A34,secs!$A:$B,2,FALSE),_xll.BDP(B34,"PX_LAST"))</f>
        <v>#NAME?</v>
      </c>
      <c r="D34" s="1" t="e">
        <f ca="1"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#NAME?</v>
      </c>
      <c r="E34" s="1" t="e">
        <f ca="1"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#NAME?</v>
      </c>
      <c r="F34" s="1" t="e">
        <f ca="1"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#NAME?</v>
      </c>
      <c r="G34" s="1" t="e">
        <f ca="1">IF(  ISERR(FIND("Equity",B34)) = FALSE,  IF(  OR(   _xll.BDP($B34,"DVD_EX_DT")="#N/A N/A", _xll.BDP($B34,"DVD_EX_DT")="#N/A Field Not Applicable", _xll.BDP($B34,"DVD_EX_DT")="#N/A Invalid Security"),
     IF(_xll.BDP($B34,"LAST_TRADEABLE_DT")="#N/A Field Not Applicable","",_xll.BDP($B34,"LAST_TRADEABLE_DT")),_xll.BDP($B34,"DVD_EX_DT")),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Applicable"),IF(ISERROR(VLOOKUP(A34,secs!$A:$C,3,FALSE)),"",VLOOKUP(A34,secs!$A:$C,3,FALSE)),_xll.BDP($B34,"LAST_TRADEABLE_DT")),_xll.BDP($B34,"NXT_CPN_DT")))</f>
        <v>#NAME?</v>
      </c>
      <c r="H34" s="1">
        <f>IF(ISERR(FIND("Equity",B34))=FALSE,0,IF( OR(_xll.BDP($B34,"DUR_MID")="#N/A N/A",_xll.BDP($B34,"DUR_MID")="#N/A Invalid Security"),0,_xll.BDP($B34,"DUR_MID")))</f>
        <v>0</v>
      </c>
      <c r="I34" s="1" t="e">
        <f ca="1"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Applicable", _xll.BDP($B34,"NXT_PUT_DT")="#N/A Invalid Security"),"",_xll.BDP($B34,"NXT_PUT_DT")))</f>
        <v>#NAME?</v>
      </c>
      <c r="J34" s="1">
        <f t="shared" si="0"/>
        <v>1</v>
      </c>
      <c r="L34" s="1" t="e">
        <f ca="1">_xll.BDP(B34,"SECURITY_NAME")</f>
        <v>#NAME?</v>
      </c>
    </row>
    <row r="35" spans="1:12" x14ac:dyDescent="0.25">
      <c r="A35" s="1" t="e">
        <f ca="1">IF(OR(_xll.BDP(B35,"ID_ISIN")="#N/A Field Not Applicable",_xll.BDP(B35,"ID_ISIN")="#N/A N/A"),B35,_xll.BDP(B35,"ID_ISIN"))</f>
        <v>#NAME?</v>
      </c>
      <c r="B35" s="1" t="s">
        <v>68</v>
      </c>
      <c r="C35" s="2" t="e">
        <f ca="1">IF( OR(_xll.BDP(B35,"PX_LAST")="#N/A N/A",_xll.BDP(B35,"PX_LAST")="#N/A",_xll.BDP(B35,"PX_LAST")="#N/A Invalid Security"),VLOOKUP(A35,secs!$A:$B,2,FALSE),_xll.BDP(B35,"PX_LAST"))</f>
        <v>#NAME?</v>
      </c>
      <c r="D35" s="1" t="e">
        <f ca="1"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#NAME?</v>
      </c>
      <c r="E35" s="1" t="e">
        <f ca="1"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#NAME?</v>
      </c>
      <c r="F35" s="1" t="e">
        <f ca="1"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#NAME?</v>
      </c>
      <c r="G35" s="1" t="e">
        <f ca="1">IF(  ISERR(FIND("Equity",B35)) = FALSE,  IF(  OR(   _xll.BDP($B35,"DVD_EX_DT")="#N/A N/A", _xll.BDP($B35,"DVD_EX_DT")="#N/A Field Not Applicable", _xll.BDP($B35,"DVD_EX_DT")="#N/A Invalid Security"),
     IF(_xll.BDP($B35,"LAST_TRADEABLE_DT")="#N/A Field Not Applicable","",_xll.BDP($B35,"LAST_TRADEABLE_DT")),_xll.BDP($B35,"DVD_EX_DT")),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Applicable"),IF(ISERROR(VLOOKUP(A35,secs!$A:$C,3,FALSE)),"",VLOOKUP(A35,secs!$A:$C,3,FALSE)),_xll.BDP($B35,"LAST_TRADEABLE_DT")),_xll.BDP($B35,"NXT_CPN_DT")))</f>
        <v>#NAME?</v>
      </c>
      <c r="H35" s="1">
        <f>IF(ISERR(FIND("Equity",B35))=FALSE,0,IF( OR(_xll.BDP($B35,"DUR_MID")="#N/A N/A",_xll.BDP($B35,"DUR_MID")="#N/A Invalid Security"),0,_xll.BDP($B35,"DUR_MID")))</f>
        <v>0</v>
      </c>
      <c r="I35" s="1" t="e">
        <f ca="1"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Applicable", _xll.BDP($B35,"NXT_PUT_DT")="#N/A Invalid Security"),"",_xll.BDP($B35,"NXT_PUT_DT")))</f>
        <v>#NAME?</v>
      </c>
      <c r="J35" s="1">
        <f t="shared" si="0"/>
        <v>1</v>
      </c>
      <c r="L35" s="1" t="e">
        <f ca="1">_xll.BDP(B35,"SECURITY_NAME")</f>
        <v>#NAME?</v>
      </c>
    </row>
    <row r="36" spans="1:12" x14ac:dyDescent="0.25">
      <c r="A36" s="1" t="e">
        <f ca="1">IF(OR(_xll.BDP(B36,"ID_ISIN")="#N/A Field Not Applicable",_xll.BDP(B36,"ID_ISIN")="#N/A N/A"),B36,_xll.BDP(B36,"ID_ISIN"))</f>
        <v>#NAME?</v>
      </c>
      <c r="B36" s="1" t="s">
        <v>69</v>
      </c>
      <c r="C36" s="2" t="e">
        <f ca="1">IF( OR(_xll.BDP(B36,"PX_LAST")="#N/A N/A",_xll.BDP(B36,"PX_LAST")="#N/A",_xll.BDP(B36,"PX_LAST")="#N/A Invalid Security"),VLOOKUP(A36,secs!$A:$B,2,FALSE),_xll.BDP(B36,"PX_LAST"))</f>
        <v>#NAME?</v>
      </c>
      <c r="D36" s="1" t="e">
        <f ca="1"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#NAME?</v>
      </c>
      <c r="E36" s="1" t="e">
        <f ca="1"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#NAME?</v>
      </c>
      <c r="F36" s="1" t="e">
        <f ca="1"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#NAME?</v>
      </c>
      <c r="G36" s="1" t="e">
        <f ca="1">IF(  ISERR(FIND("Equity",B36)) = FALSE,  IF(  OR(   _xll.BDP($B36,"DVD_EX_DT")="#N/A N/A", _xll.BDP($B36,"DVD_EX_DT")="#N/A Field Not Applicable", _xll.BDP($B36,"DVD_EX_DT")="#N/A Invalid Security"),
     IF(_xll.BDP($B36,"LAST_TRADEABLE_DT")="#N/A Field Not Applicable","",_xll.BDP($B36,"LAST_TRADEABLE_DT")),_xll.BDP($B36,"DVD_EX_DT")),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Applicable"),IF(ISERROR(VLOOKUP(A36,secs!$A:$C,3,FALSE)),"",VLOOKUP(A36,secs!$A:$C,3,FALSE)),_xll.BDP($B36,"LAST_TRADEABLE_DT")),_xll.BDP($B36,"NXT_CPN_DT")))</f>
        <v>#NAME?</v>
      </c>
      <c r="H36" s="1">
        <f>IF(ISERR(FIND("Equity",B36))=FALSE,0,IF( OR(_xll.BDP($B36,"DUR_MID")="#N/A N/A",_xll.BDP($B36,"DUR_MID")="#N/A Invalid Security"),0,_xll.BDP($B36,"DUR_MID")))</f>
        <v>0</v>
      </c>
      <c r="I36" s="1" t="e">
        <f ca="1"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Applicable", _xll.BDP($B36,"NXT_PUT_DT")="#N/A Invalid Security"),"",_xll.BDP($B36,"NXT_PUT_DT")))</f>
        <v>#NAME?</v>
      </c>
      <c r="J36" s="1">
        <f t="shared" si="0"/>
        <v>1</v>
      </c>
      <c r="L36" s="1" t="e">
        <f ca="1">_xll.BDP(B36,"SECURITY_NAME")</f>
        <v>#NAME?</v>
      </c>
    </row>
    <row r="37" spans="1:12" x14ac:dyDescent="0.25">
      <c r="A37" s="1" t="e">
        <f ca="1">IF(OR(_xll.BDP(B37,"ID_ISIN")="#N/A Field Not Applicable",_xll.BDP(B37,"ID_ISIN")="#N/A N/A"),B37,_xll.BDP(B37,"ID_ISIN"))</f>
        <v>#NAME?</v>
      </c>
      <c r="B37" s="1" t="s">
        <v>70</v>
      </c>
      <c r="C37" s="2" t="e">
        <f ca="1">IF( OR(_xll.BDP(B37,"PX_LAST")="#N/A N/A",_xll.BDP(B37,"PX_LAST")="#N/A",_xll.BDP(B37,"PX_LAST")="#N/A Invalid Security"),VLOOKUP(A37,secs!$A:$B,2,FALSE),_xll.BDP(B37,"PX_LAST"))</f>
        <v>#NAME?</v>
      </c>
      <c r="D37" s="1" t="e">
        <f ca="1"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#NAME?</v>
      </c>
      <c r="E37" s="1" t="e">
        <f ca="1"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#NAME?</v>
      </c>
      <c r="F37" s="1" t="e">
        <f ca="1"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#NAME?</v>
      </c>
      <c r="G37" s="1" t="e">
        <f ca="1">IF(  ISERR(FIND("Equity",B37)) = FALSE,  IF(  OR(   _xll.BDP($B37,"DVD_EX_DT")="#N/A N/A", _xll.BDP($B37,"DVD_EX_DT")="#N/A Field Not Applicable", _xll.BDP($B37,"DVD_EX_DT")="#N/A Invalid Security"),
     IF(_xll.BDP($B37,"LAST_TRADEABLE_DT")="#N/A Field Not Applicable","",_xll.BDP($B37,"LAST_TRADEABLE_DT")),_xll.BDP($B37,"DVD_EX_DT")),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Applicable"),IF(ISERROR(VLOOKUP(A37,secs!$A:$C,3,FALSE)),"",VLOOKUP(A37,secs!$A:$C,3,FALSE)),_xll.BDP($B37,"LAST_TRADEABLE_DT")),_xll.BDP($B37,"NXT_CPN_DT")))</f>
        <v>#NAME?</v>
      </c>
      <c r="H37" s="1">
        <f>IF(ISERR(FIND("Equity",B37))=FALSE,0,IF( OR(_xll.BDP($B37,"DUR_MID")="#N/A N/A",_xll.BDP($B37,"DUR_MID")="#N/A Invalid Security"),0,_xll.BDP($B37,"DUR_MID")))</f>
        <v>0</v>
      </c>
      <c r="I37" s="1" t="e">
        <f ca="1"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Applicable", _xll.BDP($B37,"NXT_PUT_DT")="#N/A Invalid Security"),"",_xll.BDP($B37,"NXT_PUT_DT")))</f>
        <v>#NAME?</v>
      </c>
      <c r="J37" s="1">
        <f t="shared" si="0"/>
        <v>1</v>
      </c>
      <c r="L37" s="1" t="e">
        <f ca="1">_xll.BDP(B37,"SECURITY_NAME")</f>
        <v>#NAME?</v>
      </c>
    </row>
    <row r="38" spans="1:12" x14ac:dyDescent="0.25">
      <c r="A38" s="1" t="e">
        <f ca="1">IF(OR(_xll.BDP(B38,"ID_ISIN")="#N/A Field Not Applicable",_xll.BDP(B38,"ID_ISIN")="#N/A N/A"),B38,_xll.BDP(B38,"ID_ISIN"))</f>
        <v>#NAME?</v>
      </c>
      <c r="B38" s="1" t="s">
        <v>71</v>
      </c>
      <c r="C38" s="2" t="e">
        <f ca="1">IF( OR(_xll.BDP(B38,"PX_LAST")="#N/A N/A",_xll.BDP(B38,"PX_LAST")="#N/A",_xll.BDP(B38,"PX_LAST")="#N/A Invalid Security"),VLOOKUP(A38,secs!$A:$B,2,FALSE),_xll.BDP(B38,"PX_LAST"))</f>
        <v>#NAME?</v>
      </c>
      <c r="D38" s="1" t="e">
        <f ca="1"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#NAME?</v>
      </c>
      <c r="E38" s="1" t="e">
        <f ca="1"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#NAME?</v>
      </c>
      <c r="F38" s="1" t="e">
        <f ca="1"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#NAME?</v>
      </c>
      <c r="G38" s="1" t="e">
        <f ca="1">IF(  ISERR(FIND("Equity",B38)) = FALSE,  IF(  OR(   _xll.BDP($B38,"DVD_EX_DT")="#N/A N/A", _xll.BDP($B38,"DVD_EX_DT")="#N/A Field Not Applicable", _xll.BDP($B38,"DVD_EX_DT")="#N/A Invalid Security"),
     IF(_xll.BDP($B38,"LAST_TRADEABLE_DT")="#N/A Field Not Applicable","",_xll.BDP($B38,"LAST_TRADEABLE_DT")),_xll.BDP($B38,"DVD_EX_DT")),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Applicable"),IF(ISERROR(VLOOKUP(A38,secs!$A:$C,3,FALSE)),"",VLOOKUP(A38,secs!$A:$C,3,FALSE)),_xll.BDP($B38,"LAST_TRADEABLE_DT")),_xll.BDP($B38,"NXT_CPN_DT")))</f>
        <v>#NAME?</v>
      </c>
      <c r="H38" s="1">
        <f>IF(ISERR(FIND("Equity",B38))=FALSE,0,IF( OR(_xll.BDP($B38,"DUR_MID")="#N/A N/A",_xll.BDP($B38,"DUR_MID")="#N/A Invalid Security"),0,_xll.BDP($B38,"DUR_MID")))</f>
        <v>0</v>
      </c>
      <c r="I38" s="1" t="e">
        <f ca="1"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Applicable", _xll.BDP($B38,"NXT_PUT_DT")="#N/A Invalid Security"),"",_xll.BDP($B38,"NXT_PUT_DT")))</f>
        <v>#NAME?</v>
      </c>
      <c r="J38" s="1">
        <f t="shared" si="0"/>
        <v>1</v>
      </c>
      <c r="L38" s="1" t="e">
        <f ca="1">_xll.BDP(B38,"SECURITY_NAME")</f>
        <v>#NAME?</v>
      </c>
    </row>
    <row r="39" spans="1:12" x14ac:dyDescent="0.25">
      <c r="A39" s="1" t="e">
        <f ca="1">IF(OR(_xll.BDP(B39,"ID_ISIN")="#N/A Field Not Applicable",_xll.BDP(B39,"ID_ISIN")="#N/A N/A"),B39,_xll.BDP(B39,"ID_ISIN"))</f>
        <v>#NAME?</v>
      </c>
      <c r="B39" s="1" t="s">
        <v>72</v>
      </c>
      <c r="C39" s="2" t="e">
        <f ca="1">IF( OR(_xll.BDP(B39,"PX_LAST")="#N/A N/A",_xll.BDP(B39,"PX_LAST")="#N/A",_xll.BDP(B39,"PX_LAST")="#N/A Invalid Security"),VLOOKUP(A39,secs!$A:$B,2,FALSE),_xll.BDP(B39,"PX_LAST"))</f>
        <v>#NAME?</v>
      </c>
      <c r="D39" s="1" t="e">
        <f ca="1"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#NAME?</v>
      </c>
      <c r="E39" s="1" t="e">
        <f ca="1"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#NAME?</v>
      </c>
      <c r="F39" s="1" t="e">
        <f ca="1"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#NAME?</v>
      </c>
      <c r="G39" s="1" t="e">
        <f ca="1">IF(  ISERR(FIND("Equity",B39)) = FALSE,  IF(  OR(   _xll.BDP($B39,"DVD_EX_DT")="#N/A N/A", _xll.BDP($B39,"DVD_EX_DT")="#N/A Field Not Applicable", _xll.BDP($B39,"DVD_EX_DT")="#N/A Invalid Security"),
     IF(_xll.BDP($B39,"LAST_TRADEABLE_DT")="#N/A Field Not Applicable","",_xll.BDP($B39,"LAST_TRADEABLE_DT")),_xll.BDP($B39,"DVD_EX_DT")),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Applicable"),IF(ISERROR(VLOOKUP(A39,secs!$A:$C,3,FALSE)),"",VLOOKUP(A39,secs!$A:$C,3,FALSE)),_xll.BDP($B39,"LAST_TRADEABLE_DT")),_xll.BDP($B39,"NXT_CPN_DT")))</f>
        <v>#NAME?</v>
      </c>
      <c r="H39" s="1">
        <f>IF(ISERR(FIND("Equity",B39))=FALSE,0,IF( OR(_xll.BDP($B39,"DUR_MID")="#N/A N/A",_xll.BDP($B39,"DUR_MID")="#N/A Invalid Security"),0,_xll.BDP($B39,"DUR_MID")))</f>
        <v>0</v>
      </c>
      <c r="I39" s="1" t="e">
        <f ca="1"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Applicable", _xll.BDP($B39,"NXT_PUT_DT")="#N/A Invalid Security"),"",_xll.BDP($B39,"NXT_PUT_DT")))</f>
        <v>#NAME?</v>
      </c>
      <c r="J39" s="1">
        <f t="shared" si="0"/>
        <v>1</v>
      </c>
      <c r="L39" s="1" t="e">
        <f ca="1">_xll.BDP(B39,"SECURITY_NAME")</f>
        <v>#NAME?</v>
      </c>
    </row>
    <row r="40" spans="1:12" x14ac:dyDescent="0.25">
      <c r="A40" s="1" t="e">
        <f ca="1">IF(OR(_xll.BDP(B40,"ID_ISIN")="#N/A Field Not Applicable",_xll.BDP(B40,"ID_ISIN")="#N/A N/A"),B40,_xll.BDP(B40,"ID_ISIN"))</f>
        <v>#NAME?</v>
      </c>
      <c r="B40" s="1" t="s">
        <v>73</v>
      </c>
      <c r="C40" s="2" t="e">
        <f ca="1">IF( OR(_xll.BDP(B40,"PX_LAST")="#N/A N/A",_xll.BDP(B40,"PX_LAST")="#N/A",_xll.BDP(B40,"PX_LAST")="#N/A Invalid Security"),VLOOKUP(A40,secs!$A:$B,2,FALSE),_xll.BDP(B40,"PX_LAST"))</f>
        <v>#NAME?</v>
      </c>
      <c r="D40" s="1" t="e">
        <f ca="1"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#NAME?</v>
      </c>
      <c r="E40" s="1" t="e">
        <f ca="1"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#NAME?</v>
      </c>
      <c r="F40" s="1" t="e">
        <f ca="1"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#NAME?</v>
      </c>
      <c r="G40" s="1" t="e">
        <f ca="1">IF(  ISERR(FIND("Equity",B40)) = FALSE,  IF(  OR(   _xll.BDP($B40,"DVD_EX_DT")="#N/A N/A", _xll.BDP($B40,"DVD_EX_DT")="#N/A Field Not Applicable", _xll.BDP($B40,"DVD_EX_DT")="#N/A Invalid Security"),
     IF(_xll.BDP($B40,"LAST_TRADEABLE_DT")="#N/A Field Not Applicable","",_xll.BDP($B40,"LAST_TRADEABLE_DT")),_xll.BDP($B40,"DVD_EX_DT")),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Applicable"),IF(ISERROR(VLOOKUP(A40,secs!$A:$C,3,FALSE)),"",VLOOKUP(A40,secs!$A:$C,3,FALSE)),_xll.BDP($B40,"LAST_TRADEABLE_DT")),_xll.BDP($B40,"NXT_CPN_DT")))</f>
        <v>#NAME?</v>
      </c>
      <c r="H40" s="1">
        <f>IF(ISERR(FIND("Equity",B40))=FALSE,0,IF( OR(_xll.BDP($B40,"DUR_MID")="#N/A N/A",_xll.BDP($B40,"DUR_MID")="#N/A Invalid Security"),0,_xll.BDP($B40,"DUR_MID")))</f>
        <v>0</v>
      </c>
      <c r="I40" s="1" t="e">
        <f ca="1"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Applicable", _xll.BDP($B40,"NXT_PUT_DT")="#N/A Invalid Security"),"",_xll.BDP($B40,"NXT_PUT_DT")))</f>
        <v>#NAME?</v>
      </c>
      <c r="J40" s="1">
        <f t="shared" si="0"/>
        <v>1</v>
      </c>
      <c r="L40" s="1" t="e">
        <f ca="1">_xll.BDP(B40,"SECURITY_NAME")</f>
        <v>#NAME?</v>
      </c>
    </row>
    <row r="41" spans="1:12" x14ac:dyDescent="0.25">
      <c r="A41" s="1" t="e">
        <f ca="1">IF(OR(_xll.BDP(B41,"ID_ISIN")="#N/A Field Not Applicable",_xll.BDP(B41,"ID_ISIN")="#N/A N/A"),B41,_xll.BDP(B41,"ID_ISIN"))</f>
        <v>#NAME?</v>
      </c>
      <c r="B41" s="1" t="s">
        <v>74</v>
      </c>
      <c r="C41" s="2" t="e">
        <f ca="1">IF( OR(_xll.BDP(B41,"PX_LAST")="#N/A N/A",_xll.BDP(B41,"PX_LAST")="#N/A",_xll.BDP(B41,"PX_LAST")="#N/A Invalid Security"),VLOOKUP(A41,secs!$A:$B,2,FALSE),_xll.BDP(B41,"PX_LAST"))</f>
        <v>#NAME?</v>
      </c>
      <c r="D41" s="1" t="e">
        <f ca="1"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#NAME?</v>
      </c>
      <c r="E41" s="1" t="e">
        <f ca="1"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#NAME?</v>
      </c>
      <c r="F41" s="1" t="e">
        <f ca="1"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#NAME?</v>
      </c>
      <c r="G41" s="1" t="e">
        <f ca="1">IF(  ISERR(FIND("Equity",B41)) = FALSE,  IF(  OR(   _xll.BDP($B41,"DVD_EX_DT")="#N/A N/A", _xll.BDP($B41,"DVD_EX_DT")="#N/A Field Not Applicable", _xll.BDP($B41,"DVD_EX_DT")="#N/A Invalid Security"),
     IF(_xll.BDP($B41,"LAST_TRADEABLE_DT")="#N/A Field Not Applicable","",_xll.BDP($B41,"LAST_TRADEABLE_DT")),_xll.BDP($B41,"DVD_EX_DT")),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Applicable"),IF(ISERROR(VLOOKUP(A41,secs!$A:$C,3,FALSE)),"",VLOOKUP(A41,secs!$A:$C,3,FALSE)),_xll.BDP($B41,"LAST_TRADEABLE_DT")),_xll.BDP($B41,"NXT_CPN_DT")))</f>
        <v>#NAME?</v>
      </c>
      <c r="H41" s="1">
        <f>IF(ISERR(FIND("Equity",B41))=FALSE,0,IF( OR(_xll.BDP($B41,"DUR_MID")="#N/A N/A",_xll.BDP($B41,"DUR_MID")="#N/A Invalid Security"),0,_xll.BDP($B41,"DUR_MID")))</f>
        <v>0</v>
      </c>
      <c r="I41" s="1" t="e">
        <f ca="1"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Applicable", _xll.BDP($B41,"NXT_PUT_DT")="#N/A Invalid Security"),"",_xll.BDP($B41,"NXT_PUT_DT")))</f>
        <v>#NAME?</v>
      </c>
      <c r="J41" s="1">
        <f t="shared" si="0"/>
        <v>1</v>
      </c>
      <c r="L41" s="1" t="e">
        <f ca="1">_xll.BDP(B41,"SECURITY_NAME")</f>
        <v>#NAME?</v>
      </c>
    </row>
    <row r="42" spans="1:12" x14ac:dyDescent="0.25">
      <c r="A42" s="1" t="e">
        <f ca="1">IF(OR(_xll.BDP(B42,"ID_ISIN")="#N/A Field Not Applicable",_xll.BDP(B42,"ID_ISIN")="#N/A N/A"),B42,_xll.BDP(B42,"ID_ISIN"))</f>
        <v>#NAME?</v>
      </c>
      <c r="B42" s="1" t="s">
        <v>75</v>
      </c>
      <c r="C42" s="2" t="e">
        <f ca="1">IF( OR(_xll.BDP(B42,"PX_LAST")="#N/A N/A",_xll.BDP(B42,"PX_LAST")="#N/A",_xll.BDP(B42,"PX_LAST")="#N/A Invalid Security"),VLOOKUP(A42,secs!$A:$B,2,FALSE),_xll.BDP(B42,"PX_LAST"))</f>
        <v>#NAME?</v>
      </c>
      <c r="D42" s="1" t="e">
        <f ca="1"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#NAME?</v>
      </c>
      <c r="E42" s="1" t="e">
        <f ca="1"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#NAME?</v>
      </c>
      <c r="F42" s="1" t="e">
        <f ca="1"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#NAME?</v>
      </c>
      <c r="G42" s="1" t="e">
        <f ca="1">IF(  ISERR(FIND("Equity",B42)) = FALSE,  IF(  OR(   _xll.BDP($B42,"DVD_EX_DT")="#N/A N/A", _xll.BDP($B42,"DVD_EX_DT")="#N/A Field Not Applicable", _xll.BDP($B42,"DVD_EX_DT")="#N/A Invalid Security"),
     IF(_xll.BDP($B42,"LAST_TRADEABLE_DT")="#N/A Field Not Applicable","",_xll.BDP($B42,"LAST_TRADEABLE_DT")),_xll.BDP($B42,"DVD_EX_DT")),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Applicable"),IF(ISERROR(VLOOKUP(A42,secs!$A:$C,3,FALSE)),"",VLOOKUP(A42,secs!$A:$C,3,FALSE)),_xll.BDP($B42,"LAST_TRADEABLE_DT")),_xll.BDP($B42,"NXT_CPN_DT")))</f>
        <v>#NAME?</v>
      </c>
      <c r="H42" s="1">
        <f>IF(ISERR(FIND("Equity",B42))=FALSE,0,IF( OR(_xll.BDP($B42,"DUR_MID")="#N/A N/A",_xll.BDP($B42,"DUR_MID")="#N/A Invalid Security"),0,_xll.BDP($B42,"DUR_MID")))</f>
        <v>0</v>
      </c>
      <c r="I42" s="1" t="e">
        <f ca="1"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Applicable", _xll.BDP($B42,"NXT_PUT_DT")="#N/A Invalid Security"),"",_xll.BDP($B42,"NXT_PUT_DT")))</f>
        <v>#NAME?</v>
      </c>
      <c r="J42" s="1">
        <f t="shared" si="0"/>
        <v>1</v>
      </c>
      <c r="L42" s="1" t="e">
        <f ca="1">_xll.BDP(B42,"SECURITY_NAME")</f>
        <v>#NAME?</v>
      </c>
    </row>
    <row r="43" spans="1:12" x14ac:dyDescent="0.25">
      <c r="A43" s="1" t="e">
        <f ca="1">IF(OR(_xll.BDP(B43,"ID_ISIN")="#N/A Field Not Applicable",_xll.BDP(B43,"ID_ISIN")="#N/A N/A"),B43,_xll.BDP(B43,"ID_ISIN"))</f>
        <v>#NAME?</v>
      </c>
      <c r="B43" s="1" t="s">
        <v>1495</v>
      </c>
      <c r="C43" s="2" t="e">
        <f ca="1">IF( OR(_xll.BDP(B43,"PX_LAST")="#N/A N/A",_xll.BDP(B43,"PX_LAST")="#N/A",_xll.BDP(B43,"PX_LAST")="#N/A Invalid Security"),VLOOKUP(A43,secs!$A:$B,2,FALSE),_xll.BDP(B43,"PX_LAST"))</f>
        <v>#NAME?</v>
      </c>
      <c r="D43" s="1" t="e">
        <f ca="1"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#NAME?</v>
      </c>
      <c r="E43" s="1" t="e">
        <f ca="1"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#NAME?</v>
      </c>
      <c r="F43" s="1" t="e">
        <f ca="1"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#NAME?</v>
      </c>
      <c r="G43" s="1" t="e">
        <f ca="1">IF(  ISERR(FIND("Equity",B43)) = FALSE,  IF(  OR(   _xll.BDP($B43,"DVD_EX_DT")="#N/A N/A", _xll.BDP($B43,"DVD_EX_DT")="#N/A Field Not Applicable", _xll.BDP($B43,"DVD_EX_DT")="#N/A Invalid Security"),
     IF(_xll.BDP($B43,"LAST_TRADEABLE_DT")="#N/A Field Not Applicable","",_xll.BDP($B43,"LAST_TRADEABLE_DT")),_xll.BDP($B43,"DVD_EX_DT")),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Applicable"),IF(ISERROR(VLOOKUP(A43,secs!$A:$C,3,FALSE)),"",VLOOKUP(A43,secs!$A:$C,3,FALSE)),_xll.BDP($B43,"LAST_TRADEABLE_DT")),_xll.BDP($B43,"NXT_CPN_DT")))</f>
        <v>#NAME?</v>
      </c>
      <c r="H43" s="1">
        <f>IF(ISERR(FIND("Equity",B43))=FALSE,0,IF( OR(_xll.BDP($B43,"DUR_MID")="#N/A N/A",_xll.BDP($B43,"DUR_MID")="#N/A Invalid Security"),0,_xll.BDP($B43,"DUR_MID")))</f>
        <v>0</v>
      </c>
      <c r="I43" s="1" t="e">
        <f ca="1"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Applicable", _xll.BDP($B43,"NXT_PUT_DT")="#N/A Invalid Security"),"",_xll.BDP($B43,"NXT_PUT_DT")))</f>
        <v>#NAME?</v>
      </c>
      <c r="J43" s="1">
        <f t="shared" si="0"/>
        <v>1</v>
      </c>
      <c r="L43" s="1" t="e">
        <f ca="1">_xll.BDP(B43,"SECURITY_NAME")</f>
        <v>#NAME?</v>
      </c>
    </row>
    <row r="44" spans="1:12" x14ac:dyDescent="0.25">
      <c r="A44" s="1" t="e">
        <f ca="1">IF(OR(_xll.BDP(B44,"ID_ISIN")="#N/A Field Not Applicable",_xll.BDP(B44,"ID_ISIN")="#N/A N/A"),B44,_xll.BDP(B44,"ID_ISIN"))</f>
        <v>#NAME?</v>
      </c>
      <c r="B44" s="1" t="s">
        <v>117</v>
      </c>
      <c r="C44" s="2" t="e">
        <f ca="1">IF( OR(_xll.BDP(B44,"PX_LAST")="#N/A N/A",_xll.BDP(B44,"PX_LAST")="#N/A",_xll.BDP(B44,"PX_LAST")="#N/A Invalid Security"),VLOOKUP(A44,secs!$A:$B,2,FALSE),_xll.BDP(B44,"PX_LAST"))</f>
        <v>#NAME?</v>
      </c>
      <c r="D44" s="1" t="e">
        <f ca="1"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#NAME?</v>
      </c>
      <c r="E44" s="1" t="e">
        <f ca="1"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#NAME?</v>
      </c>
      <c r="F44" s="1" t="e">
        <f ca="1"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#NAME?</v>
      </c>
      <c r="G44" s="1" t="e">
        <f ca="1">IF(  ISERR(FIND("Equity",B44)) = FALSE,  IF(  OR(   _xll.BDP($B44,"DVD_EX_DT")="#N/A N/A", _xll.BDP($B44,"DVD_EX_DT")="#N/A Field Not Applicable", _xll.BDP($B44,"DVD_EX_DT")="#N/A Invalid Security"),
     IF(_xll.BDP($B44,"LAST_TRADEABLE_DT")="#N/A Field Not Applicable","",_xll.BDP($B44,"LAST_TRADEABLE_DT")),_xll.BDP($B44,"DVD_EX_DT")),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Applicable"),IF(ISERROR(VLOOKUP(A44,secs!$A:$C,3,FALSE)),"",VLOOKUP(A44,secs!$A:$C,3,FALSE)),_xll.BDP($B44,"LAST_TRADEABLE_DT")),_xll.BDP($B44,"NXT_CPN_DT")))</f>
        <v>#NAME?</v>
      </c>
      <c r="H44" s="1">
        <f>IF(ISERR(FIND("Equity",B44))=FALSE,0,IF( OR(_xll.BDP($B44,"DUR_MID")="#N/A N/A",_xll.BDP($B44,"DUR_MID")="#N/A Invalid Security"),0,_xll.BDP($B44,"DUR_MID")))</f>
        <v>0</v>
      </c>
      <c r="I44" s="1" t="e">
        <f ca="1"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Applicable", _xll.BDP($B44,"NXT_PUT_DT")="#N/A Invalid Security"),"",_xll.BDP($B44,"NXT_PUT_DT")))</f>
        <v>#NAME?</v>
      </c>
      <c r="J44" s="1">
        <f t="shared" si="0"/>
        <v>1</v>
      </c>
      <c r="L44" s="1" t="e">
        <f ca="1">_xll.BDP(B44,"SECURITY_NAME")</f>
        <v>#NAME?</v>
      </c>
    </row>
    <row r="45" spans="1:12" x14ac:dyDescent="0.25">
      <c r="A45" s="1" t="e">
        <f ca="1">IF(OR(_xll.BDP(B45,"ID_ISIN")="#N/A Field Not Applicable",_xll.BDP(B45,"ID_ISIN")="#N/A N/A"),B45,_xll.BDP(B45,"ID_ISIN"))</f>
        <v>#NAME?</v>
      </c>
      <c r="B45" s="1" t="s">
        <v>118</v>
      </c>
      <c r="C45" s="2" t="e">
        <f ca="1">IF( OR(_xll.BDP(B45,"PX_LAST")="#N/A N/A",_xll.BDP(B45,"PX_LAST")="#N/A",_xll.BDP(B45,"PX_LAST")="#N/A Invalid Security"),VLOOKUP(A45,secs!$A:$B,2,FALSE),_xll.BDP(B45,"PX_LAST"))</f>
        <v>#NAME?</v>
      </c>
      <c r="D45" s="1" t="e">
        <f ca="1"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#NAME?</v>
      </c>
      <c r="E45" s="1" t="e">
        <f ca="1"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#NAME?</v>
      </c>
      <c r="F45" s="1" t="e">
        <f ca="1"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#NAME?</v>
      </c>
      <c r="G45" s="1" t="e">
        <f ca="1">IF(  ISERR(FIND("Equity",B45)) = FALSE,  IF(  OR(   _xll.BDP($B45,"DVD_EX_DT")="#N/A N/A", _xll.BDP($B45,"DVD_EX_DT")="#N/A Field Not Applicable", _xll.BDP($B45,"DVD_EX_DT")="#N/A Invalid Security"),
     IF(_xll.BDP($B45,"LAST_TRADEABLE_DT")="#N/A Field Not Applicable","",_xll.BDP($B45,"LAST_TRADEABLE_DT")),_xll.BDP($B45,"DVD_EX_DT")),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Applicable"),IF(ISERROR(VLOOKUP(A45,secs!$A:$C,3,FALSE)),"",VLOOKUP(A45,secs!$A:$C,3,FALSE)),_xll.BDP($B45,"LAST_TRADEABLE_DT")),_xll.BDP($B45,"NXT_CPN_DT")))</f>
        <v>#NAME?</v>
      </c>
      <c r="H45" s="1">
        <f>IF(ISERR(FIND("Equity",B45))=FALSE,0,IF( OR(_xll.BDP($B45,"DUR_MID")="#N/A N/A",_xll.BDP($B45,"DUR_MID")="#N/A Invalid Security"),0,_xll.BDP($B45,"DUR_MID")))</f>
        <v>0</v>
      </c>
      <c r="I45" s="1" t="e">
        <f ca="1"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Applicable", _xll.BDP($B45,"NXT_PUT_DT")="#N/A Invalid Security"),"",_xll.BDP($B45,"NXT_PUT_DT")))</f>
        <v>#NAME?</v>
      </c>
      <c r="J45" s="1">
        <f t="shared" si="0"/>
        <v>1</v>
      </c>
      <c r="L45" s="1" t="e">
        <f ca="1">_xll.BDP(B45,"SECURITY_NAME")</f>
        <v>#NAME?</v>
      </c>
    </row>
    <row r="46" spans="1:12" x14ac:dyDescent="0.25">
      <c r="A46" s="1" t="e">
        <f ca="1">IF(OR(_xll.BDP(B46,"ID_ISIN")="#N/A Field Not Applicable",_xll.BDP(B46,"ID_ISIN")="#N/A N/A"),B46,_xll.BDP(B46,"ID_ISIN"))</f>
        <v>#NAME?</v>
      </c>
      <c r="B46" s="1" t="s">
        <v>119</v>
      </c>
      <c r="C46" s="2" t="e">
        <f ca="1">IF( OR(_xll.BDP(B46,"PX_LAST")="#N/A N/A",_xll.BDP(B46,"PX_LAST")="#N/A",_xll.BDP(B46,"PX_LAST")="#N/A Invalid Security"),VLOOKUP(A46,secs!$A:$B,2,FALSE),_xll.BDP(B46,"PX_LAST"))</f>
        <v>#NAME?</v>
      </c>
      <c r="D46" s="1" t="e">
        <f ca="1"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#NAME?</v>
      </c>
      <c r="E46" s="1" t="e">
        <f ca="1"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#NAME?</v>
      </c>
      <c r="F46" s="1" t="e">
        <f ca="1"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#NAME?</v>
      </c>
      <c r="G46" s="1" t="e">
        <f ca="1">IF(  ISERR(FIND("Equity",B46)) = FALSE,  IF(  OR(   _xll.BDP($B46,"DVD_EX_DT")="#N/A N/A", _xll.BDP($B46,"DVD_EX_DT")="#N/A Field Not Applicable", _xll.BDP($B46,"DVD_EX_DT")="#N/A Invalid Security"),
     IF(_xll.BDP($B46,"LAST_TRADEABLE_DT")="#N/A Field Not Applicable","",_xll.BDP($B46,"LAST_TRADEABLE_DT")),_xll.BDP($B46,"DVD_EX_DT")),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Applicable"),IF(ISERROR(VLOOKUP(A46,secs!$A:$C,3,FALSE)),"",VLOOKUP(A46,secs!$A:$C,3,FALSE)),_xll.BDP($B46,"LAST_TRADEABLE_DT")),_xll.BDP($B46,"NXT_CPN_DT")))</f>
        <v>#NAME?</v>
      </c>
      <c r="H46" s="1">
        <f>IF(ISERR(FIND("Equity",B46))=FALSE,0,IF( OR(_xll.BDP($B46,"DUR_MID")="#N/A N/A",_xll.BDP($B46,"DUR_MID")="#N/A Invalid Security"),0,_xll.BDP($B46,"DUR_MID")))</f>
        <v>0</v>
      </c>
      <c r="I46" s="1" t="e">
        <f ca="1"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Applicable", _xll.BDP($B46,"NXT_PUT_DT")="#N/A Invalid Security"),"",_xll.BDP($B46,"NXT_PUT_DT")))</f>
        <v>#NAME?</v>
      </c>
      <c r="J46" s="1">
        <f t="shared" si="0"/>
        <v>1</v>
      </c>
      <c r="L46" s="1" t="e">
        <f ca="1">_xll.BDP(B46,"SECURITY_NAME")</f>
        <v>#NAME?</v>
      </c>
    </row>
    <row r="47" spans="1:12" x14ac:dyDescent="0.25">
      <c r="A47" s="1" t="e">
        <f ca="1">IF(OR(_xll.BDP(B47,"ID_ISIN")="#N/A Field Not Applicable",_xll.BDP(B47,"ID_ISIN")="#N/A N/A"),B47,_xll.BDP(B47,"ID_ISIN"))</f>
        <v>#NAME?</v>
      </c>
      <c r="B47" s="1" t="s">
        <v>120</v>
      </c>
      <c r="C47" s="2" t="e">
        <f ca="1">IF( OR(_xll.BDP(B47,"PX_LAST")="#N/A N/A",_xll.BDP(B47,"PX_LAST")="#N/A",_xll.BDP(B47,"PX_LAST")="#N/A Invalid Security"),VLOOKUP(A47,secs!$A:$B,2,FALSE),_xll.BDP(B47,"PX_LAST"))</f>
        <v>#NAME?</v>
      </c>
      <c r="D47" s="1" t="e">
        <f ca="1"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#NAME?</v>
      </c>
      <c r="E47" s="1" t="e">
        <f ca="1"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#NAME?</v>
      </c>
      <c r="F47" s="1" t="e">
        <f ca="1"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#NAME?</v>
      </c>
      <c r="G47" s="1" t="e">
        <f ca="1">IF(  ISERR(FIND("Equity",B47)) = FALSE,  IF(  OR(   _xll.BDP($B47,"DVD_EX_DT")="#N/A N/A", _xll.BDP($B47,"DVD_EX_DT")="#N/A Field Not Applicable", _xll.BDP($B47,"DVD_EX_DT")="#N/A Invalid Security"),
     IF(_xll.BDP($B47,"LAST_TRADEABLE_DT")="#N/A Field Not Applicable","",_xll.BDP($B47,"LAST_TRADEABLE_DT")),_xll.BDP($B47,"DVD_EX_DT")),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Applicable"),IF(ISERROR(VLOOKUP(A47,secs!$A:$C,3,FALSE)),"",VLOOKUP(A47,secs!$A:$C,3,FALSE)),_xll.BDP($B47,"LAST_TRADEABLE_DT")),_xll.BDP($B47,"NXT_CPN_DT")))</f>
        <v>#NAME?</v>
      </c>
      <c r="H47" s="1">
        <f>IF(ISERR(FIND("Equity",B47))=FALSE,0,IF( OR(_xll.BDP($B47,"DUR_MID")="#N/A N/A",_xll.BDP($B47,"DUR_MID")="#N/A Invalid Security"),0,_xll.BDP($B47,"DUR_MID")))</f>
        <v>0</v>
      </c>
      <c r="I47" s="1" t="e">
        <f ca="1"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Applicable", _xll.BDP($B47,"NXT_PUT_DT")="#N/A Invalid Security"),"",_xll.BDP($B47,"NXT_PUT_DT")))</f>
        <v>#NAME?</v>
      </c>
      <c r="J47" s="1">
        <f t="shared" si="0"/>
        <v>1</v>
      </c>
      <c r="L47" s="1" t="e">
        <f ca="1">_xll.BDP(B47,"SECURITY_NAME")</f>
        <v>#NAME?</v>
      </c>
    </row>
    <row r="48" spans="1:12" x14ac:dyDescent="0.25">
      <c r="A48" s="1" t="e">
        <f ca="1">IF(OR(_xll.BDP(B48,"ID_ISIN")="#N/A Field Not Applicable",_xll.BDP(B48,"ID_ISIN")="#N/A N/A"),B48,_xll.BDP(B48,"ID_ISIN"))</f>
        <v>#NAME?</v>
      </c>
      <c r="B48" s="1" t="s">
        <v>121</v>
      </c>
      <c r="C48" s="2" t="e">
        <f ca="1">IF( OR(_xll.BDP(B48,"PX_LAST")="#N/A N/A",_xll.BDP(B48,"PX_LAST")="#N/A",_xll.BDP(B48,"PX_LAST")="#N/A Invalid Security"),VLOOKUP(A48,secs!$A:$B,2,FALSE),_xll.BDP(B48,"PX_LAST"))</f>
        <v>#NAME?</v>
      </c>
      <c r="D48" s="1" t="e">
        <f ca="1"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#NAME?</v>
      </c>
      <c r="E48" s="1" t="e">
        <f ca="1"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#NAME?</v>
      </c>
      <c r="F48" s="1" t="e">
        <f ca="1"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#NAME?</v>
      </c>
      <c r="G48" s="1" t="e">
        <f ca="1">IF(  ISERR(FIND("Equity",B48)) = FALSE,  IF(  OR(   _xll.BDP($B48,"DVD_EX_DT")="#N/A N/A", _xll.BDP($B48,"DVD_EX_DT")="#N/A Field Not Applicable", _xll.BDP($B48,"DVD_EX_DT")="#N/A Invalid Security"),
     IF(_xll.BDP($B48,"LAST_TRADEABLE_DT")="#N/A Field Not Applicable","",_xll.BDP($B48,"LAST_TRADEABLE_DT")),_xll.BDP($B48,"DVD_EX_DT")),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Applicable"),IF(ISERROR(VLOOKUP(A48,secs!$A:$C,3,FALSE)),"",VLOOKUP(A48,secs!$A:$C,3,FALSE)),_xll.BDP($B48,"LAST_TRADEABLE_DT")),_xll.BDP($B48,"NXT_CPN_DT")))</f>
        <v>#NAME?</v>
      </c>
      <c r="H48" s="1">
        <f>IF(ISERR(FIND("Equity",B48))=FALSE,0,IF( OR(_xll.BDP($B48,"DUR_MID")="#N/A N/A",_xll.BDP($B48,"DUR_MID")="#N/A Invalid Security"),0,_xll.BDP($B48,"DUR_MID")))</f>
        <v>0</v>
      </c>
      <c r="I48" s="1" t="e">
        <f ca="1"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Applicable", _xll.BDP($B48,"NXT_PUT_DT")="#N/A Invalid Security"),"",_xll.BDP($B48,"NXT_PUT_DT")))</f>
        <v>#NAME?</v>
      </c>
      <c r="J48" s="1">
        <f t="shared" si="0"/>
        <v>1</v>
      </c>
      <c r="L48" s="1" t="e">
        <f ca="1">_xll.BDP(B48,"SECURITY_NAME")</f>
        <v>#NAME?</v>
      </c>
    </row>
    <row r="49" spans="1:12" x14ac:dyDescent="0.25">
      <c r="A49" s="1" t="e">
        <f ca="1">IF(OR(_xll.BDP(B49,"ID_ISIN")="#N/A Field Not Applicable",_xll.BDP(B49,"ID_ISIN")="#N/A N/A"),B49,_xll.BDP(B49,"ID_ISIN"))</f>
        <v>#NAME?</v>
      </c>
      <c r="B49" s="1" t="s">
        <v>122</v>
      </c>
      <c r="C49" s="2" t="e">
        <f ca="1">IF( OR(_xll.BDP(B49,"PX_LAST")="#N/A N/A",_xll.BDP(B49,"PX_LAST")="#N/A",_xll.BDP(B49,"PX_LAST")="#N/A Invalid Security"),VLOOKUP(A49,secs!$A:$B,2,FALSE),_xll.BDP(B49,"PX_LAST"))</f>
        <v>#NAME?</v>
      </c>
      <c r="D49" s="1" t="e">
        <f ca="1"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#NAME?</v>
      </c>
      <c r="E49" s="1" t="e">
        <f ca="1"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#NAME?</v>
      </c>
      <c r="F49" s="1" t="e">
        <f ca="1"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#NAME?</v>
      </c>
      <c r="G49" s="1" t="e">
        <f ca="1">IF(  ISERR(FIND("Equity",B49)) = FALSE,  IF(  OR(   _xll.BDP($B49,"DVD_EX_DT")="#N/A N/A", _xll.BDP($B49,"DVD_EX_DT")="#N/A Field Not Applicable", _xll.BDP($B49,"DVD_EX_DT")="#N/A Invalid Security"),
     IF(_xll.BDP($B49,"LAST_TRADEABLE_DT")="#N/A Field Not Applicable","",_xll.BDP($B49,"LAST_TRADEABLE_DT")),_xll.BDP($B49,"DVD_EX_DT")),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Applicable"),IF(ISERROR(VLOOKUP(A49,secs!$A:$C,3,FALSE)),"",VLOOKUP(A49,secs!$A:$C,3,FALSE)),_xll.BDP($B49,"LAST_TRADEABLE_DT")),_xll.BDP($B49,"NXT_CPN_DT")))</f>
        <v>#NAME?</v>
      </c>
      <c r="H49" s="1">
        <f>IF(ISERR(FIND("Equity",B49))=FALSE,0,IF( OR(_xll.BDP($B49,"DUR_MID")="#N/A N/A",_xll.BDP($B49,"DUR_MID")="#N/A Invalid Security"),0,_xll.BDP($B49,"DUR_MID")))</f>
        <v>0</v>
      </c>
      <c r="I49" s="1" t="e">
        <f ca="1"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Applicable", _xll.BDP($B49,"NXT_PUT_DT")="#N/A Invalid Security"),"",_xll.BDP($B49,"NXT_PUT_DT")))</f>
        <v>#NAME?</v>
      </c>
      <c r="J49" s="1">
        <f t="shared" si="0"/>
        <v>1</v>
      </c>
      <c r="L49" s="1" t="e">
        <f ca="1">_xll.BDP(B49,"SECURITY_NAME")</f>
        <v>#NAME?</v>
      </c>
    </row>
    <row r="50" spans="1:12" x14ac:dyDescent="0.25">
      <c r="A50" s="1" t="e">
        <f ca="1">IF(OR(_xll.BDP(B50,"ID_ISIN")="#N/A Field Not Applicable",_xll.BDP(B50,"ID_ISIN")="#N/A N/A"),B50,_xll.BDP(B50,"ID_ISIN"))</f>
        <v>#NAME?</v>
      </c>
      <c r="B50" s="1" t="s">
        <v>123</v>
      </c>
      <c r="C50" s="2" t="e">
        <f ca="1">IF( OR(_xll.BDP(B50,"PX_LAST")="#N/A N/A",_xll.BDP(B50,"PX_LAST")="#N/A",_xll.BDP(B50,"PX_LAST")="#N/A Invalid Security"),VLOOKUP(A50,secs!$A:$B,2,FALSE),_xll.BDP(B50,"PX_LAST"))</f>
        <v>#NAME?</v>
      </c>
      <c r="D50" s="1" t="e">
        <f ca="1"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#NAME?</v>
      </c>
      <c r="E50" s="1" t="e">
        <f ca="1"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#NAME?</v>
      </c>
      <c r="F50" s="1" t="e">
        <f ca="1"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#NAME?</v>
      </c>
      <c r="G50" s="1" t="e">
        <f ca="1">IF(  ISERR(FIND("Equity",B50)) = FALSE,  IF(  OR(   _xll.BDP($B50,"DVD_EX_DT")="#N/A N/A", _xll.BDP($B50,"DVD_EX_DT")="#N/A Field Not Applicable", _xll.BDP($B50,"DVD_EX_DT")="#N/A Invalid Security"),
     IF(_xll.BDP($B50,"LAST_TRADEABLE_DT")="#N/A Field Not Applicable","",_xll.BDP($B50,"LAST_TRADEABLE_DT")),_xll.BDP($B50,"DVD_EX_DT")),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Applicable"),IF(ISERROR(VLOOKUP(A50,secs!$A:$C,3,FALSE)),"",VLOOKUP(A50,secs!$A:$C,3,FALSE)),_xll.BDP($B50,"LAST_TRADEABLE_DT")),_xll.BDP($B50,"NXT_CPN_DT")))</f>
        <v>#NAME?</v>
      </c>
      <c r="H50" s="1">
        <f>IF(ISERR(FIND("Equity",B50))=FALSE,0,IF( OR(_xll.BDP($B50,"DUR_MID")="#N/A N/A",_xll.BDP($B50,"DUR_MID")="#N/A Invalid Security"),0,_xll.BDP($B50,"DUR_MID")))</f>
        <v>0</v>
      </c>
      <c r="I50" s="1" t="e">
        <f ca="1"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Applicable", _xll.BDP($B50,"NXT_PUT_DT")="#N/A Invalid Security"),"",_xll.BDP($B50,"NXT_PUT_DT")))</f>
        <v>#NAME?</v>
      </c>
      <c r="J50" s="1">
        <f t="shared" si="0"/>
        <v>1</v>
      </c>
      <c r="L50" s="1" t="e">
        <f ca="1">_xll.BDP(B50,"SECURITY_NAME")</f>
        <v>#NAME?</v>
      </c>
    </row>
    <row r="51" spans="1:12" x14ac:dyDescent="0.25">
      <c r="A51" s="1" t="e">
        <f ca="1">IF(OR(_xll.BDP(B51,"ID_ISIN")="#N/A Field Not Applicable",_xll.BDP(B51,"ID_ISIN")="#N/A N/A"),B51,_xll.BDP(B51,"ID_ISIN"))</f>
        <v>#NAME?</v>
      </c>
      <c r="B51" s="1" t="s">
        <v>1164</v>
      </c>
      <c r="C51" s="2" t="e">
        <f ca="1">IF( OR(_xll.BDP(B51,"PX_LAST")="#N/A N/A",_xll.BDP(B51,"PX_LAST")="#N/A",_xll.BDP(B51,"PX_LAST")="#N/A Invalid Security"),VLOOKUP(A51,secs!$A:$B,2,FALSE),_xll.BDP(B51,"PX_LAST"))</f>
        <v>#NAME?</v>
      </c>
      <c r="D51" s="1" t="e">
        <f ca="1"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#NAME?</v>
      </c>
      <c r="E51" s="1" t="e">
        <f ca="1"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#NAME?</v>
      </c>
      <c r="F51" s="1" t="e">
        <f ca="1"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#NAME?</v>
      </c>
      <c r="G51" s="1" t="e">
        <f ca="1">IF(  ISERR(FIND("Equity",B51)) = FALSE,  IF(  OR(   _xll.BDP($B51,"DVD_EX_DT")="#N/A N/A", _xll.BDP($B51,"DVD_EX_DT")="#N/A Field Not Applicable", _xll.BDP($B51,"DVD_EX_DT")="#N/A Invalid Security"),
     IF(_xll.BDP($B51,"LAST_TRADEABLE_DT")="#N/A Field Not Applicable","",_xll.BDP($B51,"LAST_TRADEABLE_DT")),_xll.BDP($B51,"DVD_EX_DT")),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Applicable"),IF(ISERROR(VLOOKUP(A51,secs!$A:$C,3,FALSE)),"",VLOOKUP(A51,secs!$A:$C,3,FALSE)),_xll.BDP($B51,"LAST_TRADEABLE_DT")),_xll.BDP($B51,"NXT_CPN_DT")))</f>
        <v>#NAME?</v>
      </c>
      <c r="H51" s="1">
        <f>IF(ISERR(FIND("Equity",B51))=FALSE,0,IF( OR(_xll.BDP($B51,"DUR_MID")="#N/A N/A",_xll.BDP($B51,"DUR_MID")="#N/A Invalid Security"),0,_xll.BDP($B51,"DUR_MID")))</f>
        <v>0</v>
      </c>
      <c r="I51" s="1" t="e">
        <f ca="1"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Applicable", _xll.BDP($B51,"NXT_PUT_DT")="#N/A Invalid Security"),"",_xll.BDP($B51,"NXT_PUT_DT")))</f>
        <v>#NAME?</v>
      </c>
      <c r="J51" s="1">
        <f t="shared" si="0"/>
        <v>1</v>
      </c>
      <c r="L51" s="1" t="e">
        <f ca="1">_xll.BDP(B51,"SECURITY_NAME")</f>
        <v>#NAME?</v>
      </c>
    </row>
    <row r="52" spans="1:12" x14ac:dyDescent="0.25">
      <c r="A52" s="1" t="e">
        <f ca="1">IF(OR(_xll.BDP(B52,"ID_ISIN")="#N/A Field Not Applicable",_xll.BDP(B52,"ID_ISIN")="#N/A N/A"),B52,_xll.BDP(B52,"ID_ISIN"))</f>
        <v>#NAME?</v>
      </c>
      <c r="B52" s="1" t="s">
        <v>1165</v>
      </c>
      <c r="C52" s="2" t="e">
        <f ca="1">IF( OR(_xll.BDP(B52,"PX_LAST")="#N/A N/A",_xll.BDP(B52,"PX_LAST")="#N/A",_xll.BDP(B52,"PX_LAST")="#N/A Invalid Security"),VLOOKUP(A52,secs!$A:$B,2,FALSE),_xll.BDP(B52,"PX_LAST"))</f>
        <v>#NAME?</v>
      </c>
      <c r="D52" s="1" t="e">
        <f ca="1"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#NAME?</v>
      </c>
      <c r="E52" s="1" t="e">
        <f ca="1"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#NAME?</v>
      </c>
      <c r="F52" s="1" t="e">
        <f ca="1"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#NAME?</v>
      </c>
      <c r="G52" s="1" t="e">
        <f ca="1">IF(  ISERR(FIND("Equity",B52)) = FALSE,  IF(  OR(   _xll.BDP($B52,"DVD_EX_DT")="#N/A N/A", _xll.BDP($B52,"DVD_EX_DT")="#N/A Field Not Applicable", _xll.BDP($B52,"DVD_EX_DT")="#N/A Invalid Security"),
     IF(_xll.BDP($B52,"LAST_TRADEABLE_DT")="#N/A Field Not Applicable","",_xll.BDP($B52,"LAST_TRADEABLE_DT")),_xll.BDP($B52,"DVD_EX_DT")),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Applicable"),IF(ISERROR(VLOOKUP(A52,secs!$A:$C,3,FALSE)),"",VLOOKUP(A52,secs!$A:$C,3,FALSE)),_xll.BDP($B52,"LAST_TRADEABLE_DT")),_xll.BDP($B52,"NXT_CPN_DT")))</f>
        <v>#NAME?</v>
      </c>
      <c r="H52" s="1">
        <f>IF(ISERR(FIND("Equity",B52))=FALSE,0,IF( OR(_xll.BDP($B52,"DUR_MID")="#N/A N/A",_xll.BDP($B52,"DUR_MID")="#N/A Invalid Security"),0,_xll.BDP($B52,"DUR_MID")))</f>
        <v>0</v>
      </c>
      <c r="I52" s="1" t="e">
        <f ca="1"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Applicable", _xll.BDP($B52,"NXT_PUT_DT")="#N/A Invalid Security"),"",_xll.BDP($B52,"NXT_PUT_DT")))</f>
        <v>#NAME?</v>
      </c>
      <c r="J52" s="1">
        <f t="shared" si="0"/>
        <v>1</v>
      </c>
      <c r="L52" s="1" t="e">
        <f ca="1">_xll.BDP(B52,"SECURITY_NAME")</f>
        <v>#NAME?</v>
      </c>
    </row>
    <row r="53" spans="1:12" x14ac:dyDescent="0.25">
      <c r="A53" s="1" t="e">
        <f ca="1">IF(OR(_xll.BDP(B53,"ID_ISIN")="#N/A Field Not Applicable",_xll.BDP(B53,"ID_ISIN")="#N/A N/A"),B53,_xll.BDP(B53,"ID_ISIN"))</f>
        <v>#NAME?</v>
      </c>
      <c r="B53" s="1" t="s">
        <v>1166</v>
      </c>
      <c r="C53" s="2" t="e">
        <f ca="1">IF( OR(_xll.BDP(B53,"PX_LAST")="#N/A N/A",_xll.BDP(B53,"PX_LAST")="#N/A",_xll.BDP(B53,"PX_LAST")="#N/A Invalid Security"),VLOOKUP(A53,secs!$A:$B,2,FALSE),_xll.BDP(B53,"PX_LAST"))</f>
        <v>#NAME?</v>
      </c>
      <c r="D53" s="1" t="e">
        <f ca="1"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#NAME?</v>
      </c>
      <c r="E53" s="1" t="e">
        <f ca="1"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#NAME?</v>
      </c>
      <c r="F53" s="1" t="e">
        <f ca="1"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#NAME?</v>
      </c>
      <c r="G53" s="1" t="e">
        <f ca="1">IF(  ISERR(FIND("Equity",B53)) = FALSE,  IF(  OR(   _xll.BDP($B53,"DVD_EX_DT")="#N/A N/A", _xll.BDP($B53,"DVD_EX_DT")="#N/A Field Not Applicable", _xll.BDP($B53,"DVD_EX_DT")="#N/A Invalid Security"),
     IF(_xll.BDP($B53,"LAST_TRADEABLE_DT")="#N/A Field Not Applicable","",_xll.BDP($B53,"LAST_TRADEABLE_DT")),_xll.BDP($B53,"DVD_EX_DT")),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Applicable"),IF(ISERROR(VLOOKUP(A53,secs!$A:$C,3,FALSE)),"",VLOOKUP(A53,secs!$A:$C,3,FALSE)),_xll.BDP($B53,"LAST_TRADEABLE_DT")),_xll.BDP($B53,"NXT_CPN_DT")))</f>
        <v>#NAME?</v>
      </c>
      <c r="H53" s="1">
        <f>IF(ISERR(FIND("Equity",B53))=FALSE,0,IF( OR(_xll.BDP($B53,"DUR_MID")="#N/A N/A",_xll.BDP($B53,"DUR_MID")="#N/A Invalid Security"),0,_xll.BDP($B53,"DUR_MID")))</f>
        <v>0</v>
      </c>
      <c r="I53" s="1" t="e">
        <f ca="1"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Applicable", _xll.BDP($B53,"NXT_PUT_DT")="#N/A Invalid Security"),"",_xll.BDP($B53,"NXT_PUT_DT")))</f>
        <v>#NAME?</v>
      </c>
      <c r="J53" s="1">
        <f t="shared" si="0"/>
        <v>1</v>
      </c>
      <c r="L53" s="1" t="e">
        <f ca="1">_xll.BDP(B53,"SECURITY_NAME")</f>
        <v>#NAME?</v>
      </c>
    </row>
    <row r="54" spans="1:12" x14ac:dyDescent="0.25">
      <c r="A54" s="1" t="e">
        <f ca="1">IF(OR(_xll.BDP(B54,"ID_ISIN")="#N/A Field Not Applicable",_xll.BDP(B54,"ID_ISIN")="#N/A N/A"),B54,_xll.BDP(B54,"ID_ISIN"))</f>
        <v>#NAME?</v>
      </c>
      <c r="B54" s="1" t="s">
        <v>124</v>
      </c>
      <c r="C54" s="2" t="e">
        <f ca="1">IF( OR(_xll.BDP(B54,"PX_LAST")="#N/A N/A",_xll.BDP(B54,"PX_LAST")="#N/A",_xll.BDP(B54,"PX_LAST")="#N/A Invalid Security"),VLOOKUP(A54,secs!$A:$B,2,FALSE),_xll.BDP(B54,"PX_LAST"))</f>
        <v>#NAME?</v>
      </c>
      <c r="D54" s="1" t="e">
        <f ca="1"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#NAME?</v>
      </c>
      <c r="E54" s="1" t="e">
        <f ca="1"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#NAME?</v>
      </c>
      <c r="F54" s="1" t="e">
        <f ca="1"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#NAME?</v>
      </c>
      <c r="G54" s="1" t="e">
        <f ca="1">IF(  ISERR(FIND("Equity",B54)) = FALSE,  IF(  OR(   _xll.BDP($B54,"DVD_EX_DT")="#N/A N/A", _xll.BDP($B54,"DVD_EX_DT")="#N/A Field Not Applicable", _xll.BDP($B54,"DVD_EX_DT")="#N/A Invalid Security"),
     IF(_xll.BDP($B54,"LAST_TRADEABLE_DT")="#N/A Field Not Applicable","",_xll.BDP($B54,"LAST_TRADEABLE_DT")),_xll.BDP($B54,"DVD_EX_DT")),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Applicable"),IF(ISERROR(VLOOKUP(A54,secs!$A:$C,3,FALSE)),"",VLOOKUP(A54,secs!$A:$C,3,FALSE)),_xll.BDP($B54,"LAST_TRADEABLE_DT")),_xll.BDP($B54,"NXT_CPN_DT")))</f>
        <v>#NAME?</v>
      </c>
      <c r="H54" s="1">
        <f>IF(ISERR(FIND("Equity",B54))=FALSE,0,IF( OR(_xll.BDP($B54,"DUR_MID")="#N/A N/A",_xll.BDP($B54,"DUR_MID")="#N/A Invalid Security"),0,_xll.BDP($B54,"DUR_MID")))</f>
        <v>0</v>
      </c>
      <c r="I54" s="1" t="e">
        <f ca="1"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Applicable", _xll.BDP($B54,"NXT_PUT_DT")="#N/A Invalid Security"),"",_xll.BDP($B54,"NXT_PUT_DT")))</f>
        <v>#NAME?</v>
      </c>
      <c r="J54" s="1">
        <f t="shared" si="0"/>
        <v>1</v>
      </c>
      <c r="L54" s="1" t="e">
        <f ca="1">_xll.BDP(B54,"SECURITY_NAME")</f>
        <v>#NAME?</v>
      </c>
    </row>
    <row r="55" spans="1:12" x14ac:dyDescent="0.25">
      <c r="A55" s="1" t="e">
        <f ca="1">IF(OR(_xll.BDP(B55,"ID_ISIN")="#N/A Field Not Applicable",_xll.BDP(B55,"ID_ISIN")="#N/A N/A"),B55,_xll.BDP(B55,"ID_ISIN"))</f>
        <v>#NAME?</v>
      </c>
      <c r="B55" s="1" t="s">
        <v>125</v>
      </c>
      <c r="C55" s="2" t="e">
        <f ca="1">IF( OR(_xll.BDP(B55,"PX_LAST")="#N/A N/A",_xll.BDP(B55,"PX_LAST")="#N/A",_xll.BDP(B55,"PX_LAST")="#N/A Invalid Security"),VLOOKUP(A55,secs!$A:$B,2,FALSE),_xll.BDP(B55,"PX_LAST"))</f>
        <v>#NAME?</v>
      </c>
      <c r="D55" s="1" t="e">
        <f ca="1"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#NAME?</v>
      </c>
      <c r="E55" s="1" t="e">
        <f ca="1"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#NAME?</v>
      </c>
      <c r="F55" s="1" t="e">
        <f ca="1"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#NAME?</v>
      </c>
      <c r="G55" s="1" t="e">
        <f ca="1">IF(  ISERR(FIND("Equity",B55)) = FALSE,  IF(  OR(   _xll.BDP($B55,"DVD_EX_DT")="#N/A N/A", _xll.BDP($B55,"DVD_EX_DT")="#N/A Field Not Applicable", _xll.BDP($B55,"DVD_EX_DT")="#N/A Invalid Security"),
     IF(_xll.BDP($B55,"LAST_TRADEABLE_DT")="#N/A Field Not Applicable","",_xll.BDP($B55,"LAST_TRADEABLE_DT")),_xll.BDP($B55,"DVD_EX_DT")),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Applicable"),IF(ISERROR(VLOOKUP(A55,secs!$A:$C,3,FALSE)),"",VLOOKUP(A55,secs!$A:$C,3,FALSE)),_xll.BDP($B55,"LAST_TRADEABLE_DT")),_xll.BDP($B55,"NXT_CPN_DT")))</f>
        <v>#NAME?</v>
      </c>
      <c r="H55" s="1">
        <f>IF(ISERR(FIND("Equity",B55))=FALSE,0,IF( OR(_xll.BDP($B55,"DUR_MID")="#N/A N/A",_xll.BDP($B55,"DUR_MID")="#N/A Invalid Security"),0,_xll.BDP($B55,"DUR_MID")))</f>
        <v>0</v>
      </c>
      <c r="I55" s="1" t="e">
        <f ca="1"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Applicable", _xll.BDP($B55,"NXT_PUT_DT")="#N/A Invalid Security"),"",_xll.BDP($B55,"NXT_PUT_DT")))</f>
        <v>#NAME?</v>
      </c>
      <c r="J55" s="1">
        <f t="shared" si="0"/>
        <v>1</v>
      </c>
      <c r="L55" s="1" t="e">
        <f ca="1">_xll.BDP(B55,"SECURITY_NAME")</f>
        <v>#NAME?</v>
      </c>
    </row>
    <row r="56" spans="1:12" x14ac:dyDescent="0.25">
      <c r="A56" s="1" t="e">
        <f ca="1">IF(OR(_xll.BDP(B56,"ID_ISIN")="#N/A Field Not Applicable",_xll.BDP(B56,"ID_ISIN")="#N/A N/A"),B56,_xll.BDP(B56,"ID_ISIN"))</f>
        <v>#NAME?</v>
      </c>
      <c r="B56" s="1" t="s">
        <v>126</v>
      </c>
      <c r="C56" s="2" t="e">
        <f ca="1">IF( OR(_xll.BDP(B56,"PX_LAST")="#N/A N/A",_xll.BDP(B56,"PX_LAST")="#N/A",_xll.BDP(B56,"PX_LAST")="#N/A Invalid Security"),VLOOKUP(A56,secs!$A:$B,2,FALSE),_xll.BDP(B56,"PX_LAST"))</f>
        <v>#NAME?</v>
      </c>
      <c r="D56" s="1" t="e">
        <f ca="1"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#NAME?</v>
      </c>
      <c r="E56" s="1" t="e">
        <f ca="1"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#NAME?</v>
      </c>
      <c r="F56" s="1" t="e">
        <f ca="1"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#NAME?</v>
      </c>
      <c r="G56" s="1" t="e">
        <f ca="1">IF(  ISERR(FIND("Equity",B56)) = FALSE,  IF(  OR(   _xll.BDP($B56,"DVD_EX_DT")="#N/A N/A", _xll.BDP($B56,"DVD_EX_DT")="#N/A Field Not Applicable", _xll.BDP($B56,"DVD_EX_DT")="#N/A Invalid Security"),
     IF(_xll.BDP($B56,"LAST_TRADEABLE_DT")="#N/A Field Not Applicable","",_xll.BDP($B56,"LAST_TRADEABLE_DT")),_xll.BDP($B56,"DVD_EX_DT")),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Applicable"),IF(ISERROR(VLOOKUP(A56,secs!$A:$C,3,FALSE)),"",VLOOKUP(A56,secs!$A:$C,3,FALSE)),_xll.BDP($B56,"LAST_TRADEABLE_DT")),_xll.BDP($B56,"NXT_CPN_DT")))</f>
        <v>#NAME?</v>
      </c>
      <c r="H56" s="1">
        <f>IF(ISERR(FIND("Equity",B56))=FALSE,0,IF( OR(_xll.BDP($B56,"DUR_MID")="#N/A N/A",_xll.BDP($B56,"DUR_MID")="#N/A Invalid Security"),0,_xll.BDP($B56,"DUR_MID")))</f>
        <v>0</v>
      </c>
      <c r="I56" s="1" t="e">
        <f ca="1"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Applicable", _xll.BDP($B56,"NXT_PUT_DT")="#N/A Invalid Security"),"",_xll.BDP($B56,"NXT_PUT_DT")))</f>
        <v>#NAME?</v>
      </c>
      <c r="J56" s="1">
        <f t="shared" si="0"/>
        <v>1</v>
      </c>
      <c r="L56" s="1" t="e">
        <f ca="1">_xll.BDP(B56,"SECURITY_NAME")</f>
        <v>#NAME?</v>
      </c>
    </row>
    <row r="57" spans="1:12" x14ac:dyDescent="0.25">
      <c r="A57" s="1" t="e">
        <f ca="1">IF(OR(_xll.BDP(B57,"ID_ISIN")="#N/A Field Not Applicable",_xll.BDP(B57,"ID_ISIN")="#N/A N/A"),B57,_xll.BDP(B57,"ID_ISIN"))</f>
        <v>#NAME?</v>
      </c>
      <c r="B57" s="1" t="s">
        <v>127</v>
      </c>
      <c r="C57" s="2" t="e">
        <f ca="1">IF( OR(_xll.BDP(B57,"PX_LAST")="#N/A N/A",_xll.BDP(B57,"PX_LAST")="#N/A",_xll.BDP(B57,"PX_LAST")="#N/A Invalid Security"),VLOOKUP(A57,secs!$A:$B,2,FALSE),_xll.BDP(B57,"PX_LAST"))</f>
        <v>#NAME?</v>
      </c>
      <c r="D57" s="1" t="e">
        <f ca="1"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#NAME?</v>
      </c>
      <c r="E57" s="1" t="e">
        <f ca="1"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#NAME?</v>
      </c>
      <c r="F57" s="1" t="e">
        <f ca="1"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#NAME?</v>
      </c>
      <c r="G57" s="1" t="e">
        <f ca="1">IF(  ISERR(FIND("Equity",B57)) = FALSE,  IF(  OR(   _xll.BDP($B57,"DVD_EX_DT")="#N/A N/A", _xll.BDP($B57,"DVD_EX_DT")="#N/A Field Not Applicable", _xll.BDP($B57,"DVD_EX_DT")="#N/A Invalid Security"),
     IF(_xll.BDP($B57,"LAST_TRADEABLE_DT")="#N/A Field Not Applicable","",_xll.BDP($B57,"LAST_TRADEABLE_DT")),_xll.BDP($B57,"DVD_EX_DT")),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Applicable"),IF(ISERROR(VLOOKUP(A57,secs!$A:$C,3,FALSE)),"",VLOOKUP(A57,secs!$A:$C,3,FALSE)),_xll.BDP($B57,"LAST_TRADEABLE_DT")),_xll.BDP($B57,"NXT_CPN_DT")))</f>
        <v>#NAME?</v>
      </c>
      <c r="H57" s="1">
        <f>IF(ISERR(FIND("Equity",B57))=FALSE,0,IF( OR(_xll.BDP($B57,"DUR_MID")="#N/A N/A",_xll.BDP($B57,"DUR_MID")="#N/A Invalid Security"),0,_xll.BDP($B57,"DUR_MID")))</f>
        <v>0</v>
      </c>
      <c r="I57" s="1" t="e">
        <f ca="1"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Applicable", _xll.BDP($B57,"NXT_PUT_DT")="#N/A Invalid Security"),"",_xll.BDP($B57,"NXT_PUT_DT")))</f>
        <v>#NAME?</v>
      </c>
      <c r="J57" s="1">
        <f t="shared" si="0"/>
        <v>1</v>
      </c>
      <c r="L57" s="1" t="e">
        <f ca="1">_xll.BDP(B57,"SECURITY_NAME")</f>
        <v>#NAME?</v>
      </c>
    </row>
    <row r="58" spans="1:12" x14ac:dyDescent="0.25">
      <c r="A58" s="1" t="e">
        <f ca="1">IF(OR(_xll.BDP(B58,"ID_ISIN")="#N/A Field Not Applicable",_xll.BDP(B58,"ID_ISIN")="#N/A N/A"),B58,_xll.BDP(B58,"ID_ISIN"))</f>
        <v>#NAME?</v>
      </c>
      <c r="B58" s="1" t="s">
        <v>128</v>
      </c>
      <c r="C58" s="2" t="e">
        <f ca="1">IF( OR(_xll.BDP(B58,"PX_LAST")="#N/A N/A",_xll.BDP(B58,"PX_LAST")="#N/A",_xll.BDP(B58,"PX_LAST")="#N/A Invalid Security"),VLOOKUP(A58,secs!$A:$B,2,FALSE),_xll.BDP(B58,"PX_LAST"))</f>
        <v>#NAME?</v>
      </c>
      <c r="D58" s="1" t="e">
        <f ca="1"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#NAME?</v>
      </c>
      <c r="E58" s="1" t="e">
        <f ca="1"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#NAME?</v>
      </c>
      <c r="F58" s="1" t="e">
        <f ca="1"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#NAME?</v>
      </c>
      <c r="G58" s="1" t="e">
        <f ca="1">IF(  ISERR(FIND("Equity",B58)) = FALSE,  IF(  OR(   _xll.BDP($B58,"DVD_EX_DT")="#N/A N/A", _xll.BDP($B58,"DVD_EX_DT")="#N/A Field Not Applicable", _xll.BDP($B58,"DVD_EX_DT")="#N/A Invalid Security"),
     IF(_xll.BDP($B58,"LAST_TRADEABLE_DT")="#N/A Field Not Applicable","",_xll.BDP($B58,"LAST_TRADEABLE_DT")),_xll.BDP($B58,"DVD_EX_DT")),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Applicable"),IF(ISERROR(VLOOKUP(A58,secs!$A:$C,3,FALSE)),"",VLOOKUP(A58,secs!$A:$C,3,FALSE)),_xll.BDP($B58,"LAST_TRADEABLE_DT")),_xll.BDP($B58,"NXT_CPN_DT")))</f>
        <v>#NAME?</v>
      </c>
      <c r="H58" s="1">
        <f>IF(ISERR(FIND("Equity",B58))=FALSE,0,IF( OR(_xll.BDP($B58,"DUR_MID")="#N/A N/A",_xll.BDP($B58,"DUR_MID")="#N/A Invalid Security"),0,_xll.BDP($B58,"DUR_MID")))</f>
        <v>0</v>
      </c>
      <c r="I58" s="1" t="e">
        <f ca="1"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Applicable", _xll.BDP($B58,"NXT_PUT_DT")="#N/A Invalid Security"),"",_xll.BDP($B58,"NXT_PUT_DT")))</f>
        <v>#NAME?</v>
      </c>
      <c r="J58" s="1">
        <f t="shared" si="0"/>
        <v>1</v>
      </c>
      <c r="L58" s="1" t="e">
        <f ca="1">_xll.BDP(B58,"SECURITY_NAME")</f>
        <v>#NAME?</v>
      </c>
    </row>
    <row r="59" spans="1:12" x14ac:dyDescent="0.25">
      <c r="A59" s="1" t="e">
        <f ca="1">IF(OR(_xll.BDP(B59,"ID_ISIN")="#N/A Field Not Applicable",_xll.BDP(B59,"ID_ISIN")="#N/A N/A"),B59,_xll.BDP(B59,"ID_ISIN"))</f>
        <v>#NAME?</v>
      </c>
      <c r="B59" s="1" t="s">
        <v>129</v>
      </c>
      <c r="C59" s="2" t="e">
        <f ca="1">IF( OR(_xll.BDP(B59,"PX_LAST")="#N/A N/A",_xll.BDP(B59,"PX_LAST")="#N/A",_xll.BDP(B59,"PX_LAST")="#N/A Invalid Security"),VLOOKUP(A59,secs!$A:$B,2,FALSE),_xll.BDP(B59,"PX_LAST"))</f>
        <v>#NAME?</v>
      </c>
      <c r="D59" s="1" t="e">
        <f ca="1"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#NAME?</v>
      </c>
      <c r="E59" s="1" t="e">
        <f ca="1"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#NAME?</v>
      </c>
      <c r="F59" s="1" t="e">
        <f ca="1"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#NAME?</v>
      </c>
      <c r="G59" s="1" t="e">
        <f ca="1">IF(  ISERR(FIND("Equity",B59)) = FALSE,  IF(  OR(   _xll.BDP($B59,"DVD_EX_DT")="#N/A N/A", _xll.BDP($B59,"DVD_EX_DT")="#N/A Field Not Applicable", _xll.BDP($B59,"DVD_EX_DT")="#N/A Invalid Security"),
     IF(_xll.BDP($B59,"LAST_TRADEABLE_DT")="#N/A Field Not Applicable","",_xll.BDP($B59,"LAST_TRADEABLE_DT")),_xll.BDP($B59,"DVD_EX_DT")),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Applicable"),IF(ISERROR(VLOOKUP(A59,secs!$A:$C,3,FALSE)),"",VLOOKUP(A59,secs!$A:$C,3,FALSE)),_xll.BDP($B59,"LAST_TRADEABLE_DT")),_xll.BDP($B59,"NXT_CPN_DT")))</f>
        <v>#NAME?</v>
      </c>
      <c r="H59" s="1">
        <f>IF(ISERR(FIND("Equity",B59))=FALSE,0,IF( OR(_xll.BDP($B59,"DUR_MID")="#N/A N/A",_xll.BDP($B59,"DUR_MID")="#N/A Invalid Security"),0,_xll.BDP($B59,"DUR_MID")))</f>
        <v>0</v>
      </c>
      <c r="I59" s="1" t="e">
        <f ca="1"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Applicable", _xll.BDP($B59,"NXT_PUT_DT")="#N/A Invalid Security"),"",_xll.BDP($B59,"NXT_PUT_DT")))</f>
        <v>#NAME?</v>
      </c>
      <c r="J59" s="1">
        <f t="shared" si="0"/>
        <v>1</v>
      </c>
      <c r="L59" s="1" t="e">
        <f ca="1">_xll.BDP(B59,"SECURITY_NAME")</f>
        <v>#NAME?</v>
      </c>
    </row>
    <row r="60" spans="1:12" x14ac:dyDescent="0.25">
      <c r="A60" s="1" t="e">
        <f ca="1">IF(OR(_xll.BDP(B60,"ID_ISIN")="#N/A Field Not Applicable",_xll.BDP(B60,"ID_ISIN")="#N/A N/A"),B60,_xll.BDP(B60,"ID_ISIN"))</f>
        <v>#NAME?</v>
      </c>
      <c r="B60" s="1" t="s">
        <v>130</v>
      </c>
      <c r="C60" s="2" t="e">
        <f ca="1">IF( OR(_xll.BDP(B60,"PX_LAST")="#N/A N/A",_xll.BDP(B60,"PX_LAST")="#N/A",_xll.BDP(B60,"PX_LAST")="#N/A Invalid Security"),VLOOKUP(A60,secs!$A:$B,2,FALSE),_xll.BDP(B60,"PX_LAST"))</f>
        <v>#NAME?</v>
      </c>
      <c r="D60" s="1" t="e">
        <f ca="1"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#NAME?</v>
      </c>
      <c r="E60" s="1" t="e">
        <f ca="1"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#NAME?</v>
      </c>
      <c r="F60" s="1" t="e">
        <f ca="1"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#NAME?</v>
      </c>
      <c r="G60" s="1" t="e">
        <f ca="1">IF(  ISERR(FIND("Equity",B60)) = FALSE,  IF(  OR(   _xll.BDP($B60,"DVD_EX_DT")="#N/A N/A", _xll.BDP($B60,"DVD_EX_DT")="#N/A Field Not Applicable", _xll.BDP($B60,"DVD_EX_DT")="#N/A Invalid Security"),
     IF(_xll.BDP($B60,"LAST_TRADEABLE_DT")="#N/A Field Not Applicable","",_xll.BDP($B60,"LAST_TRADEABLE_DT")),_xll.BDP($B60,"DVD_EX_DT")),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Applicable"),IF(ISERROR(VLOOKUP(A60,secs!$A:$C,3,FALSE)),"",VLOOKUP(A60,secs!$A:$C,3,FALSE)),_xll.BDP($B60,"LAST_TRADEABLE_DT")),_xll.BDP($B60,"NXT_CPN_DT")))</f>
        <v>#NAME?</v>
      </c>
      <c r="H60" s="1">
        <f>IF(ISERR(FIND("Equity",B60))=FALSE,0,IF( OR(_xll.BDP($B60,"DUR_MID")="#N/A N/A",_xll.BDP($B60,"DUR_MID")="#N/A Invalid Security"),0,_xll.BDP($B60,"DUR_MID")))</f>
        <v>0</v>
      </c>
      <c r="I60" s="1" t="e">
        <f ca="1"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Applicable", _xll.BDP($B60,"NXT_PUT_DT")="#N/A Invalid Security"),"",_xll.BDP($B60,"NXT_PUT_DT")))</f>
        <v>#NAME?</v>
      </c>
      <c r="J60" s="1">
        <f t="shared" si="0"/>
        <v>1</v>
      </c>
      <c r="L60" s="1" t="e">
        <f ca="1">_xll.BDP(B60,"SECURITY_NAME")</f>
        <v>#NAME?</v>
      </c>
    </row>
    <row r="61" spans="1:12" x14ac:dyDescent="0.25">
      <c r="A61" s="1" t="e">
        <f ca="1">IF(OR(_xll.BDP(B61,"ID_ISIN")="#N/A Field Not Applicable",_xll.BDP(B61,"ID_ISIN")="#N/A N/A"),B61,_xll.BDP(B61,"ID_ISIN"))</f>
        <v>#NAME?</v>
      </c>
      <c r="B61" s="1" t="s">
        <v>1180</v>
      </c>
      <c r="C61" s="2" t="e">
        <f ca="1">IF( OR(_xll.BDP(B61,"PX_LAST")="#N/A N/A",_xll.BDP(B61,"PX_LAST")="#N/A",_xll.BDP(B61,"PX_LAST")="#N/A Invalid Security"),VLOOKUP(A61,secs!$A:$B,2,FALSE),_xll.BDP(B61,"PX_LAST"))</f>
        <v>#NAME?</v>
      </c>
      <c r="D61" s="1" t="e">
        <f ca="1"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#NAME?</v>
      </c>
      <c r="E61" s="1" t="e">
        <f ca="1"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#NAME?</v>
      </c>
      <c r="F61" s="1" t="e">
        <f ca="1"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#NAME?</v>
      </c>
      <c r="G61" s="1" t="e">
        <f ca="1">IF(  ISERR(FIND("Equity",B61)) = FALSE,  IF(  OR(   _xll.BDP($B61,"DVD_EX_DT")="#N/A N/A", _xll.BDP($B61,"DVD_EX_DT")="#N/A Field Not Applicable", _xll.BDP($B61,"DVD_EX_DT")="#N/A Invalid Security"),
     IF(_xll.BDP($B61,"LAST_TRADEABLE_DT")="#N/A Field Not Applicable","",_xll.BDP($B61,"LAST_TRADEABLE_DT")),_xll.BDP($B61,"DVD_EX_DT")),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Applicable"),IF(ISERROR(VLOOKUP(A61,secs!$A:$C,3,FALSE)),"",VLOOKUP(A61,secs!$A:$C,3,FALSE)),_xll.BDP($B61,"LAST_TRADEABLE_DT")),_xll.BDP($B61,"NXT_CPN_DT")))</f>
        <v>#NAME?</v>
      </c>
      <c r="H61" s="1" t="e">
        <f ca="1">IF(ISERR(FIND("Equity",B61))=FALSE,0,IF( OR(_xll.BDP($B61,"DUR_MID")="#N/A N/A",_xll.BDP($B61,"DUR_MID")="#N/A Invalid Security"),0,_xll.BDP($B61,"DUR_MID")))</f>
        <v>#NAME?</v>
      </c>
      <c r="I61" s="1" t="e">
        <f ca="1"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Applicable", _xll.BDP($B61,"NXT_PUT_DT")="#N/A Invalid Security"),"",_xll.BDP($B61,"NXT_PUT_DT")))</f>
        <v>#NAME?</v>
      </c>
      <c r="J61" s="1">
        <f t="shared" si="0"/>
        <v>1</v>
      </c>
      <c r="L61" s="1" t="e">
        <f ca="1">_xll.BDP(B61,"SECURITY_NAME")</f>
        <v>#NAME?</v>
      </c>
    </row>
    <row r="62" spans="1:12" x14ac:dyDescent="0.25">
      <c r="A62" s="1" t="e">
        <f ca="1">IF(OR(_xll.BDP(B62,"ID_ISIN")="#N/A Field Not Applicable",_xll.BDP(B62,"ID_ISIN")="#N/A N/A"),B62,_xll.BDP(B62,"ID_ISIN"))</f>
        <v>#NAME?</v>
      </c>
      <c r="B62" s="1" t="s">
        <v>1184</v>
      </c>
      <c r="C62" s="2" t="e">
        <f ca="1">IF( OR(_xll.BDP(B62,"PX_LAST")="#N/A N/A",_xll.BDP(B62,"PX_LAST")="#N/A",_xll.BDP(B62,"PX_LAST")="#N/A Invalid Security"),VLOOKUP(A62,secs!$A:$B,2,FALSE),_xll.BDP(B62,"PX_LAST"))</f>
        <v>#NAME?</v>
      </c>
      <c r="D62" s="1" t="e">
        <f ca="1"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#NAME?</v>
      </c>
      <c r="E62" s="1" t="e">
        <f ca="1"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#NAME?</v>
      </c>
      <c r="F62" s="1" t="e">
        <f ca="1"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#NAME?</v>
      </c>
      <c r="G62" s="1" t="e">
        <f ca="1">IF(  ISERR(FIND("Equity",B62)) = FALSE,  IF(  OR(   _xll.BDP($B62,"DVD_EX_DT")="#N/A N/A", _xll.BDP($B62,"DVD_EX_DT")="#N/A Field Not Applicable", _xll.BDP($B62,"DVD_EX_DT")="#N/A Invalid Security"),
     IF(_xll.BDP($B62,"LAST_TRADEABLE_DT")="#N/A Field Not Applicable","",_xll.BDP($B62,"LAST_TRADEABLE_DT")),_xll.BDP($B62,"DVD_EX_DT")),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Applicable"),IF(ISERROR(VLOOKUP(A62,secs!$A:$C,3,FALSE)),"",VLOOKUP(A62,secs!$A:$C,3,FALSE)),_xll.BDP($B62,"LAST_TRADEABLE_DT")),_xll.BDP($B62,"NXT_CPN_DT")))</f>
        <v>#NAME?</v>
      </c>
      <c r="H62" s="1" t="e">
        <f ca="1">IF(ISERR(FIND("Equity",B62))=FALSE,0,IF( OR(_xll.BDP($B62,"DUR_MID")="#N/A N/A",_xll.BDP($B62,"DUR_MID")="#N/A Invalid Security"),0,_xll.BDP($B62,"DUR_MID")))</f>
        <v>#NAME?</v>
      </c>
      <c r="I62" s="1" t="e">
        <f ca="1"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Applicable", _xll.BDP($B62,"NXT_PUT_DT")="#N/A Invalid Security"),"",_xll.BDP($B62,"NXT_PUT_DT")))</f>
        <v>#NAME?</v>
      </c>
      <c r="J62" s="1">
        <f t="shared" si="0"/>
        <v>1</v>
      </c>
      <c r="L62" s="1" t="e">
        <f ca="1">_xll.BDP(B62,"SECURITY_NAME")</f>
        <v>#NAME?</v>
      </c>
    </row>
    <row r="63" spans="1:12" x14ac:dyDescent="0.25">
      <c r="A63" s="1" t="e">
        <f ca="1">IF(OR(_xll.BDP(B63,"ID_ISIN")="#N/A Field Not Applicable",_xll.BDP(B63,"ID_ISIN")="#N/A N/A"),B63,_xll.BDP(B63,"ID_ISIN"))</f>
        <v>#NAME?</v>
      </c>
      <c r="B63" s="1" t="s">
        <v>1188</v>
      </c>
      <c r="C63" s="2" t="e">
        <f ca="1">IF( OR(_xll.BDP(B63,"PX_LAST")="#N/A N/A",_xll.BDP(B63,"PX_LAST")="#N/A",_xll.BDP(B63,"PX_LAST")="#N/A Invalid Security"),VLOOKUP(A63,secs!$A:$B,2,FALSE),_xll.BDP(B63,"PX_LAST"))</f>
        <v>#NAME?</v>
      </c>
      <c r="D63" s="1" t="e">
        <f ca="1"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#NAME?</v>
      </c>
      <c r="E63" s="1" t="e">
        <f ca="1"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#NAME?</v>
      </c>
      <c r="F63" s="1" t="e">
        <f ca="1"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#NAME?</v>
      </c>
      <c r="G63" s="1" t="e">
        <f ca="1">IF(  ISERR(FIND("Equity",B63)) = FALSE,  IF(  OR(   _xll.BDP($B63,"DVD_EX_DT")="#N/A N/A", _xll.BDP($B63,"DVD_EX_DT")="#N/A Field Not Applicable", _xll.BDP($B63,"DVD_EX_DT")="#N/A Invalid Security"),
     IF(_xll.BDP($B63,"LAST_TRADEABLE_DT")="#N/A Field Not Applicable","",_xll.BDP($B63,"LAST_TRADEABLE_DT")),_xll.BDP($B63,"DVD_EX_DT")),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Applicable"),IF(ISERROR(VLOOKUP(A63,secs!$A:$C,3,FALSE)),"",VLOOKUP(A63,secs!$A:$C,3,FALSE)),_xll.BDP($B63,"LAST_TRADEABLE_DT")),_xll.BDP($B63,"NXT_CPN_DT")))</f>
        <v>#NAME?</v>
      </c>
      <c r="H63" s="1" t="e">
        <f ca="1">IF(ISERR(FIND("Equity",B63))=FALSE,0,IF( OR(_xll.BDP($B63,"DUR_MID")="#N/A N/A",_xll.BDP($B63,"DUR_MID")="#N/A Invalid Security"),0,_xll.BDP($B63,"DUR_MID")))</f>
        <v>#NAME?</v>
      </c>
      <c r="I63" s="1" t="e">
        <f ca="1"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Applicable", _xll.BDP($B63,"NXT_PUT_DT")="#N/A Invalid Security"),"",_xll.BDP($B63,"NXT_PUT_DT")))</f>
        <v>#NAME?</v>
      </c>
      <c r="J63" s="1">
        <f t="shared" si="0"/>
        <v>1</v>
      </c>
      <c r="L63" s="1" t="e">
        <f ca="1">_xll.BDP(B63,"SECURITY_NAME")</f>
        <v>#NAME?</v>
      </c>
    </row>
    <row r="64" spans="1:12" x14ac:dyDescent="0.25">
      <c r="A64" s="1" t="e">
        <f ca="1">IF(OR(_xll.BDP(B64,"ID_ISIN")="#N/A Field Not Applicable",_xll.BDP(B64,"ID_ISIN")="#N/A N/A"),B64,_xll.BDP(B64,"ID_ISIN"))</f>
        <v>#NAME?</v>
      </c>
      <c r="B64" s="1" t="s">
        <v>1189</v>
      </c>
      <c r="C64" s="2" t="e">
        <f ca="1">IF( OR(_xll.BDP(B64,"PX_LAST")="#N/A N/A",_xll.BDP(B64,"PX_LAST")="#N/A",_xll.BDP(B64,"PX_LAST")="#N/A Invalid Security"),VLOOKUP(A64,secs!$A:$B,2,FALSE),_xll.BDP(B64,"PX_LAST"))</f>
        <v>#NAME?</v>
      </c>
      <c r="D64" s="1" t="e">
        <f ca="1"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#NAME?</v>
      </c>
      <c r="E64" s="1" t="e">
        <f ca="1"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#NAME?</v>
      </c>
      <c r="F64" s="1" t="e">
        <f ca="1"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#NAME?</v>
      </c>
      <c r="G64" s="1" t="e">
        <f ca="1">IF(  ISERR(FIND("Equity",B64)) = FALSE,  IF(  OR(   _xll.BDP($B64,"DVD_EX_DT")="#N/A N/A", _xll.BDP($B64,"DVD_EX_DT")="#N/A Field Not Applicable", _xll.BDP($B64,"DVD_EX_DT")="#N/A Invalid Security"),
     IF(_xll.BDP($B64,"LAST_TRADEABLE_DT")="#N/A Field Not Applicable","",_xll.BDP($B64,"LAST_TRADEABLE_DT")),_xll.BDP($B64,"DVD_EX_DT")),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Applicable"),IF(ISERROR(VLOOKUP(A64,secs!$A:$C,3,FALSE)),"",VLOOKUP(A64,secs!$A:$C,3,FALSE)),_xll.BDP($B64,"LAST_TRADEABLE_DT")),_xll.BDP($B64,"NXT_CPN_DT")))</f>
        <v>#NAME?</v>
      </c>
      <c r="H64" s="1" t="e">
        <f ca="1">IF(ISERR(FIND("Equity",B64))=FALSE,0,IF( OR(_xll.BDP($B64,"DUR_MID")="#N/A N/A",_xll.BDP($B64,"DUR_MID")="#N/A Invalid Security"),0,_xll.BDP($B64,"DUR_MID")))</f>
        <v>#NAME?</v>
      </c>
      <c r="I64" s="1" t="e">
        <f ca="1"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Applicable", _xll.BDP($B64,"NXT_PUT_DT")="#N/A Invalid Security"),"",_xll.BDP($B64,"NXT_PUT_DT")))</f>
        <v>#NAME?</v>
      </c>
      <c r="J64" s="1">
        <f t="shared" si="0"/>
        <v>1</v>
      </c>
      <c r="L64" s="1" t="e">
        <f ca="1">_xll.BDP(B64,"SECURITY_NAME")</f>
        <v>#NAME?</v>
      </c>
    </row>
    <row r="65" spans="1:12" x14ac:dyDescent="0.25">
      <c r="A65" s="1" t="e">
        <f ca="1">IF(OR(_xll.BDP(B65,"ID_ISIN")="#N/A Field Not Applicable",_xll.BDP(B65,"ID_ISIN")="#N/A N/A"),B65,_xll.BDP(B65,"ID_ISIN"))</f>
        <v>#NAME?</v>
      </c>
      <c r="B65" s="1" t="s">
        <v>1191</v>
      </c>
      <c r="C65" s="2" t="e">
        <f ca="1">IF( OR(_xll.BDP(B65,"PX_LAST")="#N/A N/A",_xll.BDP(B65,"PX_LAST")="#N/A",_xll.BDP(B65,"PX_LAST")="#N/A Invalid Security"),VLOOKUP(A65,secs!$A:$B,2,FALSE),_xll.BDP(B65,"PX_LAST"))</f>
        <v>#NAME?</v>
      </c>
      <c r="D65" s="1" t="e">
        <f ca="1"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#NAME?</v>
      </c>
      <c r="E65" s="1" t="e">
        <f ca="1"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#NAME?</v>
      </c>
      <c r="F65" s="1" t="e">
        <f ca="1"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#NAME?</v>
      </c>
      <c r="G65" s="1" t="e">
        <f ca="1">IF(  ISERR(FIND("Equity",B65)) = FALSE,  IF(  OR(   _xll.BDP($B65,"DVD_EX_DT")="#N/A N/A", _xll.BDP($B65,"DVD_EX_DT")="#N/A Field Not Applicable", _xll.BDP($B65,"DVD_EX_DT")="#N/A Invalid Security"),
     IF(_xll.BDP($B65,"LAST_TRADEABLE_DT")="#N/A Field Not Applicable","",_xll.BDP($B65,"LAST_TRADEABLE_DT")),_xll.BDP($B65,"DVD_EX_DT")),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Applicable"),IF(ISERROR(VLOOKUP(A65,secs!$A:$C,3,FALSE)),"",VLOOKUP(A65,secs!$A:$C,3,FALSE)),_xll.BDP($B65,"LAST_TRADEABLE_DT")),_xll.BDP($B65,"NXT_CPN_DT")))</f>
        <v>#NAME?</v>
      </c>
      <c r="H65" s="1" t="e">
        <f ca="1">IF(ISERR(FIND("Equity",B65))=FALSE,0,IF( OR(_xll.BDP($B65,"DUR_MID")="#N/A N/A",_xll.BDP($B65,"DUR_MID")="#N/A Invalid Security"),0,_xll.BDP($B65,"DUR_MID")))</f>
        <v>#NAME?</v>
      </c>
      <c r="I65" s="1" t="e">
        <f ca="1"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Applicable", _xll.BDP($B65,"NXT_PUT_DT")="#N/A Invalid Security"),"",_xll.BDP($B65,"NXT_PUT_DT")))</f>
        <v>#NAME?</v>
      </c>
      <c r="J65" s="1">
        <f t="shared" ref="J65:J128" si="1">COUNTIF($B:$B,B65)</f>
        <v>1</v>
      </c>
      <c r="L65" s="1" t="e">
        <f ca="1">_xll.BDP(B65,"SECURITY_NAME")</f>
        <v>#NAME?</v>
      </c>
    </row>
    <row r="66" spans="1:12" x14ac:dyDescent="0.25">
      <c r="A66" s="1" t="e">
        <f ca="1">IF(OR(_xll.BDP(B66,"ID_ISIN")="#N/A Field Not Applicable",_xll.BDP(B66,"ID_ISIN")="#N/A N/A"),B66,_xll.BDP(B66,"ID_ISIN"))</f>
        <v>#NAME?</v>
      </c>
      <c r="B66" s="1" t="s">
        <v>1192</v>
      </c>
      <c r="C66" s="2" t="e">
        <f ca="1">IF( OR(_xll.BDP(B66,"PX_LAST")="#N/A N/A",_xll.BDP(B66,"PX_LAST")="#N/A",_xll.BDP(B66,"PX_LAST")="#N/A Invalid Security"),VLOOKUP(A66,secs!$A:$B,2,FALSE),_xll.BDP(B66,"PX_LAST"))</f>
        <v>#NAME?</v>
      </c>
      <c r="D66" s="1" t="e">
        <f ca="1"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#NAME?</v>
      </c>
      <c r="E66" s="1" t="e">
        <f ca="1"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#NAME?</v>
      </c>
      <c r="F66" s="1" t="e">
        <f ca="1"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#NAME?</v>
      </c>
      <c r="G66" s="1" t="e">
        <f ca="1">IF(  ISERR(FIND("Equity",B66)) = FALSE,  IF(  OR(   _xll.BDP($B66,"DVD_EX_DT")="#N/A N/A", _xll.BDP($B66,"DVD_EX_DT")="#N/A Field Not Applicable", _xll.BDP($B66,"DVD_EX_DT")="#N/A Invalid Security"),
     IF(_xll.BDP($B66,"LAST_TRADEABLE_DT")="#N/A Field Not Applicable","",_xll.BDP($B66,"LAST_TRADEABLE_DT")),_xll.BDP($B66,"DVD_EX_DT")),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Applicable"),IF(ISERROR(VLOOKUP(A66,secs!$A:$C,3,FALSE)),"",VLOOKUP(A66,secs!$A:$C,3,FALSE)),_xll.BDP($B66,"LAST_TRADEABLE_DT")),_xll.BDP($B66,"NXT_CPN_DT")))</f>
        <v>#NAME?</v>
      </c>
      <c r="H66" s="1" t="e">
        <f ca="1">IF(ISERR(FIND("Equity",B66))=FALSE,0,IF( OR(_xll.BDP($B66,"DUR_MID")="#N/A N/A",_xll.BDP($B66,"DUR_MID")="#N/A Invalid Security"),0,_xll.BDP($B66,"DUR_MID")))</f>
        <v>#NAME?</v>
      </c>
      <c r="I66" s="1" t="e">
        <f ca="1"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Applicable", _xll.BDP($B66,"NXT_PUT_DT")="#N/A Invalid Security"),"",_xll.BDP($B66,"NXT_PUT_DT")))</f>
        <v>#NAME?</v>
      </c>
      <c r="J66" s="1">
        <f t="shared" si="1"/>
        <v>1</v>
      </c>
      <c r="L66" s="1" t="e">
        <f ca="1">_xll.BDP(B66,"SECURITY_NAME")</f>
        <v>#NAME?</v>
      </c>
    </row>
    <row r="67" spans="1:12" x14ac:dyDescent="0.25">
      <c r="A67" s="1" t="e">
        <f ca="1">IF(OR(_xll.BDP(B67,"ID_ISIN")="#N/A Field Not Applicable",_xll.BDP(B67,"ID_ISIN")="#N/A N/A"),B67,_xll.BDP(B67,"ID_ISIN"))</f>
        <v>#NAME?</v>
      </c>
      <c r="B67" s="1" t="s">
        <v>1197</v>
      </c>
      <c r="C67" s="2" t="e">
        <f ca="1">IF( OR(_xll.BDP(B67,"PX_LAST")="#N/A N/A",_xll.BDP(B67,"PX_LAST")="#N/A",_xll.BDP(B67,"PX_LAST")="#N/A Invalid Security"),VLOOKUP(A67,secs!$A:$B,2,FALSE),_xll.BDP(B67,"PX_LAST"))</f>
        <v>#NAME?</v>
      </c>
      <c r="D67" s="1" t="e">
        <f ca="1"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#NAME?</v>
      </c>
      <c r="E67" s="1" t="e">
        <f ca="1"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#NAME?</v>
      </c>
      <c r="F67" s="1" t="e">
        <f ca="1"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#NAME?</v>
      </c>
      <c r="G67" s="1" t="e">
        <f ca="1">IF(  ISERR(FIND("Equity",B67)) = FALSE,  IF(  OR(   _xll.BDP($B67,"DVD_EX_DT")="#N/A N/A", _xll.BDP($B67,"DVD_EX_DT")="#N/A Field Not Applicable", _xll.BDP($B67,"DVD_EX_DT")="#N/A Invalid Security"),
     IF(_xll.BDP($B67,"LAST_TRADEABLE_DT")="#N/A Field Not Applicable","",_xll.BDP($B67,"LAST_TRADEABLE_DT")),_xll.BDP($B67,"DVD_EX_DT")),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Applicable"),IF(ISERROR(VLOOKUP(A67,secs!$A:$C,3,FALSE)),"",VLOOKUP(A67,secs!$A:$C,3,FALSE)),_xll.BDP($B67,"LAST_TRADEABLE_DT")),_xll.BDP($B67,"NXT_CPN_DT")))</f>
        <v>#NAME?</v>
      </c>
      <c r="H67" s="1" t="e">
        <f ca="1">IF(ISERR(FIND("Equity",B67))=FALSE,0,IF( OR(_xll.BDP($B67,"DUR_MID")="#N/A N/A",_xll.BDP($B67,"DUR_MID")="#N/A Invalid Security"),0,_xll.BDP($B67,"DUR_MID")))</f>
        <v>#NAME?</v>
      </c>
      <c r="I67" s="1" t="e">
        <f ca="1"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Applicable", _xll.BDP($B67,"NXT_PUT_DT")="#N/A Invalid Security"),"",_xll.BDP($B67,"NXT_PUT_DT")))</f>
        <v>#NAME?</v>
      </c>
      <c r="J67" s="1">
        <f t="shared" si="1"/>
        <v>1</v>
      </c>
      <c r="L67" s="1" t="e">
        <f ca="1">_xll.BDP(B67,"SECURITY_NAME")</f>
        <v>#NAME?</v>
      </c>
    </row>
    <row r="68" spans="1:12" x14ac:dyDescent="0.25">
      <c r="A68" s="1" t="e">
        <f ca="1">IF(OR(_xll.BDP(B68,"ID_ISIN")="#N/A Field Not Applicable",_xll.BDP(B68,"ID_ISIN")="#N/A N/A"),B68,_xll.BDP(B68,"ID_ISIN"))</f>
        <v>#NAME?</v>
      </c>
      <c r="B68" s="1" t="s">
        <v>1198</v>
      </c>
      <c r="C68" s="2" t="e">
        <f ca="1">IF( OR(_xll.BDP(B68,"PX_LAST")="#N/A N/A",_xll.BDP(B68,"PX_LAST")="#N/A",_xll.BDP(B68,"PX_LAST")="#N/A Invalid Security"),VLOOKUP(A68,secs!$A:$B,2,FALSE),_xll.BDP(B68,"PX_LAST"))</f>
        <v>#NAME?</v>
      </c>
      <c r="D68" s="1" t="e">
        <f ca="1"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#NAME?</v>
      </c>
      <c r="E68" s="1" t="e">
        <f ca="1"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#NAME?</v>
      </c>
      <c r="F68" s="1" t="e">
        <f ca="1"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#NAME?</v>
      </c>
      <c r="G68" s="1" t="e">
        <f ca="1">IF(  ISERR(FIND("Equity",B68)) = FALSE,  IF(  OR(   _xll.BDP($B68,"DVD_EX_DT")="#N/A N/A", _xll.BDP($B68,"DVD_EX_DT")="#N/A Field Not Applicable", _xll.BDP($B68,"DVD_EX_DT")="#N/A Invalid Security"),
     IF(_xll.BDP($B68,"LAST_TRADEABLE_DT")="#N/A Field Not Applicable","",_xll.BDP($B68,"LAST_TRADEABLE_DT")),_xll.BDP($B68,"DVD_EX_DT")),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Applicable"),IF(ISERROR(VLOOKUP(A68,secs!$A:$C,3,FALSE)),"",VLOOKUP(A68,secs!$A:$C,3,FALSE)),_xll.BDP($B68,"LAST_TRADEABLE_DT")),_xll.BDP($B68,"NXT_CPN_DT")))</f>
        <v>#NAME?</v>
      </c>
      <c r="H68" s="1" t="e">
        <f ca="1">IF(ISERR(FIND("Equity",B68))=FALSE,0,IF( OR(_xll.BDP($B68,"DUR_MID")="#N/A N/A",_xll.BDP($B68,"DUR_MID")="#N/A Invalid Security"),0,_xll.BDP($B68,"DUR_MID")))</f>
        <v>#NAME?</v>
      </c>
      <c r="I68" s="1" t="e">
        <f ca="1"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Applicable", _xll.BDP($B68,"NXT_PUT_DT")="#N/A Invalid Security"),"",_xll.BDP($B68,"NXT_PUT_DT")))</f>
        <v>#NAME?</v>
      </c>
      <c r="J68" s="1">
        <f t="shared" si="1"/>
        <v>1</v>
      </c>
      <c r="L68" s="1" t="e">
        <f ca="1">_xll.BDP(B68,"SECURITY_NAME")</f>
        <v>#NAME?</v>
      </c>
    </row>
    <row r="69" spans="1:12" x14ac:dyDescent="0.25">
      <c r="A69" s="1" t="e">
        <f ca="1">IF(OR(_xll.BDP(B69,"ID_ISIN")="#N/A Field Not Applicable",_xll.BDP(B69,"ID_ISIN")="#N/A N/A"),B69,_xll.BDP(B69,"ID_ISIN"))</f>
        <v>#NAME?</v>
      </c>
      <c r="B69" s="1" t="s">
        <v>1199</v>
      </c>
      <c r="C69" s="2" t="e">
        <f ca="1">IF( OR(_xll.BDP(B69,"PX_LAST")="#N/A N/A",_xll.BDP(B69,"PX_LAST")="#N/A",_xll.BDP(B69,"PX_LAST")="#N/A Invalid Security"),VLOOKUP(A69,secs!$A:$B,2,FALSE),_xll.BDP(B69,"PX_LAST"))</f>
        <v>#NAME?</v>
      </c>
      <c r="D69" s="1" t="e">
        <f ca="1"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#NAME?</v>
      </c>
      <c r="E69" s="1" t="e">
        <f ca="1"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#NAME?</v>
      </c>
      <c r="F69" s="1" t="e">
        <f ca="1"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#NAME?</v>
      </c>
      <c r="G69" s="1" t="e">
        <f ca="1">IF(  ISERR(FIND("Equity",B69)) = FALSE,  IF(  OR(   _xll.BDP($B69,"DVD_EX_DT")="#N/A N/A", _xll.BDP($B69,"DVD_EX_DT")="#N/A Field Not Applicable", _xll.BDP($B69,"DVD_EX_DT")="#N/A Invalid Security"),
     IF(_xll.BDP($B69,"LAST_TRADEABLE_DT")="#N/A Field Not Applicable","",_xll.BDP($B69,"LAST_TRADEABLE_DT")),_xll.BDP($B69,"DVD_EX_DT")),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Applicable"),IF(ISERROR(VLOOKUP(A69,secs!$A:$C,3,FALSE)),"",VLOOKUP(A69,secs!$A:$C,3,FALSE)),_xll.BDP($B69,"LAST_TRADEABLE_DT")),_xll.BDP($B69,"NXT_CPN_DT")))</f>
        <v>#NAME?</v>
      </c>
      <c r="H69" s="1" t="e">
        <f ca="1">IF(ISERR(FIND("Equity",B69))=FALSE,0,IF( OR(_xll.BDP($B69,"DUR_MID")="#N/A N/A",_xll.BDP($B69,"DUR_MID")="#N/A Invalid Security"),0,_xll.BDP($B69,"DUR_MID")))</f>
        <v>#NAME?</v>
      </c>
      <c r="I69" s="1" t="e">
        <f ca="1"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Applicable", _xll.BDP($B69,"NXT_PUT_DT")="#N/A Invalid Security"),"",_xll.BDP($B69,"NXT_PUT_DT")))</f>
        <v>#NAME?</v>
      </c>
      <c r="J69" s="1">
        <f t="shared" si="1"/>
        <v>1</v>
      </c>
      <c r="L69" s="1" t="e">
        <f ca="1">_xll.BDP(B69,"SECURITY_NAME")</f>
        <v>#NAME?</v>
      </c>
    </row>
    <row r="70" spans="1:12" x14ac:dyDescent="0.25">
      <c r="A70" s="1" t="e">
        <f ca="1">IF(OR(_xll.BDP(B70,"ID_ISIN")="#N/A Field Not Applicable",_xll.BDP(B70,"ID_ISIN")="#N/A N/A"),B70,_xll.BDP(B70,"ID_ISIN"))</f>
        <v>#NAME?</v>
      </c>
      <c r="B70" s="1" t="s">
        <v>1200</v>
      </c>
      <c r="C70" s="2" t="e">
        <f ca="1">IF( OR(_xll.BDP(B70,"PX_LAST")="#N/A N/A",_xll.BDP(B70,"PX_LAST")="#N/A",_xll.BDP(B70,"PX_LAST")="#N/A Invalid Security"),VLOOKUP(A70,secs!$A:$B,2,FALSE),_xll.BDP(B70,"PX_LAST"))</f>
        <v>#NAME?</v>
      </c>
      <c r="D70" s="1" t="e">
        <f ca="1"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#NAME?</v>
      </c>
      <c r="E70" s="1" t="e">
        <f ca="1"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#NAME?</v>
      </c>
      <c r="F70" s="1" t="e">
        <f ca="1"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#NAME?</v>
      </c>
      <c r="G70" s="1" t="e">
        <f ca="1">IF(  ISERR(FIND("Equity",B70)) = FALSE,  IF(  OR(   _xll.BDP($B70,"DVD_EX_DT")="#N/A N/A", _xll.BDP($B70,"DVD_EX_DT")="#N/A Field Not Applicable", _xll.BDP($B70,"DVD_EX_DT")="#N/A Invalid Security"),
     IF(_xll.BDP($B70,"LAST_TRADEABLE_DT")="#N/A Field Not Applicable","",_xll.BDP($B70,"LAST_TRADEABLE_DT")),_xll.BDP($B70,"DVD_EX_DT")),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Applicable"),IF(ISERROR(VLOOKUP(A70,secs!$A:$C,3,FALSE)),"",VLOOKUP(A70,secs!$A:$C,3,FALSE)),_xll.BDP($B70,"LAST_TRADEABLE_DT")),_xll.BDP($B70,"NXT_CPN_DT")))</f>
        <v>#NAME?</v>
      </c>
      <c r="H70" s="1" t="e">
        <f ca="1">IF(ISERR(FIND("Equity",B70))=FALSE,0,IF( OR(_xll.BDP($B70,"DUR_MID")="#N/A N/A",_xll.BDP($B70,"DUR_MID")="#N/A Invalid Security"),0,_xll.BDP($B70,"DUR_MID")))</f>
        <v>#NAME?</v>
      </c>
      <c r="I70" s="1" t="e">
        <f ca="1"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Applicable", _xll.BDP($B70,"NXT_PUT_DT")="#N/A Invalid Security"),"",_xll.BDP($B70,"NXT_PUT_DT")))</f>
        <v>#NAME?</v>
      </c>
      <c r="J70" s="1">
        <f t="shared" si="1"/>
        <v>1</v>
      </c>
      <c r="L70" s="1" t="e">
        <f ca="1">_xll.BDP(B70,"SECURITY_NAME")</f>
        <v>#NAME?</v>
      </c>
    </row>
    <row r="71" spans="1:12" x14ac:dyDescent="0.25">
      <c r="A71" s="1" t="e">
        <f ca="1">IF(OR(_xll.BDP(B71,"ID_ISIN")="#N/A Field Not Applicable",_xll.BDP(B71,"ID_ISIN")="#N/A N/A"),B71,_xll.BDP(B71,"ID_ISIN"))</f>
        <v>#NAME?</v>
      </c>
      <c r="B71" s="1" t="s">
        <v>264</v>
      </c>
      <c r="C71" s="2" t="e">
        <f ca="1">IF( OR(_xll.BDP(B71,"PX_LAST")="#N/A N/A",_xll.BDP(B71,"PX_LAST")="#N/A",_xll.BDP(B71,"PX_LAST")="#N/A Invalid Security"),VLOOKUP(A71,secs!$A:$B,2,FALSE),_xll.BDP(B71,"PX_LAST"))</f>
        <v>#NAME?</v>
      </c>
      <c r="D71" s="1" t="e">
        <f ca="1"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#NAME?</v>
      </c>
      <c r="E71" s="1" t="e">
        <f ca="1"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#NAME?</v>
      </c>
      <c r="F71" s="1" t="e">
        <f ca="1"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#NAME?</v>
      </c>
      <c r="G71" s="1" t="e">
        <f ca="1">IF(  ISERR(FIND("Equity",B71)) = FALSE,  IF(  OR(   _xll.BDP($B71,"DVD_EX_DT")="#N/A N/A", _xll.BDP($B71,"DVD_EX_DT")="#N/A Field Not Applicable", _xll.BDP($B71,"DVD_EX_DT")="#N/A Invalid Security"),
     IF(_xll.BDP($B71,"LAST_TRADEABLE_DT")="#N/A Field Not Applicable","",_xll.BDP($B71,"LAST_TRADEABLE_DT")),_xll.BDP($B71,"DVD_EX_DT")),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Applicable"),IF(ISERROR(VLOOKUP(A71,secs!$A:$C,3,FALSE)),"",VLOOKUP(A71,secs!$A:$C,3,FALSE)),_xll.BDP($B71,"LAST_TRADEABLE_DT")),_xll.BDP($B71,"NXT_CPN_DT")))</f>
        <v>#NAME?</v>
      </c>
      <c r="H71" s="1" t="e">
        <f ca="1">IF(ISERR(FIND("Equity",B71))=FALSE,0,IF( OR(_xll.BDP($B71,"DUR_MID")="#N/A N/A",_xll.BDP($B71,"DUR_MID")="#N/A Invalid Security"),0,_xll.BDP($B71,"DUR_MID")))</f>
        <v>#NAME?</v>
      </c>
      <c r="I71" s="1" t="e">
        <f ca="1"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Applicable", _xll.BDP($B71,"NXT_PUT_DT")="#N/A Invalid Security"),"",_xll.BDP($B71,"NXT_PUT_DT")))</f>
        <v>#NAME?</v>
      </c>
      <c r="J71" s="1">
        <f t="shared" si="1"/>
        <v>1</v>
      </c>
      <c r="L71" s="1" t="e">
        <f ca="1">_xll.BDP(B71,"SECURITY_NAME")</f>
        <v>#NAME?</v>
      </c>
    </row>
    <row r="72" spans="1:12" x14ac:dyDescent="0.25">
      <c r="A72" s="1" t="e">
        <f ca="1">IF(OR(_xll.BDP(B72,"ID_ISIN")="#N/A Field Not Applicable",_xll.BDP(B72,"ID_ISIN")="#N/A N/A"),B72,_xll.BDP(B72,"ID_ISIN"))</f>
        <v>#NAME?</v>
      </c>
      <c r="B72" s="1" t="s">
        <v>1185</v>
      </c>
      <c r="C72" s="2" t="e">
        <f ca="1">IF( OR(_xll.BDP(B72,"PX_LAST")="#N/A N/A",_xll.BDP(B72,"PX_LAST")="#N/A",_xll.BDP(B72,"PX_LAST")="#N/A Invalid Security"),VLOOKUP(A72,secs!$A:$B,2,FALSE),_xll.BDP(B72,"PX_LAST"))</f>
        <v>#NAME?</v>
      </c>
      <c r="D72" s="1" t="e">
        <f ca="1"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#NAME?</v>
      </c>
      <c r="E72" s="1" t="e">
        <f ca="1"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#NAME?</v>
      </c>
      <c r="F72" s="1" t="e">
        <f ca="1"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#NAME?</v>
      </c>
      <c r="G72" s="1" t="e">
        <f ca="1">IF(  ISERR(FIND("Equity",B72)) = FALSE,  IF(  OR(   _xll.BDP($B72,"DVD_EX_DT")="#N/A N/A", _xll.BDP($B72,"DVD_EX_DT")="#N/A Field Not Applicable", _xll.BDP($B72,"DVD_EX_DT")="#N/A Invalid Security"),
     IF(_xll.BDP($B72,"LAST_TRADEABLE_DT")="#N/A Field Not Applicable","",_xll.BDP($B72,"LAST_TRADEABLE_DT")),_xll.BDP($B72,"DVD_EX_DT")),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Applicable"),IF(ISERROR(VLOOKUP(A72,secs!$A:$C,3,FALSE)),"",VLOOKUP(A72,secs!$A:$C,3,FALSE)),_xll.BDP($B72,"LAST_TRADEABLE_DT")),_xll.BDP($B72,"NXT_CPN_DT")))</f>
        <v>#NAME?</v>
      </c>
      <c r="H72" s="1" t="e">
        <f ca="1">IF(ISERR(FIND("Equity",B72))=FALSE,0,IF( OR(_xll.BDP($B72,"DUR_MID")="#N/A N/A",_xll.BDP($B72,"DUR_MID")="#N/A Invalid Security"),0,_xll.BDP($B72,"DUR_MID")))</f>
        <v>#NAME?</v>
      </c>
      <c r="I72" s="1" t="e">
        <f ca="1"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Applicable", _xll.BDP($B72,"NXT_PUT_DT")="#N/A Invalid Security"),"",_xll.BDP($B72,"NXT_PUT_DT")))</f>
        <v>#NAME?</v>
      </c>
      <c r="J72" s="1">
        <f t="shared" si="1"/>
        <v>1</v>
      </c>
      <c r="L72" s="1" t="e">
        <f ca="1">_xll.BDP(B72,"SECURITY_NAME")</f>
        <v>#NAME?</v>
      </c>
    </row>
    <row r="73" spans="1:12" x14ac:dyDescent="0.25">
      <c r="A73" s="1" t="e">
        <f ca="1">IF(OR(_xll.BDP(B73,"ID_ISIN")="#N/A Field Not Applicable",_xll.BDP(B73,"ID_ISIN")="#N/A N/A"),B73,_xll.BDP(B73,"ID_ISIN"))</f>
        <v>#NAME?</v>
      </c>
      <c r="B73" s="1" t="s">
        <v>1186</v>
      </c>
      <c r="C73" s="2" t="e">
        <f ca="1">IF( OR(_xll.BDP(B73,"PX_LAST")="#N/A N/A",_xll.BDP(B73,"PX_LAST")="#N/A",_xll.BDP(B73,"PX_LAST")="#N/A Invalid Security"),VLOOKUP(A73,secs!$A:$B,2,FALSE),_xll.BDP(B73,"PX_LAST"))</f>
        <v>#NAME?</v>
      </c>
      <c r="D73" s="1" t="e">
        <f ca="1"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#NAME?</v>
      </c>
      <c r="E73" s="1" t="e">
        <f ca="1"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#NAME?</v>
      </c>
      <c r="F73" s="1" t="e">
        <f ca="1"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#NAME?</v>
      </c>
      <c r="G73" s="1" t="e">
        <f ca="1">IF(  ISERR(FIND("Equity",B73)) = FALSE,  IF(  OR(   _xll.BDP($B73,"DVD_EX_DT")="#N/A N/A", _xll.BDP($B73,"DVD_EX_DT")="#N/A Field Not Applicable", _xll.BDP($B73,"DVD_EX_DT")="#N/A Invalid Security"),
     IF(_xll.BDP($B73,"LAST_TRADEABLE_DT")="#N/A Field Not Applicable","",_xll.BDP($B73,"LAST_TRADEABLE_DT")),_xll.BDP($B73,"DVD_EX_DT")),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Applicable"),IF(ISERROR(VLOOKUP(A73,secs!$A:$C,3,FALSE)),"",VLOOKUP(A73,secs!$A:$C,3,FALSE)),_xll.BDP($B73,"LAST_TRADEABLE_DT")),_xll.BDP($B73,"NXT_CPN_DT")))</f>
        <v>#NAME?</v>
      </c>
      <c r="H73" s="1" t="e">
        <f ca="1">IF(ISERR(FIND("Equity",B73))=FALSE,0,IF( OR(_xll.BDP($B73,"DUR_MID")="#N/A N/A",_xll.BDP($B73,"DUR_MID")="#N/A Invalid Security"),0,_xll.BDP($B73,"DUR_MID")))</f>
        <v>#NAME?</v>
      </c>
      <c r="I73" s="1" t="e">
        <f ca="1"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Applicable", _xll.BDP($B73,"NXT_PUT_DT")="#N/A Invalid Security"),"",_xll.BDP($B73,"NXT_PUT_DT")))</f>
        <v>#NAME?</v>
      </c>
      <c r="J73" s="1">
        <f t="shared" si="1"/>
        <v>1</v>
      </c>
      <c r="L73" s="1" t="e">
        <f ca="1">_xll.BDP(B73,"SECURITY_NAME")</f>
        <v>#NAME?</v>
      </c>
    </row>
    <row r="74" spans="1:12" x14ac:dyDescent="0.25">
      <c r="A74" s="1" t="e">
        <f ca="1">IF(OR(_xll.BDP(B74,"ID_ISIN")="#N/A Field Not Applicable",_xll.BDP(B74,"ID_ISIN")="#N/A N/A"),B74,_xll.BDP(B74,"ID_ISIN"))</f>
        <v>#NAME?</v>
      </c>
      <c r="B74" s="1" t="s">
        <v>1187</v>
      </c>
      <c r="C74" s="2" t="e">
        <f ca="1">IF( OR(_xll.BDP(B74,"PX_LAST")="#N/A N/A",_xll.BDP(B74,"PX_LAST")="#N/A",_xll.BDP(B74,"PX_LAST")="#N/A Invalid Security"),VLOOKUP(A74,secs!$A:$B,2,FALSE),_xll.BDP(B74,"PX_LAST"))</f>
        <v>#NAME?</v>
      </c>
      <c r="D74" s="1" t="e">
        <f ca="1"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#NAME?</v>
      </c>
      <c r="E74" s="1" t="e">
        <f ca="1"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#NAME?</v>
      </c>
      <c r="F74" s="1" t="e">
        <f ca="1"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#NAME?</v>
      </c>
      <c r="G74" s="1" t="e">
        <f ca="1">IF(  ISERR(FIND("Equity",B74)) = FALSE,  IF(  OR(   _xll.BDP($B74,"DVD_EX_DT")="#N/A N/A", _xll.BDP($B74,"DVD_EX_DT")="#N/A Field Not Applicable", _xll.BDP($B74,"DVD_EX_DT")="#N/A Invalid Security"),
     IF(_xll.BDP($B74,"LAST_TRADEABLE_DT")="#N/A Field Not Applicable","",_xll.BDP($B74,"LAST_TRADEABLE_DT")),_xll.BDP($B74,"DVD_EX_DT")),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Applicable"),IF(ISERROR(VLOOKUP(A74,secs!$A:$C,3,FALSE)),"",VLOOKUP(A74,secs!$A:$C,3,FALSE)),_xll.BDP($B74,"LAST_TRADEABLE_DT")),_xll.BDP($B74,"NXT_CPN_DT")))</f>
        <v>#NAME?</v>
      </c>
      <c r="H74" s="1" t="e">
        <f ca="1">IF(ISERR(FIND("Equity",B74))=FALSE,0,IF( OR(_xll.BDP($B74,"DUR_MID")="#N/A N/A",_xll.BDP($B74,"DUR_MID")="#N/A Invalid Security"),0,_xll.BDP($B74,"DUR_MID")))</f>
        <v>#NAME?</v>
      </c>
      <c r="I74" s="1" t="e">
        <f ca="1"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Applicable", _xll.BDP($B74,"NXT_PUT_DT")="#N/A Invalid Security"),"",_xll.BDP($B74,"NXT_PUT_DT")))</f>
        <v>#NAME?</v>
      </c>
      <c r="J74" s="1">
        <f t="shared" si="1"/>
        <v>1</v>
      </c>
      <c r="L74" s="1" t="e">
        <f ca="1">_xll.BDP(B74,"SECURITY_NAME")</f>
        <v>#NAME?</v>
      </c>
    </row>
    <row r="75" spans="1:12" x14ac:dyDescent="0.25">
      <c r="A75" s="1" t="e">
        <f ca="1">IF(OR(_xll.BDP(B75,"ID_ISIN")="#N/A Field Not Applicable",_xll.BDP(B75,"ID_ISIN")="#N/A N/A"),B75,_xll.BDP(B75,"ID_ISIN"))</f>
        <v>#NAME?</v>
      </c>
      <c r="B75" s="1" t="s">
        <v>1190</v>
      </c>
      <c r="C75" s="2" t="e">
        <f ca="1">IF( OR(_xll.BDP(B75,"PX_LAST")="#N/A N/A",_xll.BDP(B75,"PX_LAST")="#N/A",_xll.BDP(B75,"PX_LAST")="#N/A Invalid Security"),VLOOKUP(A75,secs!$A:$B,2,FALSE),_xll.BDP(B75,"PX_LAST"))</f>
        <v>#NAME?</v>
      </c>
      <c r="D75" s="1" t="e">
        <f ca="1"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#NAME?</v>
      </c>
      <c r="E75" s="1" t="e">
        <f ca="1"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#NAME?</v>
      </c>
      <c r="F75" s="1" t="e">
        <f ca="1"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#NAME?</v>
      </c>
      <c r="G75" s="1" t="e">
        <f ca="1">IF(  ISERR(FIND("Equity",B75)) = FALSE,  IF(  OR(   _xll.BDP($B75,"DVD_EX_DT")="#N/A N/A", _xll.BDP($B75,"DVD_EX_DT")="#N/A Field Not Applicable", _xll.BDP($B75,"DVD_EX_DT")="#N/A Invalid Security"),
     IF(_xll.BDP($B75,"LAST_TRADEABLE_DT")="#N/A Field Not Applicable","",_xll.BDP($B75,"LAST_TRADEABLE_DT")),_xll.BDP($B75,"DVD_EX_DT")),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Applicable"),IF(ISERROR(VLOOKUP(A75,secs!$A:$C,3,FALSE)),"",VLOOKUP(A75,secs!$A:$C,3,FALSE)),_xll.BDP($B75,"LAST_TRADEABLE_DT")),_xll.BDP($B75,"NXT_CPN_DT")))</f>
        <v>#NAME?</v>
      </c>
      <c r="H75" s="1" t="e">
        <f ca="1">IF(ISERR(FIND("Equity",B75))=FALSE,0,IF( OR(_xll.BDP($B75,"DUR_MID")="#N/A N/A",_xll.BDP($B75,"DUR_MID")="#N/A Invalid Security"),0,_xll.BDP($B75,"DUR_MID")))</f>
        <v>#NAME?</v>
      </c>
      <c r="I75" s="1" t="e">
        <f ca="1"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Applicable", _xll.BDP($B75,"NXT_PUT_DT")="#N/A Invalid Security"),"",_xll.BDP($B75,"NXT_PUT_DT")))</f>
        <v>#NAME?</v>
      </c>
      <c r="J75" s="1">
        <f t="shared" si="1"/>
        <v>1</v>
      </c>
      <c r="L75" s="1" t="e">
        <f ca="1">_xll.BDP(B75,"SECURITY_NAME")</f>
        <v>#NAME?</v>
      </c>
    </row>
    <row r="76" spans="1:12" x14ac:dyDescent="0.25">
      <c r="A76" s="1" t="e">
        <f ca="1">IF(OR(_xll.BDP(B76,"ID_ISIN")="#N/A Field Not Applicable",_xll.BDP(B76,"ID_ISIN")="#N/A N/A"),B76,_xll.BDP(B76,"ID_ISIN"))</f>
        <v>#NAME?</v>
      </c>
      <c r="B76" s="1" t="s">
        <v>1193</v>
      </c>
      <c r="C76" s="2" t="e">
        <f ca="1">IF( OR(_xll.BDP(B76,"PX_LAST")="#N/A N/A",_xll.BDP(B76,"PX_LAST")="#N/A",_xll.BDP(B76,"PX_LAST")="#N/A Invalid Security"),VLOOKUP(A76,secs!$A:$B,2,FALSE),_xll.BDP(B76,"PX_LAST"))</f>
        <v>#NAME?</v>
      </c>
      <c r="D76" s="1" t="e">
        <f ca="1"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#NAME?</v>
      </c>
      <c r="E76" s="1" t="e">
        <f ca="1"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#NAME?</v>
      </c>
      <c r="F76" s="1" t="e">
        <f ca="1"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#NAME?</v>
      </c>
      <c r="G76" s="1" t="e">
        <f ca="1">IF(  ISERR(FIND("Equity",B76)) = FALSE,  IF(  OR(   _xll.BDP($B76,"DVD_EX_DT")="#N/A N/A", _xll.BDP($B76,"DVD_EX_DT")="#N/A Field Not Applicable", _xll.BDP($B76,"DVD_EX_DT")="#N/A Invalid Security"),
     IF(_xll.BDP($B76,"LAST_TRADEABLE_DT")="#N/A Field Not Applicable","",_xll.BDP($B76,"LAST_TRADEABLE_DT")),_xll.BDP($B76,"DVD_EX_DT")),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Applicable"),IF(ISERROR(VLOOKUP(A76,secs!$A:$C,3,FALSE)),"",VLOOKUP(A76,secs!$A:$C,3,FALSE)),_xll.BDP($B76,"LAST_TRADEABLE_DT")),_xll.BDP($B76,"NXT_CPN_DT")))</f>
        <v>#NAME?</v>
      </c>
      <c r="H76" s="1" t="e">
        <f ca="1">IF(ISERR(FIND("Equity",B76))=FALSE,0,IF( OR(_xll.BDP($B76,"DUR_MID")="#N/A N/A",_xll.BDP($B76,"DUR_MID")="#N/A Invalid Security"),0,_xll.BDP($B76,"DUR_MID")))</f>
        <v>#NAME?</v>
      </c>
      <c r="I76" s="1" t="e">
        <f ca="1"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Applicable", _xll.BDP($B76,"NXT_PUT_DT")="#N/A Invalid Security"),"",_xll.BDP($B76,"NXT_PUT_DT")))</f>
        <v>#NAME?</v>
      </c>
      <c r="J76" s="1">
        <f t="shared" si="1"/>
        <v>1</v>
      </c>
      <c r="L76" s="1" t="e">
        <f ca="1">_xll.BDP(B76,"SECURITY_NAME")</f>
        <v>#NAME?</v>
      </c>
    </row>
    <row r="77" spans="1:12" x14ac:dyDescent="0.25">
      <c r="A77" s="1" t="e">
        <f ca="1">IF(OR(_xll.BDP(B77,"ID_ISIN")="#N/A Field Not Applicable",_xll.BDP(B77,"ID_ISIN")="#N/A N/A"),B77,_xll.BDP(B77,"ID_ISIN"))</f>
        <v>#NAME?</v>
      </c>
      <c r="B77" s="1" t="s">
        <v>1194</v>
      </c>
      <c r="C77" s="2" t="e">
        <f ca="1">IF( OR(_xll.BDP(B77,"PX_LAST")="#N/A N/A",_xll.BDP(B77,"PX_LAST")="#N/A",_xll.BDP(B77,"PX_LAST")="#N/A Invalid Security"),VLOOKUP(A77,secs!$A:$B,2,FALSE),_xll.BDP(B77,"PX_LAST"))</f>
        <v>#NAME?</v>
      </c>
      <c r="D77" s="1" t="e">
        <f ca="1"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#NAME?</v>
      </c>
      <c r="E77" s="1" t="e">
        <f ca="1"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#NAME?</v>
      </c>
      <c r="F77" s="1" t="e">
        <f ca="1"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#NAME?</v>
      </c>
      <c r="G77" s="1" t="e">
        <f ca="1">IF(  ISERR(FIND("Equity",B77)) = FALSE,  IF(  OR(   _xll.BDP($B77,"DVD_EX_DT")="#N/A N/A", _xll.BDP($B77,"DVD_EX_DT")="#N/A Field Not Applicable", _xll.BDP($B77,"DVD_EX_DT")="#N/A Invalid Security"),
     IF(_xll.BDP($B77,"LAST_TRADEABLE_DT")="#N/A Field Not Applicable","",_xll.BDP($B77,"LAST_TRADEABLE_DT")),_xll.BDP($B77,"DVD_EX_DT")),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Applicable"),IF(ISERROR(VLOOKUP(A77,secs!$A:$C,3,FALSE)),"",VLOOKUP(A77,secs!$A:$C,3,FALSE)),_xll.BDP($B77,"LAST_TRADEABLE_DT")),_xll.BDP($B77,"NXT_CPN_DT")))</f>
        <v>#NAME?</v>
      </c>
      <c r="H77" s="1" t="e">
        <f ca="1">IF(ISERR(FIND("Equity",B77))=FALSE,0,IF( OR(_xll.BDP($B77,"DUR_MID")="#N/A N/A",_xll.BDP($B77,"DUR_MID")="#N/A Invalid Security"),0,_xll.BDP($B77,"DUR_MID")))</f>
        <v>#NAME?</v>
      </c>
      <c r="I77" s="1" t="e">
        <f ca="1"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Applicable", _xll.BDP($B77,"NXT_PUT_DT")="#N/A Invalid Security"),"",_xll.BDP($B77,"NXT_PUT_DT")))</f>
        <v>#NAME?</v>
      </c>
      <c r="J77" s="1">
        <f t="shared" si="1"/>
        <v>1</v>
      </c>
      <c r="L77" s="1" t="e">
        <f ca="1">_xll.BDP(B77,"SECURITY_NAME")</f>
        <v>#NAME?</v>
      </c>
    </row>
    <row r="78" spans="1:12" x14ac:dyDescent="0.25">
      <c r="A78" s="1" t="e">
        <f ca="1">IF(OR(_xll.BDP(B78,"ID_ISIN")="#N/A Field Not Applicable",_xll.BDP(B78,"ID_ISIN")="#N/A N/A"),B78,_xll.BDP(B78,"ID_ISIN"))</f>
        <v>#NAME?</v>
      </c>
      <c r="B78" s="1" t="s">
        <v>131</v>
      </c>
      <c r="C78" s="2" t="e">
        <f ca="1">IF( OR(_xll.BDP(B78,"PX_LAST")="#N/A N/A",_xll.BDP(B78,"PX_LAST")="#N/A",_xll.BDP(B78,"PX_LAST")="#N/A Invalid Security"),VLOOKUP(A78,secs!$A:$B,2,FALSE),_xll.BDP(B78,"PX_LAST"))</f>
        <v>#NAME?</v>
      </c>
      <c r="D78" s="1" t="e">
        <f ca="1"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#NAME?</v>
      </c>
      <c r="E78" s="1" t="e">
        <f ca="1"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#NAME?</v>
      </c>
      <c r="F78" s="1" t="e">
        <f ca="1"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#NAME?</v>
      </c>
      <c r="G78" s="1" t="e">
        <f ca="1">IF(  ISERR(FIND("Equity",B78)) = FALSE,  IF(  OR(   _xll.BDP($B78,"DVD_EX_DT")="#N/A N/A", _xll.BDP($B78,"DVD_EX_DT")="#N/A Field Not Applicable", _xll.BDP($B78,"DVD_EX_DT")="#N/A Invalid Security"),
     IF(_xll.BDP($B78,"LAST_TRADEABLE_DT")="#N/A Field Not Applicable","",_xll.BDP($B78,"LAST_TRADEABLE_DT")),_xll.BDP($B78,"DVD_EX_DT")),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Applicable"),IF(ISERROR(VLOOKUP(A78,secs!$A:$C,3,FALSE)),"",VLOOKUP(A78,secs!$A:$C,3,FALSE)),_xll.BDP($B78,"LAST_TRADEABLE_DT")),_xll.BDP($B78,"NXT_CPN_DT")))</f>
        <v>#NAME?</v>
      </c>
      <c r="H78" s="1" t="e">
        <f ca="1">IF(ISERR(FIND("Equity",B78))=FALSE,0,IF( OR(_xll.BDP($B78,"DUR_MID")="#N/A N/A",_xll.BDP($B78,"DUR_MID")="#N/A Invalid Security"),0,_xll.BDP($B78,"DUR_MID")))</f>
        <v>#NAME?</v>
      </c>
      <c r="I78" s="1" t="e">
        <f ca="1"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Applicable", _xll.BDP($B78,"NXT_PUT_DT")="#N/A Invalid Security"),"",_xll.BDP($B78,"NXT_PUT_DT")))</f>
        <v>#NAME?</v>
      </c>
      <c r="J78" s="1">
        <f t="shared" si="1"/>
        <v>1</v>
      </c>
      <c r="L78" s="1" t="e">
        <f ca="1">_xll.BDP(B78,"SECURITY_NAME")</f>
        <v>#NAME?</v>
      </c>
    </row>
    <row r="79" spans="1:12" x14ac:dyDescent="0.25">
      <c r="A79" s="1" t="e">
        <f ca="1">IF(OR(_xll.BDP(B79,"ID_ISIN")="#N/A Field Not Applicable",_xll.BDP(B79,"ID_ISIN")="#N/A N/A"),B79,_xll.BDP(B79,"ID_ISIN"))</f>
        <v>#NAME?</v>
      </c>
      <c r="B79" s="1" t="s">
        <v>1195</v>
      </c>
      <c r="C79" s="2" t="e">
        <f ca="1">IF( OR(_xll.BDP(B79,"PX_LAST")="#N/A N/A",_xll.BDP(B79,"PX_LAST")="#N/A",_xll.BDP(B79,"PX_LAST")="#N/A Invalid Security"),VLOOKUP(A79,secs!$A:$B,2,FALSE),_xll.BDP(B79,"PX_LAST"))</f>
        <v>#NAME?</v>
      </c>
      <c r="D79" s="1" t="e">
        <f ca="1"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#NAME?</v>
      </c>
      <c r="E79" s="1" t="e">
        <f ca="1"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#NAME?</v>
      </c>
      <c r="F79" s="1" t="e">
        <f ca="1"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#NAME?</v>
      </c>
      <c r="G79" s="1" t="e">
        <f ca="1">IF(  ISERR(FIND("Equity",B79)) = FALSE,  IF(  OR(   _xll.BDP($B79,"DVD_EX_DT")="#N/A N/A", _xll.BDP($B79,"DVD_EX_DT")="#N/A Field Not Applicable", _xll.BDP($B79,"DVD_EX_DT")="#N/A Invalid Security"),
     IF(_xll.BDP($B79,"LAST_TRADEABLE_DT")="#N/A Field Not Applicable","",_xll.BDP($B79,"LAST_TRADEABLE_DT")),_xll.BDP($B79,"DVD_EX_DT")),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Applicable"),IF(ISERROR(VLOOKUP(A79,secs!$A:$C,3,FALSE)),"",VLOOKUP(A79,secs!$A:$C,3,FALSE)),_xll.BDP($B79,"LAST_TRADEABLE_DT")),_xll.BDP($B79,"NXT_CPN_DT")))</f>
        <v>#NAME?</v>
      </c>
      <c r="H79" s="1" t="e">
        <f ca="1">IF(ISERR(FIND("Equity",B79))=FALSE,0,IF( OR(_xll.BDP($B79,"DUR_MID")="#N/A N/A",_xll.BDP($B79,"DUR_MID")="#N/A Invalid Security"),0,_xll.BDP($B79,"DUR_MID")))</f>
        <v>#NAME?</v>
      </c>
      <c r="I79" s="1" t="e">
        <f ca="1"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Applicable", _xll.BDP($B79,"NXT_PUT_DT")="#N/A Invalid Security"),"",_xll.BDP($B79,"NXT_PUT_DT")))</f>
        <v>#NAME?</v>
      </c>
      <c r="J79" s="1">
        <f t="shared" si="1"/>
        <v>1</v>
      </c>
      <c r="L79" s="1" t="e">
        <f ca="1">_xll.BDP(B79,"SECURITY_NAME")</f>
        <v>#NAME?</v>
      </c>
    </row>
    <row r="80" spans="1:12" x14ac:dyDescent="0.25">
      <c r="A80" s="1" t="e">
        <f ca="1">IF(OR(_xll.BDP(B80,"ID_ISIN")="#N/A Field Not Applicable",_xll.BDP(B80,"ID_ISIN")="#N/A N/A"),B80,_xll.BDP(B80,"ID_ISIN"))</f>
        <v>#NAME?</v>
      </c>
      <c r="B80" s="1" t="s">
        <v>1196</v>
      </c>
      <c r="C80" s="2" t="e">
        <f ca="1">IF( OR(_xll.BDP(B80,"PX_LAST")="#N/A N/A",_xll.BDP(B80,"PX_LAST")="#N/A",_xll.BDP(B80,"PX_LAST")="#N/A Invalid Security"),VLOOKUP(A80,secs!$A:$B,2,FALSE),_xll.BDP(B80,"PX_LAST"))</f>
        <v>#NAME?</v>
      </c>
      <c r="D80" s="1" t="e">
        <f ca="1"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#NAME?</v>
      </c>
      <c r="E80" s="1" t="e">
        <f ca="1"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#NAME?</v>
      </c>
      <c r="F80" s="1" t="e">
        <f ca="1"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#NAME?</v>
      </c>
      <c r="G80" s="1" t="e">
        <f ca="1">IF(  ISERR(FIND("Equity",B80)) = FALSE,  IF(  OR(   _xll.BDP($B80,"DVD_EX_DT")="#N/A N/A", _xll.BDP($B80,"DVD_EX_DT")="#N/A Field Not Applicable", _xll.BDP($B80,"DVD_EX_DT")="#N/A Invalid Security"),
     IF(_xll.BDP($B80,"LAST_TRADEABLE_DT")="#N/A Field Not Applicable","",_xll.BDP($B80,"LAST_TRADEABLE_DT")),_xll.BDP($B80,"DVD_EX_DT")),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Applicable"),IF(ISERROR(VLOOKUP(A80,secs!$A:$C,3,FALSE)),"",VLOOKUP(A80,secs!$A:$C,3,FALSE)),_xll.BDP($B80,"LAST_TRADEABLE_DT")),_xll.BDP($B80,"NXT_CPN_DT")))</f>
        <v>#NAME?</v>
      </c>
      <c r="H80" s="1" t="e">
        <f ca="1">IF(ISERR(FIND("Equity",B80))=FALSE,0,IF( OR(_xll.BDP($B80,"DUR_MID")="#N/A N/A",_xll.BDP($B80,"DUR_MID")="#N/A Invalid Security"),0,_xll.BDP($B80,"DUR_MID")))</f>
        <v>#NAME?</v>
      </c>
      <c r="I80" s="1" t="e">
        <f ca="1"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Applicable", _xll.BDP($B80,"NXT_PUT_DT")="#N/A Invalid Security"),"",_xll.BDP($B80,"NXT_PUT_DT")))</f>
        <v>#NAME?</v>
      </c>
      <c r="J80" s="1">
        <f t="shared" si="1"/>
        <v>1</v>
      </c>
      <c r="L80" s="1" t="e">
        <f ca="1">_xll.BDP(B80,"SECURITY_NAME")</f>
        <v>#NAME?</v>
      </c>
    </row>
    <row r="81" spans="1:12" x14ac:dyDescent="0.25">
      <c r="A81" s="1" t="e">
        <f ca="1">IF(OR(_xll.BDP(B81,"ID_ISIN")="#N/A Field Not Applicable",_xll.BDP(B81,"ID_ISIN")="#N/A N/A"),B81,_xll.BDP(B81,"ID_ISIN"))</f>
        <v>#NAME?</v>
      </c>
      <c r="B81" s="1" t="s">
        <v>1172</v>
      </c>
      <c r="C81" s="2" t="e">
        <f ca="1">IF( OR(_xll.BDP(B81,"PX_LAST")="#N/A N/A",_xll.BDP(B81,"PX_LAST")="#N/A",_xll.BDP(B81,"PX_LAST")="#N/A Invalid Security"),VLOOKUP(A81,secs!$A:$B,2,FALSE),_xll.BDP(B81,"PX_LAST"))</f>
        <v>#NAME?</v>
      </c>
      <c r="D81" s="1" t="e">
        <f ca="1"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#NAME?</v>
      </c>
      <c r="E81" s="1" t="e">
        <f ca="1"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#NAME?</v>
      </c>
      <c r="F81" s="1" t="e">
        <f ca="1"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#NAME?</v>
      </c>
      <c r="G81" s="1" t="e">
        <f ca="1">IF(  ISERR(FIND("Equity",B81)) = FALSE,  IF(  OR(   _xll.BDP($B81,"DVD_EX_DT")="#N/A N/A", _xll.BDP($B81,"DVD_EX_DT")="#N/A Field Not Applicable", _xll.BDP($B81,"DVD_EX_DT")="#N/A Invalid Security"),
     IF(_xll.BDP($B81,"LAST_TRADEABLE_DT")="#N/A Field Not Applicable","",_xll.BDP($B81,"LAST_TRADEABLE_DT")),_xll.BDP($B81,"DVD_EX_DT")),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Applicable"),IF(ISERROR(VLOOKUP(A81,secs!$A:$C,3,FALSE)),"",VLOOKUP(A81,secs!$A:$C,3,FALSE)),_xll.BDP($B81,"LAST_TRADEABLE_DT")),_xll.BDP($B81,"NXT_CPN_DT")))</f>
        <v>#NAME?</v>
      </c>
      <c r="H81" s="1" t="e">
        <f ca="1">IF(ISERR(FIND("Equity",B81))=FALSE,0,IF( OR(_xll.BDP($B81,"DUR_MID")="#N/A N/A",_xll.BDP($B81,"DUR_MID")="#N/A Invalid Security"),0,_xll.BDP($B81,"DUR_MID")))</f>
        <v>#NAME?</v>
      </c>
      <c r="I81" s="1" t="e">
        <f ca="1"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Applicable", _xll.BDP($B81,"NXT_PUT_DT")="#N/A Invalid Security"),"",_xll.BDP($B81,"NXT_PUT_DT")))</f>
        <v>#NAME?</v>
      </c>
      <c r="J81" s="1">
        <f t="shared" si="1"/>
        <v>1</v>
      </c>
      <c r="L81" s="1" t="e">
        <f ca="1">_xll.BDP(B81,"SECURITY_NAME")</f>
        <v>#NAME?</v>
      </c>
    </row>
    <row r="82" spans="1:12" x14ac:dyDescent="0.25">
      <c r="A82" s="1" t="e">
        <f ca="1">IF(OR(_xll.BDP(B82,"ID_ISIN")="#N/A Field Not Applicable",_xll.BDP(B82,"ID_ISIN")="#N/A N/A"),B82,_xll.BDP(B82,"ID_ISIN"))</f>
        <v>#NAME?</v>
      </c>
      <c r="B82" s="1" t="s">
        <v>1173</v>
      </c>
      <c r="C82" s="2" t="e">
        <f ca="1">IF( OR(_xll.BDP(B82,"PX_LAST")="#N/A N/A",_xll.BDP(B82,"PX_LAST")="#N/A",_xll.BDP(B82,"PX_LAST")="#N/A Invalid Security"),VLOOKUP(A82,secs!$A:$B,2,FALSE),_xll.BDP(B82,"PX_LAST"))</f>
        <v>#NAME?</v>
      </c>
      <c r="D82" s="1" t="e">
        <f ca="1"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#NAME?</v>
      </c>
      <c r="E82" s="1" t="e">
        <f ca="1"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#NAME?</v>
      </c>
      <c r="F82" s="1" t="e">
        <f ca="1"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#NAME?</v>
      </c>
      <c r="G82" s="1" t="e">
        <f ca="1">IF(  ISERR(FIND("Equity",B82)) = FALSE,  IF(  OR(   _xll.BDP($B82,"DVD_EX_DT")="#N/A N/A", _xll.BDP($B82,"DVD_EX_DT")="#N/A Field Not Applicable", _xll.BDP($B82,"DVD_EX_DT")="#N/A Invalid Security"),
     IF(_xll.BDP($B82,"LAST_TRADEABLE_DT")="#N/A Field Not Applicable","",_xll.BDP($B82,"LAST_TRADEABLE_DT")),_xll.BDP($B82,"DVD_EX_DT")),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Applicable"),IF(ISERROR(VLOOKUP(A82,secs!$A:$C,3,FALSE)),"",VLOOKUP(A82,secs!$A:$C,3,FALSE)),_xll.BDP($B82,"LAST_TRADEABLE_DT")),_xll.BDP($B82,"NXT_CPN_DT")))</f>
        <v>#NAME?</v>
      </c>
      <c r="H82" s="1" t="e">
        <f ca="1">IF(ISERR(FIND("Equity",B82))=FALSE,0,IF( OR(_xll.BDP($B82,"DUR_MID")="#N/A N/A",_xll.BDP($B82,"DUR_MID")="#N/A Invalid Security"),0,_xll.BDP($B82,"DUR_MID")))</f>
        <v>#NAME?</v>
      </c>
      <c r="I82" s="1" t="e">
        <f ca="1"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Applicable", _xll.BDP($B82,"NXT_PUT_DT")="#N/A Invalid Security"),"",_xll.BDP($B82,"NXT_PUT_DT")))</f>
        <v>#NAME?</v>
      </c>
      <c r="J82" s="1">
        <f t="shared" si="1"/>
        <v>1</v>
      </c>
      <c r="L82" s="1" t="e">
        <f ca="1">_xll.BDP(B82,"SECURITY_NAME")</f>
        <v>#NAME?</v>
      </c>
    </row>
    <row r="83" spans="1:12" x14ac:dyDescent="0.25">
      <c r="A83" s="1" t="e">
        <f ca="1">IF(OR(_xll.BDP(B83,"ID_ISIN")="#N/A Field Not Applicable",_xll.BDP(B83,"ID_ISIN")="#N/A N/A"),B83,_xll.BDP(B83,"ID_ISIN"))</f>
        <v>#NAME?</v>
      </c>
      <c r="B83" s="1" t="s">
        <v>1181</v>
      </c>
      <c r="C83" s="2" t="e">
        <f ca="1">IF( OR(_xll.BDP(B83,"PX_LAST")="#N/A N/A",_xll.BDP(B83,"PX_LAST")="#N/A",_xll.BDP(B83,"PX_LAST")="#N/A Invalid Security"),VLOOKUP(A83,secs!$A:$B,2,FALSE),_xll.BDP(B83,"PX_LAST"))</f>
        <v>#NAME?</v>
      </c>
      <c r="D83" s="1" t="e">
        <f ca="1"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#NAME?</v>
      </c>
      <c r="E83" s="1" t="e">
        <f ca="1"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#NAME?</v>
      </c>
      <c r="F83" s="1" t="e">
        <f ca="1"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#NAME?</v>
      </c>
      <c r="G83" s="1" t="e">
        <f ca="1">IF(  ISERR(FIND("Equity",B83)) = FALSE,  IF(  OR(   _xll.BDP($B83,"DVD_EX_DT")="#N/A N/A", _xll.BDP($B83,"DVD_EX_DT")="#N/A Field Not Applicable", _xll.BDP($B83,"DVD_EX_DT")="#N/A Invalid Security"),
     IF(_xll.BDP($B83,"LAST_TRADEABLE_DT")="#N/A Field Not Applicable","",_xll.BDP($B83,"LAST_TRADEABLE_DT")),_xll.BDP($B83,"DVD_EX_DT")),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Applicable"),IF(ISERROR(VLOOKUP(A83,secs!$A:$C,3,FALSE)),"",VLOOKUP(A83,secs!$A:$C,3,FALSE)),_xll.BDP($B83,"LAST_TRADEABLE_DT")),_xll.BDP($B83,"NXT_CPN_DT")))</f>
        <v>#NAME?</v>
      </c>
      <c r="H83" s="1" t="e">
        <f ca="1">IF(ISERR(FIND("Equity",B83))=FALSE,0,IF( OR(_xll.BDP($B83,"DUR_MID")="#N/A N/A",_xll.BDP($B83,"DUR_MID")="#N/A Invalid Security"),0,_xll.BDP($B83,"DUR_MID")))</f>
        <v>#NAME?</v>
      </c>
      <c r="I83" s="1" t="e">
        <f ca="1"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Applicable", _xll.BDP($B83,"NXT_PUT_DT")="#N/A Invalid Security"),"",_xll.BDP($B83,"NXT_PUT_DT")))</f>
        <v>#NAME?</v>
      </c>
      <c r="J83" s="1">
        <f t="shared" si="1"/>
        <v>1</v>
      </c>
      <c r="L83" s="1" t="e">
        <f ca="1">_xll.BDP(B83,"SECURITY_NAME")</f>
        <v>#NAME?</v>
      </c>
    </row>
    <row r="84" spans="1:12" x14ac:dyDescent="0.25">
      <c r="A84" s="1" t="e">
        <f ca="1">IF(OR(_xll.BDP(B84,"ID_ISIN")="#N/A Field Not Applicable",_xll.BDP(B84,"ID_ISIN")="#N/A N/A"),B84,_xll.BDP(B84,"ID_ISIN"))</f>
        <v>#NAME?</v>
      </c>
      <c r="B84" s="1" t="s">
        <v>1182</v>
      </c>
      <c r="C84" s="2" t="e">
        <f ca="1">IF( OR(_xll.BDP(B84,"PX_LAST")="#N/A N/A",_xll.BDP(B84,"PX_LAST")="#N/A",_xll.BDP(B84,"PX_LAST")="#N/A Invalid Security"),VLOOKUP(A84,secs!$A:$B,2,FALSE),_xll.BDP(B84,"PX_LAST"))</f>
        <v>#NAME?</v>
      </c>
      <c r="D84" s="1" t="e">
        <f ca="1"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#NAME?</v>
      </c>
      <c r="E84" s="1" t="e">
        <f ca="1"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#NAME?</v>
      </c>
      <c r="F84" s="1" t="e">
        <f ca="1"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#NAME?</v>
      </c>
      <c r="G84" s="1" t="e">
        <f ca="1">IF(  ISERR(FIND("Equity",B84)) = FALSE,  IF(  OR(   _xll.BDP($B84,"DVD_EX_DT")="#N/A N/A", _xll.BDP($B84,"DVD_EX_DT")="#N/A Field Not Applicable", _xll.BDP($B84,"DVD_EX_DT")="#N/A Invalid Security"),
     IF(_xll.BDP($B84,"LAST_TRADEABLE_DT")="#N/A Field Not Applicable","",_xll.BDP($B84,"LAST_TRADEABLE_DT")),_xll.BDP($B84,"DVD_EX_DT")),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Applicable"),IF(ISERROR(VLOOKUP(A84,secs!$A:$C,3,FALSE)),"",VLOOKUP(A84,secs!$A:$C,3,FALSE)),_xll.BDP($B84,"LAST_TRADEABLE_DT")),_xll.BDP($B84,"NXT_CPN_DT")))</f>
        <v>#NAME?</v>
      </c>
      <c r="H84" s="1" t="e">
        <f ca="1">IF(ISERR(FIND("Equity",B84))=FALSE,0,IF( OR(_xll.BDP($B84,"DUR_MID")="#N/A N/A",_xll.BDP($B84,"DUR_MID")="#N/A Invalid Security"),0,_xll.BDP($B84,"DUR_MID")))</f>
        <v>#NAME?</v>
      </c>
      <c r="I84" s="1" t="e">
        <f ca="1"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Applicable", _xll.BDP($B84,"NXT_PUT_DT")="#N/A Invalid Security"),"",_xll.BDP($B84,"NXT_PUT_DT")))</f>
        <v>#NAME?</v>
      </c>
      <c r="J84" s="1">
        <f t="shared" si="1"/>
        <v>1</v>
      </c>
      <c r="L84" s="1" t="e">
        <f ca="1">_xll.BDP(B84,"SECURITY_NAME")</f>
        <v>#NAME?</v>
      </c>
    </row>
    <row r="85" spans="1:12" x14ac:dyDescent="0.25">
      <c r="A85" s="1" t="e">
        <f ca="1">IF(OR(_xll.BDP(B85,"ID_ISIN")="#N/A Field Not Applicable",_xll.BDP(B85,"ID_ISIN")="#N/A N/A"),B85,_xll.BDP(B85,"ID_ISIN"))</f>
        <v>#NAME?</v>
      </c>
      <c r="B85" s="1" t="s">
        <v>1183</v>
      </c>
      <c r="C85" s="2" t="e">
        <f ca="1">IF( OR(_xll.BDP(B85,"PX_LAST")="#N/A N/A",_xll.BDP(B85,"PX_LAST")="#N/A",_xll.BDP(B85,"PX_LAST")="#N/A Invalid Security"),VLOOKUP(A85,secs!$A:$B,2,FALSE),_xll.BDP(B85,"PX_LAST"))</f>
        <v>#NAME?</v>
      </c>
      <c r="D85" s="1" t="e">
        <f ca="1"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#NAME?</v>
      </c>
      <c r="E85" s="1" t="e">
        <f ca="1"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#NAME?</v>
      </c>
      <c r="F85" s="1" t="e">
        <f ca="1"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#NAME?</v>
      </c>
      <c r="G85" s="1" t="e">
        <f ca="1">IF(  ISERR(FIND("Equity",B85)) = FALSE,  IF(  OR(   _xll.BDP($B85,"DVD_EX_DT")="#N/A N/A", _xll.BDP($B85,"DVD_EX_DT")="#N/A Field Not Applicable", _xll.BDP($B85,"DVD_EX_DT")="#N/A Invalid Security"),
     IF(_xll.BDP($B85,"LAST_TRADEABLE_DT")="#N/A Field Not Applicable","",_xll.BDP($B85,"LAST_TRADEABLE_DT")),_xll.BDP($B85,"DVD_EX_DT")),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Applicable"),IF(ISERROR(VLOOKUP(A85,secs!$A:$C,3,FALSE)),"",VLOOKUP(A85,secs!$A:$C,3,FALSE)),_xll.BDP($B85,"LAST_TRADEABLE_DT")),_xll.BDP($B85,"NXT_CPN_DT")))</f>
        <v>#NAME?</v>
      </c>
      <c r="H85" s="1" t="e">
        <f ca="1">IF(ISERR(FIND("Equity",B85))=FALSE,0,IF( OR(_xll.BDP($B85,"DUR_MID")="#N/A N/A",_xll.BDP($B85,"DUR_MID")="#N/A Invalid Security"),0,_xll.BDP($B85,"DUR_MID")))</f>
        <v>#NAME?</v>
      </c>
      <c r="I85" s="1" t="e">
        <f ca="1"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Applicable", _xll.BDP($B85,"NXT_PUT_DT")="#N/A Invalid Security"),"",_xll.BDP($B85,"NXT_PUT_DT")))</f>
        <v>#NAME?</v>
      </c>
      <c r="J85" s="1">
        <f t="shared" si="1"/>
        <v>1</v>
      </c>
      <c r="L85" s="1" t="e">
        <f ca="1">_xll.BDP(B85,"SECURITY_NAME")</f>
        <v>#NAME?</v>
      </c>
    </row>
    <row r="86" spans="1:12" x14ac:dyDescent="0.25">
      <c r="A86" s="1" t="e">
        <f ca="1">IF(OR(_xll.BDP(B86,"ID_ISIN")="#N/A Field Not Applicable",_xll.BDP(B86,"ID_ISIN")="#N/A N/A"),B86,_xll.BDP(B86,"ID_ISIN"))</f>
        <v>#NAME?</v>
      </c>
      <c r="B86" s="1" t="s">
        <v>137</v>
      </c>
      <c r="C86" s="2" t="e">
        <f ca="1">IF( OR(_xll.BDP(B86,"PX_LAST")="#N/A N/A",_xll.BDP(B86,"PX_LAST")="#N/A",_xll.BDP(B86,"PX_LAST")="#N/A Invalid Security"),VLOOKUP(A86,secs!$A:$B,2,FALSE),_xll.BDP(B86,"PX_LAST"))</f>
        <v>#NAME?</v>
      </c>
      <c r="D86" s="1" t="e">
        <f ca="1"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#NAME?</v>
      </c>
      <c r="E86" s="1" t="e">
        <f ca="1"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#NAME?</v>
      </c>
      <c r="F86" s="1" t="e">
        <f ca="1"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#NAME?</v>
      </c>
      <c r="G86" s="1" t="e">
        <f ca="1">IF(  ISERR(FIND("Equity",B86)) = FALSE,  IF(  OR(   _xll.BDP($B86,"DVD_EX_DT")="#N/A N/A", _xll.BDP($B86,"DVD_EX_DT")="#N/A Field Not Applicable", _xll.BDP($B86,"DVD_EX_DT")="#N/A Invalid Security"),
     IF(_xll.BDP($B86,"LAST_TRADEABLE_DT")="#N/A Field Not Applicable","",_xll.BDP($B86,"LAST_TRADEABLE_DT")),_xll.BDP($B86,"DVD_EX_DT")),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Applicable"),IF(ISERROR(VLOOKUP(A86,secs!$A:$C,3,FALSE)),"",VLOOKUP(A86,secs!$A:$C,3,FALSE)),_xll.BDP($B86,"LAST_TRADEABLE_DT")),_xll.BDP($B86,"NXT_CPN_DT")))</f>
        <v>#NAME?</v>
      </c>
      <c r="H86" s="1">
        <f>IF(ISERR(FIND("Equity",B86))=FALSE,0,IF( OR(_xll.BDP($B86,"DUR_MID")="#N/A N/A",_xll.BDP($B86,"DUR_MID")="#N/A Invalid Security"),0,_xll.BDP($B86,"DUR_MID")))</f>
        <v>0</v>
      </c>
      <c r="I86" s="1" t="e">
        <f ca="1"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Applicable", _xll.BDP($B86,"NXT_PUT_DT")="#N/A Invalid Security"),"",_xll.BDP($B86,"NXT_PUT_DT")))</f>
        <v>#NAME?</v>
      </c>
      <c r="J86" s="1">
        <f t="shared" si="1"/>
        <v>1</v>
      </c>
      <c r="L86" s="1" t="e">
        <f ca="1">_xll.BDP(B86,"SECURITY_NAME")</f>
        <v>#NAME?</v>
      </c>
    </row>
    <row r="87" spans="1:12" x14ac:dyDescent="0.25">
      <c r="A87" s="1" t="e">
        <f ca="1">IF(OR(_xll.BDP(B87,"ID_ISIN")="#N/A Field Not Applicable",_xll.BDP(B87,"ID_ISIN")="#N/A N/A"),B87,_xll.BDP(B87,"ID_ISIN"))</f>
        <v>#NAME?</v>
      </c>
      <c r="B87" s="1" t="s">
        <v>138</v>
      </c>
      <c r="C87" s="2" t="e">
        <f ca="1">IF( OR(_xll.BDP(B87,"PX_LAST")="#N/A N/A",_xll.BDP(B87,"PX_LAST")="#N/A",_xll.BDP(B87,"PX_LAST")="#N/A Invalid Security"),VLOOKUP(A87,secs!$A:$B,2,FALSE),_xll.BDP(B87,"PX_LAST"))</f>
        <v>#NAME?</v>
      </c>
      <c r="D87" s="1" t="e">
        <f ca="1"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#NAME?</v>
      </c>
      <c r="E87" s="1" t="e">
        <f ca="1"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#NAME?</v>
      </c>
      <c r="F87" s="1" t="e">
        <f ca="1"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#NAME?</v>
      </c>
      <c r="G87" s="1" t="e">
        <f ca="1">IF(  ISERR(FIND("Equity",B87)) = FALSE,  IF(  OR(   _xll.BDP($B87,"DVD_EX_DT")="#N/A N/A", _xll.BDP($B87,"DVD_EX_DT")="#N/A Field Not Applicable", _xll.BDP($B87,"DVD_EX_DT")="#N/A Invalid Security"),
     IF(_xll.BDP($B87,"LAST_TRADEABLE_DT")="#N/A Field Not Applicable","",_xll.BDP($B87,"LAST_TRADEABLE_DT")),_xll.BDP($B87,"DVD_EX_DT")),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Applicable"),IF(ISERROR(VLOOKUP(A87,secs!$A:$C,3,FALSE)),"",VLOOKUP(A87,secs!$A:$C,3,FALSE)),_xll.BDP($B87,"LAST_TRADEABLE_DT")),_xll.BDP($B87,"NXT_CPN_DT")))</f>
        <v>#NAME?</v>
      </c>
      <c r="H87" s="1">
        <f>IF(ISERR(FIND("Equity",B87))=FALSE,0,IF( OR(_xll.BDP($B87,"DUR_MID")="#N/A N/A",_xll.BDP($B87,"DUR_MID")="#N/A Invalid Security"),0,_xll.BDP($B87,"DUR_MID")))</f>
        <v>0</v>
      </c>
      <c r="I87" s="1" t="e">
        <f ca="1"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Applicable", _xll.BDP($B87,"NXT_PUT_DT")="#N/A Invalid Security"),"",_xll.BDP($B87,"NXT_PUT_DT")))</f>
        <v>#NAME?</v>
      </c>
      <c r="J87" s="1">
        <f t="shared" si="1"/>
        <v>1</v>
      </c>
      <c r="L87" s="1" t="e">
        <f ca="1">_xll.BDP(B87,"SECURITY_NAME")</f>
        <v>#NAME?</v>
      </c>
    </row>
    <row r="88" spans="1:12" x14ac:dyDescent="0.25">
      <c r="A88" s="1" t="e">
        <f ca="1">IF(OR(_xll.BDP(B88,"ID_ISIN")="#N/A Field Not Applicable",_xll.BDP(B88,"ID_ISIN")="#N/A N/A"),B88,_xll.BDP(B88,"ID_ISIN"))</f>
        <v>#NAME?</v>
      </c>
      <c r="B88" s="1" t="s">
        <v>139</v>
      </c>
      <c r="C88" s="2" t="e">
        <f ca="1">IF( OR(_xll.BDP(B88,"PX_LAST")="#N/A N/A",_xll.BDP(B88,"PX_LAST")="#N/A",_xll.BDP(B88,"PX_LAST")="#N/A Invalid Security"),VLOOKUP(A88,secs!$A:$B,2,FALSE),_xll.BDP(B88,"PX_LAST"))</f>
        <v>#NAME?</v>
      </c>
      <c r="D88" s="1" t="e">
        <f ca="1"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#NAME?</v>
      </c>
      <c r="E88" s="1" t="e">
        <f ca="1"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#NAME?</v>
      </c>
      <c r="F88" s="1" t="e">
        <f ca="1"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#NAME?</v>
      </c>
      <c r="G88" s="1" t="e">
        <f ca="1">IF(  ISERR(FIND("Equity",B88)) = FALSE,  IF(  OR(   _xll.BDP($B88,"DVD_EX_DT")="#N/A N/A", _xll.BDP($B88,"DVD_EX_DT")="#N/A Field Not Applicable", _xll.BDP($B88,"DVD_EX_DT")="#N/A Invalid Security"),
     IF(_xll.BDP($B88,"LAST_TRADEABLE_DT")="#N/A Field Not Applicable","",_xll.BDP($B88,"LAST_TRADEABLE_DT")),_xll.BDP($B88,"DVD_EX_DT")),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Applicable"),IF(ISERROR(VLOOKUP(A88,secs!$A:$C,3,FALSE)),"",VLOOKUP(A88,secs!$A:$C,3,FALSE)),_xll.BDP($B88,"LAST_TRADEABLE_DT")),_xll.BDP($B88,"NXT_CPN_DT")))</f>
        <v>#NAME?</v>
      </c>
      <c r="H88" s="1">
        <f>IF(ISERR(FIND("Equity",B88))=FALSE,0,IF( OR(_xll.BDP($B88,"DUR_MID")="#N/A N/A",_xll.BDP($B88,"DUR_MID")="#N/A Invalid Security"),0,_xll.BDP($B88,"DUR_MID")))</f>
        <v>0</v>
      </c>
      <c r="I88" s="1" t="e">
        <f ca="1"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Applicable", _xll.BDP($B88,"NXT_PUT_DT")="#N/A Invalid Security"),"",_xll.BDP($B88,"NXT_PUT_DT")))</f>
        <v>#NAME?</v>
      </c>
      <c r="J88" s="1">
        <f t="shared" si="1"/>
        <v>1</v>
      </c>
      <c r="L88" s="1" t="e">
        <f ca="1">_xll.BDP(B88,"SECURITY_NAME")</f>
        <v>#NAME?</v>
      </c>
    </row>
    <row r="89" spans="1:12" x14ac:dyDescent="0.25">
      <c r="A89" s="1" t="e">
        <f ca="1">IF(OR(_xll.BDP(B89,"ID_ISIN")="#N/A Field Not Applicable",_xll.BDP(B89,"ID_ISIN")="#N/A N/A"),B89,_xll.BDP(B89,"ID_ISIN"))</f>
        <v>#NAME?</v>
      </c>
      <c r="B89" s="1" t="s">
        <v>156</v>
      </c>
      <c r="C89" s="2" t="e">
        <f ca="1">IF( OR(_xll.BDP(B89,"PX_LAST")="#N/A N/A",_xll.BDP(B89,"PX_LAST")="#N/A",_xll.BDP(B89,"PX_LAST")="#N/A Invalid Security"),VLOOKUP(A89,secs!$A:$B,2,FALSE),_xll.BDP(B89,"PX_LAST"))</f>
        <v>#NAME?</v>
      </c>
      <c r="D89" s="1" t="e">
        <f ca="1"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#NAME?</v>
      </c>
      <c r="E89" s="1" t="e">
        <f ca="1"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#NAME?</v>
      </c>
      <c r="F89" s="1" t="e">
        <f ca="1"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#NAME?</v>
      </c>
      <c r="G89" s="1" t="e">
        <f ca="1">IF(  ISERR(FIND("Equity",B89)) = FALSE,  IF(  OR(   _xll.BDP($B89,"DVD_EX_DT")="#N/A N/A", _xll.BDP($B89,"DVD_EX_DT")="#N/A Field Not Applicable", _xll.BDP($B89,"DVD_EX_DT")="#N/A Invalid Security"),
     IF(_xll.BDP($B89,"LAST_TRADEABLE_DT")="#N/A Field Not Applicable","",_xll.BDP($B89,"LAST_TRADEABLE_DT")),_xll.BDP($B89,"DVD_EX_DT")),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Applicable"),IF(ISERROR(VLOOKUP(A89,secs!$A:$C,3,FALSE)),"",VLOOKUP(A89,secs!$A:$C,3,FALSE)),_xll.BDP($B89,"LAST_TRADEABLE_DT")),_xll.BDP($B89,"NXT_CPN_DT")))</f>
        <v>#NAME?</v>
      </c>
      <c r="H89" s="1" t="e">
        <f ca="1">IF(ISERR(FIND("Equity",B89))=FALSE,0,IF( OR(_xll.BDP($B89,"DUR_MID")="#N/A N/A",_xll.BDP($B89,"DUR_MID")="#N/A Invalid Security"),0,_xll.BDP($B89,"DUR_MID")))</f>
        <v>#NAME?</v>
      </c>
      <c r="I89" s="1" t="e">
        <f ca="1"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Applicable", _xll.BDP($B89,"NXT_PUT_DT")="#N/A Invalid Security"),"",_xll.BDP($B89,"NXT_PUT_DT")))</f>
        <v>#NAME?</v>
      </c>
      <c r="J89" s="1">
        <f t="shared" si="1"/>
        <v>1</v>
      </c>
      <c r="L89" s="1" t="e">
        <f ca="1">_xll.BDP(B89,"SECURITY_NAME")</f>
        <v>#NAME?</v>
      </c>
    </row>
    <row r="90" spans="1:12" x14ac:dyDescent="0.25">
      <c r="A90" s="1" t="e">
        <f ca="1">IF(OR(_xll.BDP(B90,"ID_ISIN")="#N/A Field Not Applicable",_xll.BDP(B90,"ID_ISIN")="#N/A N/A"),B90,_xll.BDP(B90,"ID_ISIN"))</f>
        <v>#NAME?</v>
      </c>
      <c r="B90" s="1" t="s">
        <v>157</v>
      </c>
      <c r="C90" s="2" t="e">
        <f ca="1">IF( OR(_xll.BDP(B90,"PX_LAST")="#N/A N/A",_xll.BDP(B90,"PX_LAST")="#N/A",_xll.BDP(B90,"PX_LAST")="#N/A Invalid Security"),VLOOKUP(A90,secs!$A:$B,2,FALSE),_xll.BDP(B90,"PX_LAST"))</f>
        <v>#NAME?</v>
      </c>
      <c r="D90" s="1" t="e">
        <f ca="1"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#NAME?</v>
      </c>
      <c r="E90" s="1" t="e">
        <f ca="1"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#NAME?</v>
      </c>
      <c r="F90" s="1" t="e">
        <f ca="1"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#NAME?</v>
      </c>
      <c r="G90" s="1" t="e">
        <f ca="1">IF(  ISERR(FIND("Equity",B90)) = FALSE,  IF(  OR(   _xll.BDP($B90,"DVD_EX_DT")="#N/A N/A", _xll.BDP($B90,"DVD_EX_DT")="#N/A Field Not Applicable", _xll.BDP($B90,"DVD_EX_DT")="#N/A Invalid Security"),
     IF(_xll.BDP($B90,"LAST_TRADEABLE_DT")="#N/A Field Not Applicable","",_xll.BDP($B90,"LAST_TRADEABLE_DT")),_xll.BDP($B90,"DVD_EX_DT")),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Applicable"),IF(ISERROR(VLOOKUP(A90,secs!$A:$C,3,FALSE)),"",VLOOKUP(A90,secs!$A:$C,3,FALSE)),_xll.BDP($B90,"LAST_TRADEABLE_DT")),_xll.BDP($B90,"NXT_CPN_DT")))</f>
        <v>#NAME?</v>
      </c>
      <c r="H90" s="1" t="e">
        <f ca="1">IF(ISERR(FIND("Equity",B90))=FALSE,0,IF( OR(_xll.BDP($B90,"DUR_MID")="#N/A N/A",_xll.BDP($B90,"DUR_MID")="#N/A Invalid Security"),0,_xll.BDP($B90,"DUR_MID")))</f>
        <v>#NAME?</v>
      </c>
      <c r="I90" s="1" t="e">
        <f ca="1"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Applicable", _xll.BDP($B90,"NXT_PUT_DT")="#N/A Invalid Security"),"",_xll.BDP($B90,"NXT_PUT_DT")))</f>
        <v>#NAME?</v>
      </c>
      <c r="J90" s="1">
        <f t="shared" si="1"/>
        <v>1</v>
      </c>
      <c r="L90" s="1" t="e">
        <f ca="1">_xll.BDP(B90,"SECURITY_NAME")</f>
        <v>#NAME?</v>
      </c>
    </row>
    <row r="91" spans="1:12" x14ac:dyDescent="0.25">
      <c r="A91" s="1" t="e">
        <f ca="1">IF(OR(_xll.BDP(B91,"ID_ISIN")="#N/A Field Not Applicable",_xll.BDP(B91,"ID_ISIN")="#N/A N/A"),B91,_xll.BDP(B91,"ID_ISIN"))</f>
        <v>#NAME?</v>
      </c>
      <c r="B91" s="1" t="s">
        <v>1167</v>
      </c>
      <c r="C91" s="2" t="e">
        <f ca="1">IF( OR(_xll.BDP(B91,"PX_LAST")="#N/A N/A",_xll.BDP(B91,"PX_LAST")="#N/A",_xll.BDP(B91,"PX_LAST")="#N/A Invalid Security"),VLOOKUP(A91,secs!$A:$B,2,FALSE),_xll.BDP(B91,"PX_LAST"))</f>
        <v>#NAME?</v>
      </c>
      <c r="D91" s="1" t="e">
        <f ca="1"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#NAME?</v>
      </c>
      <c r="E91" s="1" t="e">
        <f ca="1"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#NAME?</v>
      </c>
      <c r="F91" s="1" t="e">
        <f ca="1"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#NAME?</v>
      </c>
      <c r="G91" s="1" t="e">
        <f ca="1">IF(  ISERR(FIND("Equity",B91)) = FALSE,  IF(  OR(   _xll.BDP($B91,"DVD_EX_DT")="#N/A N/A", _xll.BDP($B91,"DVD_EX_DT")="#N/A Field Not Applicable", _xll.BDP($B91,"DVD_EX_DT")="#N/A Invalid Security"),
     IF(_xll.BDP($B91,"LAST_TRADEABLE_DT")="#N/A Field Not Applicable","",_xll.BDP($B91,"LAST_TRADEABLE_DT")),_xll.BDP($B91,"DVD_EX_DT")),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Applicable"),IF(ISERROR(VLOOKUP(A91,secs!$A:$C,3,FALSE)),"",VLOOKUP(A91,secs!$A:$C,3,FALSE)),_xll.BDP($B91,"LAST_TRADEABLE_DT")),_xll.BDP($B91,"NXT_CPN_DT")))</f>
        <v>#NAME?</v>
      </c>
      <c r="H91" s="1">
        <f>IF(ISERR(FIND("Equity",B91))=FALSE,0,IF( OR(_xll.BDP($B91,"DUR_MID")="#N/A N/A",_xll.BDP($B91,"DUR_MID")="#N/A Invalid Security"),0,_xll.BDP($B91,"DUR_MID")))</f>
        <v>0</v>
      </c>
      <c r="I91" s="1" t="e">
        <f ca="1"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Applicable", _xll.BDP($B91,"NXT_PUT_DT")="#N/A Invalid Security"),"",_xll.BDP($B91,"NXT_PUT_DT")))</f>
        <v>#NAME?</v>
      </c>
      <c r="J91" s="1">
        <f t="shared" si="1"/>
        <v>1</v>
      </c>
      <c r="L91" s="1" t="e">
        <f ca="1">_xll.BDP(B91,"SECURITY_NAME")</f>
        <v>#NAME?</v>
      </c>
    </row>
    <row r="92" spans="1:12" x14ac:dyDescent="0.25">
      <c r="A92" s="1" t="e">
        <f ca="1">IF(OR(_xll.BDP(B92,"ID_ISIN")="#N/A Field Not Applicable",_xll.BDP(B92,"ID_ISIN")="#N/A N/A"),B92,_xll.BDP(B92,"ID_ISIN"))</f>
        <v>#NAME?</v>
      </c>
      <c r="B92" s="1" t="s">
        <v>1170</v>
      </c>
      <c r="C92" s="2" t="e">
        <f ca="1">IF( OR(_xll.BDP(B92,"PX_LAST")="#N/A N/A",_xll.BDP(B92,"PX_LAST")="#N/A",_xll.BDP(B92,"PX_LAST")="#N/A Invalid Security"),VLOOKUP(A92,secs!$A:$B,2,FALSE),_xll.BDP(B92,"PX_LAST"))</f>
        <v>#NAME?</v>
      </c>
      <c r="D92" s="1" t="e">
        <f ca="1"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#NAME?</v>
      </c>
      <c r="E92" s="1" t="e">
        <f ca="1"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#NAME?</v>
      </c>
      <c r="F92" s="1" t="e">
        <f ca="1"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#NAME?</v>
      </c>
      <c r="G92" s="1" t="e">
        <f ca="1">IF(  ISERR(FIND("Equity",B92)) = FALSE,  IF(  OR(   _xll.BDP($B92,"DVD_EX_DT")="#N/A N/A", _xll.BDP($B92,"DVD_EX_DT")="#N/A Field Not Applicable", _xll.BDP($B92,"DVD_EX_DT")="#N/A Invalid Security"),
     IF(_xll.BDP($B92,"LAST_TRADEABLE_DT")="#N/A Field Not Applicable","",_xll.BDP($B92,"LAST_TRADEABLE_DT")),_xll.BDP($B92,"DVD_EX_DT")),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Applicable"),IF(ISERROR(VLOOKUP(A92,secs!$A:$C,3,FALSE)),"",VLOOKUP(A92,secs!$A:$C,3,FALSE)),_xll.BDP($B92,"LAST_TRADEABLE_DT")),_xll.BDP($B92,"NXT_CPN_DT")))</f>
        <v>#NAME?</v>
      </c>
      <c r="H92" s="1" t="e">
        <f ca="1">IF(ISERR(FIND("Equity",B92))=FALSE,0,IF( OR(_xll.BDP($B92,"DUR_MID")="#N/A N/A",_xll.BDP($B92,"DUR_MID")="#N/A Invalid Security"),0,_xll.BDP($B92,"DUR_MID")))</f>
        <v>#NAME?</v>
      </c>
      <c r="I92" s="1" t="e">
        <f ca="1"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Applicable", _xll.BDP($B92,"NXT_PUT_DT")="#N/A Invalid Security"),"",_xll.BDP($B92,"NXT_PUT_DT")))</f>
        <v>#NAME?</v>
      </c>
      <c r="J92" s="1">
        <f t="shared" si="1"/>
        <v>1</v>
      </c>
      <c r="L92" s="1" t="e">
        <f ca="1">_xll.BDP(B92,"SECURITY_NAME")</f>
        <v>#NAME?</v>
      </c>
    </row>
    <row r="93" spans="1:12" x14ac:dyDescent="0.25">
      <c r="A93" s="1" t="e">
        <f ca="1">IF(OR(_xll.BDP(B93,"ID_ISIN")="#N/A Field Not Applicable",_xll.BDP(B93,"ID_ISIN")="#N/A N/A"),B93,_xll.BDP(B93,"ID_ISIN"))</f>
        <v>#NAME?</v>
      </c>
      <c r="B93" s="1" t="s">
        <v>144</v>
      </c>
      <c r="C93" s="2" t="e">
        <f ca="1">IF( OR(_xll.BDP(B93,"PX_LAST")="#N/A N/A",_xll.BDP(B93,"PX_LAST")="#N/A",_xll.BDP(B93,"PX_LAST")="#N/A Invalid Security"),VLOOKUP(A93,secs!$A:$B,2,FALSE),_xll.BDP(B93,"PX_LAST"))</f>
        <v>#NAME?</v>
      </c>
      <c r="D93" s="1" t="e">
        <f ca="1"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#NAME?</v>
      </c>
      <c r="E93" s="1" t="e">
        <f ca="1"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#NAME?</v>
      </c>
      <c r="F93" s="1" t="e">
        <f ca="1"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#NAME?</v>
      </c>
      <c r="G93" s="1" t="e">
        <f ca="1">IF(  ISERR(FIND("Equity",B93)) = FALSE,  IF(  OR(   _xll.BDP($B93,"DVD_EX_DT")="#N/A N/A", _xll.BDP($B93,"DVD_EX_DT")="#N/A Field Not Applicable", _xll.BDP($B93,"DVD_EX_DT")="#N/A Invalid Security"),
     IF(_xll.BDP($B93,"LAST_TRADEABLE_DT")="#N/A Field Not Applicable","",_xll.BDP($B93,"LAST_TRADEABLE_DT")),_xll.BDP($B93,"DVD_EX_DT")),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Applicable"),IF(ISERROR(VLOOKUP(A93,secs!$A:$C,3,FALSE)),"",VLOOKUP(A93,secs!$A:$C,3,FALSE)),_xll.BDP($B93,"LAST_TRADEABLE_DT")),_xll.BDP($B93,"NXT_CPN_DT")))</f>
        <v>#NAME?</v>
      </c>
      <c r="H93" s="1" t="e">
        <f ca="1">IF(ISERR(FIND("Equity",B93))=FALSE,0,IF( OR(_xll.BDP($B93,"DUR_MID")="#N/A N/A",_xll.BDP($B93,"DUR_MID")="#N/A Invalid Security"),0,_xll.BDP($B93,"DUR_MID")))</f>
        <v>#NAME?</v>
      </c>
      <c r="I93" s="1" t="e">
        <f ca="1"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Applicable", _xll.BDP($B93,"NXT_PUT_DT")="#N/A Invalid Security"),"",_xll.BDP($B93,"NXT_PUT_DT")))</f>
        <v>#NAME?</v>
      </c>
      <c r="J93" s="1">
        <f t="shared" si="1"/>
        <v>1</v>
      </c>
      <c r="L93" s="1" t="e">
        <f ca="1">_xll.BDP(B93,"SECURITY_NAME")</f>
        <v>#NAME?</v>
      </c>
    </row>
    <row r="94" spans="1:12" x14ac:dyDescent="0.25">
      <c r="A94" s="1" t="e">
        <f ca="1">IF(OR(_xll.BDP(B94,"ID_ISIN")="#N/A Field Not Applicable",_xll.BDP(B94,"ID_ISIN")="#N/A N/A"),B94,_xll.BDP(B94,"ID_ISIN"))</f>
        <v>#NAME?</v>
      </c>
      <c r="B94" s="1" t="s">
        <v>146</v>
      </c>
      <c r="C94" s="2" t="e">
        <f ca="1">IF( OR(_xll.BDP(B94,"PX_LAST")="#N/A N/A",_xll.BDP(B94,"PX_LAST")="#N/A",_xll.BDP(B94,"PX_LAST")="#N/A Invalid Security"),VLOOKUP(A94,secs!$A:$B,2,FALSE),_xll.BDP(B94,"PX_LAST"))</f>
        <v>#NAME?</v>
      </c>
      <c r="D94" s="1" t="e">
        <f ca="1"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#NAME?</v>
      </c>
      <c r="E94" s="1" t="e">
        <f ca="1"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#NAME?</v>
      </c>
      <c r="F94" s="1" t="e">
        <f ca="1"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#NAME?</v>
      </c>
      <c r="G94" s="1" t="e">
        <f ca="1">IF(  ISERR(FIND("Equity",B94)) = FALSE,  IF(  OR(   _xll.BDP($B94,"DVD_EX_DT")="#N/A N/A", _xll.BDP($B94,"DVD_EX_DT")="#N/A Field Not Applicable", _xll.BDP($B94,"DVD_EX_DT")="#N/A Invalid Security"),
     IF(_xll.BDP($B94,"LAST_TRADEABLE_DT")="#N/A Field Not Applicable","",_xll.BDP($B94,"LAST_TRADEABLE_DT")),_xll.BDP($B94,"DVD_EX_DT")),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Applicable"),IF(ISERROR(VLOOKUP(A94,secs!$A:$C,3,FALSE)),"",VLOOKUP(A94,secs!$A:$C,3,FALSE)),_xll.BDP($B94,"LAST_TRADEABLE_DT")),_xll.BDP($B94,"NXT_CPN_DT")))</f>
        <v>#NAME?</v>
      </c>
      <c r="H94" s="1" t="e">
        <f ca="1">IF(ISERR(FIND("Equity",B94))=FALSE,0,IF( OR(_xll.BDP($B94,"DUR_MID")="#N/A N/A",_xll.BDP($B94,"DUR_MID")="#N/A Invalid Security"),0,_xll.BDP($B94,"DUR_MID")))</f>
        <v>#NAME?</v>
      </c>
      <c r="I94" s="1" t="e">
        <f ca="1"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Applicable", _xll.BDP($B94,"NXT_PUT_DT")="#N/A Invalid Security"),"",_xll.BDP($B94,"NXT_PUT_DT")))</f>
        <v>#NAME?</v>
      </c>
      <c r="J94" s="1">
        <f t="shared" si="1"/>
        <v>1</v>
      </c>
      <c r="L94" s="1" t="e">
        <f ca="1">_xll.BDP(B94,"SECURITY_NAME")</f>
        <v>#NAME?</v>
      </c>
    </row>
    <row r="95" spans="1:12" x14ac:dyDescent="0.25">
      <c r="A95" s="1" t="e">
        <f ca="1">IF(OR(_xll.BDP(B95,"ID_ISIN")="#N/A Field Not Applicable",_xll.BDP(B95,"ID_ISIN")="#N/A N/A"),B95,_xll.BDP(B95,"ID_ISIN"))</f>
        <v>#NAME?</v>
      </c>
      <c r="B95" s="1" t="s">
        <v>148</v>
      </c>
      <c r="C95" s="2" t="e">
        <f ca="1">IF( OR(_xll.BDP(B95,"PX_LAST")="#N/A N/A",_xll.BDP(B95,"PX_LAST")="#N/A",_xll.BDP(B95,"PX_LAST")="#N/A Invalid Security"),VLOOKUP(A95,secs!$A:$B,2,FALSE),_xll.BDP(B95,"PX_LAST"))</f>
        <v>#NAME?</v>
      </c>
      <c r="D95" s="1" t="e">
        <f ca="1"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#NAME?</v>
      </c>
      <c r="E95" s="1" t="e">
        <f ca="1"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#NAME?</v>
      </c>
      <c r="F95" s="1" t="e">
        <f ca="1"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#NAME?</v>
      </c>
      <c r="G95" s="1" t="e">
        <f ca="1">IF(  ISERR(FIND("Equity",B95)) = FALSE,  IF(  OR(   _xll.BDP($B95,"DVD_EX_DT")="#N/A N/A", _xll.BDP($B95,"DVD_EX_DT")="#N/A Field Not Applicable", _xll.BDP($B95,"DVD_EX_DT")="#N/A Invalid Security"),
     IF(_xll.BDP($B95,"LAST_TRADEABLE_DT")="#N/A Field Not Applicable","",_xll.BDP($B95,"LAST_TRADEABLE_DT")),_xll.BDP($B95,"DVD_EX_DT")),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Applicable"),IF(ISERROR(VLOOKUP(A95,secs!$A:$C,3,FALSE)),"",VLOOKUP(A95,secs!$A:$C,3,FALSE)),_xll.BDP($B95,"LAST_TRADEABLE_DT")),_xll.BDP($B95,"NXT_CPN_DT")))</f>
        <v>#NAME?</v>
      </c>
      <c r="H95" s="1" t="e">
        <f ca="1">IF(ISERR(FIND("Equity",B95))=FALSE,0,IF( OR(_xll.BDP($B95,"DUR_MID")="#N/A N/A",_xll.BDP($B95,"DUR_MID")="#N/A Invalid Security"),0,_xll.BDP($B95,"DUR_MID")))</f>
        <v>#NAME?</v>
      </c>
      <c r="I95" s="1" t="e">
        <f ca="1"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Applicable", _xll.BDP($B95,"NXT_PUT_DT")="#N/A Invalid Security"),"",_xll.BDP($B95,"NXT_PUT_DT")))</f>
        <v>#NAME?</v>
      </c>
      <c r="J95" s="1">
        <f t="shared" si="1"/>
        <v>1</v>
      </c>
      <c r="L95" s="1" t="e">
        <f ca="1">_xll.BDP(B95,"SECURITY_NAME")</f>
        <v>#NAME?</v>
      </c>
    </row>
    <row r="96" spans="1:12" x14ac:dyDescent="0.25">
      <c r="A96" s="1" t="e">
        <f ca="1">IF(OR(_xll.BDP(B96,"ID_ISIN")="#N/A Field Not Applicable",_xll.BDP(B96,"ID_ISIN")="#N/A N/A"),B96,_xll.BDP(B96,"ID_ISIN"))</f>
        <v>#NAME?</v>
      </c>
      <c r="B96" s="1" t="s">
        <v>150</v>
      </c>
      <c r="C96" s="2" t="e">
        <f ca="1">IF( OR(_xll.BDP(B96,"PX_LAST")="#N/A N/A",_xll.BDP(B96,"PX_LAST")="#N/A",_xll.BDP(B96,"PX_LAST")="#N/A Invalid Security"),VLOOKUP(A96,secs!$A:$B,2,FALSE),_xll.BDP(B96,"PX_LAST"))</f>
        <v>#NAME?</v>
      </c>
      <c r="D96" s="1" t="e">
        <f ca="1"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#NAME?</v>
      </c>
      <c r="E96" s="1" t="e">
        <f ca="1"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#NAME?</v>
      </c>
      <c r="F96" s="1" t="e">
        <f ca="1"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#NAME?</v>
      </c>
      <c r="G96" s="1" t="e">
        <f ca="1">IF(  ISERR(FIND("Equity",B96)) = FALSE,  IF(  OR(   _xll.BDP($B96,"DVD_EX_DT")="#N/A N/A", _xll.BDP($B96,"DVD_EX_DT")="#N/A Field Not Applicable", _xll.BDP($B96,"DVD_EX_DT")="#N/A Invalid Security"),
     IF(_xll.BDP($B96,"LAST_TRADEABLE_DT")="#N/A Field Not Applicable","",_xll.BDP($B96,"LAST_TRADEABLE_DT")),_xll.BDP($B96,"DVD_EX_DT")),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Applicable"),IF(ISERROR(VLOOKUP(A96,secs!$A:$C,3,FALSE)),"",VLOOKUP(A96,secs!$A:$C,3,FALSE)),_xll.BDP($B96,"LAST_TRADEABLE_DT")),_xll.BDP($B96,"NXT_CPN_DT")))</f>
        <v>#NAME?</v>
      </c>
      <c r="H96" s="1" t="e">
        <f ca="1">IF(ISERR(FIND("Equity",B96))=FALSE,0,IF( OR(_xll.BDP($B96,"DUR_MID")="#N/A N/A",_xll.BDP($B96,"DUR_MID")="#N/A Invalid Security"),0,_xll.BDP($B96,"DUR_MID")))</f>
        <v>#NAME?</v>
      </c>
      <c r="I96" s="1" t="e">
        <f ca="1"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Applicable", _xll.BDP($B96,"NXT_PUT_DT")="#N/A Invalid Security"),"",_xll.BDP($B96,"NXT_PUT_DT")))</f>
        <v>#NAME?</v>
      </c>
      <c r="J96" s="1">
        <f t="shared" si="1"/>
        <v>1</v>
      </c>
      <c r="L96" s="1" t="e">
        <f ca="1">_xll.BDP(B96,"SECURITY_NAME")</f>
        <v>#NAME?</v>
      </c>
    </row>
    <row r="97" spans="1:12" x14ac:dyDescent="0.25">
      <c r="A97" s="1" t="e">
        <f ca="1">IF(OR(_xll.BDP(B97,"ID_ISIN")="#N/A Field Not Applicable",_xll.BDP(B97,"ID_ISIN")="#N/A N/A"),B97,_xll.BDP(B97,"ID_ISIN"))</f>
        <v>#NAME?</v>
      </c>
      <c r="B97" s="1" t="s">
        <v>152</v>
      </c>
      <c r="C97" s="2" t="e">
        <f ca="1">IF( OR(_xll.BDP(B97,"PX_LAST")="#N/A N/A",_xll.BDP(B97,"PX_LAST")="#N/A",_xll.BDP(B97,"PX_LAST")="#N/A Invalid Security"),VLOOKUP(A97,secs!$A:$B,2,FALSE),_xll.BDP(B97,"PX_LAST"))</f>
        <v>#NAME?</v>
      </c>
      <c r="D97" s="1" t="e">
        <f ca="1"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#NAME?</v>
      </c>
      <c r="E97" s="1" t="e">
        <f ca="1"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#NAME?</v>
      </c>
      <c r="F97" s="1" t="e">
        <f ca="1"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#NAME?</v>
      </c>
      <c r="G97" s="1" t="e">
        <f ca="1">IF(  ISERR(FIND("Equity",B97)) = FALSE,  IF(  OR(   _xll.BDP($B97,"DVD_EX_DT")="#N/A N/A", _xll.BDP($B97,"DVD_EX_DT")="#N/A Field Not Applicable", _xll.BDP($B97,"DVD_EX_DT")="#N/A Invalid Security"),
     IF(_xll.BDP($B97,"LAST_TRADEABLE_DT")="#N/A Field Not Applicable","",_xll.BDP($B97,"LAST_TRADEABLE_DT")),_xll.BDP($B97,"DVD_EX_DT")),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Applicable"),IF(ISERROR(VLOOKUP(A97,secs!$A:$C,3,FALSE)),"",VLOOKUP(A97,secs!$A:$C,3,FALSE)),_xll.BDP($B97,"LAST_TRADEABLE_DT")),_xll.BDP($B97,"NXT_CPN_DT")))</f>
        <v>#NAME?</v>
      </c>
      <c r="H97" s="1" t="e">
        <f ca="1">IF(ISERR(FIND("Equity",B97))=FALSE,0,IF( OR(_xll.BDP($B97,"DUR_MID")="#N/A N/A",_xll.BDP($B97,"DUR_MID")="#N/A Invalid Security"),0,_xll.BDP($B97,"DUR_MID")))</f>
        <v>#NAME?</v>
      </c>
      <c r="I97" s="1" t="e">
        <f ca="1"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Applicable", _xll.BDP($B97,"NXT_PUT_DT")="#N/A Invalid Security"),"",_xll.BDP($B97,"NXT_PUT_DT")))</f>
        <v>#NAME?</v>
      </c>
      <c r="J97" s="1">
        <f t="shared" si="1"/>
        <v>1</v>
      </c>
      <c r="L97" s="1" t="e">
        <f ca="1">_xll.BDP(B97,"SECURITY_NAME")</f>
        <v>#NAME?</v>
      </c>
    </row>
    <row r="98" spans="1:12" x14ac:dyDescent="0.25">
      <c r="A98" s="1" t="e">
        <f ca="1">IF(OR(_xll.BDP(B98,"ID_ISIN")="#N/A Field Not Applicable",_xll.BDP(B98,"ID_ISIN")="#N/A N/A"),B98,_xll.BDP(B98,"ID_ISIN"))</f>
        <v>#NAME?</v>
      </c>
      <c r="B98" s="1" t="s">
        <v>1171</v>
      </c>
      <c r="C98" s="2" t="e">
        <f ca="1">IF( OR(_xll.BDP(B98,"PX_LAST")="#N/A N/A",_xll.BDP(B98,"PX_LAST")="#N/A",_xll.BDP(B98,"PX_LAST")="#N/A Invalid Security"),VLOOKUP(A98,secs!$A:$B,2,FALSE),_xll.BDP(B98,"PX_LAST"))</f>
        <v>#NAME?</v>
      </c>
      <c r="D98" s="1" t="e">
        <f ca="1"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#NAME?</v>
      </c>
      <c r="E98" s="1" t="e">
        <f ca="1"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#NAME?</v>
      </c>
      <c r="F98" s="1" t="e">
        <f ca="1"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#NAME?</v>
      </c>
      <c r="G98" s="1" t="e">
        <f ca="1">IF(  ISERR(FIND("Equity",B98)) = FALSE,  IF(  OR(   _xll.BDP($B98,"DVD_EX_DT")="#N/A N/A", _xll.BDP($B98,"DVD_EX_DT")="#N/A Field Not Applicable", _xll.BDP($B98,"DVD_EX_DT")="#N/A Invalid Security"),
     IF(_xll.BDP($B98,"LAST_TRADEABLE_DT")="#N/A Field Not Applicable","",_xll.BDP($B98,"LAST_TRADEABLE_DT")),_xll.BDP($B98,"DVD_EX_DT")),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Applicable"),IF(ISERROR(VLOOKUP(A98,secs!$A:$C,3,FALSE)),"",VLOOKUP(A98,secs!$A:$C,3,FALSE)),_xll.BDP($B98,"LAST_TRADEABLE_DT")),_xll.BDP($B98,"NXT_CPN_DT")))</f>
        <v>#NAME?</v>
      </c>
      <c r="H98" s="1" t="e">
        <f ca="1">IF(ISERR(FIND("Equity",B98))=FALSE,0,IF( OR(_xll.BDP($B98,"DUR_MID")="#N/A N/A",_xll.BDP($B98,"DUR_MID")="#N/A Invalid Security"),0,_xll.BDP($B98,"DUR_MID")))</f>
        <v>#NAME?</v>
      </c>
      <c r="I98" s="1" t="e">
        <f ca="1"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Applicable", _xll.BDP($B98,"NXT_PUT_DT")="#N/A Invalid Security"),"",_xll.BDP($B98,"NXT_PUT_DT")))</f>
        <v>#NAME?</v>
      </c>
      <c r="J98" s="1">
        <f t="shared" si="1"/>
        <v>1</v>
      </c>
      <c r="L98" s="1" t="e">
        <f ca="1">_xll.BDP(B98,"SECURITY_NAME")</f>
        <v>#NAME?</v>
      </c>
    </row>
    <row r="99" spans="1:12" x14ac:dyDescent="0.25">
      <c r="A99" s="1" t="e">
        <f ca="1">IF(OR(_xll.BDP(B99,"ID_ISIN")="#N/A Field Not Applicable",_xll.BDP(B99,"ID_ISIN")="#N/A N/A"),B99,_xll.BDP(B99,"ID_ISIN"))</f>
        <v>#NAME?</v>
      </c>
      <c r="B99" s="1" t="s">
        <v>155</v>
      </c>
      <c r="C99" s="2" t="e">
        <f ca="1">IF( OR(_xll.BDP(B99,"PX_LAST")="#N/A N/A",_xll.BDP(B99,"PX_LAST")="#N/A",_xll.BDP(B99,"PX_LAST")="#N/A Invalid Security"),VLOOKUP(A99,secs!$A:$B,2,FALSE),_xll.BDP(B99,"PX_LAST"))</f>
        <v>#NAME?</v>
      </c>
      <c r="D99" s="1" t="e">
        <f ca="1"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#NAME?</v>
      </c>
      <c r="E99" s="1" t="e">
        <f ca="1"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#NAME?</v>
      </c>
      <c r="F99" s="1" t="e">
        <f ca="1"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#NAME?</v>
      </c>
      <c r="G99" s="1" t="e">
        <f ca="1">IF(  ISERR(FIND("Equity",B99)) = FALSE,  IF(  OR(   _xll.BDP($B99,"DVD_EX_DT")="#N/A N/A", _xll.BDP($B99,"DVD_EX_DT")="#N/A Field Not Applicable", _xll.BDP($B99,"DVD_EX_DT")="#N/A Invalid Security"),
     IF(_xll.BDP($B99,"LAST_TRADEABLE_DT")="#N/A Field Not Applicable","",_xll.BDP($B99,"LAST_TRADEABLE_DT")),_xll.BDP($B99,"DVD_EX_DT")),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Applicable"),IF(ISERROR(VLOOKUP(A99,secs!$A:$C,3,FALSE)),"",VLOOKUP(A99,secs!$A:$C,3,FALSE)),_xll.BDP($B99,"LAST_TRADEABLE_DT")),_xll.BDP($B99,"NXT_CPN_DT")))</f>
        <v>#NAME?</v>
      </c>
      <c r="H99" s="1" t="e">
        <f ca="1">IF(ISERR(FIND("Equity",B99))=FALSE,0,IF( OR(_xll.BDP($B99,"DUR_MID")="#N/A N/A",_xll.BDP($B99,"DUR_MID")="#N/A Invalid Security"),0,_xll.BDP($B99,"DUR_MID")))</f>
        <v>#NAME?</v>
      </c>
      <c r="I99" s="1" t="e">
        <f ca="1"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Applicable", _xll.BDP($B99,"NXT_PUT_DT")="#N/A Invalid Security"),"",_xll.BDP($B99,"NXT_PUT_DT")))</f>
        <v>#NAME?</v>
      </c>
      <c r="J99" s="1">
        <f t="shared" si="1"/>
        <v>1</v>
      </c>
      <c r="L99" s="1" t="e">
        <f ca="1">_xll.BDP(B99,"SECURITY_NAME")</f>
        <v>#NAME?</v>
      </c>
    </row>
    <row r="100" spans="1:12" x14ac:dyDescent="0.25">
      <c r="A100" s="1" t="e">
        <f ca="1">IF(OR(_xll.BDP(B100,"ID_ISIN")="#N/A Field Not Applicable",_xll.BDP(B100,"ID_ISIN")="#N/A N/A"),B100,_xll.BDP(B100,"ID_ISIN"))</f>
        <v>#NAME?</v>
      </c>
      <c r="B100" s="1" t="s">
        <v>178</v>
      </c>
      <c r="C100" s="2" t="e">
        <f ca="1">IF( OR(_xll.BDP(B100,"PX_LAST")="#N/A N/A",_xll.BDP(B100,"PX_LAST")="#N/A",_xll.BDP(B100,"PX_LAST")="#N/A Invalid Security"),VLOOKUP(A100,secs!$A:$B,2,FALSE),_xll.BDP(B100,"PX_LAST"))</f>
        <v>#NAME?</v>
      </c>
      <c r="D100" s="1" t="e">
        <f ca="1"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#NAME?</v>
      </c>
      <c r="E100" s="1" t="e">
        <f ca="1"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#NAME?</v>
      </c>
      <c r="F100" s="1" t="e">
        <f ca="1"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#NAME?</v>
      </c>
      <c r="G100" s="1" t="e">
        <f ca="1">IF(  ISERR(FIND("Equity",B100)) = FALSE,  IF(  OR(   _xll.BDP($B100,"DVD_EX_DT")="#N/A N/A", _xll.BDP($B100,"DVD_EX_DT")="#N/A Field Not Applicable", _xll.BDP($B100,"DVD_EX_DT")="#N/A Invalid Security"),
     IF(_xll.BDP($B100,"LAST_TRADEABLE_DT")="#N/A Field Not Applicable","",_xll.BDP($B100,"LAST_TRADEABLE_DT")),_xll.BDP($B100,"DVD_EX_DT")),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Applicable"),IF(ISERROR(VLOOKUP(A100,secs!$A:$C,3,FALSE)),"",VLOOKUP(A100,secs!$A:$C,3,FALSE)),_xll.BDP($B100,"LAST_TRADEABLE_DT")),_xll.BDP($B100,"NXT_CPN_DT")))</f>
        <v>#NAME?</v>
      </c>
      <c r="H100" s="1" t="e">
        <f ca="1">IF(ISERR(FIND("Equity",B100))=FALSE,0,IF( OR(_xll.BDP($B100,"DUR_MID")="#N/A N/A",_xll.BDP($B100,"DUR_MID")="#N/A Invalid Security"),0,_xll.BDP($B100,"DUR_MID")))</f>
        <v>#NAME?</v>
      </c>
      <c r="I100" s="1" t="e">
        <f ca="1"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Applicable", _xll.BDP($B100,"NXT_PUT_DT")="#N/A Invalid Security"),"",_xll.BDP($B100,"NXT_PUT_DT")))</f>
        <v>#NAME?</v>
      </c>
      <c r="J100" s="1">
        <f t="shared" si="1"/>
        <v>1</v>
      </c>
      <c r="L100" s="1" t="e">
        <f ca="1">_xll.BDP(B100,"SECURITY_NAME")</f>
        <v>#NAME?</v>
      </c>
    </row>
    <row r="101" spans="1:12" x14ac:dyDescent="0.25">
      <c r="A101" s="1" t="e">
        <f ca="1">IF(OR(_xll.BDP(B101,"ID_ISIN")="#N/A Field Not Applicable",_xll.BDP(B101,"ID_ISIN")="#N/A N/A"),B101,_xll.BDP(B101,"ID_ISIN"))</f>
        <v>#NAME?</v>
      </c>
      <c r="B101" s="1" t="s">
        <v>1168</v>
      </c>
      <c r="C101" s="2" t="e">
        <f ca="1">IF( OR(_xll.BDP(B101,"PX_LAST")="#N/A N/A",_xll.BDP(B101,"PX_LAST")="#N/A",_xll.BDP(B101,"PX_LAST")="#N/A Invalid Security"),VLOOKUP(A101,secs!$A:$B,2,FALSE),_xll.BDP(B101,"PX_LAST"))</f>
        <v>#NAME?</v>
      </c>
      <c r="D101" s="1" t="e">
        <f ca="1"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#NAME?</v>
      </c>
      <c r="E101" s="1" t="e">
        <f ca="1"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#NAME?</v>
      </c>
      <c r="F101" s="1" t="e">
        <f ca="1"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#NAME?</v>
      </c>
      <c r="G101" s="1" t="e">
        <f ca="1">IF(  ISERR(FIND("Equity",B101)) = FALSE,  IF(  OR(   _xll.BDP($B101,"DVD_EX_DT")="#N/A N/A", _xll.BDP($B101,"DVD_EX_DT")="#N/A Field Not Applicable", _xll.BDP($B101,"DVD_EX_DT")="#N/A Invalid Security"),
     IF(_xll.BDP($B101,"LAST_TRADEABLE_DT")="#N/A Field Not Applicable","",_xll.BDP($B101,"LAST_TRADEABLE_DT")),_xll.BDP($B101,"DVD_EX_DT")),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Applicable"),IF(ISERROR(VLOOKUP(A101,secs!$A:$C,3,FALSE)),"",VLOOKUP(A101,secs!$A:$C,3,FALSE)),_xll.BDP($B101,"LAST_TRADEABLE_DT")),_xll.BDP($B101,"NXT_CPN_DT")))</f>
        <v>#NAME?</v>
      </c>
      <c r="H101" s="1">
        <f>IF(ISERR(FIND("Equity",B101))=FALSE,0,IF( OR(_xll.BDP($B101,"DUR_MID")="#N/A N/A",_xll.BDP($B101,"DUR_MID")="#N/A Invalid Security"),0,_xll.BDP($B101,"DUR_MID")))</f>
        <v>0</v>
      </c>
      <c r="I101" s="1" t="e">
        <f ca="1"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Applicable", _xll.BDP($B101,"NXT_PUT_DT")="#N/A Invalid Security"),"",_xll.BDP($B101,"NXT_PUT_DT")))</f>
        <v>#NAME?</v>
      </c>
      <c r="J101" s="1">
        <f t="shared" si="1"/>
        <v>1</v>
      </c>
      <c r="L101" s="1" t="e">
        <f ca="1">_xll.BDP(B101,"SECURITY_NAME")</f>
        <v>#NAME?</v>
      </c>
    </row>
    <row r="102" spans="1:12" x14ac:dyDescent="0.25">
      <c r="A102" s="1" t="e">
        <f ca="1">IF(OR(_xll.BDP(B102,"ID_ISIN")="#N/A Field Not Applicable",_xll.BDP(B102,"ID_ISIN")="#N/A N/A"),B102,_xll.BDP(B102,"ID_ISIN"))</f>
        <v>#NAME?</v>
      </c>
      <c r="B102" s="1" t="s">
        <v>165</v>
      </c>
      <c r="C102" s="2" t="e">
        <f ca="1">IF( OR(_xll.BDP(B102,"PX_LAST")="#N/A N/A",_xll.BDP(B102,"PX_LAST")="#N/A",_xll.BDP(B102,"PX_LAST")="#N/A Invalid Security"),VLOOKUP(A102,secs!$A:$B,2,FALSE),_xll.BDP(B102,"PX_LAST"))</f>
        <v>#NAME?</v>
      </c>
      <c r="D102" s="1" t="e">
        <f ca="1"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#NAME?</v>
      </c>
      <c r="E102" s="1" t="e">
        <f ca="1"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#NAME?</v>
      </c>
      <c r="F102" s="1" t="e">
        <f ca="1"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#NAME?</v>
      </c>
      <c r="G102" s="1" t="e">
        <f ca="1">IF(  ISERR(FIND("Equity",B102)) = FALSE,  IF(  OR(   _xll.BDP($B102,"DVD_EX_DT")="#N/A N/A", _xll.BDP($B102,"DVD_EX_DT")="#N/A Field Not Applicable", _xll.BDP($B102,"DVD_EX_DT")="#N/A Invalid Security"),
     IF(_xll.BDP($B102,"LAST_TRADEABLE_DT")="#N/A Field Not Applicable","",_xll.BDP($B102,"LAST_TRADEABLE_DT")),_xll.BDP($B102,"DVD_EX_DT")),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Applicable"),IF(ISERROR(VLOOKUP(A102,secs!$A:$C,3,FALSE)),"",VLOOKUP(A102,secs!$A:$C,3,FALSE)),_xll.BDP($B102,"LAST_TRADEABLE_DT")),_xll.BDP($B102,"NXT_CPN_DT")))</f>
        <v>#NAME?</v>
      </c>
      <c r="H102" s="1">
        <f>IF(ISERR(FIND("Equity",B102))=FALSE,0,IF( OR(_xll.BDP($B102,"DUR_MID")="#N/A N/A",_xll.BDP($B102,"DUR_MID")="#N/A Invalid Security"),0,_xll.BDP($B102,"DUR_MID")))</f>
        <v>0</v>
      </c>
      <c r="I102" s="1" t="e">
        <f ca="1"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Applicable", _xll.BDP($B102,"NXT_PUT_DT")="#N/A Invalid Security"),"",_xll.BDP($B102,"NXT_PUT_DT")))</f>
        <v>#NAME?</v>
      </c>
      <c r="J102" s="1">
        <f t="shared" si="1"/>
        <v>1</v>
      </c>
      <c r="L102" s="1" t="e">
        <f ca="1">_xll.BDP(B102,"SECURITY_NAME")</f>
        <v>#NAME?</v>
      </c>
    </row>
    <row r="103" spans="1:12" x14ac:dyDescent="0.25">
      <c r="A103" s="1" t="e">
        <f ca="1">IF(OR(_xll.BDP(B103,"ID_ISIN")="#N/A Field Not Applicable",_xll.BDP(B103,"ID_ISIN")="#N/A N/A"),B103,_xll.BDP(B103,"ID_ISIN"))</f>
        <v>#NAME?</v>
      </c>
      <c r="B103" s="1" t="s">
        <v>163</v>
      </c>
      <c r="C103" s="2" t="e">
        <f ca="1">IF( OR(_xll.BDP(B103,"PX_LAST")="#N/A N/A",_xll.BDP(B103,"PX_LAST")="#N/A",_xll.BDP(B103,"PX_LAST")="#N/A Invalid Security"),VLOOKUP(A103,secs!$A:$B,2,FALSE),_xll.BDP(B103,"PX_LAST"))</f>
        <v>#NAME?</v>
      </c>
      <c r="D103" s="1" t="e">
        <f ca="1"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#NAME?</v>
      </c>
      <c r="E103" s="1" t="e">
        <f ca="1"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#NAME?</v>
      </c>
      <c r="F103" s="1" t="e">
        <f ca="1"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#NAME?</v>
      </c>
      <c r="G103" s="1" t="e">
        <f ca="1">IF(  ISERR(FIND("Equity",B103)) = FALSE,  IF(  OR(   _xll.BDP($B103,"DVD_EX_DT")="#N/A N/A", _xll.BDP($B103,"DVD_EX_DT")="#N/A Field Not Applicable", _xll.BDP($B103,"DVD_EX_DT")="#N/A Invalid Security"),
     IF(_xll.BDP($B103,"LAST_TRADEABLE_DT")="#N/A Field Not Applicable","",_xll.BDP($B103,"LAST_TRADEABLE_DT")),_xll.BDP($B103,"DVD_EX_DT")),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Applicable"),IF(ISERROR(VLOOKUP(A103,secs!$A:$C,3,FALSE)),"",VLOOKUP(A103,secs!$A:$C,3,FALSE)),_xll.BDP($B103,"LAST_TRADEABLE_DT")),_xll.BDP($B103,"NXT_CPN_DT")))</f>
        <v>#NAME?</v>
      </c>
      <c r="H103" s="1">
        <f>IF(ISERR(FIND("Equity",B103))=FALSE,0,IF( OR(_xll.BDP($B103,"DUR_MID")="#N/A N/A",_xll.BDP($B103,"DUR_MID")="#N/A Invalid Security"),0,_xll.BDP($B103,"DUR_MID")))</f>
        <v>0</v>
      </c>
      <c r="I103" s="1" t="e">
        <f ca="1"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Applicable", _xll.BDP($B103,"NXT_PUT_DT")="#N/A Invalid Security"),"",_xll.BDP($B103,"NXT_PUT_DT")))</f>
        <v>#NAME?</v>
      </c>
      <c r="J103" s="1">
        <f t="shared" si="1"/>
        <v>1</v>
      </c>
      <c r="L103" s="1" t="e">
        <f ca="1">_xll.BDP(B103,"SECURITY_NAME")</f>
        <v>#NAME?</v>
      </c>
    </row>
    <row r="104" spans="1:12" x14ac:dyDescent="0.25">
      <c r="A104" s="1" t="e">
        <f ca="1">IF(OR(_xll.BDP(B104,"ID_ISIN")="#N/A Field Not Applicable",_xll.BDP(B104,"ID_ISIN")="#N/A N/A"),B104,_xll.BDP(B104,"ID_ISIN"))</f>
        <v>#NAME?</v>
      </c>
      <c r="B104" s="1" t="s">
        <v>167</v>
      </c>
      <c r="C104" s="2" t="e">
        <f ca="1">IF( OR(_xll.BDP(B104,"PX_LAST")="#N/A N/A",_xll.BDP(B104,"PX_LAST")="#N/A",_xll.BDP(B104,"PX_LAST")="#N/A Invalid Security"),VLOOKUP(A104,secs!$A:$B,2,FALSE),_xll.BDP(B104,"PX_LAST"))</f>
        <v>#NAME?</v>
      </c>
      <c r="D104" s="1" t="e">
        <f ca="1"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#NAME?</v>
      </c>
      <c r="E104" s="1" t="e">
        <f ca="1"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#NAME?</v>
      </c>
      <c r="F104" s="1" t="e">
        <f ca="1"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#NAME?</v>
      </c>
      <c r="G104" s="1" t="e">
        <f ca="1">IF(  ISERR(FIND("Equity",B104)) = FALSE,  IF(  OR(   _xll.BDP($B104,"DVD_EX_DT")="#N/A N/A", _xll.BDP($B104,"DVD_EX_DT")="#N/A Field Not Applicable", _xll.BDP($B104,"DVD_EX_DT")="#N/A Invalid Security"),
     IF(_xll.BDP($B104,"LAST_TRADEABLE_DT")="#N/A Field Not Applicable","",_xll.BDP($B104,"LAST_TRADEABLE_DT")),_xll.BDP($B104,"DVD_EX_DT")),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Applicable"),IF(ISERROR(VLOOKUP(A104,secs!$A:$C,3,FALSE)),"",VLOOKUP(A104,secs!$A:$C,3,FALSE)),_xll.BDP($B104,"LAST_TRADEABLE_DT")),_xll.BDP($B104,"NXT_CPN_DT")))</f>
        <v>#NAME?</v>
      </c>
      <c r="H104" s="1">
        <f>IF(ISERR(FIND("Equity",B104))=FALSE,0,IF( OR(_xll.BDP($B104,"DUR_MID")="#N/A N/A",_xll.BDP($B104,"DUR_MID")="#N/A Invalid Security"),0,_xll.BDP($B104,"DUR_MID")))</f>
        <v>0</v>
      </c>
      <c r="I104" s="1" t="e">
        <f ca="1"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Applicable", _xll.BDP($B104,"NXT_PUT_DT")="#N/A Invalid Security"),"",_xll.BDP($B104,"NXT_PUT_DT")))</f>
        <v>#NAME?</v>
      </c>
      <c r="J104" s="1">
        <f t="shared" si="1"/>
        <v>1</v>
      </c>
      <c r="L104" s="1" t="e">
        <f ca="1">_xll.BDP(B104,"SECURITY_NAME")</f>
        <v>#NAME?</v>
      </c>
    </row>
    <row r="105" spans="1:12" x14ac:dyDescent="0.25">
      <c r="A105" s="1" t="e">
        <f ca="1">IF(OR(_xll.BDP(B105,"ID_ISIN")="#N/A Field Not Applicable",_xll.BDP(B105,"ID_ISIN")="#N/A N/A"),B105,_xll.BDP(B105,"ID_ISIN"))</f>
        <v>#NAME?</v>
      </c>
      <c r="B105" s="1" t="s">
        <v>171</v>
      </c>
      <c r="C105" s="2" t="e">
        <f ca="1">IF( OR(_xll.BDP(B105,"PX_LAST")="#N/A N/A",_xll.BDP(B105,"PX_LAST")="#N/A",_xll.BDP(B105,"PX_LAST")="#N/A Invalid Security"),VLOOKUP(A105,secs!$A:$B,2,FALSE),_xll.BDP(B105,"PX_LAST"))</f>
        <v>#NAME?</v>
      </c>
      <c r="D105" s="1" t="e">
        <f ca="1"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#NAME?</v>
      </c>
      <c r="E105" s="1" t="e">
        <f ca="1"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#NAME?</v>
      </c>
      <c r="F105" s="1" t="e">
        <f ca="1"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#NAME?</v>
      </c>
      <c r="G105" s="1" t="e">
        <f ca="1">IF(  ISERR(FIND("Equity",B105)) = FALSE,  IF(  OR(   _xll.BDP($B105,"DVD_EX_DT")="#N/A N/A", _xll.BDP($B105,"DVD_EX_DT")="#N/A Field Not Applicable", _xll.BDP($B105,"DVD_EX_DT")="#N/A Invalid Security"),
     IF(_xll.BDP($B105,"LAST_TRADEABLE_DT")="#N/A Field Not Applicable","",_xll.BDP($B105,"LAST_TRADEABLE_DT")),_xll.BDP($B105,"DVD_EX_DT")),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Applicable"),IF(ISERROR(VLOOKUP(A105,secs!$A:$C,3,FALSE)),"",VLOOKUP(A105,secs!$A:$C,3,FALSE)),_xll.BDP($B105,"LAST_TRADEABLE_DT")),_xll.BDP($B105,"NXT_CPN_DT")))</f>
        <v>#NAME?</v>
      </c>
      <c r="H105" s="1" t="e">
        <f ca="1">IF(ISERR(FIND("Equity",B105))=FALSE,0,IF( OR(_xll.BDP($B105,"DUR_MID")="#N/A N/A",_xll.BDP($B105,"DUR_MID")="#N/A Invalid Security"),0,_xll.BDP($B105,"DUR_MID")))</f>
        <v>#NAME?</v>
      </c>
      <c r="I105" s="1" t="e">
        <f ca="1"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Applicable", _xll.BDP($B105,"NXT_PUT_DT")="#N/A Invalid Security"),"",_xll.BDP($B105,"NXT_PUT_DT")))</f>
        <v>#NAME?</v>
      </c>
      <c r="J105" s="1">
        <f t="shared" si="1"/>
        <v>1</v>
      </c>
      <c r="L105" s="1" t="e">
        <f ca="1">_xll.BDP(B105,"SECURITY_NAME")</f>
        <v>#NAME?</v>
      </c>
    </row>
    <row r="106" spans="1:12" x14ac:dyDescent="0.25">
      <c r="A106" s="1" t="e">
        <f ca="1">IF(OR(_xll.BDP(B106,"ID_ISIN")="#N/A Field Not Applicable",_xll.BDP(B106,"ID_ISIN")="#N/A N/A"),B106,_xll.BDP(B106,"ID_ISIN"))</f>
        <v>#NAME?</v>
      </c>
      <c r="B106" s="1" t="s">
        <v>172</v>
      </c>
      <c r="C106" s="2" t="e">
        <f ca="1">IF( OR(_xll.BDP(B106,"PX_LAST")="#N/A N/A",_xll.BDP(B106,"PX_LAST")="#N/A",_xll.BDP(B106,"PX_LAST")="#N/A Invalid Security"),VLOOKUP(A106,secs!$A:$B,2,FALSE),_xll.BDP(B106,"PX_LAST"))</f>
        <v>#NAME?</v>
      </c>
      <c r="D106" s="1" t="e">
        <f ca="1"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#NAME?</v>
      </c>
      <c r="E106" s="1" t="e">
        <f ca="1"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#NAME?</v>
      </c>
      <c r="F106" s="1" t="e">
        <f ca="1"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#NAME?</v>
      </c>
      <c r="G106" s="1" t="e">
        <f ca="1">IF(  ISERR(FIND("Equity",B106)) = FALSE,  IF(  OR(   _xll.BDP($B106,"DVD_EX_DT")="#N/A N/A", _xll.BDP($B106,"DVD_EX_DT")="#N/A Field Not Applicable", _xll.BDP($B106,"DVD_EX_DT")="#N/A Invalid Security"),
     IF(_xll.BDP($B106,"LAST_TRADEABLE_DT")="#N/A Field Not Applicable","",_xll.BDP($B106,"LAST_TRADEABLE_DT")),_xll.BDP($B106,"DVD_EX_DT")),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Applicable"),IF(ISERROR(VLOOKUP(A106,secs!$A:$C,3,FALSE)),"",VLOOKUP(A106,secs!$A:$C,3,FALSE)),_xll.BDP($B106,"LAST_TRADEABLE_DT")),_xll.BDP($B106,"NXT_CPN_DT")))</f>
        <v>#NAME?</v>
      </c>
      <c r="H106" s="1" t="e">
        <f ca="1">IF(ISERR(FIND("Equity",B106))=FALSE,0,IF( OR(_xll.BDP($B106,"DUR_MID")="#N/A N/A",_xll.BDP($B106,"DUR_MID")="#N/A Invalid Security"),0,_xll.BDP($B106,"DUR_MID")))</f>
        <v>#NAME?</v>
      </c>
      <c r="I106" s="1" t="e">
        <f ca="1"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Applicable", _xll.BDP($B106,"NXT_PUT_DT")="#N/A Invalid Security"),"",_xll.BDP($B106,"NXT_PUT_DT")))</f>
        <v>#NAME?</v>
      </c>
      <c r="J106" s="1">
        <f t="shared" si="1"/>
        <v>1</v>
      </c>
      <c r="L106" s="1" t="e">
        <f ca="1">_xll.BDP(B106,"SECURITY_NAME")</f>
        <v>#NAME?</v>
      </c>
    </row>
    <row r="107" spans="1:12" x14ac:dyDescent="0.25">
      <c r="A107" s="1" t="e">
        <f ca="1">IF(OR(_xll.BDP(B107,"ID_ISIN")="#N/A Field Not Applicable",_xll.BDP(B107,"ID_ISIN")="#N/A N/A"),B107,_xll.BDP(B107,"ID_ISIN"))</f>
        <v>#NAME?</v>
      </c>
      <c r="B107" s="1" t="s">
        <v>173</v>
      </c>
      <c r="C107" s="2" t="e">
        <f ca="1">IF( OR(_xll.BDP(B107,"PX_LAST")="#N/A N/A",_xll.BDP(B107,"PX_LAST")="#N/A",_xll.BDP(B107,"PX_LAST")="#N/A Invalid Security"),VLOOKUP(A107,secs!$A:$B,2,FALSE),_xll.BDP(B107,"PX_LAST"))</f>
        <v>#NAME?</v>
      </c>
      <c r="D107" s="1" t="e">
        <f ca="1"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#NAME?</v>
      </c>
      <c r="E107" s="1" t="e">
        <f ca="1"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#NAME?</v>
      </c>
      <c r="F107" s="1" t="e">
        <f ca="1"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#NAME?</v>
      </c>
      <c r="G107" s="1" t="e">
        <f ca="1">IF(  ISERR(FIND("Equity",B107)) = FALSE,  IF(  OR(   _xll.BDP($B107,"DVD_EX_DT")="#N/A N/A", _xll.BDP($B107,"DVD_EX_DT")="#N/A Field Not Applicable", _xll.BDP($B107,"DVD_EX_DT")="#N/A Invalid Security"),
     IF(_xll.BDP($B107,"LAST_TRADEABLE_DT")="#N/A Field Not Applicable","",_xll.BDP($B107,"LAST_TRADEABLE_DT")),_xll.BDP($B107,"DVD_EX_DT")),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Applicable"),IF(ISERROR(VLOOKUP(A107,secs!$A:$C,3,FALSE)),"",VLOOKUP(A107,secs!$A:$C,3,FALSE)),_xll.BDP($B107,"LAST_TRADEABLE_DT")),_xll.BDP($B107,"NXT_CPN_DT")))</f>
        <v>#NAME?</v>
      </c>
      <c r="H107" s="1" t="e">
        <f ca="1">IF(ISERR(FIND("Equity",B107))=FALSE,0,IF( OR(_xll.BDP($B107,"DUR_MID")="#N/A N/A",_xll.BDP($B107,"DUR_MID")="#N/A Invalid Security"),0,_xll.BDP($B107,"DUR_MID")))</f>
        <v>#NAME?</v>
      </c>
      <c r="I107" s="1" t="e">
        <f ca="1"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Applicable", _xll.BDP($B107,"NXT_PUT_DT")="#N/A Invalid Security"),"",_xll.BDP($B107,"NXT_PUT_DT")))</f>
        <v>#NAME?</v>
      </c>
      <c r="J107" s="1">
        <f t="shared" si="1"/>
        <v>1</v>
      </c>
      <c r="L107" s="1" t="e">
        <f ca="1">_xll.BDP(B107,"SECURITY_NAME")</f>
        <v>#NAME?</v>
      </c>
    </row>
    <row r="108" spans="1:12" x14ac:dyDescent="0.25">
      <c r="A108" s="1" t="e">
        <f ca="1">IF(OR(_xll.BDP(B108,"ID_ISIN")="#N/A Field Not Applicable",_xll.BDP(B108,"ID_ISIN")="#N/A N/A"),B108,_xll.BDP(B108,"ID_ISIN"))</f>
        <v>#NAME?</v>
      </c>
      <c r="B108" s="1" t="s">
        <v>174</v>
      </c>
      <c r="C108" s="2" t="e">
        <f ca="1">IF( OR(_xll.BDP(B108,"PX_LAST")="#N/A N/A",_xll.BDP(B108,"PX_LAST")="#N/A",_xll.BDP(B108,"PX_LAST")="#N/A Invalid Security"),VLOOKUP(A108,secs!$A:$B,2,FALSE),_xll.BDP(B108,"PX_LAST"))</f>
        <v>#NAME?</v>
      </c>
      <c r="D108" s="1" t="e">
        <f ca="1"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#NAME?</v>
      </c>
      <c r="E108" s="1" t="e">
        <f ca="1"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#NAME?</v>
      </c>
      <c r="F108" s="1" t="e">
        <f ca="1"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#NAME?</v>
      </c>
      <c r="G108" s="1" t="e">
        <f ca="1">IF(  ISERR(FIND("Equity",B108)) = FALSE,  IF(  OR(   _xll.BDP($B108,"DVD_EX_DT")="#N/A N/A", _xll.BDP($B108,"DVD_EX_DT")="#N/A Field Not Applicable", _xll.BDP($B108,"DVD_EX_DT")="#N/A Invalid Security"),
     IF(_xll.BDP($B108,"LAST_TRADEABLE_DT")="#N/A Field Not Applicable","",_xll.BDP($B108,"LAST_TRADEABLE_DT")),_xll.BDP($B108,"DVD_EX_DT")),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Applicable"),IF(ISERROR(VLOOKUP(A108,secs!$A:$C,3,FALSE)),"",VLOOKUP(A108,secs!$A:$C,3,FALSE)),_xll.BDP($B108,"LAST_TRADEABLE_DT")),_xll.BDP($B108,"NXT_CPN_DT")))</f>
        <v>#NAME?</v>
      </c>
      <c r="H108" s="1" t="e">
        <f ca="1">IF(ISERR(FIND("Equity",B108))=FALSE,0,IF( OR(_xll.BDP($B108,"DUR_MID")="#N/A N/A",_xll.BDP($B108,"DUR_MID")="#N/A Invalid Security"),0,_xll.BDP($B108,"DUR_MID")))</f>
        <v>#NAME?</v>
      </c>
      <c r="I108" s="1" t="e">
        <f ca="1"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Applicable", _xll.BDP($B108,"NXT_PUT_DT")="#N/A Invalid Security"),"",_xll.BDP($B108,"NXT_PUT_DT")))</f>
        <v>#NAME?</v>
      </c>
      <c r="J108" s="1">
        <f t="shared" si="1"/>
        <v>1</v>
      </c>
      <c r="L108" s="1" t="e">
        <f ca="1">_xll.BDP(B108,"SECURITY_NAME")</f>
        <v>#NAME?</v>
      </c>
    </row>
    <row r="109" spans="1:12" x14ac:dyDescent="0.25">
      <c r="A109" s="1" t="e">
        <f ca="1">IF(OR(_xll.BDP(B109,"ID_ISIN")="#N/A Field Not Applicable",_xll.BDP(B109,"ID_ISIN")="#N/A N/A"),B109,_xll.BDP(B109,"ID_ISIN"))</f>
        <v>#NAME?</v>
      </c>
      <c r="B109" s="1" t="s">
        <v>175</v>
      </c>
      <c r="C109" s="2" t="e">
        <f ca="1">IF( OR(_xll.BDP(B109,"PX_LAST")="#N/A N/A",_xll.BDP(B109,"PX_LAST")="#N/A",_xll.BDP(B109,"PX_LAST")="#N/A Invalid Security"),VLOOKUP(A109,secs!$A:$B,2,FALSE),_xll.BDP(B109,"PX_LAST"))</f>
        <v>#NAME?</v>
      </c>
      <c r="D109" s="1" t="e">
        <f ca="1"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#NAME?</v>
      </c>
      <c r="E109" s="1" t="e">
        <f ca="1"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#NAME?</v>
      </c>
      <c r="F109" s="1" t="e">
        <f ca="1"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#NAME?</v>
      </c>
      <c r="G109" s="1" t="e">
        <f ca="1">IF(  ISERR(FIND("Equity",B109)) = FALSE,  IF(  OR(   _xll.BDP($B109,"DVD_EX_DT")="#N/A N/A", _xll.BDP($B109,"DVD_EX_DT")="#N/A Field Not Applicable", _xll.BDP($B109,"DVD_EX_DT")="#N/A Invalid Security"),
     IF(_xll.BDP($B109,"LAST_TRADEABLE_DT")="#N/A Field Not Applicable","",_xll.BDP($B109,"LAST_TRADEABLE_DT")),_xll.BDP($B109,"DVD_EX_DT")),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Applicable"),IF(ISERROR(VLOOKUP(A109,secs!$A:$C,3,FALSE)),"",VLOOKUP(A109,secs!$A:$C,3,FALSE)),_xll.BDP($B109,"LAST_TRADEABLE_DT")),_xll.BDP($B109,"NXT_CPN_DT")))</f>
        <v>#NAME?</v>
      </c>
      <c r="H109" s="1" t="e">
        <f ca="1">IF(ISERR(FIND("Equity",B109))=FALSE,0,IF( OR(_xll.BDP($B109,"DUR_MID")="#N/A N/A",_xll.BDP($B109,"DUR_MID")="#N/A Invalid Security"),0,_xll.BDP($B109,"DUR_MID")))</f>
        <v>#NAME?</v>
      </c>
      <c r="I109" s="1" t="e">
        <f ca="1"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Applicable", _xll.BDP($B109,"NXT_PUT_DT")="#N/A Invalid Security"),"",_xll.BDP($B109,"NXT_PUT_DT")))</f>
        <v>#NAME?</v>
      </c>
      <c r="J109" s="1">
        <f t="shared" si="1"/>
        <v>1</v>
      </c>
      <c r="L109" s="1" t="e">
        <f ca="1">_xll.BDP(B109,"SECURITY_NAME")</f>
        <v>#NAME?</v>
      </c>
    </row>
    <row r="110" spans="1:12" x14ac:dyDescent="0.25">
      <c r="A110" s="1" t="e">
        <f ca="1">IF(OR(_xll.BDP(B110,"ID_ISIN")="#N/A Field Not Applicable",_xll.BDP(B110,"ID_ISIN")="#N/A N/A"),B110,_xll.BDP(B110,"ID_ISIN"))</f>
        <v>#NAME?</v>
      </c>
      <c r="B110" s="1" t="s">
        <v>179</v>
      </c>
      <c r="C110" s="2" t="e">
        <f ca="1">IF( OR(_xll.BDP(B110,"PX_LAST")="#N/A N/A",_xll.BDP(B110,"PX_LAST")="#N/A",_xll.BDP(B110,"PX_LAST")="#N/A Invalid Security"),VLOOKUP(A110,secs!$A:$B,2,FALSE),_xll.BDP(B110,"PX_LAST"))</f>
        <v>#NAME?</v>
      </c>
      <c r="D110" s="1" t="e">
        <f ca="1"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#NAME?</v>
      </c>
      <c r="E110" s="1" t="e">
        <f ca="1"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#NAME?</v>
      </c>
      <c r="F110" s="1" t="e">
        <f ca="1"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#NAME?</v>
      </c>
      <c r="G110" s="1" t="e">
        <f ca="1">IF(  ISERR(FIND("Equity",B110)) = FALSE,  IF(  OR(   _xll.BDP($B110,"DVD_EX_DT")="#N/A N/A", _xll.BDP($B110,"DVD_EX_DT")="#N/A Field Not Applicable", _xll.BDP($B110,"DVD_EX_DT")="#N/A Invalid Security"),
     IF(_xll.BDP($B110,"LAST_TRADEABLE_DT")="#N/A Field Not Applicable","",_xll.BDP($B110,"LAST_TRADEABLE_DT")),_xll.BDP($B110,"DVD_EX_DT")),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Applicable"),IF(ISERROR(VLOOKUP(A110,secs!$A:$C,3,FALSE)),"",VLOOKUP(A110,secs!$A:$C,3,FALSE)),_xll.BDP($B110,"LAST_TRADEABLE_DT")),_xll.BDP($B110,"NXT_CPN_DT")))</f>
        <v>#NAME?</v>
      </c>
      <c r="H110" s="1" t="e">
        <f ca="1">IF(ISERR(FIND("Equity",B110))=FALSE,0,IF( OR(_xll.BDP($B110,"DUR_MID")="#N/A N/A",_xll.BDP($B110,"DUR_MID")="#N/A Invalid Security"),0,_xll.BDP($B110,"DUR_MID")))</f>
        <v>#NAME?</v>
      </c>
      <c r="I110" s="1" t="e">
        <f ca="1"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Applicable", _xll.BDP($B110,"NXT_PUT_DT")="#N/A Invalid Security"),"",_xll.BDP($B110,"NXT_PUT_DT")))</f>
        <v>#NAME?</v>
      </c>
      <c r="J110" s="1">
        <f t="shared" si="1"/>
        <v>1</v>
      </c>
      <c r="L110" s="1" t="e">
        <f ca="1">_xll.BDP(B110,"SECURITY_NAME")</f>
        <v>#NAME?</v>
      </c>
    </row>
    <row r="111" spans="1:12" x14ac:dyDescent="0.25">
      <c r="A111" s="1" t="e">
        <f ca="1">IF(OR(_xll.BDP(B111,"ID_ISIN")="#N/A Field Not Applicable",_xll.BDP(B111,"ID_ISIN")="#N/A N/A"),B111,_xll.BDP(B111,"ID_ISIN"))</f>
        <v>#NAME?</v>
      </c>
      <c r="B111" s="1" t="s">
        <v>176</v>
      </c>
      <c r="C111" s="2" t="e">
        <f ca="1">IF( OR(_xll.BDP(B111,"PX_LAST")="#N/A N/A",_xll.BDP(B111,"PX_LAST")="#N/A",_xll.BDP(B111,"PX_LAST")="#N/A Invalid Security"),VLOOKUP(A111,secs!$A:$B,2,FALSE),_xll.BDP(B111,"PX_LAST"))</f>
        <v>#NAME?</v>
      </c>
      <c r="D111" s="1" t="e">
        <f ca="1"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#NAME?</v>
      </c>
      <c r="E111" s="1" t="e">
        <f ca="1"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#NAME?</v>
      </c>
      <c r="F111" s="1" t="e">
        <f ca="1"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#NAME?</v>
      </c>
      <c r="G111" s="1" t="e">
        <f ca="1">IF(  ISERR(FIND("Equity",B111)) = FALSE,  IF(  OR(   _xll.BDP($B111,"DVD_EX_DT")="#N/A N/A", _xll.BDP($B111,"DVD_EX_DT")="#N/A Field Not Applicable", _xll.BDP($B111,"DVD_EX_DT")="#N/A Invalid Security"),
     IF(_xll.BDP($B111,"LAST_TRADEABLE_DT")="#N/A Field Not Applicable","",_xll.BDP($B111,"LAST_TRADEABLE_DT")),_xll.BDP($B111,"DVD_EX_DT")),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Applicable"),IF(ISERROR(VLOOKUP(A111,secs!$A:$C,3,FALSE)),"",VLOOKUP(A111,secs!$A:$C,3,FALSE)),_xll.BDP($B111,"LAST_TRADEABLE_DT")),_xll.BDP($B111,"NXT_CPN_DT")))</f>
        <v>#NAME?</v>
      </c>
      <c r="H111" s="1" t="e">
        <f ca="1">IF(ISERR(FIND("Equity",B111))=FALSE,0,IF( OR(_xll.BDP($B111,"DUR_MID")="#N/A N/A",_xll.BDP($B111,"DUR_MID")="#N/A Invalid Security"),0,_xll.BDP($B111,"DUR_MID")))</f>
        <v>#NAME?</v>
      </c>
      <c r="I111" s="1" t="e">
        <f ca="1"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Applicable", _xll.BDP($B111,"NXT_PUT_DT")="#N/A Invalid Security"),"",_xll.BDP($B111,"NXT_PUT_DT")))</f>
        <v>#NAME?</v>
      </c>
      <c r="J111" s="1">
        <f t="shared" si="1"/>
        <v>1</v>
      </c>
      <c r="L111" s="1" t="e">
        <f ca="1">_xll.BDP(B111,"SECURITY_NAME")</f>
        <v>#NAME?</v>
      </c>
    </row>
    <row r="112" spans="1:12" x14ac:dyDescent="0.25">
      <c r="A112" s="1" t="e">
        <f ca="1">IF(OR(_xll.BDP(B112,"ID_ISIN")="#N/A Field Not Applicable",_xll.BDP(B112,"ID_ISIN")="#N/A N/A"),B112,_xll.BDP(B112,"ID_ISIN"))</f>
        <v>#NAME?</v>
      </c>
      <c r="B112" s="1" t="s">
        <v>181</v>
      </c>
      <c r="C112" s="2" t="e">
        <f ca="1">IF( OR(_xll.BDP(B112,"PX_LAST")="#N/A N/A",_xll.BDP(B112,"PX_LAST")="#N/A",_xll.BDP(B112,"PX_LAST")="#N/A Invalid Security"),VLOOKUP(A112,secs!$A:$B,2,FALSE),_xll.BDP(B112,"PX_LAST"))</f>
        <v>#NAME?</v>
      </c>
      <c r="D112" s="1" t="e">
        <f ca="1"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#NAME?</v>
      </c>
      <c r="E112" s="1" t="e">
        <f ca="1"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#NAME?</v>
      </c>
      <c r="F112" s="1" t="e">
        <f ca="1"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#NAME?</v>
      </c>
      <c r="G112" s="1" t="e">
        <f ca="1">IF(  ISERR(FIND("Equity",B112)) = FALSE,  IF(  OR(   _xll.BDP($B112,"DVD_EX_DT")="#N/A N/A", _xll.BDP($B112,"DVD_EX_DT")="#N/A Field Not Applicable", _xll.BDP($B112,"DVD_EX_DT")="#N/A Invalid Security"),
     IF(_xll.BDP($B112,"LAST_TRADEABLE_DT")="#N/A Field Not Applicable","",_xll.BDP($B112,"LAST_TRADEABLE_DT")),_xll.BDP($B112,"DVD_EX_DT")),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Applicable"),IF(ISERROR(VLOOKUP(A112,secs!$A:$C,3,FALSE)),"",VLOOKUP(A112,secs!$A:$C,3,FALSE)),_xll.BDP($B112,"LAST_TRADEABLE_DT")),_xll.BDP($B112,"NXT_CPN_DT")))</f>
        <v>#NAME?</v>
      </c>
      <c r="H112" s="1" t="e">
        <f ca="1">IF(ISERR(FIND("Equity",B112))=FALSE,0,IF( OR(_xll.BDP($B112,"DUR_MID")="#N/A N/A",_xll.BDP($B112,"DUR_MID")="#N/A Invalid Security"),0,_xll.BDP($B112,"DUR_MID")))</f>
        <v>#NAME?</v>
      </c>
      <c r="I112" s="1" t="e">
        <f ca="1"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Applicable", _xll.BDP($B112,"NXT_PUT_DT")="#N/A Invalid Security"),"",_xll.BDP($B112,"NXT_PUT_DT")))</f>
        <v>#NAME?</v>
      </c>
      <c r="J112" s="1">
        <f t="shared" si="1"/>
        <v>1</v>
      </c>
      <c r="L112" s="1" t="e">
        <f ca="1">_xll.BDP(B112,"SECURITY_NAME")</f>
        <v>#NAME?</v>
      </c>
    </row>
    <row r="113" spans="1:12" x14ac:dyDescent="0.25">
      <c r="A113" s="1" t="e">
        <f ca="1">IF(OR(_xll.BDP(B113,"ID_ISIN")="#N/A Field Not Applicable",_xll.BDP(B113,"ID_ISIN")="#N/A N/A"),B113,_xll.BDP(B113,"ID_ISIN"))</f>
        <v>#NAME?</v>
      </c>
      <c r="B113" s="1" t="s">
        <v>177</v>
      </c>
      <c r="C113" s="2" t="e">
        <f ca="1">IF( OR(_xll.BDP(B113,"PX_LAST")="#N/A N/A",_xll.BDP(B113,"PX_LAST")="#N/A",_xll.BDP(B113,"PX_LAST")="#N/A Invalid Security"),VLOOKUP(A113,secs!$A:$B,2,FALSE),_xll.BDP(B113,"PX_LAST"))</f>
        <v>#NAME?</v>
      </c>
      <c r="D113" s="1" t="e">
        <f ca="1"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#NAME?</v>
      </c>
      <c r="E113" s="1" t="e">
        <f ca="1"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#NAME?</v>
      </c>
      <c r="F113" s="1" t="e">
        <f ca="1"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#NAME?</v>
      </c>
      <c r="G113" s="1" t="e">
        <f ca="1">IF(  ISERR(FIND("Equity",B113)) = FALSE,  IF(  OR(   _xll.BDP($B113,"DVD_EX_DT")="#N/A N/A", _xll.BDP($B113,"DVD_EX_DT")="#N/A Field Not Applicable", _xll.BDP($B113,"DVD_EX_DT")="#N/A Invalid Security"),
     IF(_xll.BDP($B113,"LAST_TRADEABLE_DT")="#N/A Field Not Applicable","",_xll.BDP($B113,"LAST_TRADEABLE_DT")),_xll.BDP($B113,"DVD_EX_DT")),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Applicable"),IF(ISERROR(VLOOKUP(A113,secs!$A:$C,3,FALSE)),"",VLOOKUP(A113,secs!$A:$C,3,FALSE)),_xll.BDP($B113,"LAST_TRADEABLE_DT")),_xll.BDP($B113,"NXT_CPN_DT")))</f>
        <v>#NAME?</v>
      </c>
      <c r="H113" s="1" t="e">
        <f ca="1">IF(ISERR(FIND("Equity",B113))=FALSE,0,IF( OR(_xll.BDP($B113,"DUR_MID")="#N/A N/A",_xll.BDP($B113,"DUR_MID")="#N/A Invalid Security"),0,_xll.BDP($B113,"DUR_MID")))</f>
        <v>#NAME?</v>
      </c>
      <c r="I113" s="1" t="e">
        <f ca="1"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Applicable", _xll.BDP($B113,"NXT_PUT_DT")="#N/A Invalid Security"),"",_xll.BDP($B113,"NXT_PUT_DT")))</f>
        <v>#NAME?</v>
      </c>
      <c r="J113" s="1">
        <f t="shared" si="1"/>
        <v>1</v>
      </c>
      <c r="L113" s="1" t="e">
        <f ca="1">_xll.BDP(B113,"SECURITY_NAME")</f>
        <v>#NAME?</v>
      </c>
    </row>
    <row r="114" spans="1:12" x14ac:dyDescent="0.25">
      <c r="A114" s="1" t="e">
        <f ca="1">IF(OR(_xll.BDP(B114,"ID_ISIN")="#N/A Field Not Applicable",_xll.BDP(B114,"ID_ISIN")="#N/A N/A"),B114,_xll.BDP(B114,"ID_ISIN"))</f>
        <v>#NAME?</v>
      </c>
      <c r="B114" s="1" t="s">
        <v>161</v>
      </c>
      <c r="C114" s="2" t="e">
        <f ca="1">IF( OR(_xll.BDP(B114,"PX_LAST")="#N/A N/A",_xll.BDP(B114,"PX_LAST")="#N/A",_xll.BDP(B114,"PX_LAST")="#N/A Invalid Security"),VLOOKUP(A114,secs!$A:$B,2,FALSE),_xll.BDP(B114,"PX_LAST"))</f>
        <v>#NAME?</v>
      </c>
      <c r="D114" s="1" t="e">
        <f ca="1"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#NAME?</v>
      </c>
      <c r="E114" s="1" t="e">
        <f ca="1"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#NAME?</v>
      </c>
      <c r="F114" s="1" t="e">
        <f ca="1"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#NAME?</v>
      </c>
      <c r="G114" s="1" t="e">
        <f ca="1">IF(  ISERR(FIND("Equity",B114)) = FALSE,  IF(  OR(   _xll.BDP($B114,"DVD_EX_DT")="#N/A N/A", _xll.BDP($B114,"DVD_EX_DT")="#N/A Field Not Applicable", _xll.BDP($B114,"DVD_EX_DT")="#N/A Invalid Security"),
     IF(_xll.BDP($B114,"LAST_TRADEABLE_DT")="#N/A Field Not Applicable","",_xll.BDP($B114,"LAST_TRADEABLE_DT")),_xll.BDP($B114,"DVD_EX_DT")),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Applicable"),IF(ISERROR(VLOOKUP(A114,secs!$A:$C,3,FALSE)),"",VLOOKUP(A114,secs!$A:$C,3,FALSE)),_xll.BDP($B114,"LAST_TRADEABLE_DT")),_xll.BDP($B114,"NXT_CPN_DT")))</f>
        <v>#NAME?</v>
      </c>
      <c r="H114" s="1" t="e">
        <f ca="1">IF(ISERR(FIND("Equity",B114))=FALSE,0,IF( OR(_xll.BDP($B114,"DUR_MID")="#N/A N/A",_xll.BDP($B114,"DUR_MID")="#N/A Invalid Security"),0,_xll.BDP($B114,"DUR_MID")))</f>
        <v>#NAME?</v>
      </c>
      <c r="I114" s="1" t="e">
        <f ca="1"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Applicable", _xll.BDP($B114,"NXT_PUT_DT")="#N/A Invalid Security"),"",_xll.BDP($B114,"NXT_PUT_DT")))</f>
        <v>#NAME?</v>
      </c>
      <c r="J114" s="1">
        <f t="shared" si="1"/>
        <v>1</v>
      </c>
      <c r="L114" s="1" t="e">
        <f ca="1">_xll.BDP(B114,"SECURITY_NAME")</f>
        <v>#NAME?</v>
      </c>
    </row>
    <row r="115" spans="1:12" x14ac:dyDescent="0.25">
      <c r="A115" s="1" t="e">
        <f ca="1">IF(OR(_xll.BDP(B115,"ID_ISIN")="#N/A Field Not Applicable",_xll.BDP(B115,"ID_ISIN")="#N/A N/A"),B115,_xll.BDP(B115,"ID_ISIN"))</f>
        <v>#NAME?</v>
      </c>
      <c r="B115" s="1" t="s">
        <v>159</v>
      </c>
      <c r="C115" s="2" t="e">
        <f ca="1">IF( OR(_xll.BDP(B115,"PX_LAST")="#N/A N/A",_xll.BDP(B115,"PX_LAST")="#N/A",_xll.BDP(B115,"PX_LAST")="#N/A Invalid Security"),VLOOKUP(A115,secs!$A:$B,2,FALSE),_xll.BDP(B115,"PX_LAST"))</f>
        <v>#NAME?</v>
      </c>
      <c r="D115" s="1" t="e">
        <f ca="1"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#NAME?</v>
      </c>
      <c r="E115" s="1" t="e">
        <f ca="1"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#NAME?</v>
      </c>
      <c r="F115" s="1" t="e">
        <f ca="1"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#NAME?</v>
      </c>
      <c r="G115" s="1" t="e">
        <f ca="1">IF(  ISERR(FIND("Equity",B115)) = FALSE,  IF(  OR(   _xll.BDP($B115,"DVD_EX_DT")="#N/A N/A", _xll.BDP($B115,"DVD_EX_DT")="#N/A Field Not Applicable", _xll.BDP($B115,"DVD_EX_DT")="#N/A Invalid Security"),
     IF(_xll.BDP($B115,"LAST_TRADEABLE_DT")="#N/A Field Not Applicable","",_xll.BDP($B115,"LAST_TRADEABLE_DT")),_xll.BDP($B115,"DVD_EX_DT")),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Applicable"),IF(ISERROR(VLOOKUP(A115,secs!$A:$C,3,FALSE)),"",VLOOKUP(A115,secs!$A:$C,3,FALSE)),_xll.BDP($B115,"LAST_TRADEABLE_DT")),_xll.BDP($B115,"NXT_CPN_DT")))</f>
        <v>#NAME?</v>
      </c>
      <c r="H115" s="1" t="e">
        <f ca="1">IF(ISERR(FIND("Equity",B115))=FALSE,0,IF( OR(_xll.BDP($B115,"DUR_MID")="#N/A N/A",_xll.BDP($B115,"DUR_MID")="#N/A Invalid Security"),0,_xll.BDP($B115,"DUR_MID")))</f>
        <v>#NAME?</v>
      </c>
      <c r="I115" s="1" t="e">
        <f ca="1"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Applicable", _xll.BDP($B115,"NXT_PUT_DT")="#N/A Invalid Security"),"",_xll.BDP($B115,"NXT_PUT_DT")))</f>
        <v>#NAME?</v>
      </c>
      <c r="J115" s="1">
        <f t="shared" si="1"/>
        <v>1</v>
      </c>
      <c r="L115" s="1" t="e">
        <f ca="1">_xll.BDP(B115,"SECURITY_NAME")</f>
        <v>#NAME?</v>
      </c>
    </row>
    <row r="116" spans="1:12" x14ac:dyDescent="0.25">
      <c r="A116" s="1" t="e">
        <f ca="1">IF(OR(_xll.BDP(B116,"ID_ISIN")="#N/A Field Not Applicable",_xll.BDP(B116,"ID_ISIN")="#N/A N/A"),B116,_xll.BDP(B116,"ID_ISIN"))</f>
        <v>#NAME?</v>
      </c>
      <c r="B116" s="1" t="s">
        <v>180</v>
      </c>
      <c r="C116" s="2" t="e">
        <f ca="1">IF( OR(_xll.BDP(B116,"PX_LAST")="#N/A N/A",_xll.BDP(B116,"PX_LAST")="#N/A",_xll.BDP(B116,"PX_LAST")="#N/A Invalid Security"),VLOOKUP(A116,secs!$A:$B,2,FALSE),_xll.BDP(B116,"PX_LAST"))</f>
        <v>#NAME?</v>
      </c>
      <c r="D116" s="1" t="e">
        <f ca="1"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#NAME?</v>
      </c>
      <c r="E116" s="1" t="e">
        <f ca="1"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#NAME?</v>
      </c>
      <c r="F116" s="1" t="e">
        <f ca="1"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#NAME?</v>
      </c>
      <c r="G116" s="1" t="e">
        <f ca="1">IF(  ISERR(FIND("Equity",B116)) = FALSE,  IF(  OR(   _xll.BDP($B116,"DVD_EX_DT")="#N/A N/A", _xll.BDP($B116,"DVD_EX_DT")="#N/A Field Not Applicable", _xll.BDP($B116,"DVD_EX_DT")="#N/A Invalid Security"),
     IF(_xll.BDP($B116,"LAST_TRADEABLE_DT")="#N/A Field Not Applicable","",_xll.BDP($B116,"LAST_TRADEABLE_DT")),_xll.BDP($B116,"DVD_EX_DT")),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Applicable"),IF(ISERROR(VLOOKUP(A116,secs!$A:$C,3,FALSE)),"",VLOOKUP(A116,secs!$A:$C,3,FALSE)),_xll.BDP($B116,"LAST_TRADEABLE_DT")),_xll.BDP($B116,"NXT_CPN_DT")))</f>
        <v>#NAME?</v>
      </c>
      <c r="H116" s="1" t="e">
        <f ca="1">IF(ISERR(FIND("Equity",B116))=FALSE,0,IF( OR(_xll.BDP($B116,"DUR_MID")="#N/A N/A",_xll.BDP($B116,"DUR_MID")="#N/A Invalid Security"),0,_xll.BDP($B116,"DUR_MID")))</f>
        <v>#NAME?</v>
      </c>
      <c r="I116" s="1" t="e">
        <f ca="1"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Applicable", _xll.BDP($B116,"NXT_PUT_DT")="#N/A Invalid Security"),"",_xll.BDP($B116,"NXT_PUT_DT")))</f>
        <v>#NAME?</v>
      </c>
      <c r="J116" s="1">
        <f t="shared" si="1"/>
        <v>1</v>
      </c>
      <c r="L116" s="1" t="e">
        <f ca="1">_xll.BDP(B116,"SECURITY_NAME")</f>
        <v>#NAME?</v>
      </c>
    </row>
    <row r="117" spans="1:12" x14ac:dyDescent="0.25">
      <c r="A117" s="1" t="e">
        <f ca="1">IF(OR(_xll.BDP(B117,"ID_ISIN")="#N/A Field Not Applicable",_xll.BDP(B117,"ID_ISIN")="#N/A N/A"),B117,_xll.BDP(B117,"ID_ISIN"))</f>
        <v>#NAME?</v>
      </c>
      <c r="B117" s="1" t="s">
        <v>182</v>
      </c>
      <c r="C117" s="2" t="e">
        <f ca="1">IF( OR(_xll.BDP(B117,"PX_LAST")="#N/A N/A",_xll.BDP(B117,"PX_LAST")="#N/A",_xll.BDP(B117,"PX_LAST")="#N/A Invalid Security"),VLOOKUP(A117,secs!$A:$B,2,FALSE),_xll.BDP(B117,"PX_LAST"))</f>
        <v>#NAME?</v>
      </c>
      <c r="D117" s="1" t="e">
        <f ca="1"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#NAME?</v>
      </c>
      <c r="E117" s="1" t="e">
        <f ca="1"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#NAME?</v>
      </c>
      <c r="F117" s="1" t="e">
        <f ca="1"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#NAME?</v>
      </c>
      <c r="G117" s="1" t="e">
        <f ca="1">IF(  ISERR(FIND("Equity",B117)) = FALSE,  IF(  OR(   _xll.BDP($B117,"DVD_EX_DT")="#N/A N/A", _xll.BDP($B117,"DVD_EX_DT")="#N/A Field Not Applicable", _xll.BDP($B117,"DVD_EX_DT")="#N/A Invalid Security"),
     IF(_xll.BDP($B117,"LAST_TRADEABLE_DT")="#N/A Field Not Applicable","",_xll.BDP($B117,"LAST_TRADEABLE_DT")),_xll.BDP($B117,"DVD_EX_DT")),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Applicable"),IF(ISERROR(VLOOKUP(A117,secs!$A:$C,3,FALSE)),"",VLOOKUP(A117,secs!$A:$C,3,FALSE)),_xll.BDP($B117,"LAST_TRADEABLE_DT")),_xll.BDP($B117,"NXT_CPN_DT")))</f>
        <v>#NAME?</v>
      </c>
      <c r="H117" s="1" t="e">
        <f ca="1">IF(ISERR(FIND("Equity",B117))=FALSE,0,IF( OR(_xll.BDP($B117,"DUR_MID")="#N/A N/A",_xll.BDP($B117,"DUR_MID")="#N/A Invalid Security"),0,_xll.BDP($B117,"DUR_MID")))</f>
        <v>#NAME?</v>
      </c>
      <c r="I117" s="1" t="e">
        <f ca="1"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Applicable", _xll.BDP($B117,"NXT_PUT_DT")="#N/A Invalid Security"),"",_xll.BDP($B117,"NXT_PUT_DT")))</f>
        <v>#NAME?</v>
      </c>
      <c r="J117" s="1">
        <f t="shared" si="1"/>
        <v>1</v>
      </c>
      <c r="L117" s="1" t="e">
        <f ca="1">_xll.BDP(B117,"SECURITY_NAME")</f>
        <v>#NAME?</v>
      </c>
    </row>
    <row r="118" spans="1:12" x14ac:dyDescent="0.25">
      <c r="A118" s="1" t="e">
        <f ca="1">IF(OR(_xll.BDP(B118,"ID_ISIN")="#N/A Field Not Applicable",_xll.BDP(B118,"ID_ISIN")="#N/A N/A"),B118,_xll.BDP(B118,"ID_ISIN"))</f>
        <v>#NAME?</v>
      </c>
      <c r="B118" s="1" t="s">
        <v>183</v>
      </c>
      <c r="C118" s="2" t="e">
        <f ca="1">IF( OR(_xll.BDP(B118,"PX_LAST")="#N/A N/A",_xll.BDP(B118,"PX_LAST")="#N/A",_xll.BDP(B118,"PX_LAST")="#N/A Invalid Security"),VLOOKUP(A118,secs!$A:$B,2,FALSE),_xll.BDP(B118,"PX_LAST"))</f>
        <v>#NAME?</v>
      </c>
      <c r="D118" s="1" t="e">
        <f ca="1"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#NAME?</v>
      </c>
      <c r="E118" s="1" t="e">
        <f ca="1"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#NAME?</v>
      </c>
      <c r="F118" s="1" t="e">
        <f ca="1"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#NAME?</v>
      </c>
      <c r="G118" s="1" t="e">
        <f ca="1">IF(  ISERR(FIND("Equity",B118)) = FALSE,  IF(  OR(   _xll.BDP($B118,"DVD_EX_DT")="#N/A N/A", _xll.BDP($B118,"DVD_EX_DT")="#N/A Field Not Applicable", _xll.BDP($B118,"DVD_EX_DT")="#N/A Invalid Security"),
     IF(_xll.BDP($B118,"LAST_TRADEABLE_DT")="#N/A Field Not Applicable","",_xll.BDP($B118,"LAST_TRADEABLE_DT")),_xll.BDP($B118,"DVD_EX_DT")),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Applicable"),IF(ISERROR(VLOOKUP(A118,secs!$A:$C,3,FALSE)),"",VLOOKUP(A118,secs!$A:$C,3,FALSE)),_xll.BDP($B118,"LAST_TRADEABLE_DT")),_xll.BDP($B118,"NXT_CPN_DT")))</f>
        <v>#NAME?</v>
      </c>
      <c r="H118" s="1" t="e">
        <f ca="1">IF(ISERR(FIND("Equity",B118))=FALSE,0,IF( OR(_xll.BDP($B118,"DUR_MID")="#N/A N/A",_xll.BDP($B118,"DUR_MID")="#N/A Invalid Security"),0,_xll.BDP($B118,"DUR_MID")))</f>
        <v>#NAME?</v>
      </c>
      <c r="I118" s="1" t="e">
        <f ca="1"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Applicable", _xll.BDP($B118,"NXT_PUT_DT")="#N/A Invalid Security"),"",_xll.BDP($B118,"NXT_PUT_DT")))</f>
        <v>#NAME?</v>
      </c>
      <c r="J118" s="1">
        <f t="shared" si="1"/>
        <v>1</v>
      </c>
      <c r="L118" s="1" t="e">
        <f ca="1">_xll.BDP(B118,"SECURITY_NAME")</f>
        <v>#NAME?</v>
      </c>
    </row>
    <row r="119" spans="1:12" x14ac:dyDescent="0.25">
      <c r="A119" s="1" t="e">
        <f ca="1">IF(OR(_xll.BDP(B119,"ID_ISIN")="#N/A Field Not Applicable",_xll.BDP(B119,"ID_ISIN")="#N/A N/A"),B119,_xll.BDP(B119,"ID_ISIN"))</f>
        <v>#NAME?</v>
      </c>
      <c r="B119" s="1" t="s">
        <v>184</v>
      </c>
      <c r="C119" s="2" t="e">
        <f ca="1">IF( OR(_xll.BDP(B119,"PX_LAST")="#N/A N/A",_xll.BDP(B119,"PX_LAST")="#N/A",_xll.BDP(B119,"PX_LAST")="#N/A Invalid Security"),VLOOKUP(A119,secs!$A:$B,2,FALSE),_xll.BDP(B119,"PX_LAST"))</f>
        <v>#NAME?</v>
      </c>
      <c r="D119" s="1" t="e">
        <f ca="1"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#NAME?</v>
      </c>
      <c r="E119" s="1" t="e">
        <f ca="1"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#NAME?</v>
      </c>
      <c r="F119" s="1" t="e">
        <f ca="1"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#NAME?</v>
      </c>
      <c r="G119" s="1" t="e">
        <f ca="1">IF(  ISERR(FIND("Equity",B119)) = FALSE,  IF(  OR(   _xll.BDP($B119,"DVD_EX_DT")="#N/A N/A", _xll.BDP($B119,"DVD_EX_DT")="#N/A Field Not Applicable", _xll.BDP($B119,"DVD_EX_DT")="#N/A Invalid Security"),
     IF(_xll.BDP($B119,"LAST_TRADEABLE_DT")="#N/A Field Not Applicable","",_xll.BDP($B119,"LAST_TRADEABLE_DT")),_xll.BDP($B119,"DVD_EX_DT")),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Applicable"),IF(ISERROR(VLOOKUP(A119,secs!$A:$C,3,FALSE)),"",VLOOKUP(A119,secs!$A:$C,3,FALSE)),_xll.BDP($B119,"LAST_TRADEABLE_DT")),_xll.BDP($B119,"NXT_CPN_DT")))</f>
        <v>#NAME?</v>
      </c>
      <c r="H119" s="1" t="e">
        <f ca="1">IF(ISERR(FIND("Equity",B119))=FALSE,0,IF( OR(_xll.BDP($B119,"DUR_MID")="#N/A N/A",_xll.BDP($B119,"DUR_MID")="#N/A Invalid Security"),0,_xll.BDP($B119,"DUR_MID")))</f>
        <v>#NAME?</v>
      </c>
      <c r="I119" s="1" t="e">
        <f ca="1"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Applicable", _xll.BDP($B119,"NXT_PUT_DT")="#N/A Invalid Security"),"",_xll.BDP($B119,"NXT_PUT_DT")))</f>
        <v>#NAME?</v>
      </c>
      <c r="J119" s="1">
        <f t="shared" si="1"/>
        <v>1</v>
      </c>
      <c r="L119" s="1" t="e">
        <f ca="1">_xll.BDP(B119,"SECURITY_NAME")</f>
        <v>#NAME?</v>
      </c>
    </row>
    <row r="120" spans="1:12" x14ac:dyDescent="0.25">
      <c r="A120" s="1" t="e">
        <f ca="1">IF(OR(_xll.BDP(B120,"ID_ISIN")="#N/A Field Not Applicable",_xll.BDP(B120,"ID_ISIN")="#N/A N/A"),B120,_xll.BDP(B120,"ID_ISIN"))</f>
        <v>#NAME?</v>
      </c>
      <c r="B120" s="1" t="s">
        <v>185</v>
      </c>
      <c r="C120" s="2" t="e">
        <f ca="1">IF( OR(_xll.BDP(B120,"PX_LAST")="#N/A N/A",_xll.BDP(B120,"PX_LAST")="#N/A",_xll.BDP(B120,"PX_LAST")="#N/A Invalid Security"),VLOOKUP(A120,secs!$A:$B,2,FALSE),_xll.BDP(B120,"PX_LAST"))</f>
        <v>#NAME?</v>
      </c>
      <c r="D120" s="1" t="e">
        <f ca="1"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#NAME?</v>
      </c>
      <c r="E120" s="1" t="e">
        <f ca="1"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#NAME?</v>
      </c>
      <c r="F120" s="1" t="e">
        <f ca="1"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#NAME?</v>
      </c>
      <c r="G120" s="1" t="e">
        <f ca="1">IF(  ISERR(FIND("Equity",B120)) = FALSE,  IF(  OR(   _xll.BDP($B120,"DVD_EX_DT")="#N/A N/A", _xll.BDP($B120,"DVD_EX_DT")="#N/A Field Not Applicable", _xll.BDP($B120,"DVD_EX_DT")="#N/A Invalid Security"),
     IF(_xll.BDP($B120,"LAST_TRADEABLE_DT")="#N/A Field Not Applicable","",_xll.BDP($B120,"LAST_TRADEABLE_DT")),_xll.BDP($B120,"DVD_EX_DT")),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Applicable"),IF(ISERROR(VLOOKUP(A120,secs!$A:$C,3,FALSE)),"",VLOOKUP(A120,secs!$A:$C,3,FALSE)),_xll.BDP($B120,"LAST_TRADEABLE_DT")),_xll.BDP($B120,"NXT_CPN_DT")))</f>
        <v>#NAME?</v>
      </c>
      <c r="H120" s="1" t="e">
        <f ca="1">IF(ISERR(FIND("Equity",B120))=FALSE,0,IF( OR(_xll.BDP($B120,"DUR_MID")="#N/A N/A",_xll.BDP($B120,"DUR_MID")="#N/A Invalid Security"),0,_xll.BDP($B120,"DUR_MID")))</f>
        <v>#NAME?</v>
      </c>
      <c r="I120" s="1" t="e">
        <f ca="1"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Applicable", _xll.BDP($B120,"NXT_PUT_DT")="#N/A Invalid Security"),"",_xll.BDP($B120,"NXT_PUT_DT")))</f>
        <v>#NAME?</v>
      </c>
      <c r="J120" s="1">
        <f t="shared" si="1"/>
        <v>1</v>
      </c>
      <c r="L120" s="1" t="e">
        <f ca="1">_xll.BDP(B120,"SECURITY_NAME")</f>
        <v>#NAME?</v>
      </c>
    </row>
    <row r="121" spans="1:12" x14ac:dyDescent="0.25">
      <c r="A121" s="1" t="e">
        <f ca="1">IF(OR(_xll.BDP(B121,"ID_ISIN")="#N/A Field Not Applicable",_xll.BDP(B121,"ID_ISIN")="#N/A N/A"),B121,_xll.BDP(B121,"ID_ISIN"))</f>
        <v>#NAME?</v>
      </c>
      <c r="B121" s="1" t="s">
        <v>1169</v>
      </c>
      <c r="C121" s="2" t="e">
        <f ca="1">IF( OR(_xll.BDP(B121,"PX_LAST")="#N/A N/A",_xll.BDP(B121,"PX_LAST")="#N/A",_xll.BDP(B121,"PX_LAST")="#N/A Invalid Security"),VLOOKUP(A121,secs!$A:$B,2,FALSE),_xll.BDP(B121,"PX_LAST"))</f>
        <v>#NAME?</v>
      </c>
      <c r="D121" s="1" t="e">
        <f ca="1"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#NAME?</v>
      </c>
      <c r="E121" s="1" t="e">
        <f ca="1"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#NAME?</v>
      </c>
      <c r="F121" s="1" t="e">
        <f ca="1"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#NAME?</v>
      </c>
      <c r="G121" s="1" t="e">
        <f ca="1">IF(  ISERR(FIND("Equity",B121)) = FALSE,  IF(  OR(   _xll.BDP($B121,"DVD_EX_DT")="#N/A N/A", _xll.BDP($B121,"DVD_EX_DT")="#N/A Field Not Applicable", _xll.BDP($B121,"DVD_EX_DT")="#N/A Invalid Security"),
     IF(_xll.BDP($B121,"LAST_TRADEABLE_DT")="#N/A Field Not Applicable","",_xll.BDP($B121,"LAST_TRADEABLE_DT")),_xll.BDP($B121,"DVD_EX_DT")),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Applicable"),IF(ISERROR(VLOOKUP(A121,secs!$A:$C,3,FALSE)),"",VLOOKUP(A121,secs!$A:$C,3,FALSE)),_xll.BDP($B121,"LAST_TRADEABLE_DT")),_xll.BDP($B121,"NXT_CPN_DT")))</f>
        <v>#NAME?</v>
      </c>
      <c r="H121" s="1">
        <f>IF(ISERR(FIND("Equity",B121))=FALSE,0,IF( OR(_xll.BDP($B121,"DUR_MID")="#N/A N/A",_xll.BDP($B121,"DUR_MID")="#N/A Invalid Security"),0,_xll.BDP($B121,"DUR_MID")))</f>
        <v>0</v>
      </c>
      <c r="I121" s="1" t="e">
        <f ca="1"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Applicable", _xll.BDP($B121,"NXT_PUT_DT")="#N/A Invalid Security"),"",_xll.BDP($B121,"NXT_PUT_DT")))</f>
        <v>#NAME?</v>
      </c>
      <c r="J121" s="1">
        <f t="shared" si="1"/>
        <v>1</v>
      </c>
      <c r="L121" s="1" t="e">
        <f ca="1">_xll.BDP(B121,"SECURITY_NAME")</f>
        <v>#NAME?</v>
      </c>
    </row>
    <row r="122" spans="1:12" x14ac:dyDescent="0.25">
      <c r="A122" s="1" t="e">
        <f ca="1">IF(OR(_xll.BDP(B122,"ID_ISIN")="#N/A Field Not Applicable",_xll.BDP(B122,"ID_ISIN")="#N/A N/A"),B122,_xll.BDP(B122,"ID_ISIN"))</f>
        <v>#NAME?</v>
      </c>
      <c r="B122" s="1" t="s">
        <v>186</v>
      </c>
      <c r="C122" s="2" t="e">
        <f ca="1">IF( OR(_xll.BDP(B122,"PX_LAST")="#N/A N/A",_xll.BDP(B122,"PX_LAST")="#N/A",_xll.BDP(B122,"PX_LAST")="#N/A Invalid Security"),VLOOKUP(A122,secs!$A:$B,2,FALSE),_xll.BDP(B122,"PX_LAST"))</f>
        <v>#NAME?</v>
      </c>
      <c r="D122" s="1" t="e">
        <f ca="1"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#NAME?</v>
      </c>
      <c r="E122" s="1" t="e">
        <f ca="1"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#NAME?</v>
      </c>
      <c r="F122" s="1" t="e">
        <f ca="1"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#NAME?</v>
      </c>
      <c r="G122" s="1" t="e">
        <f ca="1">IF(  ISERR(FIND("Equity",B122)) = FALSE,  IF(  OR(   _xll.BDP($B122,"DVD_EX_DT")="#N/A N/A", _xll.BDP($B122,"DVD_EX_DT")="#N/A Field Not Applicable", _xll.BDP($B122,"DVD_EX_DT")="#N/A Invalid Security"),
     IF(_xll.BDP($B122,"LAST_TRADEABLE_DT")="#N/A Field Not Applicable","",_xll.BDP($B122,"LAST_TRADEABLE_DT")),_xll.BDP($B122,"DVD_EX_DT")),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Applicable"),IF(ISERROR(VLOOKUP(A122,secs!$A:$C,3,FALSE)),"",VLOOKUP(A122,secs!$A:$C,3,FALSE)),_xll.BDP($B122,"LAST_TRADEABLE_DT")),_xll.BDP($B122,"NXT_CPN_DT")))</f>
        <v>#NAME?</v>
      </c>
      <c r="H122" s="1" t="e">
        <f ca="1">IF(ISERR(FIND("Equity",B122))=FALSE,0,IF( OR(_xll.BDP($B122,"DUR_MID")="#N/A N/A",_xll.BDP($B122,"DUR_MID")="#N/A Invalid Security"),0,_xll.BDP($B122,"DUR_MID")))</f>
        <v>#NAME?</v>
      </c>
      <c r="I122" s="1" t="e">
        <f ca="1"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Applicable", _xll.BDP($B122,"NXT_PUT_DT")="#N/A Invalid Security"),"",_xll.BDP($B122,"NXT_PUT_DT")))</f>
        <v>#NAME?</v>
      </c>
      <c r="J122" s="1">
        <f t="shared" si="1"/>
        <v>1</v>
      </c>
      <c r="L122" s="1" t="e">
        <f ca="1">_xll.BDP(B122,"SECURITY_NAME")</f>
        <v>#NAME?</v>
      </c>
    </row>
    <row r="123" spans="1:12" x14ac:dyDescent="0.25">
      <c r="A123" s="1" t="e">
        <f ca="1">IF(OR(_xll.BDP(B123,"ID_ISIN")="#N/A Field Not Applicable",_xll.BDP(B123,"ID_ISIN")="#N/A N/A"),B123,_xll.BDP(B123,"ID_ISIN"))</f>
        <v>#NAME?</v>
      </c>
      <c r="B123" s="1" t="s">
        <v>187</v>
      </c>
      <c r="C123" s="2" t="e">
        <f ca="1">IF( OR(_xll.BDP(B123,"PX_LAST")="#N/A N/A",_xll.BDP(B123,"PX_LAST")="#N/A",_xll.BDP(B123,"PX_LAST")="#N/A Invalid Security"),VLOOKUP(A123,secs!$A:$B,2,FALSE),_xll.BDP(B123,"PX_LAST"))</f>
        <v>#NAME?</v>
      </c>
      <c r="D123" s="1" t="e">
        <f ca="1"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#NAME?</v>
      </c>
      <c r="E123" s="1" t="e">
        <f ca="1"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#NAME?</v>
      </c>
      <c r="F123" s="1" t="e">
        <f ca="1"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#NAME?</v>
      </c>
      <c r="G123" s="1" t="e">
        <f ca="1">IF(  ISERR(FIND("Equity",B123)) = FALSE,  IF(  OR(   _xll.BDP($B123,"DVD_EX_DT")="#N/A N/A", _xll.BDP($B123,"DVD_EX_DT")="#N/A Field Not Applicable", _xll.BDP($B123,"DVD_EX_DT")="#N/A Invalid Security"),
     IF(_xll.BDP($B123,"LAST_TRADEABLE_DT")="#N/A Field Not Applicable","",_xll.BDP($B123,"LAST_TRADEABLE_DT")),_xll.BDP($B123,"DVD_EX_DT")),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Applicable"),IF(ISERROR(VLOOKUP(A123,secs!$A:$C,3,FALSE)),"",VLOOKUP(A123,secs!$A:$C,3,FALSE)),_xll.BDP($B123,"LAST_TRADEABLE_DT")),_xll.BDP($B123,"NXT_CPN_DT")))</f>
        <v>#NAME?</v>
      </c>
      <c r="H123" s="1" t="e">
        <f ca="1">IF(ISERR(FIND("Equity",B123))=FALSE,0,IF( OR(_xll.BDP($B123,"DUR_MID")="#N/A N/A",_xll.BDP($B123,"DUR_MID")="#N/A Invalid Security"),0,_xll.BDP($B123,"DUR_MID")))</f>
        <v>#NAME?</v>
      </c>
      <c r="I123" s="1" t="e">
        <f ca="1"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Applicable", _xll.BDP($B123,"NXT_PUT_DT")="#N/A Invalid Security"),"",_xll.BDP($B123,"NXT_PUT_DT")))</f>
        <v>#NAME?</v>
      </c>
      <c r="J123" s="1">
        <f t="shared" si="1"/>
        <v>1</v>
      </c>
      <c r="L123" s="1" t="e">
        <f ca="1">_xll.BDP(B123,"SECURITY_NAME")</f>
        <v>#NAME?</v>
      </c>
    </row>
    <row r="124" spans="1:12" x14ac:dyDescent="0.25">
      <c r="A124" s="1" t="e">
        <f ca="1">IF(OR(_xll.BDP(B124,"ID_ISIN")="#N/A Field Not Applicable",_xll.BDP(B124,"ID_ISIN")="#N/A N/A"),B124,_xll.BDP(B124,"ID_ISIN"))</f>
        <v>#NAME?</v>
      </c>
      <c r="B124" s="1" t="s">
        <v>188</v>
      </c>
      <c r="C124" s="2" t="e">
        <f ca="1">IF( OR(_xll.BDP(B124,"PX_LAST")="#N/A N/A",_xll.BDP(B124,"PX_LAST")="#N/A",_xll.BDP(B124,"PX_LAST")="#N/A Invalid Security"),VLOOKUP(A124,secs!$A:$B,2,FALSE),_xll.BDP(B124,"PX_LAST"))</f>
        <v>#NAME?</v>
      </c>
      <c r="D124" s="1" t="e">
        <f ca="1"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#NAME?</v>
      </c>
      <c r="E124" s="1" t="e">
        <f ca="1"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#NAME?</v>
      </c>
      <c r="F124" s="1" t="e">
        <f ca="1"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#NAME?</v>
      </c>
      <c r="G124" s="1" t="e">
        <f ca="1">IF(  ISERR(FIND("Equity",B124)) = FALSE,  IF(  OR(   _xll.BDP($B124,"DVD_EX_DT")="#N/A N/A", _xll.BDP($B124,"DVD_EX_DT")="#N/A Field Not Applicable", _xll.BDP($B124,"DVD_EX_DT")="#N/A Invalid Security"),
     IF(_xll.BDP($B124,"LAST_TRADEABLE_DT")="#N/A Field Not Applicable","",_xll.BDP($B124,"LAST_TRADEABLE_DT")),_xll.BDP($B124,"DVD_EX_DT")),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Applicable"),IF(ISERROR(VLOOKUP(A124,secs!$A:$C,3,FALSE)),"",VLOOKUP(A124,secs!$A:$C,3,FALSE)),_xll.BDP($B124,"LAST_TRADEABLE_DT")),_xll.BDP($B124,"NXT_CPN_DT")))</f>
        <v>#NAME?</v>
      </c>
      <c r="H124" s="1" t="e">
        <f ca="1">IF(ISERR(FIND("Equity",B124))=FALSE,0,IF( OR(_xll.BDP($B124,"DUR_MID")="#N/A N/A",_xll.BDP($B124,"DUR_MID")="#N/A Invalid Security"),0,_xll.BDP($B124,"DUR_MID")))</f>
        <v>#NAME?</v>
      </c>
      <c r="I124" s="1" t="e">
        <f ca="1"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Applicable", _xll.BDP($B124,"NXT_PUT_DT")="#N/A Invalid Security"),"",_xll.BDP($B124,"NXT_PUT_DT")))</f>
        <v>#NAME?</v>
      </c>
      <c r="J124" s="1">
        <f t="shared" si="1"/>
        <v>1</v>
      </c>
      <c r="L124" s="1" t="e">
        <f ca="1">_xll.BDP(B124,"SECURITY_NAME")</f>
        <v>#NAME?</v>
      </c>
    </row>
    <row r="125" spans="1:12" x14ac:dyDescent="0.25">
      <c r="A125" s="1" t="e">
        <f ca="1">IF(OR(_xll.BDP(B125,"ID_ISIN")="#N/A Field Not Applicable",_xll.BDP(B125,"ID_ISIN")="#N/A N/A"),B125,_xll.BDP(B125,"ID_ISIN"))</f>
        <v>#NAME?</v>
      </c>
      <c r="B125" s="1" t="s">
        <v>189</v>
      </c>
      <c r="C125" s="2" t="e">
        <f ca="1">IF( OR(_xll.BDP(B125,"PX_LAST")="#N/A N/A",_xll.BDP(B125,"PX_LAST")="#N/A",_xll.BDP(B125,"PX_LAST")="#N/A Invalid Security"),VLOOKUP(A125,secs!$A:$B,2,FALSE),_xll.BDP(B125,"PX_LAST"))</f>
        <v>#NAME?</v>
      </c>
      <c r="D125" s="1" t="e">
        <f ca="1"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#NAME?</v>
      </c>
      <c r="E125" s="1" t="e">
        <f ca="1"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#NAME?</v>
      </c>
      <c r="F125" s="1" t="e">
        <f ca="1"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#NAME?</v>
      </c>
      <c r="G125" s="1" t="e">
        <f ca="1">IF(  ISERR(FIND("Equity",B125)) = FALSE,  IF(  OR(   _xll.BDP($B125,"DVD_EX_DT")="#N/A N/A", _xll.BDP($B125,"DVD_EX_DT")="#N/A Field Not Applicable", _xll.BDP($B125,"DVD_EX_DT")="#N/A Invalid Security"),
     IF(_xll.BDP($B125,"LAST_TRADEABLE_DT")="#N/A Field Not Applicable","",_xll.BDP($B125,"LAST_TRADEABLE_DT")),_xll.BDP($B125,"DVD_EX_DT")),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Applicable"),IF(ISERROR(VLOOKUP(A125,secs!$A:$C,3,FALSE)),"",VLOOKUP(A125,secs!$A:$C,3,FALSE)),_xll.BDP($B125,"LAST_TRADEABLE_DT")),_xll.BDP($B125,"NXT_CPN_DT")))</f>
        <v>#NAME?</v>
      </c>
      <c r="H125" s="1" t="e">
        <f ca="1">IF(ISERR(FIND("Equity",B125))=FALSE,0,IF( OR(_xll.BDP($B125,"DUR_MID")="#N/A N/A",_xll.BDP($B125,"DUR_MID")="#N/A Invalid Security"),0,_xll.BDP($B125,"DUR_MID")))</f>
        <v>#NAME?</v>
      </c>
      <c r="I125" s="1" t="e">
        <f ca="1"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Applicable", _xll.BDP($B125,"NXT_PUT_DT")="#N/A Invalid Security"),"",_xll.BDP($B125,"NXT_PUT_DT")))</f>
        <v>#NAME?</v>
      </c>
      <c r="J125" s="1">
        <f t="shared" si="1"/>
        <v>1</v>
      </c>
      <c r="L125" s="1" t="e">
        <f ca="1">_xll.BDP(B125,"SECURITY_NAME")</f>
        <v>#NAME?</v>
      </c>
    </row>
    <row r="126" spans="1:12" x14ac:dyDescent="0.25">
      <c r="A126" s="1" t="e">
        <f ca="1">IF(OR(_xll.BDP(B126,"ID_ISIN")="#N/A Field Not Applicable",_xll.BDP(B126,"ID_ISIN")="#N/A N/A"),B126,_xll.BDP(B126,"ID_ISIN"))</f>
        <v>#NAME?</v>
      </c>
      <c r="B126" s="1" t="s">
        <v>190</v>
      </c>
      <c r="C126" s="2" t="e">
        <f ca="1">IF( OR(_xll.BDP(B126,"PX_LAST")="#N/A N/A",_xll.BDP(B126,"PX_LAST")="#N/A",_xll.BDP(B126,"PX_LAST")="#N/A Invalid Security"),VLOOKUP(A126,secs!$A:$B,2,FALSE),_xll.BDP(B126,"PX_LAST"))</f>
        <v>#NAME?</v>
      </c>
      <c r="D126" s="1" t="e">
        <f ca="1"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#NAME?</v>
      </c>
      <c r="E126" s="1" t="e">
        <f ca="1"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#NAME?</v>
      </c>
      <c r="F126" s="1" t="e">
        <f ca="1"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#NAME?</v>
      </c>
      <c r="G126" s="1" t="e">
        <f ca="1">IF(  ISERR(FIND("Equity",B126)) = FALSE,  IF(  OR(   _xll.BDP($B126,"DVD_EX_DT")="#N/A N/A", _xll.BDP($B126,"DVD_EX_DT")="#N/A Field Not Applicable", _xll.BDP($B126,"DVD_EX_DT")="#N/A Invalid Security"),
     IF(_xll.BDP($B126,"LAST_TRADEABLE_DT")="#N/A Field Not Applicable","",_xll.BDP($B126,"LAST_TRADEABLE_DT")),_xll.BDP($B126,"DVD_EX_DT")),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Applicable"),IF(ISERROR(VLOOKUP(A126,secs!$A:$C,3,FALSE)),"",VLOOKUP(A126,secs!$A:$C,3,FALSE)),_xll.BDP($B126,"LAST_TRADEABLE_DT")),_xll.BDP($B126,"NXT_CPN_DT")))</f>
        <v>#NAME?</v>
      </c>
      <c r="H126" s="1" t="e">
        <f ca="1">IF(ISERR(FIND("Equity",B126))=FALSE,0,IF( OR(_xll.BDP($B126,"DUR_MID")="#N/A N/A",_xll.BDP($B126,"DUR_MID")="#N/A Invalid Security"),0,_xll.BDP($B126,"DUR_MID")))</f>
        <v>#NAME?</v>
      </c>
      <c r="I126" s="1" t="e">
        <f ca="1"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Applicable", _xll.BDP($B126,"NXT_PUT_DT")="#N/A Invalid Security"),"",_xll.BDP($B126,"NXT_PUT_DT")))</f>
        <v>#NAME?</v>
      </c>
      <c r="J126" s="1">
        <f t="shared" si="1"/>
        <v>1</v>
      </c>
      <c r="L126" s="1" t="e">
        <f ca="1">_xll.BDP(B126,"SECURITY_NAME")</f>
        <v>#NAME?</v>
      </c>
    </row>
    <row r="127" spans="1:12" x14ac:dyDescent="0.25">
      <c r="A127" s="1" t="e">
        <f ca="1">IF(OR(_xll.BDP(B127,"ID_ISIN")="#N/A Field Not Applicable",_xll.BDP(B127,"ID_ISIN")="#N/A N/A"),B127,_xll.BDP(B127,"ID_ISIN"))</f>
        <v>#NAME?</v>
      </c>
      <c r="B127" s="1" t="s">
        <v>191</v>
      </c>
      <c r="C127" s="2" t="e">
        <f ca="1">IF( OR(_xll.BDP(B127,"PX_LAST")="#N/A N/A",_xll.BDP(B127,"PX_LAST")="#N/A",_xll.BDP(B127,"PX_LAST")="#N/A Invalid Security"),VLOOKUP(A127,secs!$A:$B,2,FALSE),_xll.BDP(B127,"PX_LAST"))</f>
        <v>#NAME?</v>
      </c>
      <c r="D127" s="1" t="e">
        <f ca="1"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#NAME?</v>
      </c>
      <c r="E127" s="1" t="e">
        <f ca="1"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#NAME?</v>
      </c>
      <c r="F127" s="1" t="e">
        <f ca="1"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#NAME?</v>
      </c>
      <c r="G127" s="1" t="e">
        <f ca="1">IF(  ISERR(FIND("Equity",B127)) = FALSE,  IF(  OR(   _xll.BDP($B127,"DVD_EX_DT")="#N/A N/A", _xll.BDP($B127,"DVD_EX_DT")="#N/A Field Not Applicable", _xll.BDP($B127,"DVD_EX_DT")="#N/A Invalid Security"),
     IF(_xll.BDP($B127,"LAST_TRADEABLE_DT")="#N/A Field Not Applicable","",_xll.BDP($B127,"LAST_TRADEABLE_DT")),_xll.BDP($B127,"DVD_EX_DT")),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Applicable"),IF(ISERROR(VLOOKUP(A127,secs!$A:$C,3,FALSE)),"",VLOOKUP(A127,secs!$A:$C,3,FALSE)),_xll.BDP($B127,"LAST_TRADEABLE_DT")),_xll.BDP($B127,"NXT_CPN_DT")))</f>
        <v>#NAME?</v>
      </c>
      <c r="H127" s="1" t="e">
        <f ca="1">IF(ISERR(FIND("Equity",B127))=FALSE,0,IF( OR(_xll.BDP($B127,"DUR_MID")="#N/A N/A",_xll.BDP($B127,"DUR_MID")="#N/A Invalid Security"),0,_xll.BDP($B127,"DUR_MID")))</f>
        <v>#NAME?</v>
      </c>
      <c r="I127" s="1" t="e">
        <f ca="1"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Applicable", _xll.BDP($B127,"NXT_PUT_DT")="#N/A Invalid Security"),"",_xll.BDP($B127,"NXT_PUT_DT")))</f>
        <v>#NAME?</v>
      </c>
      <c r="J127" s="1">
        <f t="shared" si="1"/>
        <v>1</v>
      </c>
      <c r="L127" s="1" t="e">
        <f ca="1">_xll.BDP(B127,"SECURITY_NAME")</f>
        <v>#NAME?</v>
      </c>
    </row>
    <row r="128" spans="1:12" x14ac:dyDescent="0.25">
      <c r="A128" s="1" t="e">
        <f ca="1">IF(OR(_xll.BDP(B128,"ID_ISIN")="#N/A Field Not Applicable",_xll.BDP(B128,"ID_ISIN")="#N/A N/A"),B128,_xll.BDP(B128,"ID_ISIN"))</f>
        <v>#NAME?</v>
      </c>
      <c r="B128" s="1" t="s">
        <v>192</v>
      </c>
      <c r="C128" s="2" t="e">
        <f ca="1">IF( OR(_xll.BDP(B128,"PX_LAST")="#N/A N/A",_xll.BDP(B128,"PX_LAST")="#N/A",_xll.BDP(B128,"PX_LAST")="#N/A Invalid Security"),VLOOKUP(A128,secs!$A:$B,2,FALSE),_xll.BDP(B128,"PX_LAST"))</f>
        <v>#NAME?</v>
      </c>
      <c r="D128" s="1" t="e">
        <f ca="1"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#NAME?</v>
      </c>
      <c r="E128" s="1" t="e">
        <f ca="1"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#NAME?</v>
      </c>
      <c r="F128" s="1" t="e">
        <f ca="1"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#NAME?</v>
      </c>
      <c r="G128" s="1" t="e">
        <f ca="1">IF(  ISERR(FIND("Equity",B128)) = FALSE,  IF(  OR(   _xll.BDP($B128,"DVD_EX_DT")="#N/A N/A", _xll.BDP($B128,"DVD_EX_DT")="#N/A Field Not Applicable", _xll.BDP($B128,"DVD_EX_DT")="#N/A Invalid Security"),
     IF(_xll.BDP($B128,"LAST_TRADEABLE_DT")="#N/A Field Not Applicable","",_xll.BDP($B128,"LAST_TRADEABLE_DT")),_xll.BDP($B128,"DVD_EX_DT")),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Applicable"),IF(ISERROR(VLOOKUP(A128,secs!$A:$C,3,FALSE)),"",VLOOKUP(A128,secs!$A:$C,3,FALSE)),_xll.BDP($B128,"LAST_TRADEABLE_DT")),_xll.BDP($B128,"NXT_CPN_DT")))</f>
        <v>#NAME?</v>
      </c>
      <c r="H128" s="1" t="e">
        <f ca="1">IF(ISERR(FIND("Equity",B128))=FALSE,0,IF( OR(_xll.BDP($B128,"DUR_MID")="#N/A N/A",_xll.BDP($B128,"DUR_MID")="#N/A Invalid Security"),0,_xll.BDP($B128,"DUR_MID")))</f>
        <v>#NAME?</v>
      </c>
      <c r="I128" s="1" t="e">
        <f ca="1"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Applicable", _xll.BDP($B128,"NXT_PUT_DT")="#N/A Invalid Security"),"",_xll.BDP($B128,"NXT_PUT_DT")))</f>
        <v>#NAME?</v>
      </c>
      <c r="J128" s="1">
        <f t="shared" si="1"/>
        <v>1</v>
      </c>
      <c r="L128" s="1" t="e">
        <f ca="1">_xll.BDP(B128,"SECURITY_NAME")</f>
        <v>#NAME?</v>
      </c>
    </row>
    <row r="129" spans="1:12" x14ac:dyDescent="0.25">
      <c r="A129" s="1" t="e">
        <f ca="1">IF(OR(_xll.BDP(B129,"ID_ISIN")="#N/A Field Not Applicable",_xll.BDP(B129,"ID_ISIN")="#N/A N/A"),B129,_xll.BDP(B129,"ID_ISIN"))</f>
        <v>#NAME?</v>
      </c>
      <c r="B129" s="1" t="s">
        <v>193</v>
      </c>
      <c r="C129" s="2" t="e">
        <f ca="1">IF( OR(_xll.BDP(B129,"PX_LAST")="#N/A N/A",_xll.BDP(B129,"PX_LAST")="#N/A",_xll.BDP(B129,"PX_LAST")="#N/A Invalid Security"),VLOOKUP(A129,secs!$A:$B,2,FALSE),_xll.BDP(B129,"PX_LAST"))</f>
        <v>#NAME?</v>
      </c>
      <c r="D129" s="1" t="e">
        <f ca="1"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#NAME?</v>
      </c>
      <c r="E129" s="1" t="e">
        <f ca="1"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#NAME?</v>
      </c>
      <c r="F129" s="1" t="e">
        <f ca="1"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#NAME?</v>
      </c>
      <c r="G129" s="1" t="e">
        <f ca="1">IF(  ISERR(FIND("Equity",B129)) = FALSE,  IF(  OR(   _xll.BDP($B129,"DVD_EX_DT")="#N/A N/A", _xll.BDP($B129,"DVD_EX_DT")="#N/A Field Not Applicable", _xll.BDP($B129,"DVD_EX_DT")="#N/A Invalid Security"),
     IF(_xll.BDP($B129,"LAST_TRADEABLE_DT")="#N/A Field Not Applicable","",_xll.BDP($B129,"LAST_TRADEABLE_DT")),_xll.BDP($B129,"DVD_EX_DT")),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Applicable"),IF(ISERROR(VLOOKUP(A129,secs!$A:$C,3,FALSE)),"",VLOOKUP(A129,secs!$A:$C,3,FALSE)),_xll.BDP($B129,"LAST_TRADEABLE_DT")),_xll.BDP($B129,"NXT_CPN_DT")))</f>
        <v>#NAME?</v>
      </c>
      <c r="H129" s="1">
        <f>IF(ISERR(FIND("Equity",B129))=FALSE,0,IF( OR(_xll.BDP($B129,"DUR_MID")="#N/A N/A",_xll.BDP($B129,"DUR_MID")="#N/A Invalid Security"),0,_xll.BDP($B129,"DUR_MID")))</f>
        <v>0</v>
      </c>
      <c r="I129" s="1" t="e">
        <f ca="1"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Applicable", _xll.BDP($B129,"NXT_PUT_DT")="#N/A Invalid Security"),"",_xll.BDP($B129,"NXT_PUT_DT")))</f>
        <v>#NAME?</v>
      </c>
      <c r="J129" s="1">
        <f t="shared" ref="J129:J192" si="2">COUNTIF($B:$B,B129)</f>
        <v>1</v>
      </c>
      <c r="L129" s="1" t="e">
        <f ca="1">_xll.BDP(B129,"SECURITY_NAME")</f>
        <v>#NAME?</v>
      </c>
    </row>
    <row r="130" spans="1:12" x14ac:dyDescent="0.25">
      <c r="A130" s="1" t="e">
        <f ca="1">IF(OR(_xll.BDP(B130,"ID_ISIN")="#N/A Field Not Applicable",_xll.BDP(B130,"ID_ISIN")="#N/A N/A"),B130,_xll.BDP(B130,"ID_ISIN"))</f>
        <v>#NAME?</v>
      </c>
      <c r="B130" s="1" t="s">
        <v>194</v>
      </c>
      <c r="C130" s="2" t="e">
        <f ca="1">IF( OR(_xll.BDP(B130,"PX_LAST")="#N/A N/A",_xll.BDP(B130,"PX_LAST")="#N/A",_xll.BDP(B130,"PX_LAST")="#N/A Invalid Security"),VLOOKUP(A130,secs!$A:$B,2,FALSE),_xll.BDP(B130,"PX_LAST"))</f>
        <v>#NAME?</v>
      </c>
      <c r="D130" s="1" t="e">
        <f ca="1"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#NAME?</v>
      </c>
      <c r="E130" s="1" t="e">
        <f ca="1"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#NAME?</v>
      </c>
      <c r="F130" s="1" t="e">
        <f ca="1"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#NAME?</v>
      </c>
      <c r="G130" s="1" t="e">
        <f ca="1">IF(  ISERR(FIND("Equity",B130)) = FALSE,  IF(  OR(   _xll.BDP($B130,"DVD_EX_DT")="#N/A N/A", _xll.BDP($B130,"DVD_EX_DT")="#N/A Field Not Applicable", _xll.BDP($B130,"DVD_EX_DT")="#N/A Invalid Security"),
     IF(_xll.BDP($B130,"LAST_TRADEABLE_DT")="#N/A Field Not Applicable","",_xll.BDP($B130,"LAST_TRADEABLE_DT")),_xll.BDP($B130,"DVD_EX_DT")),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Applicable"),IF(ISERROR(VLOOKUP(A130,secs!$A:$C,3,FALSE)),"",VLOOKUP(A130,secs!$A:$C,3,FALSE)),_xll.BDP($B130,"LAST_TRADEABLE_DT")),_xll.BDP($B130,"NXT_CPN_DT")))</f>
        <v>#NAME?</v>
      </c>
      <c r="H130" s="1" t="e">
        <f ca="1">IF(ISERR(FIND("Equity",B130))=FALSE,0,IF( OR(_xll.BDP($B130,"DUR_MID")="#N/A N/A",_xll.BDP($B130,"DUR_MID")="#N/A Invalid Security"),0,_xll.BDP($B130,"DUR_MID")))</f>
        <v>#NAME?</v>
      </c>
      <c r="I130" s="1" t="e">
        <f ca="1"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Applicable", _xll.BDP($B130,"NXT_PUT_DT")="#N/A Invalid Security"),"",_xll.BDP($B130,"NXT_PUT_DT")))</f>
        <v>#NAME?</v>
      </c>
      <c r="J130" s="1">
        <f t="shared" si="2"/>
        <v>1</v>
      </c>
      <c r="L130" s="1" t="e">
        <f ca="1">_xll.BDP(B130,"SECURITY_NAME")</f>
        <v>#NAME?</v>
      </c>
    </row>
    <row r="131" spans="1:12" x14ac:dyDescent="0.25">
      <c r="A131" s="1" t="e">
        <f ca="1">IF(OR(_xll.BDP(B131,"ID_ISIN")="#N/A Field Not Applicable",_xll.BDP(B131,"ID_ISIN")="#N/A N/A"),B131,_xll.BDP(B131,"ID_ISIN"))</f>
        <v>#NAME?</v>
      </c>
      <c r="B131" s="1" t="s">
        <v>195</v>
      </c>
      <c r="C131" s="2" t="e">
        <f ca="1">IF( OR(_xll.BDP(B131,"PX_LAST")="#N/A N/A",_xll.BDP(B131,"PX_LAST")="#N/A",_xll.BDP(B131,"PX_LAST")="#N/A Invalid Security"),VLOOKUP(A131,secs!$A:$B,2,FALSE),_xll.BDP(B131,"PX_LAST"))</f>
        <v>#NAME?</v>
      </c>
      <c r="D131" s="1" t="e">
        <f ca="1"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#NAME?</v>
      </c>
      <c r="E131" s="1" t="e">
        <f ca="1"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#NAME?</v>
      </c>
      <c r="F131" s="1" t="e">
        <f ca="1"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#NAME?</v>
      </c>
      <c r="G131" s="1" t="e">
        <f ca="1">IF(  ISERR(FIND("Equity",B131)) = FALSE,  IF(  OR(   _xll.BDP($B131,"DVD_EX_DT")="#N/A N/A", _xll.BDP($B131,"DVD_EX_DT")="#N/A Field Not Applicable", _xll.BDP($B131,"DVD_EX_DT")="#N/A Invalid Security"),
     IF(_xll.BDP($B131,"LAST_TRADEABLE_DT")="#N/A Field Not Applicable","",_xll.BDP($B131,"LAST_TRADEABLE_DT")),_xll.BDP($B131,"DVD_EX_DT")),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Applicable"),IF(ISERROR(VLOOKUP(A131,secs!$A:$C,3,FALSE)),"",VLOOKUP(A131,secs!$A:$C,3,FALSE)),_xll.BDP($B131,"LAST_TRADEABLE_DT")),_xll.BDP($B131,"NXT_CPN_DT")))</f>
        <v>#NAME?</v>
      </c>
      <c r="H131" s="1" t="e">
        <f ca="1">IF(ISERR(FIND("Equity",B131))=FALSE,0,IF( OR(_xll.BDP($B131,"DUR_MID")="#N/A N/A",_xll.BDP($B131,"DUR_MID")="#N/A Invalid Security"),0,_xll.BDP($B131,"DUR_MID")))</f>
        <v>#NAME?</v>
      </c>
      <c r="I131" s="1" t="e">
        <f ca="1"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Applicable", _xll.BDP($B131,"NXT_PUT_DT")="#N/A Invalid Security"),"",_xll.BDP($B131,"NXT_PUT_DT")))</f>
        <v>#NAME?</v>
      </c>
      <c r="J131" s="1">
        <f t="shared" si="2"/>
        <v>1</v>
      </c>
      <c r="L131" s="1" t="e">
        <f ca="1">_xll.BDP(B131,"SECURITY_NAME")</f>
        <v>#NAME?</v>
      </c>
    </row>
    <row r="132" spans="1:12" x14ac:dyDescent="0.25">
      <c r="A132" s="1" t="e">
        <f ca="1">IF(OR(_xll.BDP(B132,"ID_ISIN")="#N/A Field Not Applicable",_xll.BDP(B132,"ID_ISIN")="#N/A N/A"),B132,_xll.BDP(B132,"ID_ISIN"))</f>
        <v>#NAME?</v>
      </c>
      <c r="B132" s="1" t="s">
        <v>197</v>
      </c>
      <c r="C132" s="2" t="e">
        <f ca="1">IF( OR(_xll.BDP(B132,"PX_LAST")="#N/A N/A",_xll.BDP(B132,"PX_LAST")="#N/A",_xll.BDP(B132,"PX_LAST")="#N/A Invalid Security"),VLOOKUP(A132,secs!$A:$B,2,FALSE),_xll.BDP(B132,"PX_LAST"))</f>
        <v>#NAME?</v>
      </c>
      <c r="D132" s="1" t="e">
        <f ca="1"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#NAME?</v>
      </c>
      <c r="E132" s="1" t="e">
        <f ca="1"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#NAME?</v>
      </c>
      <c r="F132" s="1" t="e">
        <f ca="1"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#NAME?</v>
      </c>
      <c r="G132" s="1" t="e">
        <f ca="1">IF(  ISERR(FIND("Equity",B132)) = FALSE,  IF(  OR(   _xll.BDP($B132,"DVD_EX_DT")="#N/A N/A", _xll.BDP($B132,"DVD_EX_DT")="#N/A Field Not Applicable", _xll.BDP($B132,"DVD_EX_DT")="#N/A Invalid Security"),
     IF(_xll.BDP($B132,"LAST_TRADEABLE_DT")="#N/A Field Not Applicable","",_xll.BDP($B132,"LAST_TRADEABLE_DT")),_xll.BDP($B132,"DVD_EX_DT")),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Applicable"),IF(ISERROR(VLOOKUP(A132,secs!$A:$C,3,FALSE)),"",VLOOKUP(A132,secs!$A:$C,3,FALSE)),_xll.BDP($B132,"LAST_TRADEABLE_DT")),_xll.BDP($B132,"NXT_CPN_DT")))</f>
        <v>#NAME?</v>
      </c>
      <c r="H132" s="1">
        <f>IF(ISERR(FIND("Equity",B132))=FALSE,0,IF( OR(_xll.BDP($B132,"DUR_MID")="#N/A N/A",_xll.BDP($B132,"DUR_MID")="#N/A Invalid Security"),0,_xll.BDP($B132,"DUR_MID")))</f>
        <v>0</v>
      </c>
      <c r="I132" s="1" t="e">
        <f ca="1"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Applicable", _xll.BDP($B132,"NXT_PUT_DT")="#N/A Invalid Security"),"",_xll.BDP($B132,"NXT_PUT_DT")))</f>
        <v>#NAME?</v>
      </c>
      <c r="J132" s="1">
        <f t="shared" si="2"/>
        <v>1</v>
      </c>
      <c r="L132" s="1" t="e">
        <f ca="1">_xll.BDP(B132,"SECURITY_NAME")</f>
        <v>#NAME?</v>
      </c>
    </row>
    <row r="133" spans="1:12" x14ac:dyDescent="0.25">
      <c r="A133" s="1" t="e">
        <f ca="1">IF(OR(_xll.BDP(B133,"ID_ISIN")="#N/A Field Not Applicable",_xll.BDP(B133,"ID_ISIN")="#N/A N/A"),B133,_xll.BDP(B133,"ID_ISIN"))</f>
        <v>#NAME?</v>
      </c>
      <c r="B133" s="1" t="s">
        <v>196</v>
      </c>
      <c r="C133" s="2" t="e">
        <f ca="1">IF( OR(_xll.BDP(B133,"PX_LAST")="#N/A N/A",_xll.BDP(B133,"PX_LAST")="#N/A",_xll.BDP(B133,"PX_LAST")="#N/A Invalid Security"),VLOOKUP(A133,secs!$A:$B,2,FALSE),_xll.BDP(B133,"PX_LAST"))</f>
        <v>#NAME?</v>
      </c>
      <c r="D133" s="1" t="e">
        <f ca="1"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#NAME?</v>
      </c>
      <c r="E133" s="1" t="e">
        <f ca="1"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#NAME?</v>
      </c>
      <c r="F133" s="1" t="e">
        <f ca="1"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#NAME?</v>
      </c>
      <c r="G133" s="1" t="e">
        <f ca="1">IF(  ISERR(FIND("Equity",B133)) = FALSE,  IF(  OR(   _xll.BDP($B133,"DVD_EX_DT")="#N/A N/A", _xll.BDP($B133,"DVD_EX_DT")="#N/A Field Not Applicable", _xll.BDP($B133,"DVD_EX_DT")="#N/A Invalid Security"),
     IF(_xll.BDP($B133,"LAST_TRADEABLE_DT")="#N/A Field Not Applicable","",_xll.BDP($B133,"LAST_TRADEABLE_DT")),_xll.BDP($B133,"DVD_EX_DT")),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Applicable"),IF(ISERROR(VLOOKUP(A133,secs!$A:$C,3,FALSE)),"",VLOOKUP(A133,secs!$A:$C,3,FALSE)),_xll.BDP($B133,"LAST_TRADEABLE_DT")),_xll.BDP($B133,"NXT_CPN_DT")))</f>
        <v>#NAME?</v>
      </c>
      <c r="H133" s="1" t="e">
        <f ca="1">IF(ISERR(FIND("Equity",B133))=FALSE,0,IF( OR(_xll.BDP($B133,"DUR_MID")="#N/A N/A",_xll.BDP($B133,"DUR_MID")="#N/A Invalid Security"),0,_xll.BDP($B133,"DUR_MID")))</f>
        <v>#NAME?</v>
      </c>
      <c r="I133" s="1" t="e">
        <f ca="1"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Applicable", _xll.BDP($B133,"NXT_PUT_DT")="#N/A Invalid Security"),"",_xll.BDP($B133,"NXT_PUT_DT")))</f>
        <v>#NAME?</v>
      </c>
      <c r="J133" s="1">
        <f t="shared" si="2"/>
        <v>1</v>
      </c>
      <c r="L133" s="1" t="e">
        <f ca="1">_xll.BDP(B133,"SECURITY_NAME")</f>
        <v>#NAME?</v>
      </c>
    </row>
    <row r="134" spans="1:12" x14ac:dyDescent="0.25">
      <c r="A134" s="1" t="e">
        <f ca="1">IF(OR(_xll.BDP(B134,"ID_ISIN")="#N/A Field Not Applicable",_xll.BDP(B134,"ID_ISIN")="#N/A N/A"),B134,_xll.BDP(B134,"ID_ISIN"))</f>
        <v>#NAME?</v>
      </c>
      <c r="B134" s="1" t="s">
        <v>198</v>
      </c>
      <c r="C134" s="2" t="e">
        <f ca="1">IF( OR(_xll.BDP(B134,"PX_LAST")="#N/A N/A",_xll.BDP(B134,"PX_LAST")="#N/A",_xll.BDP(B134,"PX_LAST")="#N/A Invalid Security"),VLOOKUP(A134,secs!$A:$B,2,FALSE),_xll.BDP(B134,"PX_LAST"))</f>
        <v>#NAME?</v>
      </c>
      <c r="D134" s="1" t="e">
        <f ca="1"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#NAME?</v>
      </c>
      <c r="E134" s="1" t="e">
        <f ca="1"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#NAME?</v>
      </c>
      <c r="F134" s="1" t="e">
        <f ca="1"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#NAME?</v>
      </c>
      <c r="G134" s="1" t="e">
        <f ca="1">IF(  ISERR(FIND("Equity",B134)) = FALSE,  IF(  OR(   _xll.BDP($B134,"DVD_EX_DT")="#N/A N/A", _xll.BDP($B134,"DVD_EX_DT")="#N/A Field Not Applicable", _xll.BDP($B134,"DVD_EX_DT")="#N/A Invalid Security"),
     IF(_xll.BDP($B134,"LAST_TRADEABLE_DT")="#N/A Field Not Applicable","",_xll.BDP($B134,"LAST_TRADEABLE_DT")),_xll.BDP($B134,"DVD_EX_DT")),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Applicable"),IF(ISERROR(VLOOKUP(A134,secs!$A:$C,3,FALSE)),"",VLOOKUP(A134,secs!$A:$C,3,FALSE)),_xll.BDP($B134,"LAST_TRADEABLE_DT")),_xll.BDP($B134,"NXT_CPN_DT")))</f>
        <v>#NAME?</v>
      </c>
      <c r="H134" s="1" t="e">
        <f ca="1">IF(ISERR(FIND("Equity",B134))=FALSE,0,IF( OR(_xll.BDP($B134,"DUR_MID")="#N/A N/A",_xll.BDP($B134,"DUR_MID")="#N/A Invalid Security"),0,_xll.BDP($B134,"DUR_MID")))</f>
        <v>#NAME?</v>
      </c>
      <c r="I134" s="1" t="e">
        <f ca="1"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Applicable", _xll.BDP($B134,"NXT_PUT_DT")="#N/A Invalid Security"),"",_xll.BDP($B134,"NXT_PUT_DT")))</f>
        <v>#NAME?</v>
      </c>
      <c r="J134" s="1">
        <f t="shared" si="2"/>
        <v>1</v>
      </c>
      <c r="L134" s="1" t="e">
        <f ca="1">_xll.BDP(B134,"SECURITY_NAME")</f>
        <v>#NAME?</v>
      </c>
    </row>
    <row r="135" spans="1:12" x14ac:dyDescent="0.25">
      <c r="A135" s="1" t="e">
        <f ca="1">IF(OR(_xll.BDP(B135,"ID_ISIN")="#N/A Field Not Applicable",_xll.BDP(B135,"ID_ISIN")="#N/A N/A"),B135,_xll.BDP(B135,"ID_ISIN"))</f>
        <v>#NAME?</v>
      </c>
      <c r="B135" s="1" t="s">
        <v>199</v>
      </c>
      <c r="C135" s="2" t="e">
        <f ca="1">IF( OR(_xll.BDP(B135,"PX_LAST")="#N/A N/A",_xll.BDP(B135,"PX_LAST")="#N/A",_xll.BDP(B135,"PX_LAST")="#N/A Invalid Security"),VLOOKUP(A135,secs!$A:$B,2,FALSE),_xll.BDP(B135,"PX_LAST"))</f>
        <v>#NAME?</v>
      </c>
      <c r="D135" s="1" t="e">
        <f ca="1"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#NAME?</v>
      </c>
      <c r="E135" s="1" t="e">
        <f ca="1"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#NAME?</v>
      </c>
      <c r="F135" s="1" t="e">
        <f ca="1"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#NAME?</v>
      </c>
      <c r="G135" s="1" t="e">
        <f ca="1">IF(  ISERR(FIND("Equity",B135)) = FALSE,  IF(  OR(   _xll.BDP($B135,"DVD_EX_DT")="#N/A N/A", _xll.BDP($B135,"DVD_EX_DT")="#N/A Field Not Applicable", _xll.BDP($B135,"DVD_EX_DT")="#N/A Invalid Security"),
     IF(_xll.BDP($B135,"LAST_TRADEABLE_DT")="#N/A Field Not Applicable","",_xll.BDP($B135,"LAST_TRADEABLE_DT")),_xll.BDP($B135,"DVD_EX_DT")),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Applicable"),IF(ISERROR(VLOOKUP(A135,secs!$A:$C,3,FALSE)),"",VLOOKUP(A135,secs!$A:$C,3,FALSE)),_xll.BDP($B135,"LAST_TRADEABLE_DT")),_xll.BDP($B135,"NXT_CPN_DT")))</f>
        <v>#NAME?</v>
      </c>
      <c r="H135" s="1" t="e">
        <f ca="1">IF(ISERR(FIND("Equity",B135))=FALSE,0,IF( OR(_xll.BDP($B135,"DUR_MID")="#N/A N/A",_xll.BDP($B135,"DUR_MID")="#N/A Invalid Security"),0,_xll.BDP($B135,"DUR_MID")))</f>
        <v>#NAME?</v>
      </c>
      <c r="I135" s="1" t="e">
        <f ca="1"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Applicable", _xll.BDP($B135,"NXT_PUT_DT")="#N/A Invalid Security"),"",_xll.BDP($B135,"NXT_PUT_DT")))</f>
        <v>#NAME?</v>
      </c>
      <c r="J135" s="1">
        <f t="shared" si="2"/>
        <v>1</v>
      </c>
      <c r="L135" s="1" t="e">
        <f ca="1">_xll.BDP(B135,"SECURITY_NAME")</f>
        <v>#NAME?</v>
      </c>
    </row>
    <row r="136" spans="1:12" x14ac:dyDescent="0.25">
      <c r="A136" s="1" t="e">
        <f ca="1">IF(OR(_xll.BDP(B136,"ID_ISIN")="#N/A Field Not Applicable",_xll.BDP(B136,"ID_ISIN")="#N/A N/A"),B136,_xll.BDP(B136,"ID_ISIN"))</f>
        <v>#NAME?</v>
      </c>
      <c r="B136" s="1" t="s">
        <v>200</v>
      </c>
      <c r="C136" s="2" t="e">
        <f ca="1">IF( OR(_xll.BDP(B136,"PX_LAST")="#N/A N/A",_xll.BDP(B136,"PX_LAST")="#N/A",_xll.BDP(B136,"PX_LAST")="#N/A Invalid Security"),VLOOKUP(A136,secs!$A:$B,2,FALSE),_xll.BDP(B136,"PX_LAST"))</f>
        <v>#NAME?</v>
      </c>
      <c r="D136" s="1" t="e">
        <f ca="1"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#NAME?</v>
      </c>
      <c r="E136" s="1" t="e">
        <f ca="1"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#NAME?</v>
      </c>
      <c r="F136" s="1" t="e">
        <f ca="1"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#NAME?</v>
      </c>
      <c r="G136" s="1" t="e">
        <f ca="1">IF(  ISERR(FIND("Equity",B136)) = FALSE,  IF(  OR(   _xll.BDP($B136,"DVD_EX_DT")="#N/A N/A", _xll.BDP($B136,"DVD_EX_DT")="#N/A Field Not Applicable", _xll.BDP($B136,"DVD_EX_DT")="#N/A Invalid Security"),
     IF(_xll.BDP($B136,"LAST_TRADEABLE_DT")="#N/A Field Not Applicable","",_xll.BDP($B136,"LAST_TRADEABLE_DT")),_xll.BDP($B136,"DVD_EX_DT")),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Applicable"),IF(ISERROR(VLOOKUP(A136,secs!$A:$C,3,FALSE)),"",VLOOKUP(A136,secs!$A:$C,3,FALSE)),_xll.BDP($B136,"LAST_TRADEABLE_DT")),_xll.BDP($B136,"NXT_CPN_DT")))</f>
        <v>#NAME?</v>
      </c>
      <c r="H136" s="1">
        <f>IF(ISERR(FIND("Equity",B136))=FALSE,0,IF( OR(_xll.BDP($B136,"DUR_MID")="#N/A N/A",_xll.BDP($B136,"DUR_MID")="#N/A Invalid Security"),0,_xll.BDP($B136,"DUR_MID")))</f>
        <v>0</v>
      </c>
      <c r="I136" s="1" t="e">
        <f ca="1"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Applicable", _xll.BDP($B136,"NXT_PUT_DT")="#N/A Invalid Security"),"",_xll.BDP($B136,"NXT_PUT_DT")))</f>
        <v>#NAME?</v>
      </c>
      <c r="J136" s="1">
        <f t="shared" si="2"/>
        <v>1</v>
      </c>
      <c r="L136" s="1" t="e">
        <f ca="1">_xll.BDP(B136,"SECURITY_NAME")</f>
        <v>#NAME?</v>
      </c>
    </row>
    <row r="137" spans="1:12" x14ac:dyDescent="0.25">
      <c r="A137" s="1" t="e">
        <f ca="1">IF(OR(_xll.BDP(B137,"ID_ISIN")="#N/A Field Not Applicable",_xll.BDP(B137,"ID_ISIN")="#N/A N/A"),B137,_xll.BDP(B137,"ID_ISIN"))</f>
        <v>#NAME?</v>
      </c>
      <c r="B137" s="1" t="s">
        <v>201</v>
      </c>
      <c r="C137" s="2" t="e">
        <f ca="1">IF( OR(_xll.BDP(B137,"PX_LAST")="#N/A N/A",_xll.BDP(B137,"PX_LAST")="#N/A",_xll.BDP(B137,"PX_LAST")="#N/A Invalid Security"),VLOOKUP(A137,secs!$A:$B,2,FALSE),_xll.BDP(B137,"PX_LAST"))</f>
        <v>#NAME?</v>
      </c>
      <c r="D137" s="1" t="e">
        <f ca="1"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#NAME?</v>
      </c>
      <c r="E137" s="1" t="e">
        <f ca="1"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#NAME?</v>
      </c>
      <c r="F137" s="1" t="e">
        <f ca="1"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#NAME?</v>
      </c>
      <c r="G137" s="1" t="e">
        <f ca="1">IF(  ISERR(FIND("Equity",B137)) = FALSE,  IF(  OR(   _xll.BDP($B137,"DVD_EX_DT")="#N/A N/A", _xll.BDP($B137,"DVD_EX_DT")="#N/A Field Not Applicable", _xll.BDP($B137,"DVD_EX_DT")="#N/A Invalid Security"),
     IF(_xll.BDP($B137,"LAST_TRADEABLE_DT")="#N/A Field Not Applicable","",_xll.BDP($B137,"LAST_TRADEABLE_DT")),_xll.BDP($B137,"DVD_EX_DT")),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Applicable"),IF(ISERROR(VLOOKUP(A137,secs!$A:$C,3,FALSE)),"",VLOOKUP(A137,secs!$A:$C,3,FALSE)),_xll.BDP($B137,"LAST_TRADEABLE_DT")),_xll.BDP($B137,"NXT_CPN_DT")))</f>
        <v>#NAME?</v>
      </c>
      <c r="H137" s="1" t="e">
        <f ca="1">IF(ISERR(FIND("Equity",B137))=FALSE,0,IF( OR(_xll.BDP($B137,"DUR_MID")="#N/A N/A",_xll.BDP($B137,"DUR_MID")="#N/A Invalid Security"),0,_xll.BDP($B137,"DUR_MID")))</f>
        <v>#NAME?</v>
      </c>
      <c r="I137" s="1" t="e">
        <f ca="1"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Applicable", _xll.BDP($B137,"NXT_PUT_DT")="#N/A Invalid Security"),"",_xll.BDP($B137,"NXT_PUT_DT")))</f>
        <v>#NAME?</v>
      </c>
      <c r="J137" s="1">
        <f t="shared" si="2"/>
        <v>1</v>
      </c>
      <c r="L137" s="1" t="e">
        <f ca="1">_xll.BDP(B137,"SECURITY_NAME")</f>
        <v>#NAME?</v>
      </c>
    </row>
    <row r="138" spans="1:12" x14ac:dyDescent="0.25">
      <c r="A138" s="1" t="e">
        <f ca="1">IF(OR(_xll.BDP(B138,"ID_ISIN")="#N/A Field Not Applicable",_xll.BDP(B138,"ID_ISIN")="#N/A N/A"),B138,_xll.BDP(B138,"ID_ISIN"))</f>
        <v>#NAME?</v>
      </c>
      <c r="B138" s="1" t="s">
        <v>202</v>
      </c>
      <c r="C138" s="2" t="e">
        <f ca="1">IF( OR(_xll.BDP(B138,"PX_LAST")="#N/A N/A",_xll.BDP(B138,"PX_LAST")="#N/A",_xll.BDP(B138,"PX_LAST")="#N/A Invalid Security"),VLOOKUP(A138,secs!$A:$B,2,FALSE),_xll.BDP(B138,"PX_LAST"))</f>
        <v>#NAME?</v>
      </c>
      <c r="D138" s="1" t="e">
        <f ca="1"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#NAME?</v>
      </c>
      <c r="E138" s="1" t="e">
        <f ca="1"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#NAME?</v>
      </c>
      <c r="F138" s="1" t="e">
        <f ca="1"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#NAME?</v>
      </c>
      <c r="G138" s="1" t="e">
        <f ca="1">IF(  ISERR(FIND("Equity",B138)) = FALSE,  IF(  OR(   _xll.BDP($B138,"DVD_EX_DT")="#N/A N/A", _xll.BDP($B138,"DVD_EX_DT")="#N/A Field Not Applicable", _xll.BDP($B138,"DVD_EX_DT")="#N/A Invalid Security"),
     IF(_xll.BDP($B138,"LAST_TRADEABLE_DT")="#N/A Field Not Applicable","",_xll.BDP($B138,"LAST_TRADEABLE_DT")),_xll.BDP($B138,"DVD_EX_DT")),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Applicable"),IF(ISERROR(VLOOKUP(A138,secs!$A:$C,3,FALSE)),"",VLOOKUP(A138,secs!$A:$C,3,FALSE)),_xll.BDP($B138,"LAST_TRADEABLE_DT")),_xll.BDP($B138,"NXT_CPN_DT")))</f>
        <v>#NAME?</v>
      </c>
      <c r="H138" s="1" t="e">
        <f ca="1">IF(ISERR(FIND("Equity",B138))=FALSE,0,IF( OR(_xll.BDP($B138,"DUR_MID")="#N/A N/A",_xll.BDP($B138,"DUR_MID")="#N/A Invalid Security"),0,_xll.BDP($B138,"DUR_MID")))</f>
        <v>#NAME?</v>
      </c>
      <c r="I138" s="1" t="e">
        <f ca="1"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Applicable", _xll.BDP($B138,"NXT_PUT_DT")="#N/A Invalid Security"),"",_xll.BDP($B138,"NXT_PUT_DT")))</f>
        <v>#NAME?</v>
      </c>
      <c r="J138" s="1">
        <f t="shared" si="2"/>
        <v>1</v>
      </c>
      <c r="L138" s="1" t="e">
        <f ca="1">_xll.BDP(B138,"SECURITY_NAME")</f>
        <v>#NAME?</v>
      </c>
    </row>
    <row r="139" spans="1:12" x14ac:dyDescent="0.25">
      <c r="A139" s="1" t="e">
        <f ca="1">IF(OR(_xll.BDP(B139,"ID_ISIN")="#N/A Field Not Applicable",_xll.BDP(B139,"ID_ISIN")="#N/A N/A"),B139,_xll.BDP(B139,"ID_ISIN"))</f>
        <v>#NAME?</v>
      </c>
      <c r="B139" s="1" t="s">
        <v>203</v>
      </c>
      <c r="C139" s="2" t="e">
        <f ca="1">IF( OR(_xll.BDP(B139,"PX_LAST")="#N/A N/A",_xll.BDP(B139,"PX_LAST")="#N/A",_xll.BDP(B139,"PX_LAST")="#N/A Invalid Security"),VLOOKUP(A139,secs!$A:$B,2,FALSE),_xll.BDP(B139,"PX_LAST"))</f>
        <v>#NAME?</v>
      </c>
      <c r="D139" s="1" t="e">
        <f ca="1"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#NAME?</v>
      </c>
      <c r="E139" s="1" t="e">
        <f ca="1"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#NAME?</v>
      </c>
      <c r="F139" s="1" t="e">
        <f ca="1"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#NAME?</v>
      </c>
      <c r="G139" s="1" t="e">
        <f ca="1">IF(  ISERR(FIND("Equity",B139)) = FALSE,  IF(  OR(   _xll.BDP($B139,"DVD_EX_DT")="#N/A N/A", _xll.BDP($B139,"DVD_EX_DT")="#N/A Field Not Applicable", _xll.BDP($B139,"DVD_EX_DT")="#N/A Invalid Security"),
     IF(_xll.BDP($B139,"LAST_TRADEABLE_DT")="#N/A Field Not Applicable","",_xll.BDP($B139,"LAST_TRADEABLE_DT")),_xll.BDP($B139,"DVD_EX_DT")),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Applicable"),IF(ISERROR(VLOOKUP(A139,secs!$A:$C,3,FALSE)),"",VLOOKUP(A139,secs!$A:$C,3,FALSE)),_xll.BDP($B139,"LAST_TRADEABLE_DT")),_xll.BDP($B139,"NXT_CPN_DT")))</f>
        <v>#NAME?</v>
      </c>
      <c r="H139" s="1" t="e">
        <f ca="1">IF(ISERR(FIND("Equity",B139))=FALSE,0,IF( OR(_xll.BDP($B139,"DUR_MID")="#N/A N/A",_xll.BDP($B139,"DUR_MID")="#N/A Invalid Security"),0,_xll.BDP($B139,"DUR_MID")))</f>
        <v>#NAME?</v>
      </c>
      <c r="I139" s="1" t="e">
        <f ca="1"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Applicable", _xll.BDP($B139,"NXT_PUT_DT")="#N/A Invalid Security"),"",_xll.BDP($B139,"NXT_PUT_DT")))</f>
        <v>#NAME?</v>
      </c>
      <c r="J139" s="1">
        <f t="shared" si="2"/>
        <v>1</v>
      </c>
      <c r="L139" s="1" t="e">
        <f ca="1">_xll.BDP(B139,"SECURITY_NAME")</f>
        <v>#NAME?</v>
      </c>
    </row>
    <row r="140" spans="1:12" x14ac:dyDescent="0.25">
      <c r="A140" s="1" t="e">
        <f ca="1">IF(OR(_xll.BDP(B140,"ID_ISIN")="#N/A Field Not Applicable",_xll.BDP(B140,"ID_ISIN")="#N/A N/A"),B140,_xll.BDP(B140,"ID_ISIN"))</f>
        <v>#NAME?</v>
      </c>
      <c r="B140" s="1" t="s">
        <v>204</v>
      </c>
      <c r="C140" s="2" t="e">
        <f ca="1">IF( OR(_xll.BDP(B140,"PX_LAST")="#N/A N/A",_xll.BDP(B140,"PX_LAST")="#N/A",_xll.BDP(B140,"PX_LAST")="#N/A Invalid Security"),VLOOKUP(A140,secs!$A:$B,2,FALSE),_xll.BDP(B140,"PX_LAST"))</f>
        <v>#NAME?</v>
      </c>
      <c r="D140" s="1" t="e">
        <f ca="1"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#NAME?</v>
      </c>
      <c r="E140" s="1" t="e">
        <f ca="1"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#NAME?</v>
      </c>
      <c r="F140" s="1" t="e">
        <f ca="1"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#NAME?</v>
      </c>
      <c r="G140" s="1" t="e">
        <f ca="1">IF(  ISERR(FIND("Equity",B140)) = FALSE,  IF(  OR(   _xll.BDP($B140,"DVD_EX_DT")="#N/A N/A", _xll.BDP($B140,"DVD_EX_DT")="#N/A Field Not Applicable", _xll.BDP($B140,"DVD_EX_DT")="#N/A Invalid Security"),
     IF(_xll.BDP($B140,"LAST_TRADEABLE_DT")="#N/A Field Not Applicable","",_xll.BDP($B140,"LAST_TRADEABLE_DT")),_xll.BDP($B140,"DVD_EX_DT")),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Applicable"),IF(ISERROR(VLOOKUP(A140,secs!$A:$C,3,FALSE)),"",VLOOKUP(A140,secs!$A:$C,3,FALSE)),_xll.BDP($B140,"LAST_TRADEABLE_DT")),_xll.BDP($B140,"NXT_CPN_DT")))</f>
        <v>#NAME?</v>
      </c>
      <c r="H140" s="1" t="e">
        <f ca="1">IF(ISERR(FIND("Equity",B140))=FALSE,0,IF( OR(_xll.BDP($B140,"DUR_MID")="#N/A N/A",_xll.BDP($B140,"DUR_MID")="#N/A Invalid Security"),0,_xll.BDP($B140,"DUR_MID")))</f>
        <v>#NAME?</v>
      </c>
      <c r="I140" s="1" t="e">
        <f ca="1"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Applicable", _xll.BDP($B140,"NXT_PUT_DT")="#N/A Invalid Security"),"",_xll.BDP($B140,"NXT_PUT_DT")))</f>
        <v>#NAME?</v>
      </c>
      <c r="J140" s="1">
        <f t="shared" si="2"/>
        <v>1</v>
      </c>
      <c r="L140" s="1" t="e">
        <f ca="1">_xll.BDP(B140,"SECURITY_NAME")</f>
        <v>#NAME?</v>
      </c>
    </row>
    <row r="141" spans="1:12" x14ac:dyDescent="0.25">
      <c r="A141" s="1" t="e">
        <f ca="1">IF(OR(_xll.BDP(B141,"ID_ISIN")="#N/A Field Not Applicable",_xll.BDP(B141,"ID_ISIN")="#N/A N/A"),B141,_xll.BDP(B141,"ID_ISIN"))</f>
        <v>#NAME?</v>
      </c>
      <c r="B141" s="1" t="s">
        <v>205</v>
      </c>
      <c r="C141" s="2" t="e">
        <f ca="1">IF( OR(_xll.BDP(B141,"PX_LAST")="#N/A N/A",_xll.BDP(B141,"PX_LAST")="#N/A",_xll.BDP(B141,"PX_LAST")="#N/A Invalid Security"),VLOOKUP(A141,secs!$A:$B,2,FALSE),_xll.BDP(B141,"PX_LAST"))</f>
        <v>#NAME?</v>
      </c>
      <c r="D141" s="1" t="e">
        <f ca="1"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#NAME?</v>
      </c>
      <c r="E141" s="1" t="e">
        <f ca="1"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#NAME?</v>
      </c>
      <c r="F141" s="1" t="e">
        <f ca="1"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#NAME?</v>
      </c>
      <c r="G141" s="1" t="e">
        <f ca="1">IF(  ISERR(FIND("Equity",B141)) = FALSE,  IF(  OR(   _xll.BDP($B141,"DVD_EX_DT")="#N/A N/A", _xll.BDP($B141,"DVD_EX_DT")="#N/A Field Not Applicable", _xll.BDP($B141,"DVD_EX_DT")="#N/A Invalid Security"),
     IF(_xll.BDP($B141,"LAST_TRADEABLE_DT")="#N/A Field Not Applicable","",_xll.BDP($B141,"LAST_TRADEABLE_DT")),_xll.BDP($B141,"DVD_EX_DT")),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Applicable"),IF(ISERROR(VLOOKUP(A141,secs!$A:$C,3,FALSE)),"",VLOOKUP(A141,secs!$A:$C,3,FALSE)),_xll.BDP($B141,"LAST_TRADEABLE_DT")),_xll.BDP($B141,"NXT_CPN_DT")))</f>
        <v>#NAME?</v>
      </c>
      <c r="H141" s="1" t="e">
        <f ca="1">IF(ISERR(FIND("Equity",B141))=FALSE,0,IF( OR(_xll.BDP($B141,"DUR_MID")="#N/A N/A",_xll.BDP($B141,"DUR_MID")="#N/A Invalid Security"),0,_xll.BDP($B141,"DUR_MID")))</f>
        <v>#NAME?</v>
      </c>
      <c r="I141" s="1" t="e">
        <f ca="1"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Applicable", _xll.BDP($B141,"NXT_PUT_DT")="#N/A Invalid Security"),"",_xll.BDP($B141,"NXT_PUT_DT")))</f>
        <v>#NAME?</v>
      </c>
      <c r="J141" s="1">
        <f t="shared" si="2"/>
        <v>1</v>
      </c>
      <c r="L141" s="1" t="e">
        <f ca="1">_xll.BDP(B141,"SECURITY_NAME")</f>
        <v>#NAME?</v>
      </c>
    </row>
    <row r="142" spans="1:12" x14ac:dyDescent="0.25">
      <c r="A142" s="1" t="e">
        <f ca="1">IF(OR(_xll.BDP(B142,"ID_ISIN")="#N/A Field Not Applicable",_xll.BDP(B142,"ID_ISIN")="#N/A N/A"),B142,_xll.BDP(B142,"ID_ISIN"))</f>
        <v>#NAME?</v>
      </c>
      <c r="B142" s="1" t="s">
        <v>206</v>
      </c>
      <c r="C142" s="2" t="e">
        <f ca="1">IF( OR(_xll.BDP(B142,"PX_LAST")="#N/A N/A",_xll.BDP(B142,"PX_LAST")="#N/A",_xll.BDP(B142,"PX_LAST")="#N/A Invalid Security"),VLOOKUP(A142,secs!$A:$B,2,FALSE),_xll.BDP(B142,"PX_LAST"))</f>
        <v>#NAME?</v>
      </c>
      <c r="D142" s="1" t="e">
        <f ca="1"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#NAME?</v>
      </c>
      <c r="E142" s="1" t="e">
        <f ca="1"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#NAME?</v>
      </c>
      <c r="F142" s="1" t="e">
        <f ca="1"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#NAME?</v>
      </c>
      <c r="G142" s="1" t="e">
        <f ca="1">IF(  ISERR(FIND("Equity",B142)) = FALSE,  IF(  OR(   _xll.BDP($B142,"DVD_EX_DT")="#N/A N/A", _xll.BDP($B142,"DVD_EX_DT")="#N/A Field Not Applicable", _xll.BDP($B142,"DVD_EX_DT")="#N/A Invalid Security"),
     IF(_xll.BDP($B142,"LAST_TRADEABLE_DT")="#N/A Field Not Applicable","",_xll.BDP($B142,"LAST_TRADEABLE_DT")),_xll.BDP($B142,"DVD_EX_DT")),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Applicable"),IF(ISERROR(VLOOKUP(A142,secs!$A:$C,3,FALSE)),"",VLOOKUP(A142,secs!$A:$C,3,FALSE)),_xll.BDP($B142,"LAST_TRADEABLE_DT")),_xll.BDP($B142,"NXT_CPN_DT")))</f>
        <v>#NAME?</v>
      </c>
      <c r="H142" s="1">
        <f>IF(ISERR(FIND("Equity",B142))=FALSE,0,IF( OR(_xll.BDP($B142,"DUR_MID")="#N/A N/A",_xll.BDP($B142,"DUR_MID")="#N/A Invalid Security"),0,_xll.BDP($B142,"DUR_MID")))</f>
        <v>0</v>
      </c>
      <c r="I142" s="1" t="e">
        <f ca="1"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Applicable", _xll.BDP($B142,"NXT_PUT_DT")="#N/A Invalid Security"),"",_xll.BDP($B142,"NXT_PUT_DT")))</f>
        <v>#NAME?</v>
      </c>
      <c r="J142" s="1">
        <f t="shared" si="2"/>
        <v>1</v>
      </c>
      <c r="L142" s="1" t="e">
        <f ca="1">_xll.BDP(B142,"SECURITY_NAME")</f>
        <v>#NAME?</v>
      </c>
    </row>
    <row r="143" spans="1:12" x14ac:dyDescent="0.25">
      <c r="A143" s="1" t="e">
        <f ca="1">IF(OR(_xll.BDP(B143,"ID_ISIN")="#N/A Field Not Applicable",_xll.BDP(B143,"ID_ISIN")="#N/A N/A"),B143,_xll.BDP(B143,"ID_ISIN"))</f>
        <v>#NAME?</v>
      </c>
      <c r="B143" s="1" t="s">
        <v>207</v>
      </c>
      <c r="C143" s="2" t="e">
        <f ca="1">IF( OR(_xll.BDP(B143,"PX_LAST")="#N/A N/A",_xll.BDP(B143,"PX_LAST")="#N/A",_xll.BDP(B143,"PX_LAST")="#N/A Invalid Security"),VLOOKUP(A143,secs!$A:$B,2,FALSE),_xll.BDP(B143,"PX_LAST"))</f>
        <v>#NAME?</v>
      </c>
      <c r="D143" s="1" t="e">
        <f ca="1"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#NAME?</v>
      </c>
      <c r="E143" s="1" t="e">
        <f ca="1"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#NAME?</v>
      </c>
      <c r="F143" s="1" t="e">
        <f ca="1"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#NAME?</v>
      </c>
      <c r="G143" s="1" t="e">
        <f ca="1">IF(  ISERR(FIND("Equity",B143)) = FALSE,  IF(  OR(   _xll.BDP($B143,"DVD_EX_DT")="#N/A N/A", _xll.BDP($B143,"DVD_EX_DT")="#N/A Field Not Applicable", _xll.BDP($B143,"DVD_EX_DT")="#N/A Invalid Security"),
     IF(_xll.BDP($B143,"LAST_TRADEABLE_DT")="#N/A Field Not Applicable","",_xll.BDP($B143,"LAST_TRADEABLE_DT")),_xll.BDP($B143,"DVD_EX_DT")),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Applicable"),IF(ISERROR(VLOOKUP(A143,secs!$A:$C,3,FALSE)),"",VLOOKUP(A143,secs!$A:$C,3,FALSE)),_xll.BDP($B143,"LAST_TRADEABLE_DT")),_xll.BDP($B143,"NXT_CPN_DT")))</f>
        <v>#NAME?</v>
      </c>
      <c r="H143" s="1">
        <f>IF(ISERR(FIND("Equity",B143))=FALSE,0,IF( OR(_xll.BDP($B143,"DUR_MID")="#N/A N/A",_xll.BDP($B143,"DUR_MID")="#N/A Invalid Security"),0,_xll.BDP($B143,"DUR_MID")))</f>
        <v>0</v>
      </c>
      <c r="I143" s="1" t="e">
        <f ca="1"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Applicable", _xll.BDP($B143,"NXT_PUT_DT")="#N/A Invalid Security"),"",_xll.BDP($B143,"NXT_PUT_DT")))</f>
        <v>#NAME?</v>
      </c>
      <c r="J143" s="1">
        <f t="shared" si="2"/>
        <v>1</v>
      </c>
      <c r="L143" s="1" t="e">
        <f ca="1">_xll.BDP(B143,"SECURITY_NAME")</f>
        <v>#NAME?</v>
      </c>
    </row>
    <row r="144" spans="1:12" x14ac:dyDescent="0.25">
      <c r="A144" s="1" t="e">
        <f ca="1">IF(OR(_xll.BDP(B144,"ID_ISIN")="#N/A Field Not Applicable",_xll.BDP(B144,"ID_ISIN")="#N/A N/A"),B144,_xll.BDP(B144,"ID_ISIN"))</f>
        <v>#NAME?</v>
      </c>
      <c r="B144" s="1" t="s">
        <v>208</v>
      </c>
      <c r="C144" s="2" t="e">
        <f ca="1">IF( OR(_xll.BDP(B144,"PX_LAST")="#N/A N/A",_xll.BDP(B144,"PX_LAST")="#N/A",_xll.BDP(B144,"PX_LAST")="#N/A Invalid Security"),VLOOKUP(A144,secs!$A:$B,2,FALSE),_xll.BDP(B144,"PX_LAST"))</f>
        <v>#NAME?</v>
      </c>
      <c r="D144" s="1" t="e">
        <f ca="1"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#NAME?</v>
      </c>
      <c r="E144" s="1" t="e">
        <f ca="1"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#NAME?</v>
      </c>
      <c r="F144" s="1" t="e">
        <f ca="1"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#NAME?</v>
      </c>
      <c r="G144" s="1" t="e">
        <f ca="1">IF(  ISERR(FIND("Equity",B144)) = FALSE,  IF(  OR(   _xll.BDP($B144,"DVD_EX_DT")="#N/A N/A", _xll.BDP($B144,"DVD_EX_DT")="#N/A Field Not Applicable", _xll.BDP($B144,"DVD_EX_DT")="#N/A Invalid Security"),
     IF(_xll.BDP($B144,"LAST_TRADEABLE_DT")="#N/A Field Not Applicable","",_xll.BDP($B144,"LAST_TRADEABLE_DT")),_xll.BDP($B144,"DVD_EX_DT")),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Applicable"),IF(ISERROR(VLOOKUP(A144,secs!$A:$C,3,FALSE)),"",VLOOKUP(A144,secs!$A:$C,3,FALSE)),_xll.BDP($B144,"LAST_TRADEABLE_DT")),_xll.BDP($B144,"NXT_CPN_DT")))</f>
        <v>#NAME?</v>
      </c>
      <c r="H144" s="1">
        <f>IF(ISERR(FIND("Equity",B144))=FALSE,0,IF( OR(_xll.BDP($B144,"DUR_MID")="#N/A N/A",_xll.BDP($B144,"DUR_MID")="#N/A Invalid Security"),0,_xll.BDP($B144,"DUR_MID")))</f>
        <v>0</v>
      </c>
      <c r="I144" s="1" t="e">
        <f ca="1"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Applicable", _xll.BDP($B144,"NXT_PUT_DT")="#N/A Invalid Security"),"",_xll.BDP($B144,"NXT_PUT_DT")))</f>
        <v>#NAME?</v>
      </c>
      <c r="J144" s="1">
        <f t="shared" si="2"/>
        <v>1</v>
      </c>
      <c r="L144" s="1" t="e">
        <f ca="1">_xll.BDP(B144,"SECURITY_NAME")</f>
        <v>#NAME?</v>
      </c>
    </row>
    <row r="145" spans="1:12" x14ac:dyDescent="0.25">
      <c r="A145" s="1" t="e">
        <f ca="1">IF(OR(_xll.BDP(B145,"ID_ISIN")="#N/A Field Not Applicable",_xll.BDP(B145,"ID_ISIN")="#N/A N/A"),B145,_xll.BDP(B145,"ID_ISIN"))</f>
        <v>#NAME?</v>
      </c>
      <c r="B145" s="1" t="s">
        <v>209</v>
      </c>
      <c r="C145" s="2" t="e">
        <f ca="1">IF( OR(_xll.BDP(B145,"PX_LAST")="#N/A N/A",_xll.BDP(B145,"PX_LAST")="#N/A",_xll.BDP(B145,"PX_LAST")="#N/A Invalid Security"),VLOOKUP(A145,secs!$A:$B,2,FALSE),_xll.BDP(B145,"PX_LAST"))</f>
        <v>#NAME?</v>
      </c>
      <c r="D145" s="1" t="e">
        <f ca="1"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#NAME?</v>
      </c>
      <c r="E145" s="1" t="e">
        <f ca="1"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#NAME?</v>
      </c>
      <c r="F145" s="1" t="e">
        <f ca="1"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#NAME?</v>
      </c>
      <c r="G145" s="1" t="e">
        <f ca="1">IF(  ISERR(FIND("Equity",B145)) = FALSE,  IF(  OR(   _xll.BDP($B145,"DVD_EX_DT")="#N/A N/A", _xll.BDP($B145,"DVD_EX_DT")="#N/A Field Not Applicable", _xll.BDP($B145,"DVD_EX_DT")="#N/A Invalid Security"),
     IF(_xll.BDP($B145,"LAST_TRADEABLE_DT")="#N/A Field Not Applicable","",_xll.BDP($B145,"LAST_TRADEABLE_DT")),_xll.BDP($B145,"DVD_EX_DT")),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Applicable"),IF(ISERROR(VLOOKUP(A145,secs!$A:$C,3,FALSE)),"",VLOOKUP(A145,secs!$A:$C,3,FALSE)),_xll.BDP($B145,"LAST_TRADEABLE_DT")),_xll.BDP($B145,"NXT_CPN_DT")))</f>
        <v>#NAME?</v>
      </c>
      <c r="H145" s="1">
        <f>IF(ISERR(FIND("Equity",B145))=FALSE,0,IF( OR(_xll.BDP($B145,"DUR_MID")="#N/A N/A",_xll.BDP($B145,"DUR_MID")="#N/A Invalid Security"),0,_xll.BDP($B145,"DUR_MID")))</f>
        <v>0</v>
      </c>
      <c r="I145" s="1" t="e">
        <f ca="1"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Applicable", _xll.BDP($B145,"NXT_PUT_DT")="#N/A Invalid Security"),"",_xll.BDP($B145,"NXT_PUT_DT")))</f>
        <v>#NAME?</v>
      </c>
      <c r="J145" s="1">
        <f t="shared" si="2"/>
        <v>1</v>
      </c>
      <c r="L145" s="1" t="e">
        <f ca="1">_xll.BDP(B145,"SECURITY_NAME")</f>
        <v>#NAME?</v>
      </c>
    </row>
    <row r="146" spans="1:12" x14ac:dyDescent="0.25">
      <c r="A146" s="1" t="e">
        <f ca="1">IF(OR(_xll.BDP(B146,"ID_ISIN")="#N/A Field Not Applicable",_xll.BDP(B146,"ID_ISIN")="#N/A N/A"),B146,_xll.BDP(B146,"ID_ISIN"))</f>
        <v>#NAME?</v>
      </c>
      <c r="B146" s="1" t="s">
        <v>210</v>
      </c>
      <c r="C146" s="2" t="e">
        <f ca="1">IF( OR(_xll.BDP(B146,"PX_LAST")="#N/A N/A",_xll.BDP(B146,"PX_LAST")="#N/A",_xll.BDP(B146,"PX_LAST")="#N/A Invalid Security"),VLOOKUP(A146,secs!$A:$B,2,FALSE),_xll.BDP(B146,"PX_LAST"))</f>
        <v>#NAME?</v>
      </c>
      <c r="D146" s="1" t="e">
        <f ca="1"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#NAME?</v>
      </c>
      <c r="E146" s="1" t="e">
        <f ca="1"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#NAME?</v>
      </c>
      <c r="F146" s="1" t="e">
        <f ca="1"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#NAME?</v>
      </c>
      <c r="G146" s="1" t="e">
        <f ca="1">IF(  ISERR(FIND("Equity",B146)) = FALSE,  IF(  OR(   _xll.BDP($B146,"DVD_EX_DT")="#N/A N/A", _xll.BDP($B146,"DVD_EX_DT")="#N/A Field Not Applicable", _xll.BDP($B146,"DVD_EX_DT")="#N/A Invalid Security"),
     IF(_xll.BDP($B146,"LAST_TRADEABLE_DT")="#N/A Field Not Applicable","",_xll.BDP($B146,"LAST_TRADEABLE_DT")),_xll.BDP($B146,"DVD_EX_DT")),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Applicable"),IF(ISERROR(VLOOKUP(A146,secs!$A:$C,3,FALSE)),"",VLOOKUP(A146,secs!$A:$C,3,FALSE)),_xll.BDP($B146,"LAST_TRADEABLE_DT")),_xll.BDP($B146,"NXT_CPN_DT")))</f>
        <v>#NAME?</v>
      </c>
      <c r="H146" s="1">
        <f>IF(ISERR(FIND("Equity",B146))=FALSE,0,IF( OR(_xll.BDP($B146,"DUR_MID")="#N/A N/A",_xll.BDP($B146,"DUR_MID")="#N/A Invalid Security"),0,_xll.BDP($B146,"DUR_MID")))</f>
        <v>0</v>
      </c>
      <c r="I146" s="1" t="e">
        <f ca="1"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Applicable", _xll.BDP($B146,"NXT_PUT_DT")="#N/A Invalid Security"),"",_xll.BDP($B146,"NXT_PUT_DT")))</f>
        <v>#NAME?</v>
      </c>
      <c r="J146" s="1">
        <f t="shared" si="2"/>
        <v>1</v>
      </c>
      <c r="L146" s="1" t="e">
        <f ca="1">_xll.BDP(B146,"SECURITY_NAME")</f>
        <v>#NAME?</v>
      </c>
    </row>
    <row r="147" spans="1:12" x14ac:dyDescent="0.25">
      <c r="A147" s="1" t="e">
        <f ca="1">IF(OR(_xll.BDP(B147,"ID_ISIN")="#N/A Field Not Applicable",_xll.BDP(B147,"ID_ISIN")="#N/A N/A"),B147,_xll.BDP(B147,"ID_ISIN"))</f>
        <v>#NAME?</v>
      </c>
      <c r="B147" s="1" t="s">
        <v>211</v>
      </c>
      <c r="C147" s="2" t="e">
        <f ca="1">IF( OR(_xll.BDP(B147,"PX_LAST")="#N/A N/A",_xll.BDP(B147,"PX_LAST")="#N/A",_xll.BDP(B147,"PX_LAST")="#N/A Invalid Security"),VLOOKUP(A147,secs!$A:$B,2,FALSE),_xll.BDP(B147,"PX_LAST"))</f>
        <v>#NAME?</v>
      </c>
      <c r="D147" s="1" t="e">
        <f ca="1"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#NAME?</v>
      </c>
      <c r="E147" s="1" t="e">
        <f ca="1"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#NAME?</v>
      </c>
      <c r="F147" s="1" t="e">
        <f ca="1"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#NAME?</v>
      </c>
      <c r="G147" s="1" t="e">
        <f ca="1">IF(  ISERR(FIND("Equity",B147)) = FALSE,  IF(  OR(   _xll.BDP($B147,"DVD_EX_DT")="#N/A N/A", _xll.BDP($B147,"DVD_EX_DT")="#N/A Field Not Applicable", _xll.BDP($B147,"DVD_EX_DT")="#N/A Invalid Security"),
     IF(_xll.BDP($B147,"LAST_TRADEABLE_DT")="#N/A Field Not Applicable","",_xll.BDP($B147,"LAST_TRADEABLE_DT")),_xll.BDP($B147,"DVD_EX_DT")),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Applicable"),IF(ISERROR(VLOOKUP(A147,secs!$A:$C,3,FALSE)),"",VLOOKUP(A147,secs!$A:$C,3,FALSE)),_xll.BDP($B147,"LAST_TRADEABLE_DT")),_xll.BDP($B147,"NXT_CPN_DT")))</f>
        <v>#NAME?</v>
      </c>
      <c r="H147" s="1">
        <f>IF(ISERR(FIND("Equity",B147))=FALSE,0,IF( OR(_xll.BDP($B147,"DUR_MID")="#N/A N/A",_xll.BDP($B147,"DUR_MID")="#N/A Invalid Security"),0,_xll.BDP($B147,"DUR_MID")))</f>
        <v>0</v>
      </c>
      <c r="I147" s="1" t="e">
        <f ca="1"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Applicable", _xll.BDP($B147,"NXT_PUT_DT")="#N/A Invalid Security"),"",_xll.BDP($B147,"NXT_PUT_DT")))</f>
        <v>#NAME?</v>
      </c>
      <c r="J147" s="1">
        <f t="shared" si="2"/>
        <v>1</v>
      </c>
      <c r="L147" s="1" t="e">
        <f ca="1">_xll.BDP(B147,"SECURITY_NAME")</f>
        <v>#NAME?</v>
      </c>
    </row>
    <row r="148" spans="1:12" x14ac:dyDescent="0.25">
      <c r="A148" s="1" t="e">
        <f ca="1">IF(OR(_xll.BDP(B148,"ID_ISIN")="#N/A Field Not Applicable",_xll.BDP(B148,"ID_ISIN")="#N/A N/A"),B148,_xll.BDP(B148,"ID_ISIN"))</f>
        <v>#NAME?</v>
      </c>
      <c r="B148" s="1" t="s">
        <v>212</v>
      </c>
      <c r="C148" s="2" t="e">
        <f ca="1">IF( OR(_xll.BDP(B148,"PX_LAST")="#N/A N/A",_xll.BDP(B148,"PX_LAST")="#N/A",_xll.BDP(B148,"PX_LAST")="#N/A Invalid Security"),VLOOKUP(A148,secs!$A:$B,2,FALSE),_xll.BDP(B148,"PX_LAST"))</f>
        <v>#NAME?</v>
      </c>
      <c r="D148" s="1" t="e">
        <f ca="1"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#NAME?</v>
      </c>
      <c r="E148" s="1" t="e">
        <f ca="1"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#NAME?</v>
      </c>
      <c r="F148" s="1" t="e">
        <f ca="1"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#NAME?</v>
      </c>
      <c r="G148" s="1" t="e">
        <f ca="1">IF(  ISERR(FIND("Equity",B148)) = FALSE,  IF(  OR(   _xll.BDP($B148,"DVD_EX_DT")="#N/A N/A", _xll.BDP($B148,"DVD_EX_DT")="#N/A Field Not Applicable", _xll.BDP($B148,"DVD_EX_DT")="#N/A Invalid Security"),
     IF(_xll.BDP($B148,"LAST_TRADEABLE_DT")="#N/A Field Not Applicable","",_xll.BDP($B148,"LAST_TRADEABLE_DT")),_xll.BDP($B148,"DVD_EX_DT")),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Applicable"),IF(ISERROR(VLOOKUP(A148,secs!$A:$C,3,FALSE)),"",VLOOKUP(A148,secs!$A:$C,3,FALSE)),_xll.BDP($B148,"LAST_TRADEABLE_DT")),_xll.BDP($B148,"NXT_CPN_DT")))</f>
        <v>#NAME?</v>
      </c>
      <c r="H148" s="1">
        <f>IF(ISERR(FIND("Equity",B148))=FALSE,0,IF( OR(_xll.BDP($B148,"DUR_MID")="#N/A N/A",_xll.BDP($B148,"DUR_MID")="#N/A Invalid Security"),0,_xll.BDP($B148,"DUR_MID")))</f>
        <v>0</v>
      </c>
      <c r="I148" s="1" t="e">
        <f ca="1"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Applicable", _xll.BDP($B148,"NXT_PUT_DT")="#N/A Invalid Security"),"",_xll.BDP($B148,"NXT_PUT_DT")))</f>
        <v>#NAME?</v>
      </c>
      <c r="J148" s="1">
        <f t="shared" si="2"/>
        <v>1</v>
      </c>
      <c r="L148" s="1" t="e">
        <f ca="1">_xll.BDP(B148,"SECURITY_NAME")</f>
        <v>#NAME?</v>
      </c>
    </row>
    <row r="149" spans="1:12" x14ac:dyDescent="0.25">
      <c r="A149" s="1" t="e">
        <f ca="1">IF(OR(_xll.BDP(B149,"ID_ISIN")="#N/A Field Not Applicable",_xll.BDP(B149,"ID_ISIN")="#N/A N/A"),B149,_xll.BDP(B149,"ID_ISIN"))</f>
        <v>#NAME?</v>
      </c>
      <c r="B149" s="1" t="s">
        <v>213</v>
      </c>
      <c r="C149" s="2" t="e">
        <f ca="1">IF( OR(_xll.BDP(B149,"PX_LAST")="#N/A N/A",_xll.BDP(B149,"PX_LAST")="#N/A",_xll.BDP(B149,"PX_LAST")="#N/A Invalid Security"),VLOOKUP(A149,secs!$A:$B,2,FALSE),_xll.BDP(B149,"PX_LAST"))</f>
        <v>#NAME?</v>
      </c>
      <c r="D149" s="1" t="e">
        <f ca="1"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#NAME?</v>
      </c>
      <c r="E149" s="1" t="e">
        <f ca="1"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#NAME?</v>
      </c>
      <c r="F149" s="1" t="e">
        <f ca="1"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#NAME?</v>
      </c>
      <c r="G149" s="1" t="e">
        <f ca="1">IF(  ISERR(FIND("Equity",B149)) = FALSE,  IF(  OR(   _xll.BDP($B149,"DVD_EX_DT")="#N/A N/A", _xll.BDP($B149,"DVD_EX_DT")="#N/A Field Not Applicable", _xll.BDP($B149,"DVD_EX_DT")="#N/A Invalid Security"),
     IF(_xll.BDP($B149,"LAST_TRADEABLE_DT")="#N/A Field Not Applicable","",_xll.BDP($B149,"LAST_TRADEABLE_DT")),_xll.BDP($B149,"DVD_EX_DT")),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Applicable"),IF(ISERROR(VLOOKUP(A149,secs!$A:$C,3,FALSE)),"",VLOOKUP(A149,secs!$A:$C,3,FALSE)),_xll.BDP($B149,"LAST_TRADEABLE_DT")),_xll.BDP($B149,"NXT_CPN_DT")))</f>
        <v>#NAME?</v>
      </c>
      <c r="H149" s="1" t="e">
        <f ca="1">IF(ISERR(FIND("Equity",B149))=FALSE,0,IF( OR(_xll.BDP($B149,"DUR_MID")="#N/A N/A",_xll.BDP($B149,"DUR_MID")="#N/A Invalid Security"),0,_xll.BDP($B149,"DUR_MID")))</f>
        <v>#NAME?</v>
      </c>
      <c r="I149" s="1" t="e">
        <f ca="1"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Applicable", _xll.BDP($B149,"NXT_PUT_DT")="#N/A Invalid Security"),"",_xll.BDP($B149,"NXT_PUT_DT")))</f>
        <v>#NAME?</v>
      </c>
      <c r="J149" s="1">
        <f t="shared" si="2"/>
        <v>1</v>
      </c>
      <c r="L149" s="1" t="e">
        <f ca="1">_xll.BDP(B149,"SECURITY_NAME")</f>
        <v>#NAME?</v>
      </c>
    </row>
    <row r="150" spans="1:12" x14ac:dyDescent="0.25">
      <c r="A150" s="1" t="e">
        <f ca="1">IF(OR(_xll.BDP(B150,"ID_ISIN")="#N/A Field Not Applicable",_xll.BDP(B150,"ID_ISIN")="#N/A N/A"),B150,_xll.BDP(B150,"ID_ISIN"))</f>
        <v>#NAME?</v>
      </c>
      <c r="B150" s="1" t="s">
        <v>214</v>
      </c>
      <c r="C150" s="2" t="e">
        <f ca="1">IF( OR(_xll.BDP(B150,"PX_LAST")="#N/A N/A",_xll.BDP(B150,"PX_LAST")="#N/A",_xll.BDP(B150,"PX_LAST")="#N/A Invalid Security"),VLOOKUP(A150,secs!$A:$B,2,FALSE),_xll.BDP(B150,"PX_LAST"))</f>
        <v>#NAME?</v>
      </c>
      <c r="D150" s="1" t="e">
        <f ca="1"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#NAME?</v>
      </c>
      <c r="E150" s="1" t="e">
        <f ca="1"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#NAME?</v>
      </c>
      <c r="F150" s="1" t="e">
        <f ca="1"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#NAME?</v>
      </c>
      <c r="G150" s="1" t="e">
        <f ca="1">IF(  ISERR(FIND("Equity",B150)) = FALSE,  IF(  OR(   _xll.BDP($B150,"DVD_EX_DT")="#N/A N/A", _xll.BDP($B150,"DVD_EX_DT")="#N/A Field Not Applicable", _xll.BDP($B150,"DVD_EX_DT")="#N/A Invalid Security"),
     IF(_xll.BDP($B150,"LAST_TRADEABLE_DT")="#N/A Field Not Applicable","",_xll.BDP($B150,"LAST_TRADEABLE_DT")),_xll.BDP($B150,"DVD_EX_DT")),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Applicable"),IF(ISERROR(VLOOKUP(A150,secs!$A:$C,3,FALSE)),"",VLOOKUP(A150,secs!$A:$C,3,FALSE)),_xll.BDP($B150,"LAST_TRADEABLE_DT")),_xll.BDP($B150,"NXT_CPN_DT")))</f>
        <v>#NAME?</v>
      </c>
      <c r="H150" s="1" t="e">
        <f ca="1">IF(ISERR(FIND("Equity",B150))=FALSE,0,IF( OR(_xll.BDP($B150,"DUR_MID")="#N/A N/A",_xll.BDP($B150,"DUR_MID")="#N/A Invalid Security"),0,_xll.BDP($B150,"DUR_MID")))</f>
        <v>#NAME?</v>
      </c>
      <c r="I150" s="1" t="e">
        <f ca="1"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Applicable", _xll.BDP($B150,"NXT_PUT_DT")="#N/A Invalid Security"),"",_xll.BDP($B150,"NXT_PUT_DT")))</f>
        <v>#NAME?</v>
      </c>
      <c r="J150" s="1">
        <f t="shared" si="2"/>
        <v>1</v>
      </c>
      <c r="L150" s="1" t="e">
        <f ca="1">_xll.BDP(B150,"SECURITY_NAME")</f>
        <v>#NAME?</v>
      </c>
    </row>
    <row r="151" spans="1:12" x14ac:dyDescent="0.25">
      <c r="A151" s="1" t="e">
        <f ca="1">IF(OR(_xll.BDP(B151,"ID_ISIN")="#N/A Field Not Applicable",_xll.BDP(B151,"ID_ISIN")="#N/A N/A"),B151,_xll.BDP(B151,"ID_ISIN"))</f>
        <v>#NAME?</v>
      </c>
      <c r="B151" s="1" t="s">
        <v>215</v>
      </c>
      <c r="C151" s="2" t="e">
        <f ca="1">IF( OR(_xll.BDP(B151,"PX_LAST")="#N/A N/A",_xll.BDP(B151,"PX_LAST")="#N/A",_xll.BDP(B151,"PX_LAST")="#N/A Invalid Security"),VLOOKUP(A151,secs!$A:$B,2,FALSE),_xll.BDP(B151,"PX_LAST"))</f>
        <v>#NAME?</v>
      </c>
      <c r="D151" s="1" t="e">
        <f ca="1"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#NAME?</v>
      </c>
      <c r="E151" s="1" t="e">
        <f ca="1"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#NAME?</v>
      </c>
      <c r="F151" s="1" t="e">
        <f ca="1"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#NAME?</v>
      </c>
      <c r="G151" s="1" t="e">
        <f ca="1">IF(  ISERR(FIND("Equity",B151)) = FALSE,  IF(  OR(   _xll.BDP($B151,"DVD_EX_DT")="#N/A N/A", _xll.BDP($B151,"DVD_EX_DT")="#N/A Field Not Applicable", _xll.BDP($B151,"DVD_EX_DT")="#N/A Invalid Security"),
     IF(_xll.BDP($B151,"LAST_TRADEABLE_DT")="#N/A Field Not Applicable","",_xll.BDP($B151,"LAST_TRADEABLE_DT")),_xll.BDP($B151,"DVD_EX_DT")),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Applicable"),IF(ISERROR(VLOOKUP(A151,secs!$A:$C,3,FALSE)),"",VLOOKUP(A151,secs!$A:$C,3,FALSE)),_xll.BDP($B151,"LAST_TRADEABLE_DT")),_xll.BDP($B151,"NXT_CPN_DT")))</f>
        <v>#NAME?</v>
      </c>
      <c r="H151" s="1" t="e">
        <f ca="1">IF(ISERR(FIND("Equity",B151))=FALSE,0,IF( OR(_xll.BDP($B151,"DUR_MID")="#N/A N/A",_xll.BDP($B151,"DUR_MID")="#N/A Invalid Security"),0,_xll.BDP($B151,"DUR_MID")))</f>
        <v>#NAME?</v>
      </c>
      <c r="I151" s="1" t="e">
        <f ca="1"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Applicable", _xll.BDP($B151,"NXT_PUT_DT")="#N/A Invalid Security"),"",_xll.BDP($B151,"NXT_PUT_DT")))</f>
        <v>#NAME?</v>
      </c>
      <c r="J151" s="1">
        <f t="shared" si="2"/>
        <v>1</v>
      </c>
      <c r="L151" s="1" t="e">
        <f ca="1">_xll.BDP(B151,"SECURITY_NAME")</f>
        <v>#NAME?</v>
      </c>
    </row>
    <row r="152" spans="1:12" x14ac:dyDescent="0.25">
      <c r="A152" s="1" t="e">
        <f ca="1">IF(OR(_xll.BDP(B152,"ID_ISIN")="#N/A Field Not Applicable",_xll.BDP(B152,"ID_ISIN")="#N/A N/A"),B152,_xll.BDP(B152,"ID_ISIN"))</f>
        <v>#NAME?</v>
      </c>
      <c r="B152" s="1" t="s">
        <v>216</v>
      </c>
      <c r="C152" s="2" t="e">
        <f ca="1">IF( OR(_xll.BDP(B152,"PX_LAST")="#N/A N/A",_xll.BDP(B152,"PX_LAST")="#N/A",_xll.BDP(B152,"PX_LAST")="#N/A Invalid Security"),VLOOKUP(A152,secs!$A:$B,2,FALSE),_xll.BDP(B152,"PX_LAST"))</f>
        <v>#NAME?</v>
      </c>
      <c r="D152" s="1" t="e">
        <f ca="1"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#NAME?</v>
      </c>
      <c r="E152" s="1" t="e">
        <f ca="1"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#NAME?</v>
      </c>
      <c r="F152" s="1" t="e">
        <f ca="1"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#NAME?</v>
      </c>
      <c r="G152" s="1" t="e">
        <f ca="1">IF(  ISERR(FIND("Equity",B152)) = FALSE,  IF(  OR(   _xll.BDP($B152,"DVD_EX_DT")="#N/A N/A", _xll.BDP($B152,"DVD_EX_DT")="#N/A Field Not Applicable", _xll.BDP($B152,"DVD_EX_DT")="#N/A Invalid Security"),
     IF(_xll.BDP($B152,"LAST_TRADEABLE_DT")="#N/A Field Not Applicable","",_xll.BDP($B152,"LAST_TRADEABLE_DT")),_xll.BDP($B152,"DVD_EX_DT")),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Applicable"),IF(ISERROR(VLOOKUP(A152,secs!$A:$C,3,FALSE)),"",VLOOKUP(A152,secs!$A:$C,3,FALSE)),_xll.BDP($B152,"LAST_TRADEABLE_DT")),_xll.BDP($B152,"NXT_CPN_DT")))</f>
        <v>#NAME?</v>
      </c>
      <c r="H152" s="1" t="e">
        <f ca="1">IF(ISERR(FIND("Equity",B152))=FALSE,0,IF( OR(_xll.BDP($B152,"DUR_MID")="#N/A N/A",_xll.BDP($B152,"DUR_MID")="#N/A Invalid Security"),0,_xll.BDP($B152,"DUR_MID")))</f>
        <v>#NAME?</v>
      </c>
      <c r="I152" s="1" t="e">
        <f ca="1"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Applicable", _xll.BDP($B152,"NXT_PUT_DT")="#N/A Invalid Security"),"",_xll.BDP($B152,"NXT_PUT_DT")))</f>
        <v>#NAME?</v>
      </c>
      <c r="J152" s="1">
        <f t="shared" si="2"/>
        <v>1</v>
      </c>
      <c r="L152" s="1" t="e">
        <f ca="1">_xll.BDP(B152,"SECURITY_NAME")</f>
        <v>#NAME?</v>
      </c>
    </row>
    <row r="153" spans="1:12" x14ac:dyDescent="0.25">
      <c r="A153" s="1" t="e">
        <f ca="1">IF(OR(_xll.BDP(B153,"ID_ISIN")="#N/A Field Not Applicable",_xll.BDP(B153,"ID_ISIN")="#N/A N/A"),B153,_xll.BDP(B153,"ID_ISIN"))</f>
        <v>#NAME?</v>
      </c>
      <c r="B153" s="1" t="s">
        <v>266</v>
      </c>
      <c r="C153" s="2" t="e">
        <f ca="1">IF( OR(_xll.BDP(B153,"PX_LAST")="#N/A N/A",_xll.BDP(B153,"PX_LAST")="#N/A",_xll.BDP(B153,"PX_LAST")="#N/A Invalid Security"),VLOOKUP(A153,secs!$A:$B,2,FALSE),_xll.BDP(B153,"PX_LAST"))</f>
        <v>#NAME?</v>
      </c>
      <c r="D153" s="1" t="e">
        <f ca="1"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#NAME?</v>
      </c>
      <c r="E153" s="1" t="e">
        <f ca="1"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#NAME?</v>
      </c>
      <c r="F153" s="1" t="e">
        <f ca="1"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#NAME?</v>
      </c>
      <c r="G153" s="1" t="e">
        <f ca="1">IF(  ISERR(FIND("Equity",B153)) = FALSE,  IF(  OR(   _xll.BDP($B153,"DVD_EX_DT")="#N/A N/A", _xll.BDP($B153,"DVD_EX_DT")="#N/A Field Not Applicable", _xll.BDP($B153,"DVD_EX_DT")="#N/A Invalid Security"),
     IF(_xll.BDP($B153,"LAST_TRADEABLE_DT")="#N/A Field Not Applicable","",_xll.BDP($B153,"LAST_TRADEABLE_DT")),_xll.BDP($B153,"DVD_EX_DT")),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Applicable"),IF(ISERROR(VLOOKUP(A153,secs!$A:$C,3,FALSE)),"",VLOOKUP(A153,secs!$A:$C,3,FALSE)),_xll.BDP($B153,"LAST_TRADEABLE_DT")),_xll.BDP($B153,"NXT_CPN_DT")))</f>
        <v>#NAME?</v>
      </c>
      <c r="H153" s="1" t="e">
        <f ca="1">IF(ISERR(FIND("Equity",B153))=FALSE,0,IF( OR(_xll.BDP($B153,"DUR_MID")="#N/A N/A",_xll.BDP($B153,"DUR_MID")="#N/A Invalid Security"),0,_xll.BDP($B153,"DUR_MID")))</f>
        <v>#NAME?</v>
      </c>
      <c r="I153" s="1" t="e">
        <f ca="1"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Applicable", _xll.BDP($B153,"NXT_PUT_DT")="#N/A Invalid Security"),"",_xll.BDP($B153,"NXT_PUT_DT")))</f>
        <v>#NAME?</v>
      </c>
      <c r="J153" s="1">
        <f t="shared" si="2"/>
        <v>1</v>
      </c>
      <c r="L153" s="1" t="e">
        <f ca="1">_xll.BDP(B153,"SECURITY_NAME")</f>
        <v>#NAME?</v>
      </c>
    </row>
    <row r="154" spans="1:12" x14ac:dyDescent="0.25">
      <c r="A154" s="1" t="e">
        <f ca="1">IF(OR(_xll.BDP(B154,"ID_ISIN")="#N/A Field Not Applicable",_xll.BDP(B154,"ID_ISIN")="#N/A N/A"),B154,_xll.BDP(B154,"ID_ISIN"))</f>
        <v>#NAME?</v>
      </c>
      <c r="B154" s="1" t="s">
        <v>267</v>
      </c>
      <c r="C154" s="2" t="e">
        <f ca="1">IF( OR(_xll.BDP(B154,"PX_LAST")="#N/A N/A",_xll.BDP(B154,"PX_LAST")="#N/A",_xll.BDP(B154,"PX_LAST")="#N/A Invalid Security"),VLOOKUP(A154,secs!$A:$B,2,FALSE),_xll.BDP(B154,"PX_LAST"))</f>
        <v>#NAME?</v>
      </c>
      <c r="D154" s="1" t="e">
        <f ca="1"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#NAME?</v>
      </c>
      <c r="E154" s="1" t="e">
        <f ca="1"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#NAME?</v>
      </c>
      <c r="F154" s="1" t="e">
        <f ca="1"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#NAME?</v>
      </c>
      <c r="G154" s="1" t="e">
        <f ca="1">IF(  ISERR(FIND("Equity",B154)) = FALSE,  IF(  OR(   _xll.BDP($B154,"DVD_EX_DT")="#N/A N/A", _xll.BDP($B154,"DVD_EX_DT")="#N/A Field Not Applicable", _xll.BDP($B154,"DVD_EX_DT")="#N/A Invalid Security"),
     IF(_xll.BDP($B154,"LAST_TRADEABLE_DT")="#N/A Field Not Applicable","",_xll.BDP($B154,"LAST_TRADEABLE_DT")),_xll.BDP($B154,"DVD_EX_DT")),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Applicable"),IF(ISERROR(VLOOKUP(A154,secs!$A:$C,3,FALSE)),"",VLOOKUP(A154,secs!$A:$C,3,FALSE)),_xll.BDP($B154,"LAST_TRADEABLE_DT")),_xll.BDP($B154,"NXT_CPN_DT")))</f>
        <v>#NAME?</v>
      </c>
      <c r="H154" s="1" t="e">
        <f ca="1">IF(ISERR(FIND("Equity",B154))=FALSE,0,IF( OR(_xll.BDP($B154,"DUR_MID")="#N/A N/A",_xll.BDP($B154,"DUR_MID")="#N/A Invalid Security"),0,_xll.BDP($B154,"DUR_MID")))</f>
        <v>#NAME?</v>
      </c>
      <c r="I154" s="1" t="e">
        <f ca="1"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Applicable", _xll.BDP($B154,"NXT_PUT_DT")="#N/A Invalid Security"),"",_xll.BDP($B154,"NXT_PUT_DT")))</f>
        <v>#NAME?</v>
      </c>
      <c r="J154" s="1">
        <f t="shared" si="2"/>
        <v>1</v>
      </c>
      <c r="L154" s="1" t="e">
        <f ca="1">_xll.BDP(B154,"SECURITY_NAME")</f>
        <v>#NAME?</v>
      </c>
    </row>
    <row r="155" spans="1:12" x14ac:dyDescent="0.25">
      <c r="A155" s="1" t="e">
        <f ca="1">IF(OR(_xll.BDP(B155,"ID_ISIN")="#N/A Field Not Applicable",_xll.BDP(B155,"ID_ISIN")="#N/A N/A"),B155,_xll.BDP(B155,"ID_ISIN"))</f>
        <v>#NAME?</v>
      </c>
      <c r="B155" s="1" t="s">
        <v>268</v>
      </c>
      <c r="C155" s="2" t="e">
        <f ca="1">IF( OR(_xll.BDP(B155,"PX_LAST")="#N/A N/A",_xll.BDP(B155,"PX_LAST")="#N/A",_xll.BDP(B155,"PX_LAST")="#N/A Invalid Security"),VLOOKUP(A155,secs!$A:$B,2,FALSE),_xll.BDP(B155,"PX_LAST"))</f>
        <v>#NAME?</v>
      </c>
      <c r="D155" s="1" t="e">
        <f ca="1"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#NAME?</v>
      </c>
      <c r="E155" s="1" t="e">
        <f ca="1"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#NAME?</v>
      </c>
      <c r="F155" s="1" t="e">
        <f ca="1"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#NAME?</v>
      </c>
      <c r="G155" s="1" t="e">
        <f ca="1">IF(  ISERR(FIND("Equity",B155)) = FALSE,  IF(  OR(   _xll.BDP($B155,"DVD_EX_DT")="#N/A N/A", _xll.BDP($B155,"DVD_EX_DT")="#N/A Field Not Applicable", _xll.BDP($B155,"DVD_EX_DT")="#N/A Invalid Security"),
     IF(_xll.BDP($B155,"LAST_TRADEABLE_DT")="#N/A Field Not Applicable","",_xll.BDP($B155,"LAST_TRADEABLE_DT")),_xll.BDP($B155,"DVD_EX_DT")),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Applicable"),IF(ISERROR(VLOOKUP(A155,secs!$A:$C,3,FALSE)),"",VLOOKUP(A155,secs!$A:$C,3,FALSE)),_xll.BDP($B155,"LAST_TRADEABLE_DT")),_xll.BDP($B155,"NXT_CPN_DT")))</f>
        <v>#NAME?</v>
      </c>
      <c r="H155" s="1" t="e">
        <f ca="1">IF(ISERR(FIND("Equity",B155))=FALSE,0,IF( OR(_xll.BDP($B155,"DUR_MID")="#N/A N/A",_xll.BDP($B155,"DUR_MID")="#N/A Invalid Security"),0,_xll.BDP($B155,"DUR_MID")))</f>
        <v>#NAME?</v>
      </c>
      <c r="I155" s="1" t="e">
        <f ca="1"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Applicable", _xll.BDP($B155,"NXT_PUT_DT")="#N/A Invalid Security"),"",_xll.BDP($B155,"NXT_PUT_DT")))</f>
        <v>#NAME?</v>
      </c>
      <c r="J155" s="1">
        <f t="shared" si="2"/>
        <v>1</v>
      </c>
      <c r="L155" s="1" t="e">
        <f ca="1">_xll.BDP(B155,"SECURITY_NAME")</f>
        <v>#NAME?</v>
      </c>
    </row>
    <row r="156" spans="1:12" x14ac:dyDescent="0.25">
      <c r="A156" s="1" t="e">
        <f ca="1">IF(OR(_xll.BDP(B156,"ID_ISIN")="#N/A Field Not Applicable",_xll.BDP(B156,"ID_ISIN")="#N/A N/A"),B156,_xll.BDP(B156,"ID_ISIN"))</f>
        <v>#NAME?</v>
      </c>
      <c r="B156" s="1" t="s">
        <v>273</v>
      </c>
      <c r="C156" s="2" t="e">
        <f ca="1">IF( OR(_xll.BDP(B156,"PX_LAST")="#N/A N/A",_xll.BDP(B156,"PX_LAST")="#N/A",_xll.BDP(B156,"PX_LAST")="#N/A Invalid Security"),VLOOKUP(A156,secs!$A:$B,2,FALSE),_xll.BDP(B156,"PX_LAST"))</f>
        <v>#NAME?</v>
      </c>
      <c r="D156" s="1" t="e">
        <f ca="1"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#NAME?</v>
      </c>
      <c r="E156" s="1" t="e">
        <f ca="1"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#NAME?</v>
      </c>
      <c r="F156" s="1" t="e">
        <f ca="1"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#NAME?</v>
      </c>
      <c r="G156" s="1" t="e">
        <f ca="1">IF(  ISERR(FIND("Equity",B156)) = FALSE,  IF(  OR(   _xll.BDP($B156,"DVD_EX_DT")="#N/A N/A", _xll.BDP($B156,"DVD_EX_DT")="#N/A Field Not Applicable", _xll.BDP($B156,"DVD_EX_DT")="#N/A Invalid Security"),
     IF(_xll.BDP($B156,"LAST_TRADEABLE_DT")="#N/A Field Not Applicable","",_xll.BDP($B156,"LAST_TRADEABLE_DT")),_xll.BDP($B156,"DVD_EX_DT")),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Applicable"),IF(ISERROR(VLOOKUP(A156,secs!$A:$C,3,FALSE)),"",VLOOKUP(A156,secs!$A:$C,3,FALSE)),_xll.BDP($B156,"LAST_TRADEABLE_DT")),_xll.BDP($B156,"NXT_CPN_DT")))</f>
        <v>#NAME?</v>
      </c>
      <c r="H156" s="1" t="e">
        <f ca="1">IF(ISERR(FIND("Equity",B156))=FALSE,0,IF( OR(_xll.BDP($B156,"DUR_MID")="#N/A N/A",_xll.BDP($B156,"DUR_MID")="#N/A Invalid Security"),0,_xll.BDP($B156,"DUR_MID")))</f>
        <v>#NAME?</v>
      </c>
      <c r="I156" s="1" t="e">
        <f ca="1"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Applicable", _xll.BDP($B156,"NXT_PUT_DT")="#N/A Invalid Security"),"",_xll.BDP($B156,"NXT_PUT_DT")))</f>
        <v>#NAME?</v>
      </c>
      <c r="J156" s="1">
        <f t="shared" si="2"/>
        <v>1</v>
      </c>
      <c r="L156" s="1" t="e">
        <f ca="1">_xll.BDP(B156,"SECURITY_NAME")</f>
        <v>#NAME?</v>
      </c>
    </row>
    <row r="157" spans="1:12" x14ac:dyDescent="0.25">
      <c r="A157" s="1" t="e">
        <f ca="1">IF(OR(_xll.BDP(B157,"ID_ISIN")="#N/A Field Not Applicable",_xll.BDP(B157,"ID_ISIN")="#N/A N/A"),B157,_xll.BDP(B157,"ID_ISIN"))</f>
        <v>#NAME?</v>
      </c>
      <c r="B157" s="1" t="s">
        <v>275</v>
      </c>
      <c r="C157" s="2" t="e">
        <f ca="1">IF( OR(_xll.BDP(B157,"PX_LAST")="#N/A N/A",_xll.BDP(B157,"PX_LAST")="#N/A",_xll.BDP(B157,"PX_LAST")="#N/A Invalid Security"),VLOOKUP(A157,secs!$A:$B,2,FALSE),_xll.BDP(B157,"PX_LAST"))</f>
        <v>#NAME?</v>
      </c>
      <c r="D157" s="1" t="e">
        <f ca="1"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#NAME?</v>
      </c>
      <c r="E157" s="1" t="e">
        <f ca="1"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#NAME?</v>
      </c>
      <c r="F157" s="1" t="e">
        <f ca="1"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#NAME?</v>
      </c>
      <c r="G157" s="1" t="e">
        <f ca="1">IF(  ISERR(FIND("Equity",B157)) = FALSE,  IF(  OR(   _xll.BDP($B157,"DVD_EX_DT")="#N/A N/A", _xll.BDP($B157,"DVD_EX_DT")="#N/A Field Not Applicable", _xll.BDP($B157,"DVD_EX_DT")="#N/A Invalid Security"),
     IF(_xll.BDP($B157,"LAST_TRADEABLE_DT")="#N/A Field Not Applicable","",_xll.BDP($B157,"LAST_TRADEABLE_DT")),_xll.BDP($B157,"DVD_EX_DT")),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Applicable"),IF(ISERROR(VLOOKUP(A157,secs!$A:$C,3,FALSE)),"",VLOOKUP(A157,secs!$A:$C,3,FALSE)),_xll.BDP($B157,"LAST_TRADEABLE_DT")),_xll.BDP($B157,"NXT_CPN_DT")))</f>
        <v>#NAME?</v>
      </c>
      <c r="H157" s="1" t="e">
        <f ca="1">IF(ISERR(FIND("Equity",B157))=FALSE,0,IF( OR(_xll.BDP($B157,"DUR_MID")="#N/A N/A",_xll.BDP($B157,"DUR_MID")="#N/A Invalid Security"),0,_xll.BDP($B157,"DUR_MID")))</f>
        <v>#NAME?</v>
      </c>
      <c r="I157" s="1" t="e">
        <f ca="1"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Applicable", _xll.BDP($B157,"NXT_PUT_DT")="#N/A Invalid Security"),"",_xll.BDP($B157,"NXT_PUT_DT")))</f>
        <v>#NAME?</v>
      </c>
      <c r="J157" s="1">
        <f t="shared" si="2"/>
        <v>1</v>
      </c>
      <c r="L157" s="1" t="e">
        <f ca="1">_xll.BDP(B157,"SECURITY_NAME")</f>
        <v>#NAME?</v>
      </c>
    </row>
    <row r="158" spans="1:12" x14ac:dyDescent="0.25">
      <c r="A158" s="1" t="e">
        <f ca="1">IF(OR(_xll.BDP(B158,"ID_ISIN")="#N/A Field Not Applicable",_xll.BDP(B158,"ID_ISIN")="#N/A N/A"),B158,_xll.BDP(B158,"ID_ISIN"))</f>
        <v>#NAME?</v>
      </c>
      <c r="B158" s="1" t="s">
        <v>422</v>
      </c>
      <c r="C158" s="2" t="e">
        <f ca="1">IF( OR(_xll.BDP(B158,"PX_LAST")="#N/A N/A",_xll.BDP(B158,"PX_LAST")="#N/A",_xll.BDP(B158,"PX_LAST")="#N/A Invalid Security"),VLOOKUP(A158,secs!$A:$B,2,FALSE),_xll.BDP(B158,"PX_LAST"))</f>
        <v>#NAME?</v>
      </c>
      <c r="D158" s="1" t="e">
        <f ca="1"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#NAME?</v>
      </c>
      <c r="E158" s="1" t="e">
        <f ca="1"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#NAME?</v>
      </c>
      <c r="F158" s="1" t="e">
        <f ca="1"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#NAME?</v>
      </c>
      <c r="G158" s="1" t="e">
        <f ca="1">IF(  ISERR(FIND("Equity",B158)) = FALSE,  IF(  OR(   _xll.BDP($B158,"DVD_EX_DT")="#N/A N/A", _xll.BDP($B158,"DVD_EX_DT")="#N/A Field Not Applicable", _xll.BDP($B158,"DVD_EX_DT")="#N/A Invalid Security"),
     IF(_xll.BDP($B158,"LAST_TRADEABLE_DT")="#N/A Field Not Applicable","",_xll.BDP($B158,"LAST_TRADEABLE_DT")),_xll.BDP($B158,"DVD_EX_DT")),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Applicable"),IF(ISERROR(VLOOKUP(A158,secs!$A:$C,3,FALSE)),"",VLOOKUP(A158,secs!$A:$C,3,FALSE)),_xll.BDP($B158,"LAST_TRADEABLE_DT")),_xll.BDP($B158,"NXT_CPN_DT")))</f>
        <v>#NAME?</v>
      </c>
      <c r="H158" s="1">
        <f>IF(ISERR(FIND("Equity",B158))=FALSE,0,IF( OR(_xll.BDP($B158,"DUR_MID")="#N/A N/A",_xll.BDP($B158,"DUR_MID")="#N/A Invalid Security"),0,_xll.BDP($B158,"DUR_MID")))</f>
        <v>0</v>
      </c>
      <c r="I158" s="1" t="e">
        <f ca="1"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Applicable", _xll.BDP($B158,"NXT_PUT_DT")="#N/A Invalid Security"),"",_xll.BDP($B158,"NXT_PUT_DT")))</f>
        <v>#NAME?</v>
      </c>
      <c r="J158" s="1">
        <f t="shared" si="2"/>
        <v>1</v>
      </c>
      <c r="L158" s="1" t="e">
        <f ca="1">_xll.BDP(B158,"SECURITY_NAME")</f>
        <v>#NAME?</v>
      </c>
    </row>
    <row r="159" spans="1:12" x14ac:dyDescent="0.25">
      <c r="A159" s="1" t="e">
        <f ca="1">IF(OR(_xll.BDP(B159,"ID_ISIN")="#N/A Field Not Applicable",_xll.BDP(B159,"ID_ISIN")="#N/A N/A"),B159,_xll.BDP(B159,"ID_ISIN"))</f>
        <v>#NAME?</v>
      </c>
      <c r="B159" s="1" t="s">
        <v>425</v>
      </c>
      <c r="C159" s="2" t="e">
        <f ca="1">IF( OR(_xll.BDP(B159,"PX_LAST")="#N/A N/A",_xll.BDP(B159,"PX_LAST")="#N/A",_xll.BDP(B159,"PX_LAST")="#N/A Invalid Security"),VLOOKUP(A159,secs!$A:$B,2,FALSE),_xll.BDP(B159,"PX_LAST"))</f>
        <v>#NAME?</v>
      </c>
      <c r="D159" s="1" t="e">
        <f ca="1"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#NAME?</v>
      </c>
      <c r="E159" s="1" t="e">
        <f ca="1"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#NAME?</v>
      </c>
      <c r="F159" s="1" t="e">
        <f ca="1"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#NAME?</v>
      </c>
      <c r="G159" s="1" t="e">
        <f ca="1">IF(  ISERR(FIND("Equity",B159)) = FALSE,  IF(  OR(   _xll.BDP($B159,"DVD_EX_DT")="#N/A N/A", _xll.BDP($B159,"DVD_EX_DT")="#N/A Field Not Applicable", _xll.BDP($B159,"DVD_EX_DT")="#N/A Invalid Security"),
     IF(_xll.BDP($B159,"LAST_TRADEABLE_DT")="#N/A Field Not Applicable","",_xll.BDP($B159,"LAST_TRADEABLE_DT")),_xll.BDP($B159,"DVD_EX_DT")),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Applicable"),IF(ISERROR(VLOOKUP(A159,secs!$A:$C,3,FALSE)),"",VLOOKUP(A159,secs!$A:$C,3,FALSE)),_xll.BDP($B159,"LAST_TRADEABLE_DT")),_xll.BDP($B159,"NXT_CPN_DT")))</f>
        <v>#NAME?</v>
      </c>
      <c r="H159" s="1" t="e">
        <f ca="1">IF(ISERR(FIND("Equity",B159))=FALSE,0,IF( OR(_xll.BDP($B159,"DUR_MID")="#N/A N/A",_xll.BDP($B159,"DUR_MID")="#N/A Invalid Security"),0,_xll.BDP($B159,"DUR_MID")))</f>
        <v>#NAME?</v>
      </c>
      <c r="I159" s="1" t="e">
        <f ca="1"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Applicable", _xll.BDP($B159,"NXT_PUT_DT")="#N/A Invalid Security"),"",_xll.BDP($B159,"NXT_PUT_DT")))</f>
        <v>#NAME?</v>
      </c>
      <c r="J159" s="1">
        <f t="shared" si="2"/>
        <v>1</v>
      </c>
      <c r="L159" s="1" t="e">
        <f ca="1">_xll.BDP(B159,"SECURITY_NAME")</f>
        <v>#NAME?</v>
      </c>
    </row>
    <row r="160" spans="1:12" x14ac:dyDescent="0.25">
      <c r="A160" s="1" t="e">
        <f ca="1">IF(OR(_xll.BDP(B160,"ID_ISIN")="#N/A Field Not Applicable",_xll.BDP(B160,"ID_ISIN")="#N/A N/A"),B160,_xll.BDP(B160,"ID_ISIN"))</f>
        <v>#NAME?</v>
      </c>
      <c r="B160" s="1" t="s">
        <v>429</v>
      </c>
      <c r="C160" s="2" t="e">
        <f ca="1">IF( OR(_xll.BDP(B160,"PX_LAST")="#N/A N/A",_xll.BDP(B160,"PX_LAST")="#N/A",_xll.BDP(B160,"PX_LAST")="#N/A Invalid Security"),VLOOKUP(A160,secs!$A:$B,2,FALSE),_xll.BDP(B160,"PX_LAST"))</f>
        <v>#NAME?</v>
      </c>
      <c r="D160" s="1" t="e">
        <f ca="1"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#NAME?</v>
      </c>
      <c r="E160" s="1" t="e">
        <f ca="1"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#NAME?</v>
      </c>
      <c r="F160" s="1" t="e">
        <f ca="1"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#NAME?</v>
      </c>
      <c r="G160" s="1" t="e">
        <f ca="1">IF(  ISERR(FIND("Equity",B160)) = FALSE,  IF(  OR(   _xll.BDP($B160,"DVD_EX_DT")="#N/A N/A", _xll.BDP($B160,"DVD_EX_DT")="#N/A Field Not Applicable", _xll.BDP($B160,"DVD_EX_DT")="#N/A Invalid Security"),
     IF(_xll.BDP($B160,"LAST_TRADEABLE_DT")="#N/A Field Not Applicable","",_xll.BDP($B160,"LAST_TRADEABLE_DT")),_xll.BDP($B160,"DVD_EX_DT")),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Applicable"),IF(ISERROR(VLOOKUP(A160,secs!$A:$C,3,FALSE)),"",VLOOKUP(A160,secs!$A:$C,3,FALSE)),_xll.BDP($B160,"LAST_TRADEABLE_DT")),_xll.BDP($B160,"NXT_CPN_DT")))</f>
        <v>#NAME?</v>
      </c>
      <c r="H160" s="1" t="e">
        <f ca="1">IF(ISERR(FIND("Equity",B160))=FALSE,0,IF( OR(_xll.BDP($B160,"DUR_MID")="#N/A N/A",_xll.BDP($B160,"DUR_MID")="#N/A Invalid Security"),0,_xll.BDP($B160,"DUR_MID")))</f>
        <v>#NAME?</v>
      </c>
      <c r="I160" s="1" t="e">
        <f ca="1"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Applicable", _xll.BDP($B160,"NXT_PUT_DT")="#N/A Invalid Security"),"",_xll.BDP($B160,"NXT_PUT_DT")))</f>
        <v>#NAME?</v>
      </c>
      <c r="J160" s="1">
        <f t="shared" si="2"/>
        <v>1</v>
      </c>
      <c r="L160" s="1" t="e">
        <f ca="1">_xll.BDP(B160,"SECURITY_NAME")</f>
        <v>#NAME?</v>
      </c>
    </row>
    <row r="161" spans="1:12" x14ac:dyDescent="0.25">
      <c r="A161" s="1" t="e">
        <f ca="1">IF(OR(_xll.BDP(B161,"ID_ISIN")="#N/A Field Not Applicable",_xll.BDP(B161,"ID_ISIN")="#N/A N/A"),B161,_xll.BDP(B161,"ID_ISIN"))</f>
        <v>#NAME?</v>
      </c>
      <c r="B161" s="1" t="s">
        <v>430</v>
      </c>
      <c r="C161" s="2" t="e">
        <f ca="1">IF( OR(_xll.BDP(B161,"PX_LAST")="#N/A N/A",_xll.BDP(B161,"PX_LAST")="#N/A",_xll.BDP(B161,"PX_LAST")="#N/A Invalid Security"),VLOOKUP(A161,secs!$A:$B,2,FALSE),_xll.BDP(B161,"PX_LAST"))</f>
        <v>#NAME?</v>
      </c>
      <c r="D161" s="1" t="e">
        <f ca="1"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#NAME?</v>
      </c>
      <c r="E161" s="1" t="e">
        <f ca="1"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#NAME?</v>
      </c>
      <c r="F161" s="1" t="e">
        <f ca="1"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#NAME?</v>
      </c>
      <c r="G161" s="1" t="e">
        <f ca="1">IF(  ISERR(FIND("Equity",B161)) = FALSE,  IF(  OR(   _xll.BDP($B161,"DVD_EX_DT")="#N/A N/A", _xll.BDP($B161,"DVD_EX_DT")="#N/A Field Not Applicable", _xll.BDP($B161,"DVD_EX_DT")="#N/A Invalid Security"),
     IF(_xll.BDP($B161,"LAST_TRADEABLE_DT")="#N/A Field Not Applicable","",_xll.BDP($B161,"LAST_TRADEABLE_DT")),_xll.BDP($B161,"DVD_EX_DT")),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Applicable"),IF(ISERROR(VLOOKUP(A161,secs!$A:$C,3,FALSE)),"",VLOOKUP(A161,secs!$A:$C,3,FALSE)),_xll.BDP($B161,"LAST_TRADEABLE_DT")),_xll.BDP($B161,"NXT_CPN_DT")))</f>
        <v>#NAME?</v>
      </c>
      <c r="H161" s="1" t="e">
        <f ca="1">IF(ISERR(FIND("Equity",B161))=FALSE,0,IF( OR(_xll.BDP($B161,"DUR_MID")="#N/A N/A",_xll.BDP($B161,"DUR_MID")="#N/A Invalid Security"),0,_xll.BDP($B161,"DUR_MID")))</f>
        <v>#NAME?</v>
      </c>
      <c r="I161" s="1" t="e">
        <f ca="1"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Applicable", _xll.BDP($B161,"NXT_PUT_DT")="#N/A Invalid Security"),"",_xll.BDP($B161,"NXT_PUT_DT")))</f>
        <v>#NAME?</v>
      </c>
      <c r="J161" s="1">
        <f t="shared" si="2"/>
        <v>1</v>
      </c>
      <c r="L161" s="1" t="e">
        <f ca="1">_xll.BDP(B161,"SECURITY_NAME")</f>
        <v>#NAME?</v>
      </c>
    </row>
    <row r="162" spans="1:12" x14ac:dyDescent="0.25">
      <c r="A162" s="1" t="e">
        <f ca="1">IF(OR(_xll.BDP(B162,"ID_ISIN")="#N/A Field Not Applicable",_xll.BDP(B162,"ID_ISIN")="#N/A N/A"),B162,_xll.BDP(B162,"ID_ISIN"))</f>
        <v>#NAME?</v>
      </c>
      <c r="B162" s="1" t="s">
        <v>1586</v>
      </c>
      <c r="C162" s="2" t="e">
        <f ca="1">IF( OR(_xll.BDP(B162,"PX_LAST")="#N/A N/A",_xll.BDP(B162,"PX_LAST")="#N/A",_xll.BDP(B162,"PX_LAST")="#N/A Invalid Security"),VLOOKUP(A162,secs!$A:$B,2,FALSE),_xll.BDP(B162,"PX_LAST"))</f>
        <v>#NAME?</v>
      </c>
      <c r="D162" s="1" t="e">
        <f ca="1"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#NAME?</v>
      </c>
      <c r="E162" s="1" t="e">
        <f ca="1"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#NAME?</v>
      </c>
      <c r="F162" s="1" t="e">
        <f ca="1"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#NAME?</v>
      </c>
      <c r="G162" s="1" t="e">
        <f ca="1">IF(  ISERR(FIND("Equity",B162)) = FALSE,  IF(  OR(   _xll.BDP($B162,"DVD_EX_DT")="#N/A N/A", _xll.BDP($B162,"DVD_EX_DT")="#N/A Field Not Applicable", _xll.BDP($B162,"DVD_EX_DT")="#N/A Invalid Security"),
     IF(_xll.BDP($B162,"LAST_TRADEABLE_DT")="#N/A Field Not Applicable","",_xll.BDP($B162,"LAST_TRADEABLE_DT")),_xll.BDP($B162,"DVD_EX_DT")),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Applicable"),IF(ISERROR(VLOOKUP(A162,secs!$A:$C,3,FALSE)),"",VLOOKUP(A162,secs!$A:$C,3,FALSE)),_xll.BDP($B162,"LAST_TRADEABLE_DT")),_xll.BDP($B162,"NXT_CPN_DT")))</f>
        <v>#NAME?</v>
      </c>
      <c r="H162" s="1">
        <f>IF(ISERR(FIND("Equity",B162))=FALSE,0,IF( OR(_xll.BDP($B162,"DUR_MID")="#N/A N/A",_xll.BDP($B162,"DUR_MID")="#N/A Invalid Security"),0,_xll.BDP($B162,"DUR_MID")))</f>
        <v>0</v>
      </c>
      <c r="I162" s="1" t="e">
        <f ca="1"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Applicable", _xll.BDP($B162,"NXT_PUT_DT")="#N/A Invalid Security"),"",_xll.BDP($B162,"NXT_PUT_DT")))</f>
        <v>#NAME?</v>
      </c>
      <c r="J162" s="1">
        <f t="shared" si="2"/>
        <v>1</v>
      </c>
      <c r="L162" s="1" t="e">
        <f ca="1">_xll.BDP(B162,"SECURITY_NAME")</f>
        <v>#NAME?</v>
      </c>
    </row>
    <row r="163" spans="1:12" x14ac:dyDescent="0.25">
      <c r="A163" s="1" t="e">
        <f ca="1">IF(OR(_xll.BDP(B163,"ID_ISIN")="#N/A Field Not Applicable",_xll.BDP(B163,"ID_ISIN")="#N/A N/A"),B163,_xll.BDP(B163,"ID_ISIN"))</f>
        <v>#NAME?</v>
      </c>
      <c r="B163" s="1" t="s">
        <v>436</v>
      </c>
      <c r="C163" s="2" t="e">
        <f ca="1">IF( OR(_xll.BDP(B163,"PX_LAST")="#N/A N/A",_xll.BDP(B163,"PX_LAST")="#N/A",_xll.BDP(B163,"PX_LAST")="#N/A Invalid Security"),VLOOKUP(A163,secs!$A:$B,2,FALSE),_xll.BDP(B163,"PX_LAST"))</f>
        <v>#NAME?</v>
      </c>
      <c r="D163" s="1" t="e">
        <f ca="1"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#NAME?</v>
      </c>
      <c r="E163" s="1" t="e">
        <f ca="1"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#NAME?</v>
      </c>
      <c r="F163" s="1" t="e">
        <f ca="1"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#NAME?</v>
      </c>
      <c r="G163" s="1" t="e">
        <f ca="1">IF(  ISERR(FIND("Equity",B163)) = FALSE,  IF(  OR(   _xll.BDP($B163,"DVD_EX_DT")="#N/A N/A", _xll.BDP($B163,"DVD_EX_DT")="#N/A Field Not Applicable", _xll.BDP($B163,"DVD_EX_DT")="#N/A Invalid Security"),
     IF(_xll.BDP($B163,"LAST_TRADEABLE_DT")="#N/A Field Not Applicable","",_xll.BDP($B163,"LAST_TRADEABLE_DT")),_xll.BDP($B163,"DVD_EX_DT")),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Applicable"),IF(ISERROR(VLOOKUP(A163,secs!$A:$C,3,FALSE)),"",VLOOKUP(A163,secs!$A:$C,3,FALSE)),_xll.BDP($B163,"LAST_TRADEABLE_DT")),_xll.BDP($B163,"NXT_CPN_DT")))</f>
        <v>#NAME?</v>
      </c>
      <c r="H163" s="1">
        <f>IF(ISERR(FIND("Equity",B163))=FALSE,0,IF( OR(_xll.BDP($B163,"DUR_MID")="#N/A N/A",_xll.BDP($B163,"DUR_MID")="#N/A Invalid Security"),0,_xll.BDP($B163,"DUR_MID")))</f>
        <v>0</v>
      </c>
      <c r="I163" s="1" t="e">
        <f ca="1"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Applicable", _xll.BDP($B163,"NXT_PUT_DT")="#N/A Invalid Security"),"",_xll.BDP($B163,"NXT_PUT_DT")))</f>
        <v>#NAME?</v>
      </c>
      <c r="J163" s="1">
        <f t="shared" si="2"/>
        <v>1</v>
      </c>
      <c r="L163" s="1" t="e">
        <f ca="1">_xll.BDP(B163,"SECURITY_NAME")</f>
        <v>#NAME?</v>
      </c>
    </row>
    <row r="164" spans="1:12" x14ac:dyDescent="0.25">
      <c r="A164" s="1" t="e">
        <f ca="1">IF(OR(_xll.BDP(B164,"ID_ISIN")="#N/A Field Not Applicable",_xll.BDP(B164,"ID_ISIN")="#N/A N/A"),B164,_xll.BDP(B164,"ID_ISIN"))</f>
        <v>#NAME?</v>
      </c>
      <c r="B164" s="1" t="s">
        <v>437</v>
      </c>
      <c r="C164" s="2" t="e">
        <f ca="1">IF( OR(_xll.BDP(B164,"PX_LAST")="#N/A N/A",_xll.BDP(B164,"PX_LAST")="#N/A",_xll.BDP(B164,"PX_LAST")="#N/A Invalid Security"),VLOOKUP(A164,secs!$A:$B,2,FALSE),_xll.BDP(B164,"PX_LAST"))</f>
        <v>#NAME?</v>
      </c>
      <c r="D164" s="1" t="e">
        <f ca="1"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#NAME?</v>
      </c>
      <c r="E164" s="1" t="e">
        <f ca="1"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#NAME?</v>
      </c>
      <c r="F164" s="1" t="e">
        <f ca="1"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#NAME?</v>
      </c>
      <c r="G164" s="1" t="e">
        <f ca="1">IF(  ISERR(FIND("Equity",B164)) = FALSE,  IF(  OR(   _xll.BDP($B164,"DVD_EX_DT")="#N/A N/A", _xll.BDP($B164,"DVD_EX_DT")="#N/A Field Not Applicable", _xll.BDP($B164,"DVD_EX_DT")="#N/A Invalid Security"),
     IF(_xll.BDP($B164,"LAST_TRADEABLE_DT")="#N/A Field Not Applicable","",_xll.BDP($B164,"LAST_TRADEABLE_DT")),_xll.BDP($B164,"DVD_EX_DT")),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Applicable"),IF(ISERROR(VLOOKUP(A164,secs!$A:$C,3,FALSE)),"",VLOOKUP(A164,secs!$A:$C,3,FALSE)),_xll.BDP($B164,"LAST_TRADEABLE_DT")),_xll.BDP($B164,"NXT_CPN_DT")))</f>
        <v>#NAME?</v>
      </c>
      <c r="H164" s="1">
        <f>IF(ISERR(FIND("Equity",B164))=FALSE,0,IF( OR(_xll.BDP($B164,"DUR_MID")="#N/A N/A",_xll.BDP($B164,"DUR_MID")="#N/A Invalid Security"),0,_xll.BDP($B164,"DUR_MID")))</f>
        <v>0</v>
      </c>
      <c r="I164" s="1" t="e">
        <f ca="1"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Applicable", _xll.BDP($B164,"NXT_PUT_DT")="#N/A Invalid Security"),"",_xll.BDP($B164,"NXT_PUT_DT")))</f>
        <v>#NAME?</v>
      </c>
      <c r="J164" s="1">
        <f t="shared" si="2"/>
        <v>1</v>
      </c>
      <c r="L164" s="1" t="e">
        <f ca="1">_xll.BDP(B164,"SECURITY_NAME")</f>
        <v>#NAME?</v>
      </c>
    </row>
    <row r="165" spans="1:12" x14ac:dyDescent="0.25">
      <c r="A165" s="1" t="e">
        <f ca="1">IF(OR(_xll.BDP(B165,"ID_ISIN")="#N/A Field Not Applicable",_xll.BDP(B165,"ID_ISIN")="#N/A N/A"),B165,_xll.BDP(B165,"ID_ISIN"))</f>
        <v>#NAME?</v>
      </c>
      <c r="B165" s="1" t="s">
        <v>438</v>
      </c>
      <c r="C165" s="2" t="e">
        <f ca="1">IF( OR(_xll.BDP(B165,"PX_LAST")="#N/A N/A",_xll.BDP(B165,"PX_LAST")="#N/A",_xll.BDP(B165,"PX_LAST")="#N/A Invalid Security"),VLOOKUP(A165,secs!$A:$B,2,FALSE),_xll.BDP(B165,"PX_LAST"))</f>
        <v>#NAME?</v>
      </c>
      <c r="D165" s="1" t="e">
        <f ca="1"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#NAME?</v>
      </c>
      <c r="E165" s="1" t="e">
        <f ca="1"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#NAME?</v>
      </c>
      <c r="F165" s="1" t="e">
        <f ca="1"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#NAME?</v>
      </c>
      <c r="G165" s="1" t="e">
        <f ca="1">IF(  ISERR(FIND("Equity",B165)) = FALSE,  IF(  OR(   _xll.BDP($B165,"DVD_EX_DT")="#N/A N/A", _xll.BDP($B165,"DVD_EX_DT")="#N/A Field Not Applicable", _xll.BDP($B165,"DVD_EX_DT")="#N/A Invalid Security"),
     IF(_xll.BDP($B165,"LAST_TRADEABLE_DT")="#N/A Field Not Applicable","",_xll.BDP($B165,"LAST_TRADEABLE_DT")),_xll.BDP($B165,"DVD_EX_DT")),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Applicable"),IF(ISERROR(VLOOKUP(A165,secs!$A:$C,3,FALSE)),"",VLOOKUP(A165,secs!$A:$C,3,FALSE)),_xll.BDP($B165,"LAST_TRADEABLE_DT")),_xll.BDP($B165,"NXT_CPN_DT")))</f>
        <v>#NAME?</v>
      </c>
      <c r="H165" s="1">
        <f>IF(ISERR(FIND("Equity",B165))=FALSE,0,IF( OR(_xll.BDP($B165,"DUR_MID")="#N/A N/A",_xll.BDP($B165,"DUR_MID")="#N/A Invalid Security"),0,_xll.BDP($B165,"DUR_MID")))</f>
        <v>0</v>
      </c>
      <c r="I165" s="1" t="e">
        <f ca="1"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Applicable", _xll.BDP($B165,"NXT_PUT_DT")="#N/A Invalid Security"),"",_xll.BDP($B165,"NXT_PUT_DT")))</f>
        <v>#NAME?</v>
      </c>
      <c r="J165" s="1">
        <f t="shared" si="2"/>
        <v>1</v>
      </c>
      <c r="L165" s="1" t="e">
        <f ca="1">_xll.BDP(B165,"SECURITY_NAME")</f>
        <v>#NAME?</v>
      </c>
    </row>
    <row r="166" spans="1:12" x14ac:dyDescent="0.25">
      <c r="A166" s="1" t="e">
        <f ca="1">IF(OR(_xll.BDP(B166,"ID_ISIN")="#N/A Field Not Applicable",_xll.BDP(B166,"ID_ISIN")="#N/A N/A"),B166,_xll.BDP(B166,"ID_ISIN"))</f>
        <v>#NAME?</v>
      </c>
      <c r="B166" s="1" t="s">
        <v>439</v>
      </c>
      <c r="C166" s="2" t="e">
        <f ca="1">IF( OR(_xll.BDP(B166,"PX_LAST")="#N/A N/A",_xll.BDP(B166,"PX_LAST")="#N/A",_xll.BDP(B166,"PX_LAST")="#N/A Invalid Security"),VLOOKUP(A166,secs!$A:$B,2,FALSE),_xll.BDP(B166,"PX_LAST"))</f>
        <v>#NAME?</v>
      </c>
      <c r="D166" s="1" t="e">
        <f ca="1"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#NAME?</v>
      </c>
      <c r="E166" s="1" t="e">
        <f ca="1"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#NAME?</v>
      </c>
      <c r="F166" s="1" t="e">
        <f ca="1"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#NAME?</v>
      </c>
      <c r="G166" s="1" t="e">
        <f ca="1">IF(  ISERR(FIND("Equity",B166)) = FALSE,  IF(  OR(   _xll.BDP($B166,"DVD_EX_DT")="#N/A N/A", _xll.BDP($B166,"DVD_EX_DT")="#N/A Field Not Applicable", _xll.BDP($B166,"DVD_EX_DT")="#N/A Invalid Security"),
     IF(_xll.BDP($B166,"LAST_TRADEABLE_DT")="#N/A Field Not Applicable","",_xll.BDP($B166,"LAST_TRADEABLE_DT")),_xll.BDP($B166,"DVD_EX_DT")),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Applicable"),IF(ISERROR(VLOOKUP(A166,secs!$A:$C,3,FALSE)),"",VLOOKUP(A166,secs!$A:$C,3,FALSE)),_xll.BDP($B166,"LAST_TRADEABLE_DT")),_xll.BDP($B166,"NXT_CPN_DT")))</f>
        <v>#NAME?</v>
      </c>
      <c r="H166" s="1">
        <f>IF(ISERR(FIND("Equity",B166))=FALSE,0,IF( OR(_xll.BDP($B166,"DUR_MID")="#N/A N/A",_xll.BDP($B166,"DUR_MID")="#N/A Invalid Security"),0,_xll.BDP($B166,"DUR_MID")))</f>
        <v>0</v>
      </c>
      <c r="I166" s="1" t="e">
        <f ca="1"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Applicable", _xll.BDP($B166,"NXT_PUT_DT")="#N/A Invalid Security"),"",_xll.BDP($B166,"NXT_PUT_DT")))</f>
        <v>#NAME?</v>
      </c>
      <c r="J166" s="1">
        <f t="shared" si="2"/>
        <v>1</v>
      </c>
      <c r="L166" s="1" t="e">
        <f ca="1">_xll.BDP(B166,"SECURITY_NAME")</f>
        <v>#NAME?</v>
      </c>
    </row>
    <row r="167" spans="1:12" x14ac:dyDescent="0.25">
      <c r="A167" s="1" t="e">
        <f ca="1">IF(OR(_xll.BDP(B167,"ID_ISIN")="#N/A Field Not Applicable",_xll.BDP(B167,"ID_ISIN")="#N/A N/A"),B167,_xll.BDP(B167,"ID_ISIN"))</f>
        <v>#NAME?</v>
      </c>
      <c r="B167" s="1" t="s">
        <v>440</v>
      </c>
      <c r="C167" s="2" t="e">
        <f ca="1">IF( OR(_xll.BDP(B167,"PX_LAST")="#N/A N/A",_xll.BDP(B167,"PX_LAST")="#N/A",_xll.BDP(B167,"PX_LAST")="#N/A Invalid Security"),VLOOKUP(A167,secs!$A:$B,2,FALSE),_xll.BDP(B167,"PX_LAST"))</f>
        <v>#NAME?</v>
      </c>
      <c r="D167" s="1" t="e">
        <f ca="1"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#NAME?</v>
      </c>
      <c r="E167" s="1" t="e">
        <f ca="1"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#NAME?</v>
      </c>
      <c r="F167" s="1" t="e">
        <f ca="1"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#NAME?</v>
      </c>
      <c r="G167" s="1" t="e">
        <f ca="1">IF(  ISERR(FIND("Equity",B167)) = FALSE,  IF(  OR(   _xll.BDP($B167,"DVD_EX_DT")="#N/A N/A", _xll.BDP($B167,"DVD_EX_DT")="#N/A Field Not Applicable", _xll.BDP($B167,"DVD_EX_DT")="#N/A Invalid Security"),
     IF(_xll.BDP($B167,"LAST_TRADEABLE_DT")="#N/A Field Not Applicable","",_xll.BDP($B167,"LAST_TRADEABLE_DT")),_xll.BDP($B167,"DVD_EX_DT")),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Applicable"),IF(ISERROR(VLOOKUP(A167,secs!$A:$C,3,FALSE)),"",VLOOKUP(A167,secs!$A:$C,3,FALSE)),_xll.BDP($B167,"LAST_TRADEABLE_DT")),_xll.BDP($B167,"NXT_CPN_DT")))</f>
        <v>#NAME?</v>
      </c>
      <c r="H167" s="1" t="e">
        <f ca="1">IF(ISERR(FIND("Equity",B167))=FALSE,0,IF( OR(_xll.BDP($B167,"DUR_MID")="#N/A N/A",_xll.BDP($B167,"DUR_MID")="#N/A Invalid Security"),0,_xll.BDP($B167,"DUR_MID")))</f>
        <v>#NAME?</v>
      </c>
      <c r="I167" s="1" t="e">
        <f ca="1"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Applicable", _xll.BDP($B167,"NXT_PUT_DT")="#N/A Invalid Security"),"",_xll.BDP($B167,"NXT_PUT_DT")))</f>
        <v>#NAME?</v>
      </c>
      <c r="J167" s="1">
        <f t="shared" si="2"/>
        <v>1</v>
      </c>
      <c r="L167" s="1" t="e">
        <f ca="1">_xll.BDP(B167,"SECURITY_NAME")</f>
        <v>#NAME?</v>
      </c>
    </row>
    <row r="168" spans="1:12" x14ac:dyDescent="0.25">
      <c r="A168" s="1" t="e">
        <f ca="1">IF(OR(_xll.BDP(B168,"ID_ISIN")="#N/A Field Not Applicable",_xll.BDP(B168,"ID_ISIN")="#N/A N/A"),B168,_xll.BDP(B168,"ID_ISIN"))</f>
        <v>#NAME?</v>
      </c>
      <c r="B168" s="1" t="s">
        <v>441</v>
      </c>
      <c r="C168" s="2" t="e">
        <f ca="1">IF( OR(_xll.BDP(B168,"PX_LAST")="#N/A N/A",_xll.BDP(B168,"PX_LAST")="#N/A",_xll.BDP(B168,"PX_LAST")="#N/A Invalid Security"),VLOOKUP(A168,secs!$A:$B,2,FALSE),_xll.BDP(B168,"PX_LAST"))</f>
        <v>#NAME?</v>
      </c>
      <c r="D168" s="1" t="e">
        <f ca="1"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#NAME?</v>
      </c>
      <c r="E168" s="1" t="e">
        <f ca="1"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#NAME?</v>
      </c>
      <c r="F168" s="1" t="e">
        <f ca="1"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#NAME?</v>
      </c>
      <c r="G168" s="1" t="e">
        <f ca="1">IF(  ISERR(FIND("Equity",B168)) = FALSE,  IF(  OR(   _xll.BDP($B168,"DVD_EX_DT")="#N/A N/A", _xll.BDP($B168,"DVD_EX_DT")="#N/A Field Not Applicable", _xll.BDP($B168,"DVD_EX_DT")="#N/A Invalid Security"),
     IF(_xll.BDP($B168,"LAST_TRADEABLE_DT")="#N/A Field Not Applicable","",_xll.BDP($B168,"LAST_TRADEABLE_DT")),_xll.BDP($B168,"DVD_EX_DT")),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Applicable"),IF(ISERROR(VLOOKUP(A168,secs!$A:$C,3,FALSE)),"",VLOOKUP(A168,secs!$A:$C,3,FALSE)),_xll.BDP($B168,"LAST_TRADEABLE_DT")),_xll.BDP($B168,"NXT_CPN_DT")))</f>
        <v>#NAME?</v>
      </c>
      <c r="H168" s="1" t="e">
        <f ca="1">IF(ISERR(FIND("Equity",B168))=FALSE,0,IF( OR(_xll.BDP($B168,"DUR_MID")="#N/A N/A",_xll.BDP($B168,"DUR_MID")="#N/A Invalid Security"),0,_xll.BDP($B168,"DUR_MID")))</f>
        <v>#NAME?</v>
      </c>
      <c r="I168" s="1" t="e">
        <f ca="1"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Applicable", _xll.BDP($B168,"NXT_PUT_DT")="#N/A Invalid Security"),"",_xll.BDP($B168,"NXT_PUT_DT")))</f>
        <v>#NAME?</v>
      </c>
      <c r="J168" s="1">
        <f t="shared" si="2"/>
        <v>1</v>
      </c>
      <c r="L168" s="1" t="e">
        <f ca="1">_xll.BDP(B168,"SECURITY_NAME")</f>
        <v>#NAME?</v>
      </c>
    </row>
    <row r="169" spans="1:12" x14ac:dyDescent="0.25">
      <c r="A169" s="1" t="e">
        <f ca="1">IF(OR(_xll.BDP(B169,"ID_ISIN")="#N/A Field Not Applicable",_xll.BDP(B169,"ID_ISIN")="#N/A N/A"),B169,_xll.BDP(B169,"ID_ISIN"))</f>
        <v>#NAME?</v>
      </c>
      <c r="B169" s="1" t="s">
        <v>442</v>
      </c>
      <c r="C169" s="2" t="e">
        <f ca="1">IF( OR(_xll.BDP(B169,"PX_LAST")="#N/A N/A",_xll.BDP(B169,"PX_LAST")="#N/A",_xll.BDP(B169,"PX_LAST")="#N/A Invalid Security"),VLOOKUP(A169,secs!$A:$B,2,FALSE),_xll.BDP(B169,"PX_LAST"))</f>
        <v>#NAME?</v>
      </c>
      <c r="D169" s="1" t="e">
        <f ca="1"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#NAME?</v>
      </c>
      <c r="E169" s="1" t="e">
        <f ca="1"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#NAME?</v>
      </c>
      <c r="F169" s="1" t="e">
        <f ca="1"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#NAME?</v>
      </c>
      <c r="G169" s="1" t="e">
        <f ca="1">IF(  ISERR(FIND("Equity",B169)) = FALSE,  IF(  OR(   _xll.BDP($B169,"DVD_EX_DT")="#N/A N/A", _xll.BDP($B169,"DVD_EX_DT")="#N/A Field Not Applicable", _xll.BDP($B169,"DVD_EX_DT")="#N/A Invalid Security"),
     IF(_xll.BDP($B169,"LAST_TRADEABLE_DT")="#N/A Field Not Applicable","",_xll.BDP($B169,"LAST_TRADEABLE_DT")),_xll.BDP($B169,"DVD_EX_DT")),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Applicable"),IF(ISERROR(VLOOKUP(A169,secs!$A:$C,3,FALSE)),"",VLOOKUP(A169,secs!$A:$C,3,FALSE)),_xll.BDP($B169,"LAST_TRADEABLE_DT")),_xll.BDP($B169,"NXT_CPN_DT")))</f>
        <v>#NAME?</v>
      </c>
      <c r="H169" s="1" t="e">
        <f ca="1">IF(ISERR(FIND("Equity",B169))=FALSE,0,IF( OR(_xll.BDP($B169,"DUR_MID")="#N/A N/A",_xll.BDP($B169,"DUR_MID")="#N/A Invalid Security"),0,_xll.BDP($B169,"DUR_MID")))</f>
        <v>#NAME?</v>
      </c>
      <c r="I169" s="1" t="e">
        <f ca="1"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Applicable", _xll.BDP($B169,"NXT_PUT_DT")="#N/A Invalid Security"),"",_xll.BDP($B169,"NXT_PUT_DT")))</f>
        <v>#NAME?</v>
      </c>
      <c r="J169" s="1">
        <f t="shared" si="2"/>
        <v>1</v>
      </c>
      <c r="L169" s="1" t="e">
        <f ca="1">_xll.BDP(B169,"SECURITY_NAME")</f>
        <v>#NAME?</v>
      </c>
    </row>
    <row r="170" spans="1:12" x14ac:dyDescent="0.25">
      <c r="A170" s="1" t="e">
        <f ca="1">IF(OR(_xll.BDP(B170,"ID_ISIN")="#N/A Field Not Applicable",_xll.BDP(B170,"ID_ISIN")="#N/A N/A"),B170,_xll.BDP(B170,"ID_ISIN"))</f>
        <v>#NAME?</v>
      </c>
      <c r="B170" s="1" t="s">
        <v>443</v>
      </c>
      <c r="C170" s="2" t="e">
        <f ca="1">IF( OR(_xll.BDP(B170,"PX_LAST")="#N/A N/A",_xll.BDP(B170,"PX_LAST")="#N/A",_xll.BDP(B170,"PX_LAST")="#N/A Invalid Security"),VLOOKUP(A170,secs!$A:$B,2,FALSE),_xll.BDP(B170,"PX_LAST"))</f>
        <v>#NAME?</v>
      </c>
      <c r="D170" s="1" t="e">
        <f ca="1"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#NAME?</v>
      </c>
      <c r="E170" s="1" t="e">
        <f ca="1"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#NAME?</v>
      </c>
      <c r="F170" s="1" t="e">
        <f ca="1"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#NAME?</v>
      </c>
      <c r="G170" s="1" t="e">
        <f ca="1">IF(  ISERR(FIND("Equity",B170)) = FALSE,  IF(  OR(   _xll.BDP($B170,"DVD_EX_DT")="#N/A N/A", _xll.BDP($B170,"DVD_EX_DT")="#N/A Field Not Applicable", _xll.BDP($B170,"DVD_EX_DT")="#N/A Invalid Security"),
     IF(_xll.BDP($B170,"LAST_TRADEABLE_DT")="#N/A Field Not Applicable","",_xll.BDP($B170,"LAST_TRADEABLE_DT")),_xll.BDP($B170,"DVD_EX_DT")),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Applicable"),IF(ISERROR(VLOOKUP(A170,secs!$A:$C,3,FALSE)),"",VLOOKUP(A170,secs!$A:$C,3,FALSE)),_xll.BDP($B170,"LAST_TRADEABLE_DT")),_xll.BDP($B170,"NXT_CPN_DT")))</f>
        <v>#NAME?</v>
      </c>
      <c r="H170" s="1">
        <f>IF(ISERR(FIND("Equity",B170))=FALSE,0,IF( OR(_xll.BDP($B170,"DUR_MID")="#N/A N/A",_xll.BDP($B170,"DUR_MID")="#N/A Invalid Security"),0,_xll.BDP($B170,"DUR_MID")))</f>
        <v>0</v>
      </c>
      <c r="I170" s="1" t="e">
        <f ca="1"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Applicable", _xll.BDP($B170,"NXT_PUT_DT")="#N/A Invalid Security"),"",_xll.BDP($B170,"NXT_PUT_DT")))</f>
        <v>#NAME?</v>
      </c>
      <c r="J170" s="1">
        <f t="shared" si="2"/>
        <v>1</v>
      </c>
      <c r="L170" s="1" t="e">
        <f ca="1">_xll.BDP(B170,"SECURITY_NAME")</f>
        <v>#NAME?</v>
      </c>
    </row>
    <row r="171" spans="1:12" x14ac:dyDescent="0.25">
      <c r="A171" s="1" t="e">
        <f ca="1">IF(OR(_xll.BDP(B171,"ID_ISIN")="#N/A Field Not Applicable",_xll.BDP(B171,"ID_ISIN")="#N/A N/A"),B171,_xll.BDP(B171,"ID_ISIN"))</f>
        <v>#NAME?</v>
      </c>
      <c r="B171" s="1" t="s">
        <v>444</v>
      </c>
      <c r="C171" s="2" t="e">
        <f ca="1">IF( OR(_xll.BDP(B171,"PX_LAST")="#N/A N/A",_xll.BDP(B171,"PX_LAST")="#N/A",_xll.BDP(B171,"PX_LAST")="#N/A Invalid Security"),VLOOKUP(A171,secs!$A:$B,2,FALSE),_xll.BDP(B171,"PX_LAST"))</f>
        <v>#NAME?</v>
      </c>
      <c r="D171" s="1" t="e">
        <f ca="1"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#NAME?</v>
      </c>
      <c r="E171" s="1" t="e">
        <f ca="1"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#NAME?</v>
      </c>
      <c r="F171" s="1" t="e">
        <f ca="1"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#NAME?</v>
      </c>
      <c r="G171" s="1" t="e">
        <f ca="1">IF(  ISERR(FIND("Equity",B171)) = FALSE,  IF(  OR(   _xll.BDP($B171,"DVD_EX_DT")="#N/A N/A", _xll.BDP($B171,"DVD_EX_DT")="#N/A Field Not Applicable", _xll.BDP($B171,"DVD_EX_DT")="#N/A Invalid Security"),
     IF(_xll.BDP($B171,"LAST_TRADEABLE_DT")="#N/A Field Not Applicable","",_xll.BDP($B171,"LAST_TRADEABLE_DT")),_xll.BDP($B171,"DVD_EX_DT")),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Applicable"),IF(ISERROR(VLOOKUP(A171,secs!$A:$C,3,FALSE)),"",VLOOKUP(A171,secs!$A:$C,3,FALSE)),_xll.BDP($B171,"LAST_TRADEABLE_DT")),_xll.BDP($B171,"NXT_CPN_DT")))</f>
        <v>#NAME?</v>
      </c>
      <c r="H171" s="1" t="e">
        <f ca="1">IF(ISERR(FIND("Equity",B171))=FALSE,0,IF( OR(_xll.BDP($B171,"DUR_MID")="#N/A N/A",_xll.BDP($B171,"DUR_MID")="#N/A Invalid Security"),0,_xll.BDP($B171,"DUR_MID")))</f>
        <v>#NAME?</v>
      </c>
      <c r="I171" s="1" t="e">
        <f ca="1"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Applicable", _xll.BDP($B171,"NXT_PUT_DT")="#N/A Invalid Security"),"",_xll.BDP($B171,"NXT_PUT_DT")))</f>
        <v>#NAME?</v>
      </c>
      <c r="J171" s="1">
        <f t="shared" si="2"/>
        <v>1</v>
      </c>
      <c r="L171" s="1" t="e">
        <f ca="1">_xll.BDP(B171,"SECURITY_NAME")</f>
        <v>#NAME?</v>
      </c>
    </row>
    <row r="172" spans="1:12" x14ac:dyDescent="0.25">
      <c r="A172" s="1" t="e">
        <f ca="1">IF(OR(_xll.BDP(B172,"ID_ISIN")="#N/A Field Not Applicable",_xll.BDP(B172,"ID_ISIN")="#N/A N/A"),B172,_xll.BDP(B172,"ID_ISIN"))</f>
        <v>#NAME?</v>
      </c>
      <c r="B172" s="1" t="s">
        <v>445</v>
      </c>
      <c r="C172" s="2" t="e">
        <f ca="1">IF( OR(_xll.BDP(B172,"PX_LAST")="#N/A N/A",_xll.BDP(B172,"PX_LAST")="#N/A",_xll.BDP(B172,"PX_LAST")="#N/A Invalid Security"),VLOOKUP(A172,secs!$A:$B,2,FALSE),_xll.BDP(B172,"PX_LAST"))</f>
        <v>#NAME?</v>
      </c>
      <c r="D172" s="1" t="e">
        <f ca="1"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#NAME?</v>
      </c>
      <c r="E172" s="1" t="e">
        <f ca="1"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#NAME?</v>
      </c>
      <c r="F172" s="1" t="e">
        <f ca="1"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#NAME?</v>
      </c>
      <c r="G172" s="1" t="e">
        <f ca="1">IF(  ISERR(FIND("Equity",B172)) = FALSE,  IF(  OR(   _xll.BDP($B172,"DVD_EX_DT")="#N/A N/A", _xll.BDP($B172,"DVD_EX_DT")="#N/A Field Not Applicable", _xll.BDP($B172,"DVD_EX_DT")="#N/A Invalid Security"),
     IF(_xll.BDP($B172,"LAST_TRADEABLE_DT")="#N/A Field Not Applicable","",_xll.BDP($B172,"LAST_TRADEABLE_DT")),_xll.BDP($B172,"DVD_EX_DT")),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Applicable"),IF(ISERROR(VLOOKUP(A172,secs!$A:$C,3,FALSE)),"",VLOOKUP(A172,secs!$A:$C,3,FALSE)),_xll.BDP($B172,"LAST_TRADEABLE_DT")),_xll.BDP($B172,"NXT_CPN_DT")))</f>
        <v>#NAME?</v>
      </c>
      <c r="H172" s="1">
        <f>IF(ISERR(FIND("Equity",B172))=FALSE,0,IF( OR(_xll.BDP($B172,"DUR_MID")="#N/A N/A",_xll.BDP($B172,"DUR_MID")="#N/A Invalid Security"),0,_xll.BDP($B172,"DUR_MID")))</f>
        <v>0</v>
      </c>
      <c r="I172" s="1" t="e">
        <f ca="1"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Applicable", _xll.BDP($B172,"NXT_PUT_DT")="#N/A Invalid Security"),"",_xll.BDP($B172,"NXT_PUT_DT")))</f>
        <v>#NAME?</v>
      </c>
      <c r="J172" s="1">
        <f t="shared" si="2"/>
        <v>1</v>
      </c>
      <c r="L172" s="1" t="e">
        <f ca="1">_xll.BDP(B172,"SECURITY_NAME")</f>
        <v>#NAME?</v>
      </c>
    </row>
    <row r="173" spans="1:12" x14ac:dyDescent="0.25">
      <c r="A173" s="1" t="e">
        <f ca="1">IF(OR(_xll.BDP(B173,"ID_ISIN")="#N/A Field Not Applicable",_xll.BDP(B173,"ID_ISIN")="#N/A N/A"),B173,_xll.BDP(B173,"ID_ISIN"))</f>
        <v>#NAME?</v>
      </c>
      <c r="B173" s="1" t="s">
        <v>466</v>
      </c>
      <c r="C173" s="2" t="e">
        <f ca="1">IF( OR(_xll.BDP(B173,"PX_LAST")="#N/A N/A",_xll.BDP(B173,"PX_LAST")="#N/A",_xll.BDP(B173,"PX_LAST")="#N/A Invalid Security"),VLOOKUP(A173,secs!$A:$B,2,FALSE),_xll.BDP(B173,"PX_LAST"))</f>
        <v>#NAME?</v>
      </c>
      <c r="D173" s="1" t="e">
        <f ca="1"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#NAME?</v>
      </c>
      <c r="E173" s="1" t="e">
        <f ca="1"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#NAME?</v>
      </c>
      <c r="F173" s="1" t="e">
        <f ca="1"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#NAME?</v>
      </c>
      <c r="G173" s="1" t="e">
        <f ca="1">IF(  ISERR(FIND("Equity",B173)) = FALSE,  IF(  OR(   _xll.BDP($B173,"DVD_EX_DT")="#N/A N/A", _xll.BDP($B173,"DVD_EX_DT")="#N/A Field Not Applicable", _xll.BDP($B173,"DVD_EX_DT")="#N/A Invalid Security"),
     IF(_xll.BDP($B173,"LAST_TRADEABLE_DT")="#N/A Field Not Applicable","",_xll.BDP($B173,"LAST_TRADEABLE_DT")),_xll.BDP($B173,"DVD_EX_DT")),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Applicable"),IF(ISERROR(VLOOKUP(A173,secs!$A:$C,3,FALSE)),"",VLOOKUP(A173,secs!$A:$C,3,FALSE)),_xll.BDP($B173,"LAST_TRADEABLE_DT")),_xll.BDP($B173,"NXT_CPN_DT")))</f>
        <v>#NAME?</v>
      </c>
      <c r="H173" s="1" t="e">
        <f ca="1">IF(ISERR(FIND("Equity",B173))=FALSE,0,IF( OR(_xll.BDP($B173,"DUR_MID")="#N/A N/A",_xll.BDP($B173,"DUR_MID")="#N/A Invalid Security"),0,_xll.BDP($B173,"DUR_MID")))</f>
        <v>#NAME?</v>
      </c>
      <c r="I173" s="1" t="e">
        <f ca="1"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Applicable", _xll.BDP($B173,"NXT_PUT_DT")="#N/A Invalid Security"),"",_xll.BDP($B173,"NXT_PUT_DT")))</f>
        <v>#NAME?</v>
      </c>
      <c r="J173" s="1">
        <f t="shared" si="2"/>
        <v>1</v>
      </c>
      <c r="L173" s="1" t="e">
        <f ca="1">_xll.BDP(B173,"SECURITY_NAME")</f>
        <v>#NAME?</v>
      </c>
    </row>
    <row r="174" spans="1:12" x14ac:dyDescent="0.25">
      <c r="A174" s="1" t="e">
        <f ca="1">IF(OR(_xll.BDP(B174,"ID_ISIN")="#N/A Field Not Applicable",_xll.BDP(B174,"ID_ISIN")="#N/A N/A"),B174,_xll.BDP(B174,"ID_ISIN"))</f>
        <v>#NAME?</v>
      </c>
      <c r="B174" s="1" t="s">
        <v>467</v>
      </c>
      <c r="C174" s="2" t="e">
        <f ca="1">IF( OR(_xll.BDP(B174,"PX_LAST")="#N/A N/A",_xll.BDP(B174,"PX_LAST")="#N/A",_xll.BDP(B174,"PX_LAST")="#N/A Invalid Security"),VLOOKUP(A174,secs!$A:$B,2,FALSE),_xll.BDP(B174,"PX_LAST"))</f>
        <v>#NAME?</v>
      </c>
      <c r="D174" s="1" t="e">
        <f ca="1"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#NAME?</v>
      </c>
      <c r="E174" s="1" t="e">
        <f ca="1"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#NAME?</v>
      </c>
      <c r="F174" s="1" t="e">
        <f ca="1"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#NAME?</v>
      </c>
      <c r="G174" s="1" t="e">
        <f ca="1">IF(  ISERR(FIND("Equity",B174)) = FALSE,  IF(  OR(   _xll.BDP($B174,"DVD_EX_DT")="#N/A N/A", _xll.BDP($B174,"DVD_EX_DT")="#N/A Field Not Applicable", _xll.BDP($B174,"DVD_EX_DT")="#N/A Invalid Security"),
     IF(_xll.BDP($B174,"LAST_TRADEABLE_DT")="#N/A Field Not Applicable","",_xll.BDP($B174,"LAST_TRADEABLE_DT")),_xll.BDP($B174,"DVD_EX_DT")),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Applicable"),IF(ISERROR(VLOOKUP(A174,secs!$A:$C,3,FALSE)),"",VLOOKUP(A174,secs!$A:$C,3,FALSE)),_xll.BDP($B174,"LAST_TRADEABLE_DT")),_xll.BDP($B174,"NXT_CPN_DT")))</f>
        <v>#NAME?</v>
      </c>
      <c r="H174" s="1" t="e">
        <f ca="1">IF(ISERR(FIND("Equity",B174))=FALSE,0,IF( OR(_xll.BDP($B174,"DUR_MID")="#N/A N/A",_xll.BDP($B174,"DUR_MID")="#N/A Invalid Security"),0,_xll.BDP($B174,"DUR_MID")))</f>
        <v>#NAME?</v>
      </c>
      <c r="I174" s="1" t="e">
        <f ca="1"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Applicable", _xll.BDP($B174,"NXT_PUT_DT")="#N/A Invalid Security"),"",_xll.BDP($B174,"NXT_PUT_DT")))</f>
        <v>#NAME?</v>
      </c>
      <c r="J174" s="1">
        <f t="shared" si="2"/>
        <v>1</v>
      </c>
      <c r="L174" s="1" t="e">
        <f ca="1">_xll.BDP(B174,"SECURITY_NAME")</f>
        <v>#NAME?</v>
      </c>
    </row>
    <row r="175" spans="1:12" x14ac:dyDescent="0.25">
      <c r="A175" s="1" t="e">
        <f ca="1">IF(OR(_xll.BDP(B175,"ID_ISIN")="#N/A Field Not Applicable",_xll.BDP(B175,"ID_ISIN")="#N/A N/A"),B175,_xll.BDP(B175,"ID_ISIN"))</f>
        <v>#NAME?</v>
      </c>
      <c r="B175" s="1" t="s">
        <v>468</v>
      </c>
      <c r="C175" s="2" t="e">
        <f ca="1">IF( OR(_xll.BDP(B175,"PX_LAST")="#N/A N/A",_xll.BDP(B175,"PX_LAST")="#N/A",_xll.BDP(B175,"PX_LAST")="#N/A Invalid Security"),VLOOKUP(A175,secs!$A:$B,2,FALSE),_xll.BDP(B175,"PX_LAST"))</f>
        <v>#NAME?</v>
      </c>
      <c r="D175" s="1" t="e">
        <f ca="1"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#NAME?</v>
      </c>
      <c r="E175" s="1" t="e">
        <f ca="1"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#NAME?</v>
      </c>
      <c r="F175" s="1" t="e">
        <f ca="1"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#NAME?</v>
      </c>
      <c r="G175" s="1" t="e">
        <f ca="1">IF(  ISERR(FIND("Equity",B175)) = FALSE,  IF(  OR(   _xll.BDP($B175,"DVD_EX_DT")="#N/A N/A", _xll.BDP($B175,"DVD_EX_DT")="#N/A Field Not Applicable", _xll.BDP($B175,"DVD_EX_DT")="#N/A Invalid Security"),
     IF(_xll.BDP($B175,"LAST_TRADEABLE_DT")="#N/A Field Not Applicable","",_xll.BDP($B175,"LAST_TRADEABLE_DT")),_xll.BDP($B175,"DVD_EX_DT")),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Applicable"),IF(ISERROR(VLOOKUP(A175,secs!$A:$C,3,FALSE)),"",VLOOKUP(A175,secs!$A:$C,3,FALSE)),_xll.BDP($B175,"LAST_TRADEABLE_DT")),_xll.BDP($B175,"NXT_CPN_DT")))</f>
        <v>#NAME?</v>
      </c>
      <c r="H175" s="1" t="e">
        <f ca="1">IF(ISERR(FIND("Equity",B175))=FALSE,0,IF( OR(_xll.BDP($B175,"DUR_MID")="#N/A N/A",_xll.BDP($B175,"DUR_MID")="#N/A Invalid Security"),0,_xll.BDP($B175,"DUR_MID")))</f>
        <v>#NAME?</v>
      </c>
      <c r="I175" s="1" t="e">
        <f ca="1"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Applicable", _xll.BDP($B175,"NXT_PUT_DT")="#N/A Invalid Security"),"",_xll.BDP($B175,"NXT_PUT_DT")))</f>
        <v>#NAME?</v>
      </c>
      <c r="J175" s="1">
        <f t="shared" si="2"/>
        <v>1</v>
      </c>
      <c r="L175" s="1" t="e">
        <f ca="1">_xll.BDP(B175,"SECURITY_NAME")</f>
        <v>#NAME?</v>
      </c>
    </row>
    <row r="176" spans="1:12" x14ac:dyDescent="0.25">
      <c r="A176" s="1" t="e">
        <f ca="1">IF(OR(_xll.BDP(B176,"ID_ISIN")="#N/A Field Not Applicable",_xll.BDP(B176,"ID_ISIN")="#N/A N/A"),B176,_xll.BDP(B176,"ID_ISIN"))</f>
        <v>#NAME?</v>
      </c>
      <c r="B176" s="1" t="s">
        <v>469</v>
      </c>
      <c r="C176" s="2" t="e">
        <f ca="1">IF( OR(_xll.BDP(B176,"PX_LAST")="#N/A N/A",_xll.BDP(B176,"PX_LAST")="#N/A",_xll.BDP(B176,"PX_LAST")="#N/A Invalid Security"),VLOOKUP(A176,secs!$A:$B,2,FALSE),_xll.BDP(B176,"PX_LAST"))</f>
        <v>#NAME?</v>
      </c>
      <c r="D176" s="1" t="e">
        <f ca="1"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#NAME?</v>
      </c>
      <c r="E176" s="1" t="e">
        <f ca="1"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#NAME?</v>
      </c>
      <c r="F176" s="1" t="e">
        <f ca="1"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#NAME?</v>
      </c>
      <c r="G176" s="1" t="e">
        <f ca="1">IF(  ISERR(FIND("Equity",B176)) = FALSE,  IF(  OR(   _xll.BDP($B176,"DVD_EX_DT")="#N/A N/A", _xll.BDP($B176,"DVD_EX_DT")="#N/A Field Not Applicable", _xll.BDP($B176,"DVD_EX_DT")="#N/A Invalid Security"),
     IF(_xll.BDP($B176,"LAST_TRADEABLE_DT")="#N/A Field Not Applicable","",_xll.BDP($B176,"LAST_TRADEABLE_DT")),_xll.BDP($B176,"DVD_EX_DT")),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Applicable"),IF(ISERROR(VLOOKUP(A176,secs!$A:$C,3,FALSE)),"",VLOOKUP(A176,secs!$A:$C,3,FALSE)),_xll.BDP($B176,"LAST_TRADEABLE_DT")),_xll.BDP($B176,"NXT_CPN_DT")))</f>
        <v>#NAME?</v>
      </c>
      <c r="H176" s="1" t="e">
        <f ca="1">IF(ISERR(FIND("Equity",B176))=FALSE,0,IF( OR(_xll.BDP($B176,"DUR_MID")="#N/A N/A",_xll.BDP($B176,"DUR_MID")="#N/A Invalid Security"),0,_xll.BDP($B176,"DUR_MID")))</f>
        <v>#NAME?</v>
      </c>
      <c r="I176" s="1" t="e">
        <f ca="1"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Applicable", _xll.BDP($B176,"NXT_PUT_DT")="#N/A Invalid Security"),"",_xll.BDP($B176,"NXT_PUT_DT")))</f>
        <v>#NAME?</v>
      </c>
      <c r="J176" s="1">
        <f t="shared" si="2"/>
        <v>1</v>
      </c>
      <c r="L176" s="1" t="e">
        <f ca="1">_xll.BDP(B176,"SECURITY_NAME")</f>
        <v>#NAME?</v>
      </c>
    </row>
    <row r="177" spans="1:12" x14ac:dyDescent="0.25">
      <c r="A177" s="1" t="e">
        <f ca="1">IF(OR(_xll.BDP(B177,"ID_ISIN")="#N/A Field Not Applicable",_xll.BDP(B177,"ID_ISIN")="#N/A N/A"),B177,_xll.BDP(B177,"ID_ISIN"))</f>
        <v>#NAME?</v>
      </c>
      <c r="B177" s="1" t="s">
        <v>470</v>
      </c>
      <c r="C177" s="2" t="e">
        <f ca="1">IF( OR(_xll.BDP(B177,"PX_LAST")="#N/A N/A",_xll.BDP(B177,"PX_LAST")="#N/A",_xll.BDP(B177,"PX_LAST")="#N/A Invalid Security"),VLOOKUP(A177,secs!$A:$B,2,FALSE),_xll.BDP(B177,"PX_LAST"))</f>
        <v>#NAME?</v>
      </c>
      <c r="D177" s="1" t="e">
        <f ca="1"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#NAME?</v>
      </c>
      <c r="E177" s="1" t="e">
        <f ca="1"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#NAME?</v>
      </c>
      <c r="F177" s="1" t="e">
        <f ca="1"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#NAME?</v>
      </c>
      <c r="G177" s="1" t="e">
        <f ca="1">IF(  ISERR(FIND("Equity",B177)) = FALSE,  IF(  OR(   _xll.BDP($B177,"DVD_EX_DT")="#N/A N/A", _xll.BDP($B177,"DVD_EX_DT")="#N/A Field Not Applicable", _xll.BDP($B177,"DVD_EX_DT")="#N/A Invalid Security"),
     IF(_xll.BDP($B177,"LAST_TRADEABLE_DT")="#N/A Field Not Applicable","",_xll.BDP($B177,"LAST_TRADEABLE_DT")),_xll.BDP($B177,"DVD_EX_DT")),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Applicable"),IF(ISERROR(VLOOKUP(A177,secs!$A:$C,3,FALSE)),"",VLOOKUP(A177,secs!$A:$C,3,FALSE)),_xll.BDP($B177,"LAST_TRADEABLE_DT")),_xll.BDP($B177,"NXT_CPN_DT")))</f>
        <v>#NAME?</v>
      </c>
      <c r="H177" s="1" t="e">
        <f ca="1">IF(ISERR(FIND("Equity",B177))=FALSE,0,IF( OR(_xll.BDP($B177,"DUR_MID")="#N/A N/A",_xll.BDP($B177,"DUR_MID")="#N/A Invalid Security"),0,_xll.BDP($B177,"DUR_MID")))</f>
        <v>#NAME?</v>
      </c>
      <c r="I177" s="1" t="e">
        <f ca="1"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Applicable", _xll.BDP($B177,"NXT_PUT_DT")="#N/A Invalid Security"),"",_xll.BDP($B177,"NXT_PUT_DT")))</f>
        <v>#NAME?</v>
      </c>
      <c r="J177" s="1">
        <f t="shared" si="2"/>
        <v>1</v>
      </c>
      <c r="L177" s="1" t="e">
        <f ca="1">_xll.BDP(B177,"SECURITY_NAME")</f>
        <v>#NAME?</v>
      </c>
    </row>
    <row r="178" spans="1:12" x14ac:dyDescent="0.25">
      <c r="A178" s="1" t="e">
        <f ca="1">IF(OR(_xll.BDP(B178,"ID_ISIN")="#N/A Field Not Applicable",_xll.BDP(B178,"ID_ISIN")="#N/A N/A"),B178,_xll.BDP(B178,"ID_ISIN"))</f>
        <v>#NAME?</v>
      </c>
      <c r="B178" s="1" t="s">
        <v>471</v>
      </c>
      <c r="C178" s="2" t="e">
        <f ca="1">IF( OR(_xll.BDP(B178,"PX_LAST")="#N/A N/A",_xll.BDP(B178,"PX_LAST")="#N/A",_xll.BDP(B178,"PX_LAST")="#N/A Invalid Security"),VLOOKUP(A178,secs!$A:$B,2,FALSE),_xll.BDP(B178,"PX_LAST"))</f>
        <v>#NAME?</v>
      </c>
      <c r="D178" s="1" t="e">
        <f ca="1"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#NAME?</v>
      </c>
      <c r="E178" s="1" t="e">
        <f ca="1"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#NAME?</v>
      </c>
      <c r="F178" s="1" t="e">
        <f ca="1"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#NAME?</v>
      </c>
      <c r="G178" s="1" t="e">
        <f ca="1">IF(  ISERR(FIND("Equity",B178)) = FALSE,  IF(  OR(   _xll.BDP($B178,"DVD_EX_DT")="#N/A N/A", _xll.BDP($B178,"DVD_EX_DT")="#N/A Field Not Applicable", _xll.BDP($B178,"DVD_EX_DT")="#N/A Invalid Security"),
     IF(_xll.BDP($B178,"LAST_TRADEABLE_DT")="#N/A Field Not Applicable","",_xll.BDP($B178,"LAST_TRADEABLE_DT")),_xll.BDP($B178,"DVD_EX_DT")),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Applicable"),IF(ISERROR(VLOOKUP(A178,secs!$A:$C,3,FALSE)),"",VLOOKUP(A178,secs!$A:$C,3,FALSE)),_xll.BDP($B178,"LAST_TRADEABLE_DT")),_xll.BDP($B178,"NXT_CPN_DT")))</f>
        <v>#NAME?</v>
      </c>
      <c r="H178" s="1" t="e">
        <f ca="1">IF(ISERR(FIND("Equity",B178))=FALSE,0,IF( OR(_xll.BDP($B178,"DUR_MID")="#N/A N/A",_xll.BDP($B178,"DUR_MID")="#N/A Invalid Security"),0,_xll.BDP($B178,"DUR_MID")))</f>
        <v>#NAME?</v>
      </c>
      <c r="I178" s="1" t="e">
        <f ca="1"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Applicable", _xll.BDP($B178,"NXT_PUT_DT")="#N/A Invalid Security"),"",_xll.BDP($B178,"NXT_PUT_DT")))</f>
        <v>#NAME?</v>
      </c>
      <c r="J178" s="1">
        <f t="shared" si="2"/>
        <v>1</v>
      </c>
      <c r="L178" s="1" t="e">
        <f ca="1">_xll.BDP(B178,"SECURITY_NAME")</f>
        <v>#NAME?</v>
      </c>
    </row>
    <row r="179" spans="1:12" x14ac:dyDescent="0.25">
      <c r="A179" s="1" t="e">
        <f ca="1">IF(OR(_xll.BDP(B179,"ID_ISIN")="#N/A Field Not Applicable",_xll.BDP(B179,"ID_ISIN")="#N/A N/A"),B179,_xll.BDP(B179,"ID_ISIN"))</f>
        <v>#NAME?</v>
      </c>
      <c r="B179" s="1" t="s">
        <v>472</v>
      </c>
      <c r="C179" s="2" t="e">
        <f ca="1">IF( OR(_xll.BDP(B179,"PX_LAST")="#N/A N/A",_xll.BDP(B179,"PX_LAST")="#N/A",_xll.BDP(B179,"PX_LAST")="#N/A Invalid Security"),VLOOKUP(A179,secs!$A:$B,2,FALSE),_xll.BDP(B179,"PX_LAST"))</f>
        <v>#NAME?</v>
      </c>
      <c r="D179" s="1" t="e">
        <f ca="1"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#NAME?</v>
      </c>
      <c r="E179" s="1" t="e">
        <f ca="1"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#NAME?</v>
      </c>
      <c r="F179" s="1" t="e">
        <f ca="1"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#NAME?</v>
      </c>
      <c r="G179" s="1" t="e">
        <f ca="1">IF(  ISERR(FIND("Equity",B179)) = FALSE,  IF(  OR(   _xll.BDP($B179,"DVD_EX_DT")="#N/A N/A", _xll.BDP($B179,"DVD_EX_DT")="#N/A Field Not Applicable", _xll.BDP($B179,"DVD_EX_DT")="#N/A Invalid Security"),
     IF(_xll.BDP($B179,"LAST_TRADEABLE_DT")="#N/A Field Not Applicable","",_xll.BDP($B179,"LAST_TRADEABLE_DT")),_xll.BDP($B179,"DVD_EX_DT")),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Applicable"),IF(ISERROR(VLOOKUP(A179,secs!$A:$C,3,FALSE)),"",VLOOKUP(A179,secs!$A:$C,3,FALSE)),_xll.BDP($B179,"LAST_TRADEABLE_DT")),_xll.BDP($B179,"NXT_CPN_DT")))</f>
        <v>#NAME?</v>
      </c>
      <c r="H179" s="1">
        <f>IF(ISERR(FIND("Equity",B179))=FALSE,0,IF( OR(_xll.BDP($B179,"DUR_MID")="#N/A N/A",_xll.BDP($B179,"DUR_MID")="#N/A Invalid Security"),0,_xll.BDP($B179,"DUR_MID")))</f>
        <v>0</v>
      </c>
      <c r="I179" s="1" t="e">
        <f ca="1"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Applicable", _xll.BDP($B179,"NXT_PUT_DT")="#N/A Invalid Security"),"",_xll.BDP($B179,"NXT_PUT_DT")))</f>
        <v>#NAME?</v>
      </c>
      <c r="J179" s="1">
        <f t="shared" si="2"/>
        <v>1</v>
      </c>
      <c r="L179" s="1" t="e">
        <f ca="1">_xll.BDP(B179,"SECURITY_NAME")</f>
        <v>#NAME?</v>
      </c>
    </row>
    <row r="180" spans="1:12" x14ac:dyDescent="0.25">
      <c r="A180" s="1" t="e">
        <f ca="1">IF(OR(_xll.BDP(B180,"ID_ISIN")="#N/A Field Not Applicable",_xll.BDP(B180,"ID_ISIN")="#N/A N/A"),B180,_xll.BDP(B180,"ID_ISIN"))</f>
        <v>#NAME?</v>
      </c>
      <c r="B180" s="1" t="s">
        <v>473</v>
      </c>
      <c r="C180" s="2" t="e">
        <f ca="1">IF( OR(_xll.BDP(B180,"PX_LAST")="#N/A N/A",_xll.BDP(B180,"PX_LAST")="#N/A",_xll.BDP(B180,"PX_LAST")="#N/A Invalid Security"),VLOOKUP(A180,secs!$A:$B,2,FALSE),_xll.BDP(B180,"PX_LAST"))</f>
        <v>#NAME?</v>
      </c>
      <c r="D180" s="1" t="e">
        <f ca="1"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#NAME?</v>
      </c>
      <c r="E180" s="1" t="e">
        <f ca="1"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#NAME?</v>
      </c>
      <c r="F180" s="1" t="e">
        <f ca="1"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#NAME?</v>
      </c>
      <c r="G180" s="1" t="e">
        <f ca="1">IF(  ISERR(FIND("Equity",B180)) = FALSE,  IF(  OR(   _xll.BDP($B180,"DVD_EX_DT")="#N/A N/A", _xll.BDP($B180,"DVD_EX_DT")="#N/A Field Not Applicable", _xll.BDP($B180,"DVD_EX_DT")="#N/A Invalid Security"),
     IF(_xll.BDP($B180,"LAST_TRADEABLE_DT")="#N/A Field Not Applicable","",_xll.BDP($B180,"LAST_TRADEABLE_DT")),_xll.BDP($B180,"DVD_EX_DT")),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Applicable"),IF(ISERROR(VLOOKUP(A180,secs!$A:$C,3,FALSE)),"",VLOOKUP(A180,secs!$A:$C,3,FALSE)),_xll.BDP($B180,"LAST_TRADEABLE_DT")),_xll.BDP($B180,"NXT_CPN_DT")))</f>
        <v>#NAME?</v>
      </c>
      <c r="H180" s="1">
        <f>IF(ISERR(FIND("Equity",B180))=FALSE,0,IF( OR(_xll.BDP($B180,"DUR_MID")="#N/A N/A",_xll.BDP($B180,"DUR_MID")="#N/A Invalid Security"),0,_xll.BDP($B180,"DUR_MID")))</f>
        <v>0</v>
      </c>
      <c r="I180" s="1" t="e">
        <f ca="1"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Applicable", _xll.BDP($B180,"NXT_PUT_DT")="#N/A Invalid Security"),"",_xll.BDP($B180,"NXT_PUT_DT")))</f>
        <v>#NAME?</v>
      </c>
      <c r="J180" s="1">
        <f t="shared" si="2"/>
        <v>1</v>
      </c>
      <c r="L180" s="1" t="e">
        <f ca="1">_xll.BDP(B180,"SECURITY_NAME")</f>
        <v>#NAME?</v>
      </c>
    </row>
    <row r="181" spans="1:12" x14ac:dyDescent="0.25">
      <c r="A181" s="1" t="e">
        <f ca="1">IF(OR(_xll.BDP(B181,"ID_ISIN")="#N/A Field Not Applicable",_xll.BDP(B181,"ID_ISIN")="#N/A N/A"),B181,_xll.BDP(B181,"ID_ISIN"))</f>
        <v>#NAME?</v>
      </c>
      <c r="B181" s="1" t="s">
        <v>474</v>
      </c>
      <c r="C181" s="2" t="e">
        <f ca="1">IF( OR(_xll.BDP(B181,"PX_LAST")="#N/A N/A",_xll.BDP(B181,"PX_LAST")="#N/A",_xll.BDP(B181,"PX_LAST")="#N/A Invalid Security"),VLOOKUP(A181,secs!$A:$B,2,FALSE),_xll.BDP(B181,"PX_LAST"))</f>
        <v>#NAME?</v>
      </c>
      <c r="D181" s="1" t="e">
        <f ca="1"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#NAME?</v>
      </c>
      <c r="E181" s="1" t="e">
        <f ca="1"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#NAME?</v>
      </c>
      <c r="F181" s="1" t="e">
        <f ca="1"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#NAME?</v>
      </c>
      <c r="G181" s="1" t="e">
        <f ca="1">IF(  ISERR(FIND("Equity",B181)) = FALSE,  IF(  OR(   _xll.BDP($B181,"DVD_EX_DT")="#N/A N/A", _xll.BDP($B181,"DVD_EX_DT")="#N/A Field Not Applicable", _xll.BDP($B181,"DVD_EX_DT")="#N/A Invalid Security"),
     IF(_xll.BDP($B181,"LAST_TRADEABLE_DT")="#N/A Field Not Applicable","",_xll.BDP($B181,"LAST_TRADEABLE_DT")),_xll.BDP($B181,"DVD_EX_DT")),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Applicable"),IF(ISERROR(VLOOKUP(A181,secs!$A:$C,3,FALSE)),"",VLOOKUP(A181,secs!$A:$C,3,FALSE)),_xll.BDP($B181,"LAST_TRADEABLE_DT")),_xll.BDP($B181,"NXT_CPN_DT")))</f>
        <v>#NAME?</v>
      </c>
      <c r="H181" s="1">
        <f>IF(ISERR(FIND("Equity",B181))=FALSE,0,IF( OR(_xll.BDP($B181,"DUR_MID")="#N/A N/A",_xll.BDP($B181,"DUR_MID")="#N/A Invalid Security"),0,_xll.BDP($B181,"DUR_MID")))</f>
        <v>0</v>
      </c>
      <c r="I181" s="1" t="e">
        <f ca="1"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Applicable", _xll.BDP($B181,"NXT_PUT_DT")="#N/A Invalid Security"),"",_xll.BDP($B181,"NXT_PUT_DT")))</f>
        <v>#NAME?</v>
      </c>
      <c r="J181" s="1">
        <f t="shared" si="2"/>
        <v>1</v>
      </c>
      <c r="L181" s="1" t="e">
        <f ca="1">_xll.BDP(B181,"SECURITY_NAME")</f>
        <v>#NAME?</v>
      </c>
    </row>
    <row r="182" spans="1:12" x14ac:dyDescent="0.25">
      <c r="A182" s="1" t="e">
        <f ca="1">IF(OR(_xll.BDP(B182,"ID_ISIN")="#N/A Field Not Applicable",_xll.BDP(B182,"ID_ISIN")="#N/A N/A"),B182,_xll.BDP(B182,"ID_ISIN"))</f>
        <v>#NAME?</v>
      </c>
      <c r="B182" s="1" t="s">
        <v>475</v>
      </c>
      <c r="C182" s="2" t="e">
        <f ca="1">IF( OR(_xll.BDP(B182,"PX_LAST")="#N/A N/A",_xll.BDP(B182,"PX_LAST")="#N/A",_xll.BDP(B182,"PX_LAST")="#N/A Invalid Security"),VLOOKUP(A182,secs!$A:$B,2,FALSE),_xll.BDP(B182,"PX_LAST"))</f>
        <v>#NAME?</v>
      </c>
      <c r="D182" s="1" t="e">
        <f ca="1"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#NAME?</v>
      </c>
      <c r="E182" s="1" t="e">
        <f ca="1"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#NAME?</v>
      </c>
      <c r="F182" s="1" t="e">
        <f ca="1"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#NAME?</v>
      </c>
      <c r="G182" s="1" t="e">
        <f ca="1">IF(  ISERR(FIND("Equity",B182)) = FALSE,  IF(  OR(   _xll.BDP($B182,"DVD_EX_DT")="#N/A N/A", _xll.BDP($B182,"DVD_EX_DT")="#N/A Field Not Applicable", _xll.BDP($B182,"DVD_EX_DT")="#N/A Invalid Security"),
     IF(_xll.BDP($B182,"LAST_TRADEABLE_DT")="#N/A Field Not Applicable","",_xll.BDP($B182,"LAST_TRADEABLE_DT")),_xll.BDP($B182,"DVD_EX_DT")),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Applicable"),IF(ISERROR(VLOOKUP(A182,secs!$A:$C,3,FALSE)),"",VLOOKUP(A182,secs!$A:$C,3,FALSE)),_xll.BDP($B182,"LAST_TRADEABLE_DT")),_xll.BDP($B182,"NXT_CPN_DT")))</f>
        <v>#NAME?</v>
      </c>
      <c r="H182" s="1">
        <f>IF(ISERR(FIND("Equity",B182))=FALSE,0,IF( OR(_xll.BDP($B182,"DUR_MID")="#N/A N/A",_xll.BDP($B182,"DUR_MID")="#N/A Invalid Security"),0,_xll.BDP($B182,"DUR_MID")))</f>
        <v>0</v>
      </c>
      <c r="I182" s="1" t="e">
        <f ca="1"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Applicable", _xll.BDP($B182,"NXT_PUT_DT")="#N/A Invalid Security"),"",_xll.BDP($B182,"NXT_PUT_DT")))</f>
        <v>#NAME?</v>
      </c>
      <c r="J182" s="1">
        <f t="shared" si="2"/>
        <v>1</v>
      </c>
      <c r="L182" s="1" t="e">
        <f ca="1">_xll.BDP(B182,"SECURITY_NAME")</f>
        <v>#NAME?</v>
      </c>
    </row>
    <row r="183" spans="1:12" x14ac:dyDescent="0.25">
      <c r="A183" s="1" t="e">
        <f ca="1">IF(OR(_xll.BDP(B183,"ID_ISIN")="#N/A Field Not Applicable",_xll.BDP(B183,"ID_ISIN")="#N/A N/A"),B183,_xll.BDP(B183,"ID_ISIN"))</f>
        <v>#NAME?</v>
      </c>
      <c r="B183" s="1" t="s">
        <v>476</v>
      </c>
      <c r="C183" s="2" t="e">
        <f ca="1">IF( OR(_xll.BDP(B183,"PX_LAST")="#N/A N/A",_xll.BDP(B183,"PX_LAST")="#N/A",_xll.BDP(B183,"PX_LAST")="#N/A Invalid Security"),VLOOKUP(A183,secs!$A:$B,2,FALSE),_xll.BDP(B183,"PX_LAST"))</f>
        <v>#NAME?</v>
      </c>
      <c r="D183" s="1" t="e">
        <f ca="1"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#NAME?</v>
      </c>
      <c r="E183" s="1" t="e">
        <f ca="1"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#NAME?</v>
      </c>
      <c r="F183" s="1" t="e">
        <f ca="1"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#NAME?</v>
      </c>
      <c r="G183" s="1" t="e">
        <f ca="1">IF(  ISERR(FIND("Equity",B183)) = FALSE,  IF(  OR(   _xll.BDP($B183,"DVD_EX_DT")="#N/A N/A", _xll.BDP($B183,"DVD_EX_DT")="#N/A Field Not Applicable", _xll.BDP($B183,"DVD_EX_DT")="#N/A Invalid Security"),
     IF(_xll.BDP($B183,"LAST_TRADEABLE_DT")="#N/A Field Not Applicable","",_xll.BDP($B183,"LAST_TRADEABLE_DT")),_xll.BDP($B183,"DVD_EX_DT")),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Applicable"),IF(ISERROR(VLOOKUP(A183,secs!$A:$C,3,FALSE)),"",VLOOKUP(A183,secs!$A:$C,3,FALSE)),_xll.BDP($B183,"LAST_TRADEABLE_DT")),_xll.BDP($B183,"NXT_CPN_DT")))</f>
        <v>#NAME?</v>
      </c>
      <c r="H183" s="1">
        <f>IF(ISERR(FIND("Equity",B183))=FALSE,0,IF( OR(_xll.BDP($B183,"DUR_MID")="#N/A N/A",_xll.BDP($B183,"DUR_MID")="#N/A Invalid Security"),0,_xll.BDP($B183,"DUR_MID")))</f>
        <v>0</v>
      </c>
      <c r="I183" s="1" t="e">
        <f ca="1"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Applicable", _xll.BDP($B183,"NXT_PUT_DT")="#N/A Invalid Security"),"",_xll.BDP($B183,"NXT_PUT_DT")))</f>
        <v>#NAME?</v>
      </c>
      <c r="J183" s="1">
        <f t="shared" si="2"/>
        <v>1</v>
      </c>
      <c r="L183" s="1" t="e">
        <f ca="1">_xll.BDP(B183,"SECURITY_NAME")</f>
        <v>#NAME?</v>
      </c>
    </row>
    <row r="184" spans="1:12" x14ac:dyDescent="0.25">
      <c r="A184" s="1" t="e">
        <f ca="1">IF(OR(_xll.BDP(B184,"ID_ISIN")="#N/A Field Not Applicable",_xll.BDP(B184,"ID_ISIN")="#N/A N/A"),B184,_xll.BDP(B184,"ID_ISIN"))</f>
        <v>#NAME?</v>
      </c>
      <c r="B184" s="1" t="s">
        <v>477</v>
      </c>
      <c r="C184" s="2" t="e">
        <f ca="1">IF( OR(_xll.BDP(B184,"PX_LAST")="#N/A N/A",_xll.BDP(B184,"PX_LAST")="#N/A",_xll.BDP(B184,"PX_LAST")="#N/A Invalid Security"),VLOOKUP(A184,secs!$A:$B,2,FALSE),_xll.BDP(B184,"PX_LAST"))</f>
        <v>#NAME?</v>
      </c>
      <c r="D184" s="1" t="e">
        <f ca="1"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#NAME?</v>
      </c>
      <c r="E184" s="1" t="e">
        <f ca="1"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#NAME?</v>
      </c>
      <c r="F184" s="1" t="e">
        <f ca="1"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#NAME?</v>
      </c>
      <c r="G184" s="1" t="e">
        <f ca="1">IF(  ISERR(FIND("Equity",B184)) = FALSE,  IF(  OR(   _xll.BDP($B184,"DVD_EX_DT")="#N/A N/A", _xll.BDP($B184,"DVD_EX_DT")="#N/A Field Not Applicable", _xll.BDP($B184,"DVD_EX_DT")="#N/A Invalid Security"),
     IF(_xll.BDP($B184,"LAST_TRADEABLE_DT")="#N/A Field Not Applicable","",_xll.BDP($B184,"LAST_TRADEABLE_DT")),_xll.BDP($B184,"DVD_EX_DT")),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Applicable"),IF(ISERROR(VLOOKUP(A184,secs!$A:$C,3,FALSE)),"",VLOOKUP(A184,secs!$A:$C,3,FALSE)),_xll.BDP($B184,"LAST_TRADEABLE_DT")),_xll.BDP($B184,"NXT_CPN_DT")))</f>
        <v>#NAME?</v>
      </c>
      <c r="H184" s="1">
        <f>IF(ISERR(FIND("Equity",B184))=FALSE,0,IF( OR(_xll.BDP($B184,"DUR_MID")="#N/A N/A",_xll.BDP($B184,"DUR_MID")="#N/A Invalid Security"),0,_xll.BDP($B184,"DUR_MID")))</f>
        <v>0</v>
      </c>
      <c r="I184" s="1" t="e">
        <f ca="1"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Applicable", _xll.BDP($B184,"NXT_PUT_DT")="#N/A Invalid Security"),"",_xll.BDP($B184,"NXT_PUT_DT")))</f>
        <v>#NAME?</v>
      </c>
      <c r="J184" s="1">
        <f t="shared" si="2"/>
        <v>1</v>
      </c>
      <c r="L184" s="1" t="e">
        <f ca="1">_xll.BDP(B184,"SECURITY_NAME")</f>
        <v>#NAME?</v>
      </c>
    </row>
    <row r="185" spans="1:12" x14ac:dyDescent="0.25">
      <c r="A185" s="1" t="e">
        <f ca="1">IF(OR(_xll.BDP(B185,"ID_ISIN")="#N/A Field Not Applicable",_xll.BDP(B185,"ID_ISIN")="#N/A N/A"),B185,_xll.BDP(B185,"ID_ISIN"))</f>
        <v>#NAME?</v>
      </c>
      <c r="B185" s="1" t="s">
        <v>503</v>
      </c>
      <c r="C185" s="2" t="e">
        <f ca="1">IF( OR(_xll.BDP(B185,"PX_LAST")="#N/A N/A",_xll.BDP(B185,"PX_LAST")="#N/A",_xll.BDP(B185,"PX_LAST")="#N/A Invalid Security"),VLOOKUP(A185,secs!$A:$B,2,FALSE),_xll.BDP(B185,"PX_LAST"))</f>
        <v>#NAME?</v>
      </c>
      <c r="D185" s="1" t="e">
        <f ca="1"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#NAME?</v>
      </c>
      <c r="E185" s="1" t="e">
        <f ca="1"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#NAME?</v>
      </c>
      <c r="F185" s="1" t="e">
        <f ca="1"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#NAME?</v>
      </c>
      <c r="G185" s="1" t="e">
        <f ca="1">IF(  ISERR(FIND("Equity",B185)) = FALSE,  IF(  OR(   _xll.BDP($B185,"DVD_EX_DT")="#N/A N/A", _xll.BDP($B185,"DVD_EX_DT")="#N/A Field Not Applicable", _xll.BDP($B185,"DVD_EX_DT")="#N/A Invalid Security"),
     IF(_xll.BDP($B185,"LAST_TRADEABLE_DT")="#N/A Field Not Applicable","",_xll.BDP($B185,"LAST_TRADEABLE_DT")),_xll.BDP($B185,"DVD_EX_DT")),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Applicable"),IF(ISERROR(VLOOKUP(A185,secs!$A:$C,3,FALSE)),"",VLOOKUP(A185,secs!$A:$C,3,FALSE)),_xll.BDP($B185,"LAST_TRADEABLE_DT")),_xll.BDP($B185,"NXT_CPN_DT")))</f>
        <v>#NAME?</v>
      </c>
      <c r="H185" s="1" t="e">
        <f ca="1">IF(ISERR(FIND("Equity",B185))=FALSE,0,IF( OR(_xll.BDP($B185,"DUR_MID")="#N/A N/A",_xll.BDP($B185,"DUR_MID")="#N/A Invalid Security"),0,_xll.BDP($B185,"DUR_MID")))</f>
        <v>#NAME?</v>
      </c>
      <c r="I185" s="1" t="e">
        <f ca="1"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Applicable", _xll.BDP($B185,"NXT_PUT_DT")="#N/A Invalid Security"),"",_xll.BDP($B185,"NXT_PUT_DT")))</f>
        <v>#NAME?</v>
      </c>
      <c r="J185" s="1">
        <f t="shared" si="2"/>
        <v>1</v>
      </c>
      <c r="L185" s="1" t="e">
        <f ca="1">_xll.BDP(B185,"SECURITY_NAME")</f>
        <v>#NAME?</v>
      </c>
    </row>
    <row r="186" spans="1:12" x14ac:dyDescent="0.25">
      <c r="A186" s="1" t="e">
        <f ca="1">IF(OR(_xll.BDP(B186,"ID_ISIN")="#N/A Field Not Applicable",_xll.BDP(B186,"ID_ISIN")="#N/A N/A"),B186,_xll.BDP(B186,"ID_ISIN"))</f>
        <v>#NAME?</v>
      </c>
      <c r="B186" s="1" t="s">
        <v>504</v>
      </c>
      <c r="C186" s="2" t="e">
        <f ca="1">IF( OR(_xll.BDP(B186,"PX_LAST")="#N/A N/A",_xll.BDP(B186,"PX_LAST")="#N/A",_xll.BDP(B186,"PX_LAST")="#N/A Invalid Security"),VLOOKUP(A186,secs!$A:$B,2,FALSE),_xll.BDP(B186,"PX_LAST"))</f>
        <v>#NAME?</v>
      </c>
      <c r="D186" s="1" t="e">
        <f ca="1"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#NAME?</v>
      </c>
      <c r="E186" s="1" t="e">
        <f ca="1"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#NAME?</v>
      </c>
      <c r="F186" s="1" t="e">
        <f ca="1"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#NAME?</v>
      </c>
      <c r="G186" s="1" t="e">
        <f ca="1">IF(  ISERR(FIND("Equity",B186)) = FALSE,  IF(  OR(   _xll.BDP($B186,"DVD_EX_DT")="#N/A N/A", _xll.BDP($B186,"DVD_EX_DT")="#N/A Field Not Applicable", _xll.BDP($B186,"DVD_EX_DT")="#N/A Invalid Security"),
     IF(_xll.BDP($B186,"LAST_TRADEABLE_DT")="#N/A Field Not Applicable","",_xll.BDP($B186,"LAST_TRADEABLE_DT")),_xll.BDP($B186,"DVD_EX_DT")),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Applicable"),IF(ISERROR(VLOOKUP(A186,secs!$A:$C,3,FALSE)),"",VLOOKUP(A186,secs!$A:$C,3,FALSE)),_xll.BDP($B186,"LAST_TRADEABLE_DT")),_xll.BDP($B186,"NXT_CPN_DT")))</f>
        <v>#NAME?</v>
      </c>
      <c r="H186" s="1" t="e">
        <f ca="1">IF(ISERR(FIND("Equity",B186))=FALSE,0,IF( OR(_xll.BDP($B186,"DUR_MID")="#N/A N/A",_xll.BDP($B186,"DUR_MID")="#N/A Invalid Security"),0,_xll.BDP($B186,"DUR_MID")))</f>
        <v>#NAME?</v>
      </c>
      <c r="I186" s="1" t="e">
        <f ca="1"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Applicable", _xll.BDP($B186,"NXT_PUT_DT")="#N/A Invalid Security"),"",_xll.BDP($B186,"NXT_PUT_DT")))</f>
        <v>#NAME?</v>
      </c>
      <c r="J186" s="1">
        <f t="shared" si="2"/>
        <v>1</v>
      </c>
      <c r="L186" s="1" t="e">
        <f ca="1">_xll.BDP(B186,"SECURITY_NAME")</f>
        <v>#NAME?</v>
      </c>
    </row>
    <row r="187" spans="1:12" x14ac:dyDescent="0.25">
      <c r="A187" s="1" t="e">
        <f ca="1">IF(OR(_xll.BDP(B187,"ID_ISIN")="#N/A Field Not Applicable",_xll.BDP(B187,"ID_ISIN")="#N/A N/A"),B187,_xll.BDP(B187,"ID_ISIN"))</f>
        <v>#NAME?</v>
      </c>
      <c r="B187" s="1" t="s">
        <v>505</v>
      </c>
      <c r="C187" s="2" t="e">
        <f ca="1">IF( OR(_xll.BDP(B187,"PX_LAST")="#N/A N/A",_xll.BDP(B187,"PX_LAST")="#N/A",_xll.BDP(B187,"PX_LAST")="#N/A Invalid Security"),VLOOKUP(A187,secs!$A:$B,2,FALSE),_xll.BDP(B187,"PX_LAST"))</f>
        <v>#NAME?</v>
      </c>
      <c r="D187" s="1" t="e">
        <f ca="1"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#NAME?</v>
      </c>
      <c r="E187" s="1" t="e">
        <f ca="1"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#NAME?</v>
      </c>
      <c r="F187" s="1" t="e">
        <f ca="1"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#NAME?</v>
      </c>
      <c r="G187" s="1" t="e">
        <f ca="1">IF(  ISERR(FIND("Equity",B187)) = FALSE,  IF(  OR(   _xll.BDP($B187,"DVD_EX_DT")="#N/A N/A", _xll.BDP($B187,"DVD_EX_DT")="#N/A Field Not Applicable", _xll.BDP($B187,"DVD_EX_DT")="#N/A Invalid Security"),
     IF(_xll.BDP($B187,"LAST_TRADEABLE_DT")="#N/A Field Not Applicable","",_xll.BDP($B187,"LAST_TRADEABLE_DT")),_xll.BDP($B187,"DVD_EX_DT")),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Applicable"),IF(ISERROR(VLOOKUP(A187,secs!$A:$C,3,FALSE)),"",VLOOKUP(A187,secs!$A:$C,3,FALSE)),_xll.BDP($B187,"LAST_TRADEABLE_DT")),_xll.BDP($B187,"NXT_CPN_DT")))</f>
        <v>#NAME?</v>
      </c>
      <c r="H187" s="1" t="e">
        <f ca="1">IF(ISERR(FIND("Equity",B187))=FALSE,0,IF( OR(_xll.BDP($B187,"DUR_MID")="#N/A N/A",_xll.BDP($B187,"DUR_MID")="#N/A Invalid Security"),0,_xll.BDP($B187,"DUR_MID")))</f>
        <v>#NAME?</v>
      </c>
      <c r="I187" s="1" t="e">
        <f ca="1"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Applicable", _xll.BDP($B187,"NXT_PUT_DT")="#N/A Invalid Security"),"",_xll.BDP($B187,"NXT_PUT_DT")))</f>
        <v>#NAME?</v>
      </c>
      <c r="J187" s="1">
        <f t="shared" si="2"/>
        <v>1</v>
      </c>
      <c r="L187" s="1" t="e">
        <f ca="1">_xll.BDP(B187,"SECURITY_NAME")</f>
        <v>#NAME?</v>
      </c>
    </row>
    <row r="188" spans="1:12" x14ac:dyDescent="0.25">
      <c r="A188" s="1" t="e">
        <f ca="1">IF(OR(_xll.BDP(B188,"ID_ISIN")="#N/A Field Not Applicable",_xll.BDP(B188,"ID_ISIN")="#N/A N/A"),B188,_xll.BDP(B188,"ID_ISIN"))</f>
        <v>#NAME?</v>
      </c>
      <c r="B188" s="1" t="s">
        <v>506</v>
      </c>
      <c r="C188" s="2" t="e">
        <f ca="1">IF( OR(_xll.BDP(B188,"PX_LAST")="#N/A N/A",_xll.BDP(B188,"PX_LAST")="#N/A",_xll.BDP(B188,"PX_LAST")="#N/A Invalid Security"),VLOOKUP(A188,secs!$A:$B,2,FALSE),_xll.BDP(B188,"PX_LAST"))</f>
        <v>#NAME?</v>
      </c>
      <c r="D188" s="1" t="e">
        <f ca="1"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#NAME?</v>
      </c>
      <c r="E188" s="1" t="e">
        <f ca="1"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#NAME?</v>
      </c>
      <c r="F188" s="1" t="e">
        <f ca="1"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#NAME?</v>
      </c>
      <c r="G188" s="1" t="e">
        <f ca="1">IF(  ISERR(FIND("Equity",B188)) = FALSE,  IF(  OR(   _xll.BDP($B188,"DVD_EX_DT")="#N/A N/A", _xll.BDP($B188,"DVD_EX_DT")="#N/A Field Not Applicable", _xll.BDP($B188,"DVD_EX_DT")="#N/A Invalid Security"),
     IF(_xll.BDP($B188,"LAST_TRADEABLE_DT")="#N/A Field Not Applicable","",_xll.BDP($B188,"LAST_TRADEABLE_DT")),_xll.BDP($B188,"DVD_EX_DT")),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Applicable"),IF(ISERROR(VLOOKUP(A188,secs!$A:$C,3,FALSE)),"",VLOOKUP(A188,secs!$A:$C,3,FALSE)),_xll.BDP($B188,"LAST_TRADEABLE_DT")),_xll.BDP($B188,"NXT_CPN_DT")))</f>
        <v>#NAME?</v>
      </c>
      <c r="H188" s="1" t="e">
        <f ca="1">IF(ISERR(FIND("Equity",B188))=FALSE,0,IF( OR(_xll.BDP($B188,"DUR_MID")="#N/A N/A",_xll.BDP($B188,"DUR_MID")="#N/A Invalid Security"),0,_xll.BDP($B188,"DUR_MID")))</f>
        <v>#NAME?</v>
      </c>
      <c r="I188" s="1" t="e">
        <f ca="1"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Applicable", _xll.BDP($B188,"NXT_PUT_DT")="#N/A Invalid Security"),"",_xll.BDP($B188,"NXT_PUT_DT")))</f>
        <v>#NAME?</v>
      </c>
      <c r="J188" s="1">
        <f t="shared" si="2"/>
        <v>1</v>
      </c>
      <c r="L188" s="1" t="e">
        <f ca="1">_xll.BDP(B188,"SECURITY_NAME")</f>
        <v>#NAME?</v>
      </c>
    </row>
    <row r="189" spans="1:12" x14ac:dyDescent="0.25">
      <c r="A189" s="1" t="e">
        <f ca="1">IF(OR(_xll.BDP(B189,"ID_ISIN")="#N/A Field Not Applicable",_xll.BDP(B189,"ID_ISIN")="#N/A N/A"),B189,_xll.BDP(B189,"ID_ISIN"))</f>
        <v>#NAME?</v>
      </c>
      <c r="B189" s="1" t="s">
        <v>507</v>
      </c>
      <c r="C189" s="2" t="e">
        <f ca="1">IF( OR(_xll.BDP(B189,"PX_LAST")="#N/A N/A",_xll.BDP(B189,"PX_LAST")="#N/A",_xll.BDP(B189,"PX_LAST")="#N/A Invalid Security"),VLOOKUP(A189,secs!$A:$B,2,FALSE),_xll.BDP(B189,"PX_LAST"))</f>
        <v>#NAME?</v>
      </c>
      <c r="D189" s="1" t="e">
        <f ca="1"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#NAME?</v>
      </c>
      <c r="E189" s="1" t="e">
        <f ca="1"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#NAME?</v>
      </c>
      <c r="F189" s="1" t="e">
        <f ca="1"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#NAME?</v>
      </c>
      <c r="G189" s="1" t="e">
        <f ca="1">IF(  ISERR(FIND("Equity",B189)) = FALSE,  IF(  OR(   _xll.BDP($B189,"DVD_EX_DT")="#N/A N/A", _xll.BDP($B189,"DVD_EX_DT")="#N/A Field Not Applicable", _xll.BDP($B189,"DVD_EX_DT")="#N/A Invalid Security"),
     IF(_xll.BDP($B189,"LAST_TRADEABLE_DT")="#N/A Field Not Applicable","",_xll.BDP($B189,"LAST_TRADEABLE_DT")),_xll.BDP($B189,"DVD_EX_DT")),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Applicable"),IF(ISERROR(VLOOKUP(A189,secs!$A:$C,3,FALSE)),"",VLOOKUP(A189,secs!$A:$C,3,FALSE)),_xll.BDP($B189,"LAST_TRADEABLE_DT")),_xll.BDP($B189,"NXT_CPN_DT")))</f>
        <v>#NAME?</v>
      </c>
      <c r="H189" s="1" t="e">
        <f ca="1">IF(ISERR(FIND("Equity",B189))=FALSE,0,IF( OR(_xll.BDP($B189,"DUR_MID")="#N/A N/A",_xll.BDP($B189,"DUR_MID")="#N/A Invalid Security"),0,_xll.BDP($B189,"DUR_MID")))</f>
        <v>#NAME?</v>
      </c>
      <c r="I189" s="1" t="e">
        <f ca="1"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Applicable", _xll.BDP($B189,"NXT_PUT_DT")="#N/A Invalid Security"),"",_xll.BDP($B189,"NXT_PUT_DT")))</f>
        <v>#NAME?</v>
      </c>
      <c r="J189" s="1">
        <f t="shared" si="2"/>
        <v>1</v>
      </c>
      <c r="L189" s="1" t="e">
        <f ca="1">_xll.BDP(B189,"SECURITY_NAME")</f>
        <v>#NAME?</v>
      </c>
    </row>
    <row r="190" spans="1:12" x14ac:dyDescent="0.25">
      <c r="A190" s="1" t="e">
        <f ca="1">IF(OR(_xll.BDP(B190,"ID_ISIN")="#N/A Field Not Applicable",_xll.BDP(B190,"ID_ISIN")="#N/A N/A"),B190,_xll.BDP(B190,"ID_ISIN"))</f>
        <v>#NAME?</v>
      </c>
      <c r="B190" s="1" t="s">
        <v>508</v>
      </c>
      <c r="C190" s="2" t="e">
        <f ca="1">IF( OR(_xll.BDP(B190,"PX_LAST")="#N/A N/A",_xll.BDP(B190,"PX_LAST")="#N/A",_xll.BDP(B190,"PX_LAST")="#N/A Invalid Security"),VLOOKUP(A190,secs!$A:$B,2,FALSE),_xll.BDP(B190,"PX_LAST"))</f>
        <v>#NAME?</v>
      </c>
      <c r="D190" s="1" t="e">
        <f ca="1"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#NAME?</v>
      </c>
      <c r="E190" s="1" t="e">
        <f ca="1"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#NAME?</v>
      </c>
      <c r="F190" s="1" t="e">
        <f ca="1"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#NAME?</v>
      </c>
      <c r="G190" s="1" t="e">
        <f ca="1">IF(  ISERR(FIND("Equity",B190)) = FALSE,  IF(  OR(   _xll.BDP($B190,"DVD_EX_DT")="#N/A N/A", _xll.BDP($B190,"DVD_EX_DT")="#N/A Field Not Applicable", _xll.BDP($B190,"DVD_EX_DT")="#N/A Invalid Security"),
     IF(_xll.BDP($B190,"LAST_TRADEABLE_DT")="#N/A Field Not Applicable","",_xll.BDP($B190,"LAST_TRADEABLE_DT")),_xll.BDP($B190,"DVD_EX_DT")),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Applicable"),IF(ISERROR(VLOOKUP(A190,secs!$A:$C,3,FALSE)),"",VLOOKUP(A190,secs!$A:$C,3,FALSE)),_xll.BDP($B190,"LAST_TRADEABLE_DT")),_xll.BDP($B190,"NXT_CPN_DT")))</f>
        <v>#NAME?</v>
      </c>
      <c r="H190" s="1" t="e">
        <f ca="1">IF(ISERR(FIND("Equity",B190))=FALSE,0,IF( OR(_xll.BDP($B190,"DUR_MID")="#N/A N/A",_xll.BDP($B190,"DUR_MID")="#N/A Invalid Security"),0,_xll.BDP($B190,"DUR_MID")))</f>
        <v>#NAME?</v>
      </c>
      <c r="I190" s="1" t="e">
        <f ca="1"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Applicable", _xll.BDP($B190,"NXT_PUT_DT")="#N/A Invalid Security"),"",_xll.BDP($B190,"NXT_PUT_DT")))</f>
        <v>#NAME?</v>
      </c>
      <c r="J190" s="1">
        <f t="shared" si="2"/>
        <v>1</v>
      </c>
      <c r="L190" s="1" t="e">
        <f ca="1">_xll.BDP(B190,"SECURITY_NAME")</f>
        <v>#NAME?</v>
      </c>
    </row>
    <row r="191" spans="1:12" x14ac:dyDescent="0.25">
      <c r="A191" s="1" t="e">
        <f ca="1">IF(OR(_xll.BDP(B191,"ID_ISIN")="#N/A Field Not Applicable",_xll.BDP(B191,"ID_ISIN")="#N/A N/A"),B191,_xll.BDP(B191,"ID_ISIN"))</f>
        <v>#NAME?</v>
      </c>
      <c r="B191" s="1" t="s">
        <v>509</v>
      </c>
      <c r="C191" s="2" t="e">
        <f ca="1">IF( OR(_xll.BDP(B191,"PX_LAST")="#N/A N/A",_xll.BDP(B191,"PX_LAST")="#N/A",_xll.BDP(B191,"PX_LAST")="#N/A Invalid Security"),VLOOKUP(A191,secs!$A:$B,2,FALSE),_xll.BDP(B191,"PX_LAST"))</f>
        <v>#NAME?</v>
      </c>
      <c r="D191" s="1" t="e">
        <f ca="1"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#NAME?</v>
      </c>
      <c r="E191" s="1" t="e">
        <f ca="1"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#NAME?</v>
      </c>
      <c r="F191" s="1" t="e">
        <f ca="1"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#NAME?</v>
      </c>
      <c r="G191" s="1" t="e">
        <f ca="1">IF(  ISERR(FIND("Equity",B191)) = FALSE,  IF(  OR(   _xll.BDP($B191,"DVD_EX_DT")="#N/A N/A", _xll.BDP($B191,"DVD_EX_DT")="#N/A Field Not Applicable", _xll.BDP($B191,"DVD_EX_DT")="#N/A Invalid Security"),
     IF(_xll.BDP($B191,"LAST_TRADEABLE_DT")="#N/A Field Not Applicable","",_xll.BDP($B191,"LAST_TRADEABLE_DT")),_xll.BDP($B191,"DVD_EX_DT")),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Applicable"),IF(ISERROR(VLOOKUP(A191,secs!$A:$C,3,FALSE)),"",VLOOKUP(A191,secs!$A:$C,3,FALSE)),_xll.BDP($B191,"LAST_TRADEABLE_DT")),_xll.BDP($B191,"NXT_CPN_DT")))</f>
        <v>#NAME?</v>
      </c>
      <c r="H191" s="1" t="e">
        <f ca="1">IF(ISERR(FIND("Equity",B191))=FALSE,0,IF( OR(_xll.BDP($B191,"DUR_MID")="#N/A N/A",_xll.BDP($B191,"DUR_MID")="#N/A Invalid Security"),0,_xll.BDP($B191,"DUR_MID")))</f>
        <v>#NAME?</v>
      </c>
      <c r="I191" s="1" t="e">
        <f ca="1"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Applicable", _xll.BDP($B191,"NXT_PUT_DT")="#N/A Invalid Security"),"",_xll.BDP($B191,"NXT_PUT_DT")))</f>
        <v>#NAME?</v>
      </c>
      <c r="J191" s="1">
        <f t="shared" si="2"/>
        <v>1</v>
      </c>
      <c r="L191" s="1" t="e">
        <f ca="1">_xll.BDP(B191,"SECURITY_NAME")</f>
        <v>#NAME?</v>
      </c>
    </row>
    <row r="192" spans="1:12" x14ac:dyDescent="0.25">
      <c r="A192" s="1" t="e">
        <f ca="1">IF(OR(_xll.BDP(B192,"ID_ISIN")="#N/A Field Not Applicable",_xll.BDP(B192,"ID_ISIN")="#N/A N/A"),B192,_xll.BDP(B192,"ID_ISIN"))</f>
        <v>#NAME?</v>
      </c>
      <c r="B192" s="1" t="s">
        <v>524</v>
      </c>
      <c r="C192" s="2" t="e">
        <f ca="1">IF( OR(_xll.BDP(B192,"PX_LAST")="#N/A N/A",_xll.BDP(B192,"PX_LAST")="#N/A",_xll.BDP(B192,"PX_LAST")="#N/A Invalid Security"),VLOOKUP(A192,secs!$A:$B,2,FALSE),_xll.BDP(B192,"PX_LAST"))</f>
        <v>#NAME?</v>
      </c>
      <c r="D192" s="1" t="e">
        <f ca="1"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#NAME?</v>
      </c>
      <c r="E192" s="1" t="e">
        <f ca="1"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#NAME?</v>
      </c>
      <c r="F192" s="1" t="e">
        <f ca="1"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#NAME?</v>
      </c>
      <c r="G192" s="1" t="e">
        <f ca="1">IF(  ISERR(FIND("Equity",B192)) = FALSE,  IF(  OR(   _xll.BDP($B192,"DVD_EX_DT")="#N/A N/A", _xll.BDP($B192,"DVD_EX_DT")="#N/A Field Not Applicable", _xll.BDP($B192,"DVD_EX_DT")="#N/A Invalid Security"),
     IF(_xll.BDP($B192,"LAST_TRADEABLE_DT")="#N/A Field Not Applicable","",_xll.BDP($B192,"LAST_TRADEABLE_DT")),_xll.BDP($B192,"DVD_EX_DT")),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Applicable"),IF(ISERROR(VLOOKUP(A192,secs!$A:$C,3,FALSE)),"",VLOOKUP(A192,secs!$A:$C,3,FALSE)),_xll.BDP($B192,"LAST_TRADEABLE_DT")),_xll.BDP($B192,"NXT_CPN_DT")))</f>
        <v>#NAME?</v>
      </c>
      <c r="H192" s="1" t="e">
        <f ca="1">IF(ISERR(FIND("Equity",B192))=FALSE,0,IF( OR(_xll.BDP($B192,"DUR_MID")="#N/A N/A",_xll.BDP($B192,"DUR_MID")="#N/A Invalid Security"),0,_xll.BDP($B192,"DUR_MID")))</f>
        <v>#NAME?</v>
      </c>
      <c r="I192" s="1" t="e">
        <f ca="1"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Applicable", _xll.BDP($B192,"NXT_PUT_DT")="#N/A Invalid Security"),"",_xll.BDP($B192,"NXT_PUT_DT")))</f>
        <v>#NAME?</v>
      </c>
      <c r="J192" s="1">
        <f t="shared" si="2"/>
        <v>1</v>
      </c>
      <c r="L192" s="1" t="e">
        <f ca="1">_xll.BDP(B192,"SECURITY_NAME")</f>
        <v>#NAME?</v>
      </c>
    </row>
    <row r="193" spans="1:12" x14ac:dyDescent="0.25">
      <c r="A193" s="1" t="e">
        <f ca="1">IF(OR(_xll.BDP(B193,"ID_ISIN")="#N/A Field Not Applicable",_xll.BDP(B193,"ID_ISIN")="#N/A N/A"),B193,_xll.BDP(B193,"ID_ISIN"))</f>
        <v>#NAME?</v>
      </c>
      <c r="B193" s="1" t="s">
        <v>525</v>
      </c>
      <c r="C193" s="2" t="e">
        <f ca="1">IF( OR(_xll.BDP(B193,"PX_LAST")="#N/A N/A",_xll.BDP(B193,"PX_LAST")="#N/A",_xll.BDP(B193,"PX_LAST")="#N/A Invalid Security"),VLOOKUP(A193,secs!$A:$B,2,FALSE),_xll.BDP(B193,"PX_LAST"))</f>
        <v>#NAME?</v>
      </c>
      <c r="D193" s="1" t="e">
        <f ca="1"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#NAME?</v>
      </c>
      <c r="E193" s="1" t="e">
        <f ca="1"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#NAME?</v>
      </c>
      <c r="F193" s="1" t="e">
        <f ca="1"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#NAME?</v>
      </c>
      <c r="G193" s="1" t="e">
        <f ca="1">IF(  ISERR(FIND("Equity",B193)) = FALSE,  IF(  OR(   _xll.BDP($B193,"DVD_EX_DT")="#N/A N/A", _xll.BDP($B193,"DVD_EX_DT")="#N/A Field Not Applicable", _xll.BDP($B193,"DVD_EX_DT")="#N/A Invalid Security"),
     IF(_xll.BDP($B193,"LAST_TRADEABLE_DT")="#N/A Field Not Applicable","",_xll.BDP($B193,"LAST_TRADEABLE_DT")),_xll.BDP($B193,"DVD_EX_DT")),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Applicable"),IF(ISERROR(VLOOKUP(A193,secs!$A:$C,3,FALSE)),"",VLOOKUP(A193,secs!$A:$C,3,FALSE)),_xll.BDP($B193,"LAST_TRADEABLE_DT")),_xll.BDP($B193,"NXT_CPN_DT")))</f>
        <v>#NAME?</v>
      </c>
      <c r="H193" s="1" t="e">
        <f ca="1">IF(ISERR(FIND("Equity",B193))=FALSE,0,IF( OR(_xll.BDP($B193,"DUR_MID")="#N/A N/A",_xll.BDP($B193,"DUR_MID")="#N/A Invalid Security"),0,_xll.BDP($B193,"DUR_MID")))</f>
        <v>#NAME?</v>
      </c>
      <c r="I193" s="1" t="e">
        <f ca="1"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Applicable", _xll.BDP($B193,"NXT_PUT_DT")="#N/A Invalid Security"),"",_xll.BDP($B193,"NXT_PUT_DT")))</f>
        <v>#NAME?</v>
      </c>
      <c r="J193" s="1">
        <f t="shared" ref="J193:J256" si="3">COUNTIF($B:$B,B193)</f>
        <v>1</v>
      </c>
      <c r="L193" s="1" t="e">
        <f ca="1">_xll.BDP(B193,"SECURITY_NAME")</f>
        <v>#NAME?</v>
      </c>
    </row>
    <row r="194" spans="1:12" x14ac:dyDescent="0.25">
      <c r="A194" s="1" t="e">
        <f ca="1">IF(OR(_xll.BDP(B194,"ID_ISIN")="#N/A Field Not Applicable",_xll.BDP(B194,"ID_ISIN")="#N/A N/A"),B194,_xll.BDP(B194,"ID_ISIN"))</f>
        <v>#NAME?</v>
      </c>
      <c r="B194" s="1" t="s">
        <v>526</v>
      </c>
      <c r="C194" s="2" t="e">
        <f ca="1">IF( OR(_xll.BDP(B194,"PX_LAST")="#N/A N/A",_xll.BDP(B194,"PX_LAST")="#N/A",_xll.BDP(B194,"PX_LAST")="#N/A Invalid Security"),VLOOKUP(A194,secs!$A:$B,2,FALSE),_xll.BDP(B194,"PX_LAST"))</f>
        <v>#NAME?</v>
      </c>
      <c r="D194" s="1" t="e">
        <f ca="1"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#NAME?</v>
      </c>
      <c r="E194" s="1" t="e">
        <f ca="1"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#NAME?</v>
      </c>
      <c r="F194" s="1" t="e">
        <f ca="1"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#NAME?</v>
      </c>
      <c r="G194" s="1" t="e">
        <f ca="1">IF(  ISERR(FIND("Equity",B194)) = FALSE,  IF(  OR(   _xll.BDP($B194,"DVD_EX_DT")="#N/A N/A", _xll.BDP($B194,"DVD_EX_DT")="#N/A Field Not Applicable", _xll.BDP($B194,"DVD_EX_DT")="#N/A Invalid Security"),
     IF(_xll.BDP($B194,"LAST_TRADEABLE_DT")="#N/A Field Not Applicable","",_xll.BDP($B194,"LAST_TRADEABLE_DT")),_xll.BDP($B194,"DVD_EX_DT")),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Applicable"),IF(ISERROR(VLOOKUP(A194,secs!$A:$C,3,FALSE)),"",VLOOKUP(A194,secs!$A:$C,3,FALSE)),_xll.BDP($B194,"LAST_TRADEABLE_DT")),_xll.BDP($B194,"NXT_CPN_DT")))</f>
        <v>#NAME?</v>
      </c>
      <c r="H194" s="1" t="e">
        <f ca="1">IF(ISERR(FIND("Equity",B194))=FALSE,0,IF( OR(_xll.BDP($B194,"DUR_MID")="#N/A N/A",_xll.BDP($B194,"DUR_MID")="#N/A Invalid Security"),0,_xll.BDP($B194,"DUR_MID")))</f>
        <v>#NAME?</v>
      </c>
      <c r="I194" s="1" t="e">
        <f ca="1"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Applicable", _xll.BDP($B194,"NXT_PUT_DT")="#N/A Invalid Security"),"",_xll.BDP($B194,"NXT_PUT_DT")))</f>
        <v>#NAME?</v>
      </c>
      <c r="J194" s="1">
        <f t="shared" si="3"/>
        <v>1</v>
      </c>
      <c r="L194" s="1" t="e">
        <f ca="1">_xll.BDP(B194,"SECURITY_NAME")</f>
        <v>#NAME?</v>
      </c>
    </row>
    <row r="195" spans="1:12" x14ac:dyDescent="0.25">
      <c r="A195" s="1" t="e">
        <f ca="1">IF(OR(_xll.BDP(B195,"ID_ISIN")="#N/A Field Not Applicable",_xll.BDP(B195,"ID_ISIN")="#N/A N/A"),B195,_xll.BDP(B195,"ID_ISIN"))</f>
        <v>#NAME?</v>
      </c>
      <c r="B195" s="1" t="s">
        <v>527</v>
      </c>
      <c r="C195" s="2" t="e">
        <f ca="1">IF( OR(_xll.BDP(B195,"PX_LAST")="#N/A N/A",_xll.BDP(B195,"PX_LAST")="#N/A",_xll.BDP(B195,"PX_LAST")="#N/A Invalid Security"),VLOOKUP(A195,secs!$A:$B,2,FALSE),_xll.BDP(B195,"PX_LAST"))</f>
        <v>#NAME?</v>
      </c>
      <c r="D195" s="1" t="e">
        <f ca="1"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#NAME?</v>
      </c>
      <c r="E195" s="1" t="e">
        <f ca="1"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#NAME?</v>
      </c>
      <c r="F195" s="1" t="e">
        <f ca="1"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#NAME?</v>
      </c>
      <c r="G195" s="1" t="e">
        <f ca="1">IF(  ISERR(FIND("Equity",B195)) = FALSE,  IF(  OR(   _xll.BDP($B195,"DVD_EX_DT")="#N/A N/A", _xll.BDP($B195,"DVD_EX_DT")="#N/A Field Not Applicable", _xll.BDP($B195,"DVD_EX_DT")="#N/A Invalid Security"),
     IF(_xll.BDP($B195,"LAST_TRADEABLE_DT")="#N/A Field Not Applicable","",_xll.BDP($B195,"LAST_TRADEABLE_DT")),_xll.BDP($B195,"DVD_EX_DT")),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Applicable"),IF(ISERROR(VLOOKUP(A195,secs!$A:$C,3,FALSE)),"",VLOOKUP(A195,secs!$A:$C,3,FALSE)),_xll.BDP($B195,"LAST_TRADEABLE_DT")),_xll.BDP($B195,"NXT_CPN_DT")))</f>
        <v>#NAME?</v>
      </c>
      <c r="H195" s="1" t="e">
        <f ca="1">IF(ISERR(FIND("Equity",B195))=FALSE,0,IF( OR(_xll.BDP($B195,"DUR_MID")="#N/A N/A",_xll.BDP($B195,"DUR_MID")="#N/A Invalid Security"),0,_xll.BDP($B195,"DUR_MID")))</f>
        <v>#NAME?</v>
      </c>
      <c r="I195" s="1" t="e">
        <f ca="1"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Applicable", _xll.BDP($B195,"NXT_PUT_DT")="#N/A Invalid Security"),"",_xll.BDP($B195,"NXT_PUT_DT")))</f>
        <v>#NAME?</v>
      </c>
      <c r="J195" s="1">
        <f t="shared" si="3"/>
        <v>1</v>
      </c>
      <c r="L195" s="1" t="e">
        <f ca="1">_xll.BDP(B195,"SECURITY_NAME")</f>
        <v>#NAME?</v>
      </c>
    </row>
    <row r="196" spans="1:12" x14ac:dyDescent="0.25">
      <c r="A196" s="1" t="e">
        <f ca="1">IF(OR(_xll.BDP(B196,"ID_ISIN")="#N/A Field Not Applicable",_xll.BDP(B196,"ID_ISIN")="#N/A N/A"),B196,_xll.BDP(B196,"ID_ISIN"))</f>
        <v>#NAME?</v>
      </c>
      <c r="B196" s="1" t="s">
        <v>528</v>
      </c>
      <c r="C196" s="2" t="e">
        <f ca="1">IF( OR(_xll.BDP(B196,"PX_LAST")="#N/A N/A",_xll.BDP(B196,"PX_LAST")="#N/A",_xll.BDP(B196,"PX_LAST")="#N/A Invalid Security"),VLOOKUP(A196,secs!$A:$B,2,FALSE),_xll.BDP(B196,"PX_LAST"))</f>
        <v>#NAME?</v>
      </c>
      <c r="D196" s="1" t="e">
        <f ca="1"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#NAME?</v>
      </c>
      <c r="E196" s="1" t="e">
        <f ca="1"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#NAME?</v>
      </c>
      <c r="F196" s="1" t="e">
        <f ca="1"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#NAME?</v>
      </c>
      <c r="G196" s="1" t="e">
        <f ca="1">IF(  ISERR(FIND("Equity",B196)) = FALSE,  IF(  OR(   _xll.BDP($B196,"DVD_EX_DT")="#N/A N/A", _xll.BDP($B196,"DVD_EX_DT")="#N/A Field Not Applicable", _xll.BDP($B196,"DVD_EX_DT")="#N/A Invalid Security"),
     IF(_xll.BDP($B196,"LAST_TRADEABLE_DT")="#N/A Field Not Applicable","",_xll.BDP($B196,"LAST_TRADEABLE_DT")),_xll.BDP($B196,"DVD_EX_DT")),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Applicable"),IF(ISERROR(VLOOKUP(A196,secs!$A:$C,3,FALSE)),"",VLOOKUP(A196,secs!$A:$C,3,FALSE)),_xll.BDP($B196,"LAST_TRADEABLE_DT")),_xll.BDP($B196,"NXT_CPN_DT")))</f>
        <v>#NAME?</v>
      </c>
      <c r="H196" s="1">
        <f>IF(ISERR(FIND("Equity",B196))=FALSE,0,IF( OR(_xll.BDP($B196,"DUR_MID")="#N/A N/A",_xll.BDP($B196,"DUR_MID")="#N/A Invalid Security"),0,_xll.BDP($B196,"DUR_MID")))</f>
        <v>0</v>
      </c>
      <c r="I196" s="1" t="e">
        <f ca="1"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Applicable", _xll.BDP($B196,"NXT_PUT_DT")="#N/A Invalid Security"),"",_xll.BDP($B196,"NXT_PUT_DT")))</f>
        <v>#NAME?</v>
      </c>
      <c r="J196" s="1">
        <f t="shared" si="3"/>
        <v>1</v>
      </c>
      <c r="L196" s="1" t="e">
        <f ca="1">_xll.BDP(B196,"SECURITY_NAME")</f>
        <v>#NAME?</v>
      </c>
    </row>
    <row r="197" spans="1:12" x14ac:dyDescent="0.25">
      <c r="A197" s="1" t="e">
        <f ca="1">IF(OR(_xll.BDP(B197,"ID_ISIN")="#N/A Field Not Applicable",_xll.BDP(B197,"ID_ISIN")="#N/A N/A"),B197,_xll.BDP(B197,"ID_ISIN"))</f>
        <v>#NAME?</v>
      </c>
      <c r="B197" s="1" t="s">
        <v>529</v>
      </c>
      <c r="C197" s="2" t="e">
        <f ca="1">IF( OR(_xll.BDP(B197,"PX_LAST")="#N/A N/A",_xll.BDP(B197,"PX_LAST")="#N/A",_xll.BDP(B197,"PX_LAST")="#N/A Invalid Security"),VLOOKUP(A197,secs!$A:$B,2,FALSE),_xll.BDP(B197,"PX_LAST"))</f>
        <v>#NAME?</v>
      </c>
      <c r="D197" s="1" t="e">
        <f ca="1"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#NAME?</v>
      </c>
      <c r="E197" s="1" t="e">
        <f ca="1"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#NAME?</v>
      </c>
      <c r="F197" s="1" t="e">
        <f ca="1"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#NAME?</v>
      </c>
      <c r="G197" s="1" t="e">
        <f ca="1">IF(  ISERR(FIND("Equity",B197)) = FALSE,  IF(  OR(   _xll.BDP($B197,"DVD_EX_DT")="#N/A N/A", _xll.BDP($B197,"DVD_EX_DT")="#N/A Field Not Applicable", _xll.BDP($B197,"DVD_EX_DT")="#N/A Invalid Security"),
     IF(_xll.BDP($B197,"LAST_TRADEABLE_DT")="#N/A Field Not Applicable","",_xll.BDP($B197,"LAST_TRADEABLE_DT")),_xll.BDP($B197,"DVD_EX_DT")),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Applicable"),IF(ISERROR(VLOOKUP(A197,secs!$A:$C,3,FALSE)),"",VLOOKUP(A197,secs!$A:$C,3,FALSE)),_xll.BDP($B197,"LAST_TRADEABLE_DT")),_xll.BDP($B197,"NXT_CPN_DT")))</f>
        <v>#NAME?</v>
      </c>
      <c r="H197" s="1" t="e">
        <f ca="1">IF(ISERR(FIND("Equity",B197))=FALSE,0,IF( OR(_xll.BDP($B197,"DUR_MID")="#N/A N/A",_xll.BDP($B197,"DUR_MID")="#N/A Invalid Security"),0,_xll.BDP($B197,"DUR_MID")))</f>
        <v>#NAME?</v>
      </c>
      <c r="I197" s="1" t="e">
        <f ca="1"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Applicable", _xll.BDP($B197,"NXT_PUT_DT")="#N/A Invalid Security"),"",_xll.BDP($B197,"NXT_PUT_DT")))</f>
        <v>#NAME?</v>
      </c>
      <c r="J197" s="1">
        <f t="shared" si="3"/>
        <v>1</v>
      </c>
      <c r="L197" s="1" t="e">
        <f ca="1">_xll.BDP(B197,"SECURITY_NAME")</f>
        <v>#NAME?</v>
      </c>
    </row>
    <row r="198" spans="1:12" x14ac:dyDescent="0.25">
      <c r="A198" s="1" t="e">
        <f ca="1">IF(OR(_xll.BDP(B198,"ID_ISIN")="#N/A Field Not Applicable",_xll.BDP(B198,"ID_ISIN")="#N/A N/A"),B198,_xll.BDP(B198,"ID_ISIN"))</f>
        <v>#NAME?</v>
      </c>
      <c r="B198" s="1" t="s">
        <v>530</v>
      </c>
      <c r="C198" s="2" t="e">
        <f ca="1">IF( OR(_xll.BDP(B198,"PX_LAST")="#N/A N/A",_xll.BDP(B198,"PX_LAST")="#N/A",_xll.BDP(B198,"PX_LAST")="#N/A Invalid Security"),VLOOKUP(A198,secs!$A:$B,2,FALSE),_xll.BDP(B198,"PX_LAST"))</f>
        <v>#NAME?</v>
      </c>
      <c r="D198" s="1" t="e">
        <f ca="1"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#NAME?</v>
      </c>
      <c r="E198" s="1" t="e">
        <f ca="1"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#NAME?</v>
      </c>
      <c r="F198" s="1" t="e">
        <f ca="1"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#NAME?</v>
      </c>
      <c r="G198" s="1" t="e">
        <f ca="1">IF(  ISERR(FIND("Equity",B198)) = FALSE,  IF(  OR(   _xll.BDP($B198,"DVD_EX_DT")="#N/A N/A", _xll.BDP($B198,"DVD_EX_DT")="#N/A Field Not Applicable", _xll.BDP($B198,"DVD_EX_DT")="#N/A Invalid Security"),
     IF(_xll.BDP($B198,"LAST_TRADEABLE_DT")="#N/A Field Not Applicable","",_xll.BDP($B198,"LAST_TRADEABLE_DT")),_xll.BDP($B198,"DVD_EX_DT")),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Applicable"),IF(ISERROR(VLOOKUP(A198,secs!$A:$C,3,FALSE)),"",VLOOKUP(A198,secs!$A:$C,3,FALSE)),_xll.BDP($B198,"LAST_TRADEABLE_DT")),_xll.BDP($B198,"NXT_CPN_DT")))</f>
        <v>#NAME?</v>
      </c>
      <c r="H198" s="1" t="e">
        <f ca="1">IF(ISERR(FIND("Equity",B198))=FALSE,0,IF( OR(_xll.BDP($B198,"DUR_MID")="#N/A N/A",_xll.BDP($B198,"DUR_MID")="#N/A Invalid Security"),0,_xll.BDP($B198,"DUR_MID")))</f>
        <v>#NAME?</v>
      </c>
      <c r="I198" s="1" t="e">
        <f ca="1"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Applicable", _xll.BDP($B198,"NXT_PUT_DT")="#N/A Invalid Security"),"",_xll.BDP($B198,"NXT_PUT_DT")))</f>
        <v>#NAME?</v>
      </c>
      <c r="J198" s="1">
        <f t="shared" si="3"/>
        <v>1</v>
      </c>
      <c r="L198" s="1" t="e">
        <f ca="1">_xll.BDP(B198,"SECURITY_NAME")</f>
        <v>#NAME?</v>
      </c>
    </row>
    <row r="199" spans="1:12" x14ac:dyDescent="0.25">
      <c r="A199" s="1" t="e">
        <f ca="1">IF(OR(_xll.BDP(B199,"ID_ISIN")="#N/A Field Not Applicable",_xll.BDP(B199,"ID_ISIN")="#N/A N/A"),B199,_xll.BDP(B199,"ID_ISIN"))</f>
        <v>#NAME?</v>
      </c>
      <c r="B199" s="1" t="s">
        <v>531</v>
      </c>
      <c r="C199" s="2" t="e">
        <f ca="1">IF( OR(_xll.BDP(B199,"PX_LAST")="#N/A N/A",_xll.BDP(B199,"PX_LAST")="#N/A",_xll.BDP(B199,"PX_LAST")="#N/A Invalid Security"),VLOOKUP(A199,secs!$A:$B,2,FALSE),_xll.BDP(B199,"PX_LAST"))</f>
        <v>#NAME?</v>
      </c>
      <c r="D199" s="1" t="e">
        <f ca="1"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#NAME?</v>
      </c>
      <c r="E199" s="1" t="e">
        <f ca="1"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#NAME?</v>
      </c>
      <c r="F199" s="1" t="e">
        <f ca="1"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#NAME?</v>
      </c>
      <c r="G199" s="1" t="e">
        <f ca="1">IF(  ISERR(FIND("Equity",B199)) = FALSE,  IF(  OR(   _xll.BDP($B199,"DVD_EX_DT")="#N/A N/A", _xll.BDP($B199,"DVD_EX_DT")="#N/A Field Not Applicable", _xll.BDP($B199,"DVD_EX_DT")="#N/A Invalid Security"),
     IF(_xll.BDP($B199,"LAST_TRADEABLE_DT")="#N/A Field Not Applicable","",_xll.BDP($B199,"LAST_TRADEABLE_DT")),_xll.BDP($B199,"DVD_EX_DT")),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Applicable"),IF(ISERROR(VLOOKUP(A199,secs!$A:$C,3,FALSE)),"",VLOOKUP(A199,secs!$A:$C,3,FALSE)),_xll.BDP($B199,"LAST_TRADEABLE_DT")),_xll.BDP($B199,"NXT_CPN_DT")))</f>
        <v>#NAME?</v>
      </c>
      <c r="H199" s="1" t="e">
        <f ca="1">IF(ISERR(FIND("Equity",B199))=FALSE,0,IF( OR(_xll.BDP($B199,"DUR_MID")="#N/A N/A",_xll.BDP($B199,"DUR_MID")="#N/A Invalid Security"),0,_xll.BDP($B199,"DUR_MID")))</f>
        <v>#NAME?</v>
      </c>
      <c r="I199" s="1" t="e">
        <f ca="1"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Applicable", _xll.BDP($B199,"NXT_PUT_DT")="#N/A Invalid Security"),"",_xll.BDP($B199,"NXT_PUT_DT")))</f>
        <v>#NAME?</v>
      </c>
      <c r="J199" s="1">
        <f t="shared" si="3"/>
        <v>1</v>
      </c>
      <c r="L199" s="1" t="e">
        <f ca="1">_xll.BDP(B199,"SECURITY_NAME")</f>
        <v>#NAME?</v>
      </c>
    </row>
    <row r="200" spans="1:12" x14ac:dyDescent="0.25">
      <c r="A200" s="1" t="e">
        <f ca="1">IF(OR(_xll.BDP(B200,"ID_ISIN")="#N/A Field Not Applicable",_xll.BDP(B200,"ID_ISIN")="#N/A N/A"),B200,_xll.BDP(B200,"ID_ISIN"))</f>
        <v>#NAME?</v>
      </c>
      <c r="B200" s="1" t="s">
        <v>532</v>
      </c>
      <c r="C200" s="2" t="e">
        <f ca="1">IF( OR(_xll.BDP(B200,"PX_LAST")="#N/A N/A",_xll.BDP(B200,"PX_LAST")="#N/A",_xll.BDP(B200,"PX_LAST")="#N/A Invalid Security"),VLOOKUP(A200,secs!$A:$B,2,FALSE),_xll.BDP(B200,"PX_LAST"))</f>
        <v>#NAME?</v>
      </c>
      <c r="D200" s="1" t="e">
        <f ca="1"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#NAME?</v>
      </c>
      <c r="E200" s="1" t="e">
        <f ca="1"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#NAME?</v>
      </c>
      <c r="F200" s="1" t="e">
        <f ca="1"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#NAME?</v>
      </c>
      <c r="G200" s="1" t="e">
        <f ca="1">IF(  ISERR(FIND("Equity",B200)) = FALSE,  IF(  OR(   _xll.BDP($B200,"DVD_EX_DT")="#N/A N/A", _xll.BDP($B200,"DVD_EX_DT")="#N/A Field Not Applicable", _xll.BDP($B200,"DVD_EX_DT")="#N/A Invalid Security"),
     IF(_xll.BDP($B200,"LAST_TRADEABLE_DT")="#N/A Field Not Applicable","",_xll.BDP($B200,"LAST_TRADEABLE_DT")),_xll.BDP($B200,"DVD_EX_DT")),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Applicable"),IF(ISERROR(VLOOKUP(A200,secs!$A:$C,3,FALSE)),"",VLOOKUP(A200,secs!$A:$C,3,FALSE)),_xll.BDP($B200,"LAST_TRADEABLE_DT")),_xll.BDP($B200,"NXT_CPN_DT")))</f>
        <v>#NAME?</v>
      </c>
      <c r="H200" s="1" t="e">
        <f ca="1">IF(ISERR(FIND("Equity",B200))=FALSE,0,IF( OR(_xll.BDP($B200,"DUR_MID")="#N/A N/A",_xll.BDP($B200,"DUR_MID")="#N/A Invalid Security"),0,_xll.BDP($B200,"DUR_MID")))</f>
        <v>#NAME?</v>
      </c>
      <c r="I200" s="1" t="e">
        <f ca="1"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Applicable", _xll.BDP($B200,"NXT_PUT_DT")="#N/A Invalid Security"),"",_xll.BDP($B200,"NXT_PUT_DT")))</f>
        <v>#NAME?</v>
      </c>
      <c r="J200" s="1">
        <f t="shared" si="3"/>
        <v>1</v>
      </c>
      <c r="L200" s="1" t="e">
        <f ca="1">_xll.BDP(B200,"SECURITY_NAME")</f>
        <v>#NAME?</v>
      </c>
    </row>
    <row r="201" spans="1:12" x14ac:dyDescent="0.25">
      <c r="A201" s="1" t="e">
        <f ca="1">IF(OR(_xll.BDP(B201,"ID_ISIN")="#N/A Field Not Applicable",_xll.BDP(B201,"ID_ISIN")="#N/A N/A"),B201,_xll.BDP(B201,"ID_ISIN"))</f>
        <v>#NAME?</v>
      </c>
      <c r="B201" s="1" t="s">
        <v>533</v>
      </c>
      <c r="C201" s="2" t="e">
        <f ca="1">IF( OR(_xll.BDP(B201,"PX_LAST")="#N/A N/A",_xll.BDP(B201,"PX_LAST")="#N/A",_xll.BDP(B201,"PX_LAST")="#N/A Invalid Security"),VLOOKUP(A201,secs!$A:$B,2,FALSE),_xll.BDP(B201,"PX_LAST"))</f>
        <v>#NAME?</v>
      </c>
      <c r="D201" s="1" t="e">
        <f ca="1"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#NAME?</v>
      </c>
      <c r="E201" s="1" t="e">
        <f ca="1"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#NAME?</v>
      </c>
      <c r="F201" s="1" t="e">
        <f ca="1"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#NAME?</v>
      </c>
      <c r="G201" s="1" t="e">
        <f ca="1">IF(  ISERR(FIND("Equity",B201)) = FALSE,  IF(  OR(   _xll.BDP($B201,"DVD_EX_DT")="#N/A N/A", _xll.BDP($B201,"DVD_EX_DT")="#N/A Field Not Applicable", _xll.BDP($B201,"DVD_EX_DT")="#N/A Invalid Security"),
     IF(_xll.BDP($B201,"LAST_TRADEABLE_DT")="#N/A Field Not Applicable","",_xll.BDP($B201,"LAST_TRADEABLE_DT")),_xll.BDP($B201,"DVD_EX_DT")),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Applicable"),IF(ISERROR(VLOOKUP(A201,secs!$A:$C,3,FALSE)),"",VLOOKUP(A201,secs!$A:$C,3,FALSE)),_xll.BDP($B201,"LAST_TRADEABLE_DT")),_xll.BDP($B201,"NXT_CPN_DT")))</f>
        <v>#NAME?</v>
      </c>
      <c r="H201" s="1" t="e">
        <f ca="1">IF(ISERR(FIND("Equity",B201))=FALSE,0,IF( OR(_xll.BDP($B201,"DUR_MID")="#N/A N/A",_xll.BDP($B201,"DUR_MID")="#N/A Invalid Security"),0,_xll.BDP($B201,"DUR_MID")))</f>
        <v>#NAME?</v>
      </c>
      <c r="I201" s="1" t="e">
        <f ca="1"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Applicable", _xll.BDP($B201,"NXT_PUT_DT")="#N/A Invalid Security"),"",_xll.BDP($B201,"NXT_PUT_DT")))</f>
        <v>#NAME?</v>
      </c>
      <c r="J201" s="1">
        <f t="shared" si="3"/>
        <v>1</v>
      </c>
      <c r="L201" s="1" t="e">
        <f ca="1">_xll.BDP(B201,"SECURITY_NAME")</f>
        <v>#NAME?</v>
      </c>
    </row>
    <row r="202" spans="1:12" x14ac:dyDescent="0.25">
      <c r="A202" s="1" t="e">
        <f ca="1">IF(OR(_xll.BDP(B202,"ID_ISIN")="#N/A Field Not Applicable",_xll.BDP(B202,"ID_ISIN")="#N/A N/A"),B202,_xll.BDP(B202,"ID_ISIN"))</f>
        <v>#NAME?</v>
      </c>
      <c r="B202" s="1" t="s">
        <v>534</v>
      </c>
      <c r="C202" s="2" t="e">
        <f ca="1">IF( OR(_xll.BDP(B202,"PX_LAST")="#N/A N/A",_xll.BDP(B202,"PX_LAST")="#N/A",_xll.BDP(B202,"PX_LAST")="#N/A Invalid Security"),VLOOKUP(A202,secs!$A:$B,2,FALSE),_xll.BDP(B202,"PX_LAST"))</f>
        <v>#NAME?</v>
      </c>
      <c r="D202" s="1" t="e">
        <f ca="1"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#NAME?</v>
      </c>
      <c r="E202" s="1" t="e">
        <f ca="1"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#NAME?</v>
      </c>
      <c r="F202" s="1" t="e">
        <f ca="1"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#NAME?</v>
      </c>
      <c r="G202" s="1" t="e">
        <f ca="1">IF(  ISERR(FIND("Equity",B202)) = FALSE,  IF(  OR(   _xll.BDP($B202,"DVD_EX_DT")="#N/A N/A", _xll.BDP($B202,"DVD_EX_DT")="#N/A Field Not Applicable", _xll.BDP($B202,"DVD_EX_DT")="#N/A Invalid Security"),
     IF(_xll.BDP($B202,"LAST_TRADEABLE_DT")="#N/A Field Not Applicable","",_xll.BDP($B202,"LAST_TRADEABLE_DT")),_xll.BDP($B202,"DVD_EX_DT")),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Applicable"),IF(ISERROR(VLOOKUP(A202,secs!$A:$C,3,FALSE)),"",VLOOKUP(A202,secs!$A:$C,3,FALSE)),_xll.BDP($B202,"LAST_TRADEABLE_DT")),_xll.BDP($B202,"NXT_CPN_DT")))</f>
        <v>#NAME?</v>
      </c>
      <c r="H202" s="1" t="e">
        <f ca="1">IF(ISERR(FIND("Equity",B202))=FALSE,0,IF( OR(_xll.BDP($B202,"DUR_MID")="#N/A N/A",_xll.BDP($B202,"DUR_MID")="#N/A Invalid Security"),0,_xll.BDP($B202,"DUR_MID")))</f>
        <v>#NAME?</v>
      </c>
      <c r="I202" s="1" t="e">
        <f ca="1"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Applicable", _xll.BDP($B202,"NXT_PUT_DT")="#N/A Invalid Security"),"",_xll.BDP($B202,"NXT_PUT_DT")))</f>
        <v>#NAME?</v>
      </c>
      <c r="J202" s="1">
        <f t="shared" si="3"/>
        <v>1</v>
      </c>
      <c r="L202" s="1" t="e">
        <f ca="1">_xll.BDP(B202,"SECURITY_NAME")</f>
        <v>#NAME?</v>
      </c>
    </row>
    <row r="203" spans="1:12" x14ac:dyDescent="0.25">
      <c r="A203" s="1" t="e">
        <f ca="1">IF(OR(_xll.BDP(B203,"ID_ISIN")="#N/A Field Not Applicable",_xll.BDP(B203,"ID_ISIN")="#N/A N/A"),B203,_xll.BDP(B203,"ID_ISIN"))</f>
        <v>#NAME?</v>
      </c>
      <c r="B203" s="1" t="s">
        <v>535</v>
      </c>
      <c r="C203" s="2" t="e">
        <f ca="1">IF( OR(_xll.BDP(B203,"PX_LAST")="#N/A N/A",_xll.BDP(B203,"PX_LAST")="#N/A",_xll.BDP(B203,"PX_LAST")="#N/A Invalid Security"),VLOOKUP(A203,secs!$A:$B,2,FALSE),_xll.BDP(B203,"PX_LAST"))</f>
        <v>#NAME?</v>
      </c>
      <c r="D203" s="1" t="e">
        <f ca="1"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#NAME?</v>
      </c>
      <c r="E203" s="1" t="e">
        <f ca="1"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#NAME?</v>
      </c>
      <c r="F203" s="1" t="e">
        <f ca="1"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#NAME?</v>
      </c>
      <c r="G203" s="1" t="e">
        <f ca="1">IF(  ISERR(FIND("Equity",B203)) = FALSE,  IF(  OR(   _xll.BDP($B203,"DVD_EX_DT")="#N/A N/A", _xll.BDP($B203,"DVD_EX_DT")="#N/A Field Not Applicable", _xll.BDP($B203,"DVD_EX_DT")="#N/A Invalid Security"),
     IF(_xll.BDP($B203,"LAST_TRADEABLE_DT")="#N/A Field Not Applicable","",_xll.BDP($B203,"LAST_TRADEABLE_DT")),_xll.BDP($B203,"DVD_EX_DT")),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Applicable"),IF(ISERROR(VLOOKUP(A203,secs!$A:$C,3,FALSE)),"",VLOOKUP(A203,secs!$A:$C,3,FALSE)),_xll.BDP($B203,"LAST_TRADEABLE_DT")),_xll.BDP($B203,"NXT_CPN_DT")))</f>
        <v>#NAME?</v>
      </c>
      <c r="H203" s="1" t="e">
        <f ca="1">IF(ISERR(FIND("Equity",B203))=FALSE,0,IF( OR(_xll.BDP($B203,"DUR_MID")="#N/A N/A",_xll.BDP($B203,"DUR_MID")="#N/A Invalid Security"),0,_xll.BDP($B203,"DUR_MID")))</f>
        <v>#NAME?</v>
      </c>
      <c r="I203" s="1" t="e">
        <f ca="1"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Applicable", _xll.BDP($B203,"NXT_PUT_DT")="#N/A Invalid Security"),"",_xll.BDP($B203,"NXT_PUT_DT")))</f>
        <v>#NAME?</v>
      </c>
      <c r="J203" s="1">
        <f t="shared" si="3"/>
        <v>1</v>
      </c>
      <c r="L203" s="1" t="e">
        <f ca="1">_xll.BDP(B203,"SECURITY_NAME")</f>
        <v>#NAME?</v>
      </c>
    </row>
    <row r="204" spans="1:12" x14ac:dyDescent="0.25">
      <c r="A204" s="1" t="e">
        <f ca="1">IF(OR(_xll.BDP(B204,"ID_ISIN")="#N/A Field Not Applicable",_xll.BDP(B204,"ID_ISIN")="#N/A N/A"),B204,_xll.BDP(B204,"ID_ISIN"))</f>
        <v>#NAME?</v>
      </c>
      <c r="B204" s="1" t="s">
        <v>536</v>
      </c>
      <c r="C204" s="2" t="e">
        <f ca="1">IF( OR(_xll.BDP(B204,"PX_LAST")="#N/A N/A",_xll.BDP(B204,"PX_LAST")="#N/A",_xll.BDP(B204,"PX_LAST")="#N/A Invalid Security"),VLOOKUP(A204,secs!$A:$B,2,FALSE),_xll.BDP(B204,"PX_LAST"))</f>
        <v>#NAME?</v>
      </c>
      <c r="D204" s="1" t="e">
        <f ca="1"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#NAME?</v>
      </c>
      <c r="E204" s="1" t="e">
        <f ca="1"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#NAME?</v>
      </c>
      <c r="F204" s="1" t="e">
        <f ca="1"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#NAME?</v>
      </c>
      <c r="G204" s="1" t="e">
        <f ca="1">IF(  ISERR(FIND("Equity",B204)) = FALSE,  IF(  OR(   _xll.BDP($B204,"DVD_EX_DT")="#N/A N/A", _xll.BDP($B204,"DVD_EX_DT")="#N/A Field Not Applicable", _xll.BDP($B204,"DVD_EX_DT")="#N/A Invalid Security"),
     IF(_xll.BDP($B204,"LAST_TRADEABLE_DT")="#N/A Field Not Applicable","",_xll.BDP($B204,"LAST_TRADEABLE_DT")),_xll.BDP($B204,"DVD_EX_DT")),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Applicable"),IF(ISERROR(VLOOKUP(A204,secs!$A:$C,3,FALSE)),"",VLOOKUP(A204,secs!$A:$C,3,FALSE)),_xll.BDP($B204,"LAST_TRADEABLE_DT")),_xll.BDP($B204,"NXT_CPN_DT")))</f>
        <v>#NAME?</v>
      </c>
      <c r="H204" s="1" t="e">
        <f ca="1">IF(ISERR(FIND("Equity",B204))=FALSE,0,IF( OR(_xll.BDP($B204,"DUR_MID")="#N/A N/A",_xll.BDP($B204,"DUR_MID")="#N/A Invalid Security"),0,_xll.BDP($B204,"DUR_MID")))</f>
        <v>#NAME?</v>
      </c>
      <c r="I204" s="1" t="e">
        <f ca="1"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Applicable", _xll.BDP($B204,"NXT_PUT_DT")="#N/A Invalid Security"),"",_xll.BDP($B204,"NXT_PUT_DT")))</f>
        <v>#NAME?</v>
      </c>
      <c r="J204" s="1">
        <f t="shared" si="3"/>
        <v>1</v>
      </c>
      <c r="L204" s="1" t="e">
        <f ca="1">_xll.BDP(B204,"SECURITY_NAME")</f>
        <v>#NAME?</v>
      </c>
    </row>
    <row r="205" spans="1:12" x14ac:dyDescent="0.25">
      <c r="A205" s="1" t="e">
        <f ca="1">IF(OR(_xll.BDP(B205,"ID_ISIN")="#N/A Field Not Applicable",_xll.BDP(B205,"ID_ISIN")="#N/A N/A"),B205,_xll.BDP(B205,"ID_ISIN"))</f>
        <v>#NAME?</v>
      </c>
      <c r="B205" s="1" t="s">
        <v>537</v>
      </c>
      <c r="C205" s="2" t="e">
        <f ca="1">IF( OR(_xll.BDP(B205,"PX_LAST")="#N/A N/A",_xll.BDP(B205,"PX_LAST")="#N/A",_xll.BDP(B205,"PX_LAST")="#N/A Invalid Security"),VLOOKUP(A205,secs!$A:$B,2,FALSE),_xll.BDP(B205,"PX_LAST"))</f>
        <v>#NAME?</v>
      </c>
      <c r="D205" s="1" t="e">
        <f ca="1"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#NAME?</v>
      </c>
      <c r="E205" s="1" t="e">
        <f ca="1"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#NAME?</v>
      </c>
      <c r="F205" s="1" t="e">
        <f ca="1"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#NAME?</v>
      </c>
      <c r="G205" s="1" t="e">
        <f ca="1">IF(  ISERR(FIND("Equity",B205)) = FALSE,  IF(  OR(   _xll.BDP($B205,"DVD_EX_DT")="#N/A N/A", _xll.BDP($B205,"DVD_EX_DT")="#N/A Field Not Applicable", _xll.BDP($B205,"DVD_EX_DT")="#N/A Invalid Security"),
     IF(_xll.BDP($B205,"LAST_TRADEABLE_DT")="#N/A Field Not Applicable","",_xll.BDP($B205,"LAST_TRADEABLE_DT")),_xll.BDP($B205,"DVD_EX_DT")),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Applicable"),IF(ISERROR(VLOOKUP(A205,secs!$A:$C,3,FALSE)),"",VLOOKUP(A205,secs!$A:$C,3,FALSE)),_xll.BDP($B205,"LAST_TRADEABLE_DT")),_xll.BDP($B205,"NXT_CPN_DT")))</f>
        <v>#NAME?</v>
      </c>
      <c r="H205" s="1" t="e">
        <f ca="1">IF(ISERR(FIND("Equity",B205))=FALSE,0,IF( OR(_xll.BDP($B205,"DUR_MID")="#N/A N/A",_xll.BDP($B205,"DUR_MID")="#N/A Invalid Security"),0,_xll.BDP($B205,"DUR_MID")))</f>
        <v>#NAME?</v>
      </c>
      <c r="I205" s="1" t="e">
        <f ca="1"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Applicable", _xll.BDP($B205,"NXT_PUT_DT")="#N/A Invalid Security"),"",_xll.BDP($B205,"NXT_PUT_DT")))</f>
        <v>#NAME?</v>
      </c>
      <c r="J205" s="1">
        <f t="shared" si="3"/>
        <v>1</v>
      </c>
      <c r="L205" s="1" t="e">
        <f ca="1">_xll.BDP(B205,"SECURITY_NAME")</f>
        <v>#NAME?</v>
      </c>
    </row>
    <row r="206" spans="1:12" x14ac:dyDescent="0.25">
      <c r="A206" s="1" t="e">
        <f ca="1">IF(OR(_xll.BDP(B206,"ID_ISIN")="#N/A Field Not Applicable",_xll.BDP(B206,"ID_ISIN")="#N/A N/A"),B206,_xll.BDP(B206,"ID_ISIN"))</f>
        <v>#NAME?</v>
      </c>
      <c r="B206" s="1" t="s">
        <v>538</v>
      </c>
      <c r="C206" s="2" t="e">
        <f ca="1">IF( OR(_xll.BDP(B206,"PX_LAST")="#N/A N/A",_xll.BDP(B206,"PX_LAST")="#N/A",_xll.BDP(B206,"PX_LAST")="#N/A Invalid Security"),VLOOKUP(A206,secs!$A:$B,2,FALSE),_xll.BDP(B206,"PX_LAST"))</f>
        <v>#NAME?</v>
      </c>
      <c r="D206" s="1" t="e">
        <f ca="1"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#NAME?</v>
      </c>
      <c r="E206" s="1" t="e">
        <f ca="1"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#NAME?</v>
      </c>
      <c r="F206" s="1" t="e">
        <f ca="1"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#NAME?</v>
      </c>
      <c r="G206" s="1" t="e">
        <f ca="1">IF(  ISERR(FIND("Equity",B206)) = FALSE,  IF(  OR(   _xll.BDP($B206,"DVD_EX_DT")="#N/A N/A", _xll.BDP($B206,"DVD_EX_DT")="#N/A Field Not Applicable", _xll.BDP($B206,"DVD_EX_DT")="#N/A Invalid Security"),
     IF(_xll.BDP($B206,"LAST_TRADEABLE_DT")="#N/A Field Not Applicable","",_xll.BDP($B206,"LAST_TRADEABLE_DT")),_xll.BDP($B206,"DVD_EX_DT")),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Applicable"),IF(ISERROR(VLOOKUP(A206,secs!$A:$C,3,FALSE)),"",VLOOKUP(A206,secs!$A:$C,3,FALSE)),_xll.BDP($B206,"LAST_TRADEABLE_DT")),_xll.BDP($B206,"NXT_CPN_DT")))</f>
        <v>#NAME?</v>
      </c>
      <c r="H206" s="1" t="e">
        <f ca="1">IF(ISERR(FIND("Equity",B206))=FALSE,0,IF( OR(_xll.BDP($B206,"DUR_MID")="#N/A N/A",_xll.BDP($B206,"DUR_MID")="#N/A Invalid Security"),0,_xll.BDP($B206,"DUR_MID")))</f>
        <v>#NAME?</v>
      </c>
      <c r="I206" s="1" t="e">
        <f ca="1"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Applicable", _xll.BDP($B206,"NXT_PUT_DT")="#N/A Invalid Security"),"",_xll.BDP($B206,"NXT_PUT_DT")))</f>
        <v>#NAME?</v>
      </c>
      <c r="J206" s="1">
        <f t="shared" si="3"/>
        <v>1</v>
      </c>
      <c r="L206" s="1" t="e">
        <f ca="1">_xll.BDP(B206,"SECURITY_NAME")</f>
        <v>#NAME?</v>
      </c>
    </row>
    <row r="207" spans="1:12" x14ac:dyDescent="0.25">
      <c r="A207" s="1" t="e">
        <f ca="1">IF(OR(_xll.BDP(B207,"ID_ISIN")="#N/A Field Not Applicable",_xll.BDP(B207,"ID_ISIN")="#N/A N/A"),B207,_xll.BDP(B207,"ID_ISIN"))</f>
        <v>#NAME?</v>
      </c>
      <c r="B207" s="1" t="s">
        <v>539</v>
      </c>
      <c r="C207" s="2" t="e">
        <f ca="1">IF( OR(_xll.BDP(B207,"PX_LAST")="#N/A N/A",_xll.BDP(B207,"PX_LAST")="#N/A",_xll.BDP(B207,"PX_LAST")="#N/A Invalid Security"),VLOOKUP(A207,secs!$A:$B,2,FALSE),_xll.BDP(B207,"PX_LAST"))</f>
        <v>#NAME?</v>
      </c>
      <c r="D207" s="1" t="e">
        <f ca="1"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#NAME?</v>
      </c>
      <c r="E207" s="1" t="e">
        <f ca="1"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#NAME?</v>
      </c>
      <c r="F207" s="1" t="e">
        <f ca="1"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#NAME?</v>
      </c>
      <c r="G207" s="1" t="e">
        <f ca="1">IF(  ISERR(FIND("Equity",B207)) = FALSE,  IF(  OR(   _xll.BDP($B207,"DVD_EX_DT")="#N/A N/A", _xll.BDP($B207,"DVD_EX_DT")="#N/A Field Not Applicable", _xll.BDP($B207,"DVD_EX_DT")="#N/A Invalid Security"),
     IF(_xll.BDP($B207,"LAST_TRADEABLE_DT")="#N/A Field Not Applicable","",_xll.BDP($B207,"LAST_TRADEABLE_DT")),_xll.BDP($B207,"DVD_EX_DT")),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Applicable"),IF(ISERROR(VLOOKUP(A207,secs!$A:$C,3,FALSE)),"",VLOOKUP(A207,secs!$A:$C,3,FALSE)),_xll.BDP($B207,"LAST_TRADEABLE_DT")),_xll.BDP($B207,"NXT_CPN_DT")))</f>
        <v>#NAME?</v>
      </c>
      <c r="H207" s="1" t="e">
        <f ca="1">IF(ISERR(FIND("Equity",B207))=FALSE,0,IF( OR(_xll.BDP($B207,"DUR_MID")="#N/A N/A",_xll.BDP($B207,"DUR_MID")="#N/A Invalid Security"),0,_xll.BDP($B207,"DUR_MID")))</f>
        <v>#NAME?</v>
      </c>
      <c r="I207" s="1" t="e">
        <f ca="1"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Applicable", _xll.BDP($B207,"NXT_PUT_DT")="#N/A Invalid Security"),"",_xll.BDP($B207,"NXT_PUT_DT")))</f>
        <v>#NAME?</v>
      </c>
      <c r="J207" s="1">
        <f t="shared" si="3"/>
        <v>1</v>
      </c>
      <c r="L207" s="1" t="e">
        <f ca="1">_xll.BDP(B207,"SECURITY_NAME")</f>
        <v>#NAME?</v>
      </c>
    </row>
    <row r="208" spans="1:12" x14ac:dyDescent="0.25">
      <c r="A208" s="1" t="e">
        <f ca="1">IF(OR(_xll.BDP(B208,"ID_ISIN")="#N/A Field Not Applicable",_xll.BDP(B208,"ID_ISIN")="#N/A N/A"),B208,_xll.BDP(B208,"ID_ISIN"))</f>
        <v>#NAME?</v>
      </c>
      <c r="B208" s="1" t="s">
        <v>540</v>
      </c>
      <c r="C208" s="2" t="e">
        <f ca="1">IF( OR(_xll.BDP(B208,"PX_LAST")="#N/A N/A",_xll.BDP(B208,"PX_LAST")="#N/A",_xll.BDP(B208,"PX_LAST")="#N/A Invalid Security"),VLOOKUP(A208,secs!$A:$B,2,FALSE),_xll.BDP(B208,"PX_LAST"))</f>
        <v>#NAME?</v>
      </c>
      <c r="D208" s="1" t="e">
        <f ca="1"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#NAME?</v>
      </c>
      <c r="E208" s="1" t="e">
        <f ca="1"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#NAME?</v>
      </c>
      <c r="F208" s="1" t="e">
        <f ca="1"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#NAME?</v>
      </c>
      <c r="G208" s="1" t="e">
        <f ca="1">IF(  ISERR(FIND("Equity",B208)) = FALSE,  IF(  OR(   _xll.BDP($B208,"DVD_EX_DT")="#N/A N/A", _xll.BDP($B208,"DVD_EX_DT")="#N/A Field Not Applicable", _xll.BDP($B208,"DVD_EX_DT")="#N/A Invalid Security"),
     IF(_xll.BDP($B208,"LAST_TRADEABLE_DT")="#N/A Field Not Applicable","",_xll.BDP($B208,"LAST_TRADEABLE_DT")),_xll.BDP($B208,"DVD_EX_DT")),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Applicable"),IF(ISERROR(VLOOKUP(A208,secs!$A:$C,3,FALSE)),"",VLOOKUP(A208,secs!$A:$C,3,FALSE)),_xll.BDP($B208,"LAST_TRADEABLE_DT")),_xll.BDP($B208,"NXT_CPN_DT")))</f>
        <v>#NAME?</v>
      </c>
      <c r="H208" s="1" t="e">
        <f ca="1">IF(ISERR(FIND("Equity",B208))=FALSE,0,IF( OR(_xll.BDP($B208,"DUR_MID")="#N/A N/A",_xll.BDP($B208,"DUR_MID")="#N/A Invalid Security"),0,_xll.BDP($B208,"DUR_MID")))</f>
        <v>#NAME?</v>
      </c>
      <c r="I208" s="1" t="e">
        <f ca="1"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Applicable", _xll.BDP($B208,"NXT_PUT_DT")="#N/A Invalid Security"),"",_xll.BDP($B208,"NXT_PUT_DT")))</f>
        <v>#NAME?</v>
      </c>
      <c r="J208" s="1">
        <f t="shared" si="3"/>
        <v>1</v>
      </c>
      <c r="L208" s="1" t="e">
        <f ca="1">_xll.BDP(B208,"SECURITY_NAME")</f>
        <v>#NAME?</v>
      </c>
    </row>
    <row r="209" spans="1:12" x14ac:dyDescent="0.25">
      <c r="A209" s="1" t="e">
        <f ca="1">IF(OR(_xll.BDP(B209,"ID_ISIN")="#N/A Field Not Applicable",_xll.BDP(B209,"ID_ISIN")="#N/A N/A"),B209,_xll.BDP(B209,"ID_ISIN"))</f>
        <v>#NAME?</v>
      </c>
      <c r="B209" s="1" t="s">
        <v>541</v>
      </c>
      <c r="C209" s="2" t="e">
        <f ca="1">IF( OR(_xll.BDP(B209,"PX_LAST")="#N/A N/A",_xll.BDP(B209,"PX_LAST")="#N/A",_xll.BDP(B209,"PX_LAST")="#N/A Invalid Security"),VLOOKUP(A209,secs!$A:$B,2,FALSE),_xll.BDP(B209,"PX_LAST"))</f>
        <v>#NAME?</v>
      </c>
      <c r="D209" s="1" t="e">
        <f ca="1"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#NAME?</v>
      </c>
      <c r="E209" s="1" t="e">
        <f ca="1"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#NAME?</v>
      </c>
      <c r="F209" s="1" t="e">
        <f ca="1"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#NAME?</v>
      </c>
      <c r="G209" s="1" t="e">
        <f ca="1">IF(  ISERR(FIND("Equity",B209)) = FALSE,  IF(  OR(   _xll.BDP($B209,"DVD_EX_DT")="#N/A N/A", _xll.BDP($B209,"DVD_EX_DT")="#N/A Field Not Applicable", _xll.BDP($B209,"DVD_EX_DT")="#N/A Invalid Security"),
     IF(_xll.BDP($B209,"LAST_TRADEABLE_DT")="#N/A Field Not Applicable","",_xll.BDP($B209,"LAST_TRADEABLE_DT")),_xll.BDP($B209,"DVD_EX_DT")),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Applicable"),IF(ISERROR(VLOOKUP(A209,secs!$A:$C,3,FALSE)),"",VLOOKUP(A209,secs!$A:$C,3,FALSE)),_xll.BDP($B209,"LAST_TRADEABLE_DT")),_xll.BDP($B209,"NXT_CPN_DT")))</f>
        <v>#NAME?</v>
      </c>
      <c r="H209" s="1" t="e">
        <f ca="1">IF(ISERR(FIND("Equity",B209))=FALSE,0,IF( OR(_xll.BDP($B209,"DUR_MID")="#N/A N/A",_xll.BDP($B209,"DUR_MID")="#N/A Invalid Security"),0,_xll.BDP($B209,"DUR_MID")))</f>
        <v>#NAME?</v>
      </c>
      <c r="I209" s="1" t="e">
        <f ca="1"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Applicable", _xll.BDP($B209,"NXT_PUT_DT")="#N/A Invalid Security"),"",_xll.BDP($B209,"NXT_PUT_DT")))</f>
        <v>#NAME?</v>
      </c>
      <c r="J209" s="1">
        <f t="shared" si="3"/>
        <v>1</v>
      </c>
      <c r="L209" s="1" t="e">
        <f ca="1">_xll.BDP(B209,"SECURITY_NAME")</f>
        <v>#NAME?</v>
      </c>
    </row>
    <row r="210" spans="1:12" x14ac:dyDescent="0.25">
      <c r="A210" s="1" t="e">
        <f ca="1">IF(OR(_xll.BDP(B210,"ID_ISIN")="#N/A Field Not Applicable",_xll.BDP(B210,"ID_ISIN")="#N/A N/A"),B210,_xll.BDP(B210,"ID_ISIN"))</f>
        <v>#NAME?</v>
      </c>
      <c r="B210" s="1" t="s">
        <v>542</v>
      </c>
      <c r="C210" s="2" t="e">
        <f ca="1">IF( OR(_xll.BDP(B210,"PX_LAST")="#N/A N/A",_xll.BDP(B210,"PX_LAST")="#N/A",_xll.BDP(B210,"PX_LAST")="#N/A Invalid Security"),VLOOKUP(A210,secs!$A:$B,2,FALSE),_xll.BDP(B210,"PX_LAST"))</f>
        <v>#NAME?</v>
      </c>
      <c r="D210" s="1" t="e">
        <f ca="1"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#NAME?</v>
      </c>
      <c r="E210" s="1" t="e">
        <f ca="1"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#NAME?</v>
      </c>
      <c r="F210" s="1" t="e">
        <f ca="1"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#NAME?</v>
      </c>
      <c r="G210" s="1" t="e">
        <f ca="1">IF(  ISERR(FIND("Equity",B210)) = FALSE,  IF(  OR(   _xll.BDP($B210,"DVD_EX_DT")="#N/A N/A", _xll.BDP($B210,"DVD_EX_DT")="#N/A Field Not Applicable", _xll.BDP($B210,"DVD_EX_DT")="#N/A Invalid Security"),
     IF(_xll.BDP($B210,"LAST_TRADEABLE_DT")="#N/A Field Not Applicable","",_xll.BDP($B210,"LAST_TRADEABLE_DT")),_xll.BDP($B210,"DVD_EX_DT")),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Applicable"),IF(ISERROR(VLOOKUP(A210,secs!$A:$C,3,FALSE)),"",VLOOKUP(A210,secs!$A:$C,3,FALSE)),_xll.BDP($B210,"LAST_TRADEABLE_DT")),_xll.BDP($B210,"NXT_CPN_DT")))</f>
        <v>#NAME?</v>
      </c>
      <c r="H210" s="1" t="e">
        <f ca="1">IF(ISERR(FIND("Equity",B210))=FALSE,0,IF( OR(_xll.BDP($B210,"DUR_MID")="#N/A N/A",_xll.BDP($B210,"DUR_MID")="#N/A Invalid Security"),0,_xll.BDP($B210,"DUR_MID")))</f>
        <v>#NAME?</v>
      </c>
      <c r="I210" s="1" t="e">
        <f ca="1"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Applicable", _xll.BDP($B210,"NXT_PUT_DT")="#N/A Invalid Security"),"",_xll.BDP($B210,"NXT_PUT_DT")))</f>
        <v>#NAME?</v>
      </c>
      <c r="J210" s="1">
        <f t="shared" si="3"/>
        <v>1</v>
      </c>
      <c r="L210" s="1" t="e">
        <f ca="1">_xll.BDP(B210,"SECURITY_NAME")</f>
        <v>#NAME?</v>
      </c>
    </row>
    <row r="211" spans="1:12" x14ac:dyDescent="0.25">
      <c r="A211" s="1" t="e">
        <f ca="1">IF(OR(_xll.BDP(B211,"ID_ISIN")="#N/A Field Not Applicable",_xll.BDP(B211,"ID_ISIN")="#N/A N/A"),B211,_xll.BDP(B211,"ID_ISIN"))</f>
        <v>#NAME?</v>
      </c>
      <c r="B211" s="1" t="s">
        <v>579</v>
      </c>
      <c r="C211" s="2" t="e">
        <f ca="1">IF( OR(_xll.BDP(B211,"PX_LAST")="#N/A N/A",_xll.BDP(B211,"PX_LAST")="#N/A",_xll.BDP(B211,"PX_LAST")="#N/A Invalid Security"),VLOOKUP(A211,secs!$A:$B,2,FALSE),_xll.BDP(B211,"PX_LAST"))</f>
        <v>#NAME?</v>
      </c>
      <c r="D211" s="1" t="e">
        <f ca="1"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#NAME?</v>
      </c>
      <c r="E211" s="1" t="e">
        <f ca="1"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#NAME?</v>
      </c>
      <c r="F211" s="1" t="e">
        <f ca="1"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#NAME?</v>
      </c>
      <c r="G211" s="1" t="e">
        <f ca="1">IF(  ISERR(FIND("Equity",B211)) = FALSE,  IF(  OR(   _xll.BDP($B211,"DVD_EX_DT")="#N/A N/A", _xll.BDP($B211,"DVD_EX_DT")="#N/A Field Not Applicable", _xll.BDP($B211,"DVD_EX_DT")="#N/A Invalid Security"),
     IF(_xll.BDP($B211,"LAST_TRADEABLE_DT")="#N/A Field Not Applicable","",_xll.BDP($B211,"LAST_TRADEABLE_DT")),_xll.BDP($B211,"DVD_EX_DT")),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Applicable"),IF(ISERROR(VLOOKUP(A211,secs!$A:$C,3,FALSE)),"",VLOOKUP(A211,secs!$A:$C,3,FALSE)),_xll.BDP($B211,"LAST_TRADEABLE_DT")),_xll.BDP($B211,"NXT_CPN_DT")))</f>
        <v>#NAME?</v>
      </c>
      <c r="H211" s="1" t="e">
        <f ca="1">IF(ISERR(FIND("Equity",B211))=FALSE,0,IF( OR(_xll.BDP($B211,"DUR_MID")="#N/A N/A",_xll.BDP($B211,"DUR_MID")="#N/A Invalid Security"),0,_xll.BDP($B211,"DUR_MID")))</f>
        <v>#NAME?</v>
      </c>
      <c r="I211" s="1" t="e">
        <f ca="1"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Applicable", _xll.BDP($B211,"NXT_PUT_DT")="#N/A Invalid Security"),"",_xll.BDP($B211,"NXT_PUT_DT")))</f>
        <v>#NAME?</v>
      </c>
      <c r="J211" s="1">
        <f t="shared" si="3"/>
        <v>1</v>
      </c>
      <c r="L211" s="1" t="e">
        <f ca="1">_xll.BDP(B211,"SECURITY_NAME")</f>
        <v>#NAME?</v>
      </c>
    </row>
    <row r="212" spans="1:12" x14ac:dyDescent="0.25">
      <c r="A212" s="1" t="e">
        <f ca="1">IF(OR(_xll.BDP(B212,"ID_ISIN")="#N/A Field Not Applicable",_xll.BDP(B212,"ID_ISIN")="#N/A N/A"),B212,_xll.BDP(B212,"ID_ISIN"))</f>
        <v>#NAME?</v>
      </c>
      <c r="B212" s="1" t="s">
        <v>582</v>
      </c>
      <c r="C212" s="2" t="e">
        <f ca="1">IF( OR(_xll.BDP(B212,"PX_LAST")="#N/A N/A",_xll.BDP(B212,"PX_LAST")="#N/A",_xll.BDP(B212,"PX_LAST")="#N/A Invalid Security"),VLOOKUP(A212,secs!$A:$B,2,FALSE),_xll.BDP(B212,"PX_LAST"))</f>
        <v>#NAME?</v>
      </c>
      <c r="D212" s="1" t="e">
        <f ca="1"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#NAME?</v>
      </c>
      <c r="E212" s="1" t="e">
        <f ca="1"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#NAME?</v>
      </c>
      <c r="F212" s="1" t="e">
        <f ca="1"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#NAME?</v>
      </c>
      <c r="G212" s="1" t="e">
        <f ca="1">IF(  ISERR(FIND("Equity",B212)) = FALSE,  IF(  OR(   _xll.BDP($B212,"DVD_EX_DT")="#N/A N/A", _xll.BDP($B212,"DVD_EX_DT")="#N/A Field Not Applicable", _xll.BDP($B212,"DVD_EX_DT")="#N/A Invalid Security"),
     IF(_xll.BDP($B212,"LAST_TRADEABLE_DT")="#N/A Field Not Applicable","",_xll.BDP($B212,"LAST_TRADEABLE_DT")),_xll.BDP($B212,"DVD_EX_DT")),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Applicable"),IF(ISERROR(VLOOKUP(A212,secs!$A:$C,3,FALSE)),"",VLOOKUP(A212,secs!$A:$C,3,FALSE)),_xll.BDP($B212,"LAST_TRADEABLE_DT")),_xll.BDP($B212,"NXT_CPN_DT")))</f>
        <v>#NAME?</v>
      </c>
      <c r="H212" s="1" t="e">
        <f ca="1">IF(ISERR(FIND("Equity",B212))=FALSE,0,IF( OR(_xll.BDP($B212,"DUR_MID")="#N/A N/A",_xll.BDP($B212,"DUR_MID")="#N/A Invalid Security"),0,_xll.BDP($B212,"DUR_MID")))</f>
        <v>#NAME?</v>
      </c>
      <c r="I212" s="1" t="e">
        <f ca="1"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Applicable", _xll.BDP($B212,"NXT_PUT_DT")="#N/A Invalid Security"),"",_xll.BDP($B212,"NXT_PUT_DT")))</f>
        <v>#NAME?</v>
      </c>
      <c r="J212" s="1">
        <f t="shared" si="3"/>
        <v>1</v>
      </c>
      <c r="L212" s="1" t="e">
        <f ca="1">_xll.BDP(B212,"SECURITY_NAME")</f>
        <v>#NAME?</v>
      </c>
    </row>
    <row r="213" spans="1:12" x14ac:dyDescent="0.25">
      <c r="A213" s="1" t="e">
        <f ca="1">IF(OR(_xll.BDP(B213,"ID_ISIN")="#N/A Field Not Applicable",_xll.BDP(B213,"ID_ISIN")="#N/A N/A"),B213,_xll.BDP(B213,"ID_ISIN"))</f>
        <v>#NAME?</v>
      </c>
      <c r="B213" s="1" t="s">
        <v>583</v>
      </c>
      <c r="C213" s="2" t="e">
        <f ca="1">IF( OR(_xll.BDP(B213,"PX_LAST")="#N/A N/A",_xll.BDP(B213,"PX_LAST")="#N/A",_xll.BDP(B213,"PX_LAST")="#N/A Invalid Security"),VLOOKUP(A213,secs!$A:$B,2,FALSE),_xll.BDP(B213,"PX_LAST"))</f>
        <v>#NAME?</v>
      </c>
      <c r="D213" s="1" t="e">
        <f ca="1"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#NAME?</v>
      </c>
      <c r="E213" s="1" t="e">
        <f ca="1"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#NAME?</v>
      </c>
      <c r="F213" s="1" t="e">
        <f ca="1"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#NAME?</v>
      </c>
      <c r="G213" s="1" t="e">
        <f ca="1">IF(  ISERR(FIND("Equity",B213)) = FALSE,  IF(  OR(   _xll.BDP($B213,"DVD_EX_DT")="#N/A N/A", _xll.BDP($B213,"DVD_EX_DT")="#N/A Field Not Applicable", _xll.BDP($B213,"DVD_EX_DT")="#N/A Invalid Security"),
     IF(_xll.BDP($B213,"LAST_TRADEABLE_DT")="#N/A Field Not Applicable","",_xll.BDP($B213,"LAST_TRADEABLE_DT")),_xll.BDP($B213,"DVD_EX_DT")),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Applicable"),IF(ISERROR(VLOOKUP(A213,secs!$A:$C,3,FALSE)),"",VLOOKUP(A213,secs!$A:$C,3,FALSE)),_xll.BDP($B213,"LAST_TRADEABLE_DT")),_xll.BDP($B213,"NXT_CPN_DT")))</f>
        <v>#NAME?</v>
      </c>
      <c r="H213" s="1" t="e">
        <f ca="1">IF(ISERR(FIND("Equity",B213))=FALSE,0,IF( OR(_xll.BDP($B213,"DUR_MID")="#N/A N/A",_xll.BDP($B213,"DUR_MID")="#N/A Invalid Security"),0,_xll.BDP($B213,"DUR_MID")))</f>
        <v>#NAME?</v>
      </c>
      <c r="I213" s="1" t="e">
        <f ca="1"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Applicable", _xll.BDP($B213,"NXT_PUT_DT")="#N/A Invalid Security"),"",_xll.BDP($B213,"NXT_PUT_DT")))</f>
        <v>#NAME?</v>
      </c>
      <c r="J213" s="1">
        <f t="shared" si="3"/>
        <v>1</v>
      </c>
      <c r="L213" s="1" t="e">
        <f ca="1">_xll.BDP(B213,"SECURITY_NAME")</f>
        <v>#NAME?</v>
      </c>
    </row>
    <row r="214" spans="1:12" x14ac:dyDescent="0.25">
      <c r="A214" s="1" t="e">
        <f ca="1">IF(OR(_xll.BDP(B214,"ID_ISIN")="#N/A Field Not Applicable",_xll.BDP(B214,"ID_ISIN")="#N/A N/A"),B214,_xll.BDP(B214,"ID_ISIN"))</f>
        <v>#NAME?</v>
      </c>
      <c r="B214" s="1" t="s">
        <v>584</v>
      </c>
      <c r="C214" s="2" t="e">
        <f ca="1">IF( OR(_xll.BDP(B214,"PX_LAST")="#N/A N/A",_xll.BDP(B214,"PX_LAST")="#N/A",_xll.BDP(B214,"PX_LAST")="#N/A Invalid Security"),VLOOKUP(A214,secs!$A:$B,2,FALSE),_xll.BDP(B214,"PX_LAST"))</f>
        <v>#NAME?</v>
      </c>
      <c r="D214" s="1" t="e">
        <f ca="1"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#NAME?</v>
      </c>
      <c r="E214" s="1" t="e">
        <f ca="1"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#NAME?</v>
      </c>
      <c r="F214" s="1" t="e">
        <f ca="1"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#NAME?</v>
      </c>
      <c r="G214" s="1" t="e">
        <f ca="1">IF(  ISERR(FIND("Equity",B214)) = FALSE,  IF(  OR(   _xll.BDP($B214,"DVD_EX_DT")="#N/A N/A", _xll.BDP($B214,"DVD_EX_DT")="#N/A Field Not Applicable", _xll.BDP($B214,"DVD_EX_DT")="#N/A Invalid Security"),
     IF(_xll.BDP($B214,"LAST_TRADEABLE_DT")="#N/A Field Not Applicable","",_xll.BDP($B214,"LAST_TRADEABLE_DT")),_xll.BDP($B214,"DVD_EX_DT")),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Applicable"),IF(ISERROR(VLOOKUP(A214,secs!$A:$C,3,FALSE)),"",VLOOKUP(A214,secs!$A:$C,3,FALSE)),_xll.BDP($B214,"LAST_TRADEABLE_DT")),_xll.BDP($B214,"NXT_CPN_DT")))</f>
        <v>#NAME?</v>
      </c>
      <c r="H214" s="1" t="e">
        <f ca="1">IF(ISERR(FIND("Equity",B214))=FALSE,0,IF( OR(_xll.BDP($B214,"DUR_MID")="#N/A N/A",_xll.BDP($B214,"DUR_MID")="#N/A Invalid Security"),0,_xll.BDP($B214,"DUR_MID")))</f>
        <v>#NAME?</v>
      </c>
      <c r="I214" s="1" t="e">
        <f ca="1"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Applicable", _xll.BDP($B214,"NXT_PUT_DT")="#N/A Invalid Security"),"",_xll.BDP($B214,"NXT_PUT_DT")))</f>
        <v>#NAME?</v>
      </c>
      <c r="J214" s="1">
        <f t="shared" si="3"/>
        <v>1</v>
      </c>
      <c r="L214" s="1" t="e">
        <f ca="1">_xll.BDP(B214,"SECURITY_NAME")</f>
        <v>#NAME?</v>
      </c>
    </row>
    <row r="215" spans="1:12" x14ac:dyDescent="0.25">
      <c r="A215" s="1" t="e">
        <f ca="1">IF(OR(_xll.BDP(B215,"ID_ISIN")="#N/A Field Not Applicable",_xll.BDP(B215,"ID_ISIN")="#N/A N/A"),B215,_xll.BDP(B215,"ID_ISIN"))</f>
        <v>#NAME?</v>
      </c>
      <c r="B215" s="1" t="s">
        <v>585</v>
      </c>
      <c r="C215" s="2" t="e">
        <f ca="1">IF( OR(_xll.BDP(B215,"PX_LAST")="#N/A N/A",_xll.BDP(B215,"PX_LAST")="#N/A",_xll.BDP(B215,"PX_LAST")="#N/A Invalid Security"),VLOOKUP(A215,secs!$A:$B,2,FALSE),_xll.BDP(B215,"PX_LAST"))</f>
        <v>#NAME?</v>
      </c>
      <c r="D215" s="1" t="e">
        <f ca="1"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#NAME?</v>
      </c>
      <c r="E215" s="1" t="e">
        <f ca="1"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#NAME?</v>
      </c>
      <c r="F215" s="1" t="e">
        <f ca="1"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#NAME?</v>
      </c>
      <c r="G215" s="1" t="e">
        <f ca="1">IF(  ISERR(FIND("Equity",B215)) = FALSE,  IF(  OR(   _xll.BDP($B215,"DVD_EX_DT")="#N/A N/A", _xll.BDP($B215,"DVD_EX_DT")="#N/A Field Not Applicable", _xll.BDP($B215,"DVD_EX_DT")="#N/A Invalid Security"),
     IF(_xll.BDP($B215,"LAST_TRADEABLE_DT")="#N/A Field Not Applicable","",_xll.BDP($B215,"LAST_TRADEABLE_DT")),_xll.BDP($B215,"DVD_EX_DT")),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Applicable"),IF(ISERROR(VLOOKUP(A215,secs!$A:$C,3,FALSE)),"",VLOOKUP(A215,secs!$A:$C,3,FALSE)),_xll.BDP($B215,"LAST_TRADEABLE_DT")),_xll.BDP($B215,"NXT_CPN_DT")))</f>
        <v>#NAME?</v>
      </c>
      <c r="H215" s="1" t="e">
        <f ca="1">IF(ISERR(FIND("Equity",B215))=FALSE,0,IF( OR(_xll.BDP($B215,"DUR_MID")="#N/A N/A",_xll.BDP($B215,"DUR_MID")="#N/A Invalid Security"),0,_xll.BDP($B215,"DUR_MID")))</f>
        <v>#NAME?</v>
      </c>
      <c r="I215" s="1" t="e">
        <f ca="1"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Applicable", _xll.BDP($B215,"NXT_PUT_DT")="#N/A Invalid Security"),"",_xll.BDP($B215,"NXT_PUT_DT")))</f>
        <v>#NAME?</v>
      </c>
      <c r="J215" s="1">
        <f t="shared" si="3"/>
        <v>1</v>
      </c>
      <c r="L215" s="1" t="e">
        <f ca="1">_xll.BDP(B215,"SECURITY_NAME")</f>
        <v>#NAME?</v>
      </c>
    </row>
    <row r="216" spans="1:12" x14ac:dyDescent="0.25">
      <c r="A216" s="1" t="e">
        <f ca="1">IF(OR(_xll.BDP(B216,"ID_ISIN")="#N/A Field Not Applicable",_xll.BDP(B216,"ID_ISIN")="#N/A N/A"),B216,_xll.BDP(B216,"ID_ISIN"))</f>
        <v>#NAME?</v>
      </c>
      <c r="B216" s="1" t="s">
        <v>586</v>
      </c>
      <c r="C216" s="2" t="e">
        <f ca="1">IF( OR(_xll.BDP(B216,"PX_LAST")="#N/A N/A",_xll.BDP(B216,"PX_LAST")="#N/A",_xll.BDP(B216,"PX_LAST")="#N/A Invalid Security"),VLOOKUP(A216,secs!$A:$B,2,FALSE),_xll.BDP(B216,"PX_LAST"))</f>
        <v>#NAME?</v>
      </c>
      <c r="D216" s="1" t="e">
        <f ca="1"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#NAME?</v>
      </c>
      <c r="E216" s="1" t="e">
        <f ca="1"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#NAME?</v>
      </c>
      <c r="F216" s="1" t="e">
        <f ca="1"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#NAME?</v>
      </c>
      <c r="G216" s="1" t="e">
        <f ca="1">IF(  ISERR(FIND("Equity",B216)) = FALSE,  IF(  OR(   _xll.BDP($B216,"DVD_EX_DT")="#N/A N/A", _xll.BDP($B216,"DVD_EX_DT")="#N/A Field Not Applicable", _xll.BDP($B216,"DVD_EX_DT")="#N/A Invalid Security"),
     IF(_xll.BDP($B216,"LAST_TRADEABLE_DT")="#N/A Field Not Applicable","",_xll.BDP($B216,"LAST_TRADEABLE_DT")),_xll.BDP($B216,"DVD_EX_DT")),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Applicable"),IF(ISERROR(VLOOKUP(A216,secs!$A:$C,3,FALSE)),"",VLOOKUP(A216,secs!$A:$C,3,FALSE)),_xll.BDP($B216,"LAST_TRADEABLE_DT")),_xll.BDP($B216,"NXT_CPN_DT")))</f>
        <v>#NAME?</v>
      </c>
      <c r="H216" s="1" t="e">
        <f ca="1">IF(ISERR(FIND("Equity",B216))=FALSE,0,IF( OR(_xll.BDP($B216,"DUR_MID")="#N/A N/A",_xll.BDP($B216,"DUR_MID")="#N/A Invalid Security"),0,_xll.BDP($B216,"DUR_MID")))</f>
        <v>#NAME?</v>
      </c>
      <c r="I216" s="1" t="e">
        <f ca="1"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Applicable", _xll.BDP($B216,"NXT_PUT_DT")="#N/A Invalid Security"),"",_xll.BDP($B216,"NXT_PUT_DT")))</f>
        <v>#NAME?</v>
      </c>
      <c r="J216" s="1">
        <f t="shared" si="3"/>
        <v>1</v>
      </c>
      <c r="L216" s="1" t="e">
        <f ca="1">_xll.BDP(B216,"SECURITY_NAME")</f>
        <v>#NAME?</v>
      </c>
    </row>
    <row r="217" spans="1:12" x14ac:dyDescent="0.25">
      <c r="A217" s="1" t="e">
        <f ca="1">IF(OR(_xll.BDP(B217,"ID_ISIN")="#N/A Field Not Applicable",_xll.BDP(B217,"ID_ISIN")="#N/A N/A"),B217,_xll.BDP(B217,"ID_ISIN"))</f>
        <v>#NAME?</v>
      </c>
      <c r="B217" s="1" t="s">
        <v>587</v>
      </c>
      <c r="C217" s="2" t="e">
        <f ca="1">IF( OR(_xll.BDP(B217,"PX_LAST")="#N/A N/A",_xll.BDP(B217,"PX_LAST")="#N/A",_xll.BDP(B217,"PX_LAST")="#N/A Invalid Security"),VLOOKUP(A217,secs!$A:$B,2,FALSE),_xll.BDP(B217,"PX_LAST"))</f>
        <v>#NAME?</v>
      </c>
      <c r="D217" s="1" t="e">
        <f ca="1"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#NAME?</v>
      </c>
      <c r="E217" s="1" t="e">
        <f ca="1"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#NAME?</v>
      </c>
      <c r="F217" s="1" t="e">
        <f ca="1"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#NAME?</v>
      </c>
      <c r="G217" s="1" t="e">
        <f ca="1">IF(  ISERR(FIND("Equity",B217)) = FALSE,  IF(  OR(   _xll.BDP($B217,"DVD_EX_DT")="#N/A N/A", _xll.BDP($B217,"DVD_EX_DT")="#N/A Field Not Applicable", _xll.BDP($B217,"DVD_EX_DT")="#N/A Invalid Security"),
     IF(_xll.BDP($B217,"LAST_TRADEABLE_DT")="#N/A Field Not Applicable","",_xll.BDP($B217,"LAST_TRADEABLE_DT")),_xll.BDP($B217,"DVD_EX_DT")),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Applicable"),IF(ISERROR(VLOOKUP(A217,secs!$A:$C,3,FALSE)),"",VLOOKUP(A217,secs!$A:$C,3,FALSE)),_xll.BDP($B217,"LAST_TRADEABLE_DT")),_xll.BDP($B217,"NXT_CPN_DT")))</f>
        <v>#NAME?</v>
      </c>
      <c r="H217" s="1" t="e">
        <f ca="1">IF(ISERR(FIND("Equity",B217))=FALSE,0,IF( OR(_xll.BDP($B217,"DUR_MID")="#N/A N/A",_xll.BDP($B217,"DUR_MID")="#N/A Invalid Security"),0,_xll.BDP($B217,"DUR_MID")))</f>
        <v>#NAME?</v>
      </c>
      <c r="I217" s="1" t="e">
        <f ca="1"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Applicable", _xll.BDP($B217,"NXT_PUT_DT")="#N/A Invalid Security"),"",_xll.BDP($B217,"NXT_PUT_DT")))</f>
        <v>#NAME?</v>
      </c>
      <c r="J217" s="1">
        <f t="shared" si="3"/>
        <v>1</v>
      </c>
      <c r="L217" s="1" t="e">
        <f ca="1">_xll.BDP(B217,"SECURITY_NAME")</f>
        <v>#NAME?</v>
      </c>
    </row>
    <row r="218" spans="1:12" x14ac:dyDescent="0.25">
      <c r="A218" s="1" t="e">
        <f ca="1">IF(OR(_xll.BDP(B218,"ID_ISIN")="#N/A Field Not Applicable",_xll.BDP(B218,"ID_ISIN")="#N/A N/A"),B218,_xll.BDP(B218,"ID_ISIN"))</f>
        <v>#NAME?</v>
      </c>
      <c r="B218" s="1" t="s">
        <v>588</v>
      </c>
      <c r="C218" s="2" t="e">
        <f ca="1">IF( OR(_xll.BDP(B218,"PX_LAST")="#N/A N/A",_xll.BDP(B218,"PX_LAST")="#N/A",_xll.BDP(B218,"PX_LAST")="#N/A Invalid Security"),VLOOKUP(A218,secs!$A:$B,2,FALSE),_xll.BDP(B218,"PX_LAST"))</f>
        <v>#NAME?</v>
      </c>
      <c r="D218" s="1" t="e">
        <f ca="1"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#NAME?</v>
      </c>
      <c r="E218" s="1" t="e">
        <f ca="1"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#NAME?</v>
      </c>
      <c r="F218" s="1" t="e">
        <f ca="1"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#NAME?</v>
      </c>
      <c r="G218" s="1" t="e">
        <f ca="1">IF(  ISERR(FIND("Equity",B218)) = FALSE,  IF(  OR(   _xll.BDP($B218,"DVD_EX_DT")="#N/A N/A", _xll.BDP($B218,"DVD_EX_DT")="#N/A Field Not Applicable", _xll.BDP($B218,"DVD_EX_DT")="#N/A Invalid Security"),
     IF(_xll.BDP($B218,"LAST_TRADEABLE_DT")="#N/A Field Not Applicable","",_xll.BDP($B218,"LAST_TRADEABLE_DT")),_xll.BDP($B218,"DVD_EX_DT")),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Applicable"),IF(ISERROR(VLOOKUP(A218,secs!$A:$C,3,FALSE)),"",VLOOKUP(A218,secs!$A:$C,3,FALSE)),_xll.BDP($B218,"LAST_TRADEABLE_DT")),_xll.BDP($B218,"NXT_CPN_DT")))</f>
        <v>#NAME?</v>
      </c>
      <c r="H218" s="1" t="e">
        <f ca="1">IF(ISERR(FIND("Equity",B218))=FALSE,0,IF( OR(_xll.BDP($B218,"DUR_MID")="#N/A N/A",_xll.BDP($B218,"DUR_MID")="#N/A Invalid Security"),0,_xll.BDP($B218,"DUR_MID")))</f>
        <v>#NAME?</v>
      </c>
      <c r="I218" s="1" t="e">
        <f ca="1"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Applicable", _xll.BDP($B218,"NXT_PUT_DT")="#N/A Invalid Security"),"",_xll.BDP($B218,"NXT_PUT_DT")))</f>
        <v>#NAME?</v>
      </c>
      <c r="J218" s="1">
        <f t="shared" si="3"/>
        <v>1</v>
      </c>
      <c r="L218" s="1" t="e">
        <f ca="1">_xll.BDP(B218,"SECURITY_NAME")</f>
        <v>#NAME?</v>
      </c>
    </row>
    <row r="219" spans="1:12" x14ac:dyDescent="0.25">
      <c r="A219" s="1" t="e">
        <f ca="1">IF(OR(_xll.BDP(B219,"ID_ISIN")="#N/A Field Not Applicable",_xll.BDP(B219,"ID_ISIN")="#N/A N/A"),B219,_xll.BDP(B219,"ID_ISIN"))</f>
        <v>#NAME?</v>
      </c>
      <c r="B219" s="1" t="s">
        <v>589</v>
      </c>
      <c r="C219" s="2" t="e">
        <f ca="1">IF( OR(_xll.BDP(B219,"PX_LAST")="#N/A N/A",_xll.BDP(B219,"PX_LAST")="#N/A",_xll.BDP(B219,"PX_LAST")="#N/A Invalid Security"),VLOOKUP(A219,secs!$A:$B,2,FALSE),_xll.BDP(B219,"PX_LAST"))</f>
        <v>#NAME?</v>
      </c>
      <c r="D219" s="1" t="e">
        <f ca="1"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#NAME?</v>
      </c>
      <c r="E219" s="1" t="e">
        <f ca="1"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#NAME?</v>
      </c>
      <c r="F219" s="1" t="e">
        <f ca="1"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#NAME?</v>
      </c>
      <c r="G219" s="1" t="e">
        <f ca="1">IF(  ISERR(FIND("Equity",B219)) = FALSE,  IF(  OR(   _xll.BDP($B219,"DVD_EX_DT")="#N/A N/A", _xll.BDP($B219,"DVD_EX_DT")="#N/A Field Not Applicable", _xll.BDP($B219,"DVD_EX_DT")="#N/A Invalid Security"),
     IF(_xll.BDP($B219,"LAST_TRADEABLE_DT")="#N/A Field Not Applicable","",_xll.BDP($B219,"LAST_TRADEABLE_DT")),_xll.BDP($B219,"DVD_EX_DT")),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Applicable"),IF(ISERROR(VLOOKUP(A219,secs!$A:$C,3,FALSE)),"",VLOOKUP(A219,secs!$A:$C,3,FALSE)),_xll.BDP($B219,"LAST_TRADEABLE_DT")),_xll.BDP($B219,"NXT_CPN_DT")))</f>
        <v>#NAME?</v>
      </c>
      <c r="H219" s="1">
        <f>IF(ISERR(FIND("Equity",B219))=FALSE,0,IF( OR(_xll.BDP($B219,"DUR_MID")="#N/A N/A",_xll.BDP($B219,"DUR_MID")="#N/A Invalid Security"),0,_xll.BDP($B219,"DUR_MID")))</f>
        <v>0</v>
      </c>
      <c r="I219" s="1" t="e">
        <f ca="1"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Applicable", _xll.BDP($B219,"NXT_PUT_DT")="#N/A Invalid Security"),"",_xll.BDP($B219,"NXT_PUT_DT")))</f>
        <v>#NAME?</v>
      </c>
      <c r="J219" s="1">
        <f t="shared" si="3"/>
        <v>1</v>
      </c>
      <c r="L219" s="1" t="e">
        <f ca="1">_xll.BDP(B219,"SECURITY_NAME")</f>
        <v>#NAME?</v>
      </c>
    </row>
    <row r="220" spans="1:12" x14ac:dyDescent="0.25">
      <c r="A220" s="1" t="e">
        <f ca="1">IF(OR(_xll.BDP(B220,"ID_ISIN")="#N/A Field Not Applicable",_xll.BDP(B220,"ID_ISIN")="#N/A N/A"),B220,_xll.BDP(B220,"ID_ISIN"))</f>
        <v>#NAME?</v>
      </c>
      <c r="B220" s="1" t="s">
        <v>590</v>
      </c>
      <c r="C220" s="2" t="e">
        <f ca="1">IF( OR(_xll.BDP(B220,"PX_LAST")="#N/A N/A",_xll.BDP(B220,"PX_LAST")="#N/A",_xll.BDP(B220,"PX_LAST")="#N/A Invalid Security"),VLOOKUP(A220,secs!$A:$B,2,FALSE),_xll.BDP(B220,"PX_LAST"))</f>
        <v>#NAME?</v>
      </c>
      <c r="D220" s="1" t="e">
        <f ca="1"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#NAME?</v>
      </c>
      <c r="E220" s="1" t="e">
        <f ca="1"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#NAME?</v>
      </c>
      <c r="F220" s="1" t="e">
        <f ca="1"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#NAME?</v>
      </c>
      <c r="G220" s="1" t="e">
        <f ca="1">IF(  ISERR(FIND("Equity",B220)) = FALSE,  IF(  OR(   _xll.BDP($B220,"DVD_EX_DT")="#N/A N/A", _xll.BDP($B220,"DVD_EX_DT")="#N/A Field Not Applicable", _xll.BDP($B220,"DVD_EX_DT")="#N/A Invalid Security"),
     IF(_xll.BDP($B220,"LAST_TRADEABLE_DT")="#N/A Field Not Applicable","",_xll.BDP($B220,"LAST_TRADEABLE_DT")),_xll.BDP($B220,"DVD_EX_DT")),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Applicable"),IF(ISERROR(VLOOKUP(A220,secs!$A:$C,3,FALSE)),"",VLOOKUP(A220,secs!$A:$C,3,FALSE)),_xll.BDP($B220,"LAST_TRADEABLE_DT")),_xll.BDP($B220,"NXT_CPN_DT")))</f>
        <v>#NAME?</v>
      </c>
      <c r="H220" s="1">
        <f>IF(ISERR(FIND("Equity",B220))=FALSE,0,IF( OR(_xll.BDP($B220,"DUR_MID")="#N/A N/A",_xll.BDP($B220,"DUR_MID")="#N/A Invalid Security"),0,_xll.BDP($B220,"DUR_MID")))</f>
        <v>0</v>
      </c>
      <c r="I220" s="1" t="e">
        <f ca="1"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Applicable", _xll.BDP($B220,"NXT_PUT_DT")="#N/A Invalid Security"),"",_xll.BDP($B220,"NXT_PUT_DT")))</f>
        <v>#NAME?</v>
      </c>
      <c r="J220" s="1">
        <f t="shared" si="3"/>
        <v>1</v>
      </c>
      <c r="L220" s="1" t="e">
        <f ca="1">_xll.BDP(B220,"SECURITY_NAME")</f>
        <v>#NAME?</v>
      </c>
    </row>
    <row r="221" spans="1:12" x14ac:dyDescent="0.25">
      <c r="A221" s="1" t="e">
        <f ca="1">IF(OR(_xll.BDP(B221,"ID_ISIN")="#N/A Field Not Applicable",_xll.BDP(B221,"ID_ISIN")="#N/A N/A"),B221,_xll.BDP(B221,"ID_ISIN"))</f>
        <v>#NAME?</v>
      </c>
      <c r="B221" s="1" t="s">
        <v>591</v>
      </c>
      <c r="C221" s="2" t="e">
        <f ca="1">IF( OR(_xll.BDP(B221,"PX_LAST")="#N/A N/A",_xll.BDP(B221,"PX_LAST")="#N/A",_xll.BDP(B221,"PX_LAST")="#N/A Invalid Security"),VLOOKUP(A221,secs!$A:$B,2,FALSE),_xll.BDP(B221,"PX_LAST"))</f>
        <v>#NAME?</v>
      </c>
      <c r="D221" s="1" t="e">
        <f ca="1"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#NAME?</v>
      </c>
      <c r="E221" s="1" t="e">
        <f ca="1"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#NAME?</v>
      </c>
      <c r="F221" s="1" t="e">
        <f ca="1"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#NAME?</v>
      </c>
      <c r="G221" s="1" t="e">
        <f ca="1">IF(  ISERR(FIND("Equity",B221)) = FALSE,  IF(  OR(   _xll.BDP($B221,"DVD_EX_DT")="#N/A N/A", _xll.BDP($B221,"DVD_EX_DT")="#N/A Field Not Applicable", _xll.BDP($B221,"DVD_EX_DT")="#N/A Invalid Security"),
     IF(_xll.BDP($B221,"LAST_TRADEABLE_DT")="#N/A Field Not Applicable","",_xll.BDP($B221,"LAST_TRADEABLE_DT")),_xll.BDP($B221,"DVD_EX_DT")),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Applicable"),IF(ISERROR(VLOOKUP(A221,secs!$A:$C,3,FALSE)),"",VLOOKUP(A221,secs!$A:$C,3,FALSE)),_xll.BDP($B221,"LAST_TRADEABLE_DT")),_xll.BDP($B221,"NXT_CPN_DT")))</f>
        <v>#NAME?</v>
      </c>
      <c r="H221" s="1">
        <f>IF(ISERR(FIND("Equity",B221))=FALSE,0,IF( OR(_xll.BDP($B221,"DUR_MID")="#N/A N/A",_xll.BDP($B221,"DUR_MID")="#N/A Invalid Security"),0,_xll.BDP($B221,"DUR_MID")))</f>
        <v>0</v>
      </c>
      <c r="I221" s="1" t="e">
        <f ca="1"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Applicable", _xll.BDP($B221,"NXT_PUT_DT")="#N/A Invalid Security"),"",_xll.BDP($B221,"NXT_PUT_DT")))</f>
        <v>#NAME?</v>
      </c>
      <c r="J221" s="1">
        <f t="shared" si="3"/>
        <v>1</v>
      </c>
      <c r="L221" s="1" t="e">
        <f ca="1">_xll.BDP(B221,"SECURITY_NAME")</f>
        <v>#NAME?</v>
      </c>
    </row>
    <row r="222" spans="1:12" x14ac:dyDescent="0.25">
      <c r="A222" s="1" t="e">
        <f ca="1">IF(OR(_xll.BDP(B222,"ID_ISIN")="#N/A Field Not Applicable",_xll.BDP(B222,"ID_ISIN")="#N/A N/A"),B222,_xll.BDP(B222,"ID_ISIN"))</f>
        <v>#NAME?</v>
      </c>
      <c r="B222" s="1" t="s">
        <v>592</v>
      </c>
      <c r="C222" s="2" t="e">
        <f ca="1">IF( OR(_xll.BDP(B222,"PX_LAST")="#N/A N/A",_xll.BDP(B222,"PX_LAST")="#N/A",_xll.BDP(B222,"PX_LAST")="#N/A Invalid Security"),VLOOKUP(A222,secs!$A:$B,2,FALSE),_xll.BDP(B222,"PX_LAST"))</f>
        <v>#NAME?</v>
      </c>
      <c r="D222" s="1" t="e">
        <f ca="1"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#NAME?</v>
      </c>
      <c r="E222" s="1" t="e">
        <f ca="1"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#NAME?</v>
      </c>
      <c r="F222" s="1" t="e">
        <f ca="1"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#NAME?</v>
      </c>
      <c r="G222" s="1" t="e">
        <f ca="1">IF(  ISERR(FIND("Equity",B222)) = FALSE,  IF(  OR(   _xll.BDP($B222,"DVD_EX_DT")="#N/A N/A", _xll.BDP($B222,"DVD_EX_DT")="#N/A Field Not Applicable", _xll.BDP($B222,"DVD_EX_DT")="#N/A Invalid Security"),
     IF(_xll.BDP($B222,"LAST_TRADEABLE_DT")="#N/A Field Not Applicable","",_xll.BDP($B222,"LAST_TRADEABLE_DT")),_xll.BDP($B222,"DVD_EX_DT")),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Applicable"),IF(ISERROR(VLOOKUP(A222,secs!$A:$C,3,FALSE)),"",VLOOKUP(A222,secs!$A:$C,3,FALSE)),_xll.BDP($B222,"LAST_TRADEABLE_DT")),_xll.BDP($B222,"NXT_CPN_DT")))</f>
        <v>#NAME?</v>
      </c>
      <c r="H222" s="1">
        <f>IF(ISERR(FIND("Equity",B222))=FALSE,0,IF( OR(_xll.BDP($B222,"DUR_MID")="#N/A N/A",_xll.BDP($B222,"DUR_MID")="#N/A Invalid Security"),0,_xll.BDP($B222,"DUR_MID")))</f>
        <v>0</v>
      </c>
      <c r="I222" s="1" t="e">
        <f ca="1"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Applicable", _xll.BDP($B222,"NXT_PUT_DT")="#N/A Invalid Security"),"",_xll.BDP($B222,"NXT_PUT_DT")))</f>
        <v>#NAME?</v>
      </c>
      <c r="J222" s="1">
        <f t="shared" si="3"/>
        <v>1</v>
      </c>
      <c r="L222" s="1" t="e">
        <f ca="1">_xll.BDP(B222,"SECURITY_NAME")</f>
        <v>#NAME?</v>
      </c>
    </row>
    <row r="223" spans="1:12" x14ac:dyDescent="0.25">
      <c r="A223" s="1" t="e">
        <f ca="1">IF(OR(_xll.BDP(B223,"ID_ISIN")="#N/A Field Not Applicable",_xll.BDP(B223,"ID_ISIN")="#N/A N/A"),B223,_xll.BDP(B223,"ID_ISIN"))</f>
        <v>#NAME?</v>
      </c>
      <c r="B223" s="1" t="s">
        <v>593</v>
      </c>
      <c r="C223" s="2" t="e">
        <f ca="1">IF( OR(_xll.BDP(B223,"PX_LAST")="#N/A N/A",_xll.BDP(B223,"PX_LAST")="#N/A",_xll.BDP(B223,"PX_LAST")="#N/A Invalid Security"),VLOOKUP(A223,secs!$A:$B,2,FALSE),_xll.BDP(B223,"PX_LAST"))</f>
        <v>#NAME?</v>
      </c>
      <c r="D223" s="1" t="e">
        <f ca="1"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#NAME?</v>
      </c>
      <c r="E223" s="1" t="e">
        <f ca="1"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#NAME?</v>
      </c>
      <c r="F223" s="1" t="e">
        <f ca="1"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#NAME?</v>
      </c>
      <c r="G223" s="1" t="e">
        <f ca="1">IF(  ISERR(FIND("Equity",B223)) = FALSE,  IF(  OR(   _xll.BDP($B223,"DVD_EX_DT")="#N/A N/A", _xll.BDP($B223,"DVD_EX_DT")="#N/A Field Not Applicable", _xll.BDP($B223,"DVD_EX_DT")="#N/A Invalid Security"),
     IF(_xll.BDP($B223,"LAST_TRADEABLE_DT")="#N/A Field Not Applicable","",_xll.BDP($B223,"LAST_TRADEABLE_DT")),_xll.BDP($B223,"DVD_EX_DT")),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Applicable"),IF(ISERROR(VLOOKUP(A223,secs!$A:$C,3,FALSE)),"",VLOOKUP(A223,secs!$A:$C,3,FALSE)),_xll.BDP($B223,"LAST_TRADEABLE_DT")),_xll.BDP($B223,"NXT_CPN_DT")))</f>
        <v>#NAME?</v>
      </c>
      <c r="H223" s="1">
        <f>IF(ISERR(FIND("Equity",B223))=FALSE,0,IF( OR(_xll.BDP($B223,"DUR_MID")="#N/A N/A",_xll.BDP($B223,"DUR_MID")="#N/A Invalid Security"),0,_xll.BDP($B223,"DUR_MID")))</f>
        <v>0</v>
      </c>
      <c r="I223" s="1" t="e">
        <f ca="1"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Applicable", _xll.BDP($B223,"NXT_PUT_DT")="#N/A Invalid Security"),"",_xll.BDP($B223,"NXT_PUT_DT")))</f>
        <v>#NAME?</v>
      </c>
      <c r="J223" s="1">
        <f t="shared" si="3"/>
        <v>1</v>
      </c>
      <c r="L223" s="1" t="e">
        <f ca="1">_xll.BDP(B223,"SECURITY_NAME")</f>
        <v>#NAME?</v>
      </c>
    </row>
    <row r="224" spans="1:12" x14ac:dyDescent="0.25">
      <c r="A224" s="1" t="e">
        <f ca="1">IF(OR(_xll.BDP(B224,"ID_ISIN")="#N/A Field Not Applicable",_xll.BDP(B224,"ID_ISIN")="#N/A N/A"),B224,_xll.BDP(B224,"ID_ISIN"))</f>
        <v>#NAME?</v>
      </c>
      <c r="B224" s="1" t="s">
        <v>594</v>
      </c>
      <c r="C224" s="2" t="e">
        <f ca="1">IF( OR(_xll.BDP(B224,"PX_LAST")="#N/A N/A",_xll.BDP(B224,"PX_LAST")="#N/A",_xll.BDP(B224,"PX_LAST")="#N/A Invalid Security"),VLOOKUP(A224,secs!$A:$B,2,FALSE),_xll.BDP(B224,"PX_LAST"))</f>
        <v>#NAME?</v>
      </c>
      <c r="D224" s="1" t="e">
        <f ca="1"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#NAME?</v>
      </c>
      <c r="E224" s="1" t="e">
        <f ca="1"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#NAME?</v>
      </c>
      <c r="F224" s="1" t="e">
        <f ca="1"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#NAME?</v>
      </c>
      <c r="G224" s="1" t="e">
        <f ca="1">IF(  ISERR(FIND("Equity",B224)) = FALSE,  IF(  OR(   _xll.BDP($B224,"DVD_EX_DT")="#N/A N/A", _xll.BDP($B224,"DVD_EX_DT")="#N/A Field Not Applicable", _xll.BDP($B224,"DVD_EX_DT")="#N/A Invalid Security"),
     IF(_xll.BDP($B224,"LAST_TRADEABLE_DT")="#N/A Field Not Applicable","",_xll.BDP($B224,"LAST_TRADEABLE_DT")),_xll.BDP($B224,"DVD_EX_DT")),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Applicable"),IF(ISERROR(VLOOKUP(A224,secs!$A:$C,3,FALSE)),"",VLOOKUP(A224,secs!$A:$C,3,FALSE)),_xll.BDP($B224,"LAST_TRADEABLE_DT")),_xll.BDP($B224,"NXT_CPN_DT")))</f>
        <v>#NAME?</v>
      </c>
      <c r="H224" s="1">
        <f>IF(ISERR(FIND("Equity",B224))=FALSE,0,IF( OR(_xll.BDP($B224,"DUR_MID")="#N/A N/A",_xll.BDP($B224,"DUR_MID")="#N/A Invalid Security"),0,_xll.BDP($B224,"DUR_MID")))</f>
        <v>0</v>
      </c>
      <c r="I224" s="1" t="e">
        <f ca="1"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Applicable", _xll.BDP($B224,"NXT_PUT_DT")="#N/A Invalid Security"),"",_xll.BDP($B224,"NXT_PUT_DT")))</f>
        <v>#NAME?</v>
      </c>
      <c r="J224" s="1">
        <f t="shared" si="3"/>
        <v>1</v>
      </c>
      <c r="L224" s="1" t="e">
        <f ca="1">_xll.BDP(B224,"SECURITY_NAME")</f>
        <v>#NAME?</v>
      </c>
    </row>
    <row r="225" spans="1:12" x14ac:dyDescent="0.25">
      <c r="A225" s="1" t="e">
        <f ca="1">IF(OR(_xll.BDP(B225,"ID_ISIN")="#N/A Field Not Applicable",_xll.BDP(B225,"ID_ISIN")="#N/A N/A"),B225,_xll.BDP(B225,"ID_ISIN"))</f>
        <v>#NAME?</v>
      </c>
      <c r="B225" s="1" t="s">
        <v>595</v>
      </c>
      <c r="C225" s="2" t="e">
        <f ca="1">IF( OR(_xll.BDP(B225,"PX_LAST")="#N/A N/A",_xll.BDP(B225,"PX_LAST")="#N/A",_xll.BDP(B225,"PX_LAST")="#N/A Invalid Security"),VLOOKUP(A225,secs!$A:$B,2,FALSE),_xll.BDP(B225,"PX_LAST"))</f>
        <v>#NAME?</v>
      </c>
      <c r="D225" s="1" t="e">
        <f ca="1"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#NAME?</v>
      </c>
      <c r="E225" s="1" t="e">
        <f ca="1"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#NAME?</v>
      </c>
      <c r="F225" s="1" t="e">
        <f ca="1"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#NAME?</v>
      </c>
      <c r="G225" s="1" t="e">
        <f ca="1">IF(  ISERR(FIND("Equity",B225)) = FALSE,  IF(  OR(   _xll.BDP($B225,"DVD_EX_DT")="#N/A N/A", _xll.BDP($B225,"DVD_EX_DT")="#N/A Field Not Applicable", _xll.BDP($B225,"DVD_EX_DT")="#N/A Invalid Security"),
     IF(_xll.BDP($B225,"LAST_TRADEABLE_DT")="#N/A Field Not Applicable","",_xll.BDP($B225,"LAST_TRADEABLE_DT")),_xll.BDP($B225,"DVD_EX_DT")),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Applicable"),IF(ISERROR(VLOOKUP(A225,secs!$A:$C,3,FALSE)),"",VLOOKUP(A225,secs!$A:$C,3,FALSE)),_xll.BDP($B225,"LAST_TRADEABLE_DT")),_xll.BDP($B225,"NXT_CPN_DT")))</f>
        <v>#NAME?</v>
      </c>
      <c r="H225" s="1">
        <f>IF(ISERR(FIND("Equity",B225))=FALSE,0,IF( OR(_xll.BDP($B225,"DUR_MID")="#N/A N/A",_xll.BDP($B225,"DUR_MID")="#N/A Invalid Security"),0,_xll.BDP($B225,"DUR_MID")))</f>
        <v>0</v>
      </c>
      <c r="I225" s="1" t="e">
        <f ca="1"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Applicable", _xll.BDP($B225,"NXT_PUT_DT")="#N/A Invalid Security"),"",_xll.BDP($B225,"NXT_PUT_DT")))</f>
        <v>#NAME?</v>
      </c>
      <c r="J225" s="1">
        <f t="shared" si="3"/>
        <v>1</v>
      </c>
      <c r="L225" s="1" t="e">
        <f ca="1">_xll.BDP(B225,"SECURITY_NAME")</f>
        <v>#NAME?</v>
      </c>
    </row>
    <row r="226" spans="1:12" x14ac:dyDescent="0.25">
      <c r="A226" s="1" t="e">
        <f ca="1">IF(OR(_xll.BDP(B226,"ID_ISIN")="#N/A Field Not Applicable",_xll.BDP(B226,"ID_ISIN")="#N/A N/A"),B226,_xll.BDP(B226,"ID_ISIN"))</f>
        <v>#NAME?</v>
      </c>
      <c r="B226" s="1" t="s">
        <v>596</v>
      </c>
      <c r="C226" s="2" t="e">
        <f ca="1">IF( OR(_xll.BDP(B226,"PX_LAST")="#N/A N/A",_xll.BDP(B226,"PX_LAST")="#N/A",_xll.BDP(B226,"PX_LAST")="#N/A Invalid Security"),VLOOKUP(A226,secs!$A:$B,2,FALSE),_xll.BDP(B226,"PX_LAST"))</f>
        <v>#NAME?</v>
      </c>
      <c r="D226" s="1" t="e">
        <f ca="1"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#NAME?</v>
      </c>
      <c r="E226" s="1" t="e">
        <f ca="1"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#NAME?</v>
      </c>
      <c r="F226" s="1" t="e">
        <f ca="1"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#NAME?</v>
      </c>
      <c r="G226" s="1" t="e">
        <f ca="1">IF(  ISERR(FIND("Equity",B226)) = FALSE,  IF(  OR(   _xll.BDP($B226,"DVD_EX_DT")="#N/A N/A", _xll.BDP($B226,"DVD_EX_DT")="#N/A Field Not Applicable", _xll.BDP($B226,"DVD_EX_DT")="#N/A Invalid Security"),
     IF(_xll.BDP($B226,"LAST_TRADEABLE_DT")="#N/A Field Not Applicable","",_xll.BDP($B226,"LAST_TRADEABLE_DT")),_xll.BDP($B226,"DVD_EX_DT")),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Applicable"),IF(ISERROR(VLOOKUP(A226,secs!$A:$C,3,FALSE)),"",VLOOKUP(A226,secs!$A:$C,3,FALSE)),_xll.BDP($B226,"LAST_TRADEABLE_DT")),_xll.BDP($B226,"NXT_CPN_DT")))</f>
        <v>#NAME?</v>
      </c>
      <c r="H226" s="1">
        <f>IF(ISERR(FIND("Equity",B226))=FALSE,0,IF( OR(_xll.BDP($B226,"DUR_MID")="#N/A N/A",_xll.BDP($B226,"DUR_MID")="#N/A Invalid Security"),0,_xll.BDP($B226,"DUR_MID")))</f>
        <v>0</v>
      </c>
      <c r="I226" s="1" t="e">
        <f ca="1"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Applicable", _xll.BDP($B226,"NXT_PUT_DT")="#N/A Invalid Security"),"",_xll.BDP($B226,"NXT_PUT_DT")))</f>
        <v>#NAME?</v>
      </c>
      <c r="J226" s="1">
        <f t="shared" si="3"/>
        <v>1</v>
      </c>
      <c r="L226" s="1" t="e">
        <f ca="1">_xll.BDP(B226,"SECURITY_NAME")</f>
        <v>#NAME?</v>
      </c>
    </row>
    <row r="227" spans="1:12" x14ac:dyDescent="0.25">
      <c r="A227" s="1" t="e">
        <f ca="1">IF(OR(_xll.BDP(B227,"ID_ISIN")="#N/A Field Not Applicable",_xll.BDP(B227,"ID_ISIN")="#N/A N/A"),B227,_xll.BDP(B227,"ID_ISIN"))</f>
        <v>#NAME?</v>
      </c>
      <c r="B227" s="1" t="s">
        <v>597</v>
      </c>
      <c r="C227" s="2" t="e">
        <f ca="1">IF( OR(_xll.BDP(B227,"PX_LAST")="#N/A N/A",_xll.BDP(B227,"PX_LAST")="#N/A",_xll.BDP(B227,"PX_LAST")="#N/A Invalid Security"),VLOOKUP(A227,secs!$A:$B,2,FALSE),_xll.BDP(B227,"PX_LAST"))</f>
        <v>#NAME?</v>
      </c>
      <c r="D227" s="1" t="e">
        <f ca="1"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#NAME?</v>
      </c>
      <c r="E227" s="1" t="e">
        <f ca="1"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#NAME?</v>
      </c>
      <c r="F227" s="1" t="e">
        <f ca="1"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#NAME?</v>
      </c>
      <c r="G227" s="1" t="e">
        <f ca="1">IF(  ISERR(FIND("Equity",B227)) = FALSE,  IF(  OR(   _xll.BDP($B227,"DVD_EX_DT")="#N/A N/A", _xll.BDP($B227,"DVD_EX_DT")="#N/A Field Not Applicable", _xll.BDP($B227,"DVD_EX_DT")="#N/A Invalid Security"),
     IF(_xll.BDP($B227,"LAST_TRADEABLE_DT")="#N/A Field Not Applicable","",_xll.BDP($B227,"LAST_TRADEABLE_DT")),_xll.BDP($B227,"DVD_EX_DT")),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Applicable"),IF(ISERROR(VLOOKUP(A227,secs!$A:$C,3,FALSE)),"",VLOOKUP(A227,secs!$A:$C,3,FALSE)),_xll.BDP($B227,"LAST_TRADEABLE_DT")),_xll.BDP($B227,"NXT_CPN_DT")))</f>
        <v>#NAME?</v>
      </c>
      <c r="H227" s="1" t="e">
        <f ca="1">IF(ISERR(FIND("Equity",B227))=FALSE,0,IF( OR(_xll.BDP($B227,"DUR_MID")="#N/A N/A",_xll.BDP($B227,"DUR_MID")="#N/A Invalid Security"),0,_xll.BDP($B227,"DUR_MID")))</f>
        <v>#NAME?</v>
      </c>
      <c r="I227" s="1" t="e">
        <f ca="1"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Applicable", _xll.BDP($B227,"NXT_PUT_DT")="#N/A Invalid Security"),"",_xll.BDP($B227,"NXT_PUT_DT")))</f>
        <v>#NAME?</v>
      </c>
      <c r="J227" s="1">
        <f t="shared" si="3"/>
        <v>1</v>
      </c>
      <c r="L227" s="1" t="e">
        <f ca="1">_xll.BDP(B227,"SECURITY_NAME")</f>
        <v>#NAME?</v>
      </c>
    </row>
    <row r="228" spans="1:12" x14ac:dyDescent="0.25">
      <c r="A228" s="1" t="e">
        <f ca="1">IF(OR(_xll.BDP(B228,"ID_ISIN")="#N/A Field Not Applicable",_xll.BDP(B228,"ID_ISIN")="#N/A N/A"),B228,_xll.BDP(B228,"ID_ISIN"))</f>
        <v>#NAME?</v>
      </c>
      <c r="B228" s="1" t="s">
        <v>598</v>
      </c>
      <c r="C228" s="2" t="e">
        <f ca="1">IF( OR(_xll.BDP(B228,"PX_LAST")="#N/A N/A",_xll.BDP(B228,"PX_LAST")="#N/A",_xll.BDP(B228,"PX_LAST")="#N/A Invalid Security"),VLOOKUP(A228,secs!$A:$B,2,FALSE),_xll.BDP(B228,"PX_LAST"))</f>
        <v>#NAME?</v>
      </c>
      <c r="D228" s="1" t="e">
        <f ca="1"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#NAME?</v>
      </c>
      <c r="E228" s="1" t="e">
        <f ca="1"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#NAME?</v>
      </c>
      <c r="F228" s="1" t="e">
        <f ca="1"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#NAME?</v>
      </c>
      <c r="G228" s="1" t="e">
        <f ca="1">IF(  ISERR(FIND("Equity",B228)) = FALSE,  IF(  OR(   _xll.BDP($B228,"DVD_EX_DT")="#N/A N/A", _xll.BDP($B228,"DVD_EX_DT")="#N/A Field Not Applicable", _xll.BDP($B228,"DVD_EX_DT")="#N/A Invalid Security"),
     IF(_xll.BDP($B228,"LAST_TRADEABLE_DT")="#N/A Field Not Applicable","",_xll.BDP($B228,"LAST_TRADEABLE_DT")),_xll.BDP($B228,"DVD_EX_DT")),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Applicable"),IF(ISERROR(VLOOKUP(A228,secs!$A:$C,3,FALSE)),"",VLOOKUP(A228,secs!$A:$C,3,FALSE)),_xll.BDP($B228,"LAST_TRADEABLE_DT")),_xll.BDP($B228,"NXT_CPN_DT")))</f>
        <v>#NAME?</v>
      </c>
      <c r="H228" s="1" t="e">
        <f ca="1">IF(ISERR(FIND("Equity",B228))=FALSE,0,IF( OR(_xll.BDP($B228,"DUR_MID")="#N/A N/A",_xll.BDP($B228,"DUR_MID")="#N/A Invalid Security"),0,_xll.BDP($B228,"DUR_MID")))</f>
        <v>#NAME?</v>
      </c>
      <c r="I228" s="1" t="e">
        <f ca="1"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Applicable", _xll.BDP($B228,"NXT_PUT_DT")="#N/A Invalid Security"),"",_xll.BDP($B228,"NXT_PUT_DT")))</f>
        <v>#NAME?</v>
      </c>
      <c r="J228" s="1">
        <f t="shared" si="3"/>
        <v>1</v>
      </c>
      <c r="L228" s="1" t="e">
        <f ca="1">_xll.BDP(B228,"SECURITY_NAME")</f>
        <v>#NAME?</v>
      </c>
    </row>
    <row r="229" spans="1:12" x14ac:dyDescent="0.25">
      <c r="A229" s="1" t="e">
        <f ca="1">IF(OR(_xll.BDP(B229,"ID_ISIN")="#N/A Field Not Applicable",_xll.BDP(B229,"ID_ISIN")="#N/A N/A"),B229,_xll.BDP(B229,"ID_ISIN"))</f>
        <v>#NAME?</v>
      </c>
      <c r="B229" s="1" t="s">
        <v>1022</v>
      </c>
      <c r="C229" s="2" t="e">
        <f ca="1">IF( OR(_xll.BDP(B229,"PX_LAST")="#N/A N/A",_xll.BDP(B229,"PX_LAST")="#N/A",_xll.BDP(B229,"PX_LAST")="#N/A Invalid Security"),VLOOKUP(A229,secs!$A:$B,2,FALSE),_xll.BDP(B229,"PX_LAST"))</f>
        <v>#NAME?</v>
      </c>
      <c r="D229" s="1" t="e">
        <f ca="1"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#NAME?</v>
      </c>
      <c r="E229" s="1" t="e">
        <f ca="1"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#NAME?</v>
      </c>
      <c r="F229" s="1" t="e">
        <f ca="1"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#NAME?</v>
      </c>
      <c r="G229" s="1" t="e">
        <f ca="1">IF(  ISERR(FIND("Equity",B229)) = FALSE,  IF(  OR(   _xll.BDP($B229,"DVD_EX_DT")="#N/A N/A", _xll.BDP($B229,"DVD_EX_DT")="#N/A Field Not Applicable", _xll.BDP($B229,"DVD_EX_DT")="#N/A Invalid Security"),
     IF(_xll.BDP($B229,"LAST_TRADEABLE_DT")="#N/A Field Not Applicable","",_xll.BDP($B229,"LAST_TRADEABLE_DT")),_xll.BDP($B229,"DVD_EX_DT")),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Applicable"),IF(ISERROR(VLOOKUP(A229,secs!$A:$C,3,FALSE)),"",VLOOKUP(A229,secs!$A:$C,3,FALSE)),_xll.BDP($B229,"LAST_TRADEABLE_DT")),_xll.BDP($B229,"NXT_CPN_DT")))</f>
        <v>#NAME?</v>
      </c>
      <c r="H229" s="1">
        <f>IF(ISERR(FIND("Equity",B229))=FALSE,0,IF( OR(_xll.BDP($B229,"DUR_MID")="#N/A N/A",_xll.BDP($B229,"DUR_MID")="#N/A Invalid Security"),0,_xll.BDP($B229,"DUR_MID")))</f>
        <v>0</v>
      </c>
      <c r="I229" s="1" t="e">
        <f ca="1"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Applicable", _xll.BDP($B229,"NXT_PUT_DT")="#N/A Invalid Security"),"",_xll.BDP($B229,"NXT_PUT_DT")))</f>
        <v>#NAME?</v>
      </c>
      <c r="J229" s="1">
        <f t="shared" si="3"/>
        <v>1</v>
      </c>
      <c r="L229" s="1" t="e">
        <f ca="1">_xll.BDP(B229,"SECURITY_NAME")</f>
        <v>#NAME?</v>
      </c>
    </row>
    <row r="230" spans="1:12" x14ac:dyDescent="0.25">
      <c r="A230" s="1" t="e">
        <f ca="1">IF(OR(_xll.BDP(B230,"ID_ISIN")="#N/A Field Not Applicable",_xll.BDP(B230,"ID_ISIN")="#N/A N/A"),B230,_xll.BDP(B230,"ID_ISIN"))</f>
        <v>#NAME?</v>
      </c>
      <c r="B230" s="1" t="s">
        <v>599</v>
      </c>
      <c r="C230" s="2" t="e">
        <f ca="1">IF( OR(_xll.BDP(B230,"PX_LAST")="#N/A N/A",_xll.BDP(B230,"PX_LAST")="#N/A",_xll.BDP(B230,"PX_LAST")="#N/A Invalid Security"),VLOOKUP(A230,secs!$A:$B,2,FALSE),_xll.BDP(B230,"PX_LAST"))</f>
        <v>#NAME?</v>
      </c>
      <c r="D230" s="1" t="e">
        <f ca="1"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#NAME?</v>
      </c>
      <c r="E230" s="1" t="e">
        <f ca="1"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#NAME?</v>
      </c>
      <c r="F230" s="1" t="e">
        <f ca="1"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#NAME?</v>
      </c>
      <c r="G230" s="1" t="e">
        <f ca="1">IF(  ISERR(FIND("Equity",B230)) = FALSE,  IF(  OR(   _xll.BDP($B230,"DVD_EX_DT")="#N/A N/A", _xll.BDP($B230,"DVD_EX_DT")="#N/A Field Not Applicable", _xll.BDP($B230,"DVD_EX_DT")="#N/A Invalid Security"),
     IF(_xll.BDP($B230,"LAST_TRADEABLE_DT")="#N/A Field Not Applicable","",_xll.BDP($B230,"LAST_TRADEABLE_DT")),_xll.BDP($B230,"DVD_EX_DT")),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Applicable"),IF(ISERROR(VLOOKUP(A230,secs!$A:$C,3,FALSE)),"",VLOOKUP(A230,secs!$A:$C,3,FALSE)),_xll.BDP($B230,"LAST_TRADEABLE_DT")),_xll.BDP($B230,"NXT_CPN_DT")))</f>
        <v>#NAME?</v>
      </c>
      <c r="H230" s="1">
        <f>IF(ISERR(FIND("Equity",B230))=FALSE,0,IF( OR(_xll.BDP($B230,"DUR_MID")="#N/A N/A",_xll.BDP($B230,"DUR_MID")="#N/A Invalid Security"),0,_xll.BDP($B230,"DUR_MID")))</f>
        <v>0</v>
      </c>
      <c r="I230" s="1" t="e">
        <f ca="1"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Applicable", _xll.BDP($B230,"NXT_PUT_DT")="#N/A Invalid Security"),"",_xll.BDP($B230,"NXT_PUT_DT")))</f>
        <v>#NAME?</v>
      </c>
      <c r="J230" s="1">
        <f t="shared" si="3"/>
        <v>1</v>
      </c>
      <c r="L230" s="1" t="e">
        <f ca="1">_xll.BDP(B230,"SECURITY_NAME")</f>
        <v>#NAME?</v>
      </c>
    </row>
    <row r="231" spans="1:12" x14ac:dyDescent="0.25">
      <c r="A231" s="1" t="e">
        <f ca="1">IF(OR(_xll.BDP(B231,"ID_ISIN")="#N/A Field Not Applicable",_xll.BDP(B231,"ID_ISIN")="#N/A N/A"),B231,_xll.BDP(B231,"ID_ISIN"))</f>
        <v>#NAME?</v>
      </c>
      <c r="B231" s="1" t="s">
        <v>600</v>
      </c>
      <c r="C231" s="2" t="e">
        <f ca="1">IF( OR(_xll.BDP(B231,"PX_LAST")="#N/A N/A",_xll.BDP(B231,"PX_LAST")="#N/A",_xll.BDP(B231,"PX_LAST")="#N/A Invalid Security"),VLOOKUP(A231,secs!$A:$B,2,FALSE),_xll.BDP(B231,"PX_LAST"))</f>
        <v>#NAME?</v>
      </c>
      <c r="D231" s="1" t="e">
        <f ca="1"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#NAME?</v>
      </c>
      <c r="E231" s="1" t="e">
        <f ca="1"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#NAME?</v>
      </c>
      <c r="F231" s="1" t="e">
        <f ca="1"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#NAME?</v>
      </c>
      <c r="G231" s="1" t="e">
        <f ca="1">IF(  ISERR(FIND("Equity",B231)) = FALSE,  IF(  OR(   _xll.BDP($B231,"DVD_EX_DT")="#N/A N/A", _xll.BDP($B231,"DVD_EX_DT")="#N/A Field Not Applicable", _xll.BDP($B231,"DVD_EX_DT")="#N/A Invalid Security"),
     IF(_xll.BDP($B231,"LAST_TRADEABLE_DT")="#N/A Field Not Applicable","",_xll.BDP($B231,"LAST_TRADEABLE_DT")),_xll.BDP($B231,"DVD_EX_DT")),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Applicable"),IF(ISERROR(VLOOKUP(A231,secs!$A:$C,3,FALSE)),"",VLOOKUP(A231,secs!$A:$C,3,FALSE)),_xll.BDP($B231,"LAST_TRADEABLE_DT")),_xll.BDP($B231,"NXT_CPN_DT")))</f>
        <v>#NAME?</v>
      </c>
      <c r="H231" s="1">
        <f>IF(ISERR(FIND("Equity",B231))=FALSE,0,IF( OR(_xll.BDP($B231,"DUR_MID")="#N/A N/A",_xll.BDP($B231,"DUR_MID")="#N/A Invalid Security"),0,_xll.BDP($B231,"DUR_MID")))</f>
        <v>0</v>
      </c>
      <c r="I231" s="1" t="e">
        <f ca="1"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Applicable", _xll.BDP($B231,"NXT_PUT_DT")="#N/A Invalid Security"),"",_xll.BDP($B231,"NXT_PUT_DT")))</f>
        <v>#NAME?</v>
      </c>
      <c r="J231" s="1">
        <f t="shared" si="3"/>
        <v>1</v>
      </c>
      <c r="L231" s="1" t="e">
        <f ca="1">_xll.BDP(B231,"SECURITY_NAME")</f>
        <v>#NAME?</v>
      </c>
    </row>
    <row r="232" spans="1:12" x14ac:dyDescent="0.25">
      <c r="A232" s="1" t="e">
        <f ca="1">IF(OR(_xll.BDP(B232,"ID_ISIN")="#N/A Field Not Applicable",_xll.BDP(B232,"ID_ISIN")="#N/A N/A"),B232,_xll.BDP(B232,"ID_ISIN"))</f>
        <v>#NAME?</v>
      </c>
      <c r="B232" s="1" t="s">
        <v>601</v>
      </c>
      <c r="C232" s="2" t="e">
        <f ca="1">IF( OR(_xll.BDP(B232,"PX_LAST")="#N/A N/A",_xll.BDP(B232,"PX_LAST")="#N/A",_xll.BDP(B232,"PX_LAST")="#N/A Invalid Security"),VLOOKUP(A232,secs!$A:$B,2,FALSE),_xll.BDP(B232,"PX_LAST"))</f>
        <v>#NAME?</v>
      </c>
      <c r="D232" s="1" t="e">
        <f ca="1"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#NAME?</v>
      </c>
      <c r="E232" s="1" t="e">
        <f ca="1"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#NAME?</v>
      </c>
      <c r="F232" s="1" t="e">
        <f ca="1"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#NAME?</v>
      </c>
      <c r="G232" s="1" t="e">
        <f ca="1">IF(  ISERR(FIND("Equity",B232)) = FALSE,  IF(  OR(   _xll.BDP($B232,"DVD_EX_DT")="#N/A N/A", _xll.BDP($B232,"DVD_EX_DT")="#N/A Field Not Applicable", _xll.BDP($B232,"DVD_EX_DT")="#N/A Invalid Security"),
     IF(_xll.BDP($B232,"LAST_TRADEABLE_DT")="#N/A Field Not Applicable","",_xll.BDP($B232,"LAST_TRADEABLE_DT")),_xll.BDP($B232,"DVD_EX_DT")),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Applicable"),IF(ISERROR(VLOOKUP(A232,secs!$A:$C,3,FALSE)),"",VLOOKUP(A232,secs!$A:$C,3,FALSE)),_xll.BDP($B232,"LAST_TRADEABLE_DT")),_xll.BDP($B232,"NXT_CPN_DT")))</f>
        <v>#NAME?</v>
      </c>
      <c r="H232" s="1">
        <f>IF(ISERR(FIND("Equity",B232))=FALSE,0,IF( OR(_xll.BDP($B232,"DUR_MID")="#N/A N/A",_xll.BDP($B232,"DUR_MID")="#N/A Invalid Security"),0,_xll.BDP($B232,"DUR_MID")))</f>
        <v>0</v>
      </c>
      <c r="I232" s="1" t="e">
        <f ca="1"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Applicable", _xll.BDP($B232,"NXT_PUT_DT")="#N/A Invalid Security"),"",_xll.BDP($B232,"NXT_PUT_DT")))</f>
        <v>#NAME?</v>
      </c>
      <c r="J232" s="1">
        <f t="shared" si="3"/>
        <v>1</v>
      </c>
      <c r="L232" s="1" t="e">
        <f ca="1">_xll.BDP(B232,"SECURITY_NAME")</f>
        <v>#NAME?</v>
      </c>
    </row>
    <row r="233" spans="1:12" x14ac:dyDescent="0.25">
      <c r="A233" s="1" t="e">
        <f ca="1">IF(OR(_xll.BDP(B233,"ID_ISIN")="#N/A Field Not Applicable",_xll.BDP(B233,"ID_ISIN")="#N/A N/A"),B233,_xll.BDP(B233,"ID_ISIN"))</f>
        <v>#NAME?</v>
      </c>
      <c r="B233" s="1" t="s">
        <v>602</v>
      </c>
      <c r="C233" s="2" t="e">
        <f ca="1">IF( OR(_xll.BDP(B233,"PX_LAST")="#N/A N/A",_xll.BDP(B233,"PX_LAST")="#N/A",_xll.BDP(B233,"PX_LAST")="#N/A Invalid Security"),VLOOKUP(A233,secs!$A:$B,2,FALSE),_xll.BDP(B233,"PX_LAST"))</f>
        <v>#NAME?</v>
      </c>
      <c r="D233" s="1" t="e">
        <f ca="1"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#NAME?</v>
      </c>
      <c r="E233" s="1" t="e">
        <f ca="1"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#NAME?</v>
      </c>
      <c r="F233" s="1" t="e">
        <f ca="1"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#NAME?</v>
      </c>
      <c r="G233" s="1" t="e">
        <f ca="1">IF(  ISERR(FIND("Equity",B233)) = FALSE,  IF(  OR(   _xll.BDP($B233,"DVD_EX_DT")="#N/A N/A", _xll.BDP($B233,"DVD_EX_DT")="#N/A Field Not Applicable", _xll.BDP($B233,"DVD_EX_DT")="#N/A Invalid Security"),
     IF(_xll.BDP($B233,"LAST_TRADEABLE_DT")="#N/A Field Not Applicable","",_xll.BDP($B233,"LAST_TRADEABLE_DT")),_xll.BDP($B233,"DVD_EX_DT")),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Applicable"),IF(ISERROR(VLOOKUP(A233,secs!$A:$C,3,FALSE)),"",VLOOKUP(A233,secs!$A:$C,3,FALSE)),_xll.BDP($B233,"LAST_TRADEABLE_DT")),_xll.BDP($B233,"NXT_CPN_DT")))</f>
        <v>#NAME?</v>
      </c>
      <c r="H233" s="1">
        <f>IF(ISERR(FIND("Equity",B233))=FALSE,0,IF( OR(_xll.BDP($B233,"DUR_MID")="#N/A N/A",_xll.BDP($B233,"DUR_MID")="#N/A Invalid Security"),0,_xll.BDP($B233,"DUR_MID")))</f>
        <v>0</v>
      </c>
      <c r="I233" s="1" t="e">
        <f ca="1"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Applicable", _xll.BDP($B233,"NXT_PUT_DT")="#N/A Invalid Security"),"",_xll.BDP($B233,"NXT_PUT_DT")))</f>
        <v>#NAME?</v>
      </c>
      <c r="J233" s="1">
        <f t="shared" si="3"/>
        <v>1</v>
      </c>
      <c r="L233" s="1" t="e">
        <f ca="1">_xll.BDP(B233,"SECURITY_NAME")</f>
        <v>#NAME?</v>
      </c>
    </row>
    <row r="234" spans="1:12" x14ac:dyDescent="0.25">
      <c r="A234" s="1" t="e">
        <f ca="1">IF(OR(_xll.BDP(B234,"ID_ISIN")="#N/A Field Not Applicable",_xll.BDP(B234,"ID_ISIN")="#N/A N/A"),B234,_xll.BDP(B234,"ID_ISIN"))</f>
        <v>#NAME?</v>
      </c>
      <c r="B234" s="1" t="s">
        <v>603</v>
      </c>
      <c r="C234" s="2" t="e">
        <f ca="1">IF( OR(_xll.BDP(B234,"PX_LAST")="#N/A N/A",_xll.BDP(B234,"PX_LAST")="#N/A",_xll.BDP(B234,"PX_LAST")="#N/A Invalid Security"),VLOOKUP(A234,secs!$A:$B,2,FALSE),_xll.BDP(B234,"PX_LAST"))</f>
        <v>#NAME?</v>
      </c>
      <c r="D234" s="1" t="e">
        <f ca="1"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#NAME?</v>
      </c>
      <c r="E234" s="1" t="e">
        <f ca="1"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#NAME?</v>
      </c>
      <c r="F234" s="1" t="e">
        <f ca="1"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#NAME?</v>
      </c>
      <c r="G234" s="1" t="e">
        <f ca="1">IF(  ISERR(FIND("Equity",B234)) = FALSE,  IF(  OR(   _xll.BDP($B234,"DVD_EX_DT")="#N/A N/A", _xll.BDP($B234,"DVD_EX_DT")="#N/A Field Not Applicable", _xll.BDP($B234,"DVD_EX_DT")="#N/A Invalid Security"),
     IF(_xll.BDP($B234,"LAST_TRADEABLE_DT")="#N/A Field Not Applicable","",_xll.BDP($B234,"LAST_TRADEABLE_DT")),_xll.BDP($B234,"DVD_EX_DT")),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Applicable"),IF(ISERROR(VLOOKUP(A234,secs!$A:$C,3,FALSE)),"",VLOOKUP(A234,secs!$A:$C,3,FALSE)),_xll.BDP($B234,"LAST_TRADEABLE_DT")),_xll.BDP($B234,"NXT_CPN_DT")))</f>
        <v>#NAME?</v>
      </c>
      <c r="H234" s="1">
        <f>IF(ISERR(FIND("Equity",B234))=FALSE,0,IF( OR(_xll.BDP($B234,"DUR_MID")="#N/A N/A",_xll.BDP($B234,"DUR_MID")="#N/A Invalid Security"),0,_xll.BDP($B234,"DUR_MID")))</f>
        <v>0</v>
      </c>
      <c r="I234" s="1" t="e">
        <f ca="1"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Applicable", _xll.BDP($B234,"NXT_PUT_DT")="#N/A Invalid Security"),"",_xll.BDP($B234,"NXT_PUT_DT")))</f>
        <v>#NAME?</v>
      </c>
      <c r="J234" s="1">
        <f t="shared" si="3"/>
        <v>1</v>
      </c>
      <c r="L234" s="1" t="e">
        <f ca="1">_xll.BDP(B234,"SECURITY_NAME")</f>
        <v>#NAME?</v>
      </c>
    </row>
    <row r="235" spans="1:12" x14ac:dyDescent="0.25">
      <c r="A235" s="1" t="e">
        <f ca="1">IF(OR(_xll.BDP(B235,"ID_ISIN")="#N/A Field Not Applicable",_xll.BDP(B235,"ID_ISIN")="#N/A N/A"),B235,_xll.BDP(B235,"ID_ISIN"))</f>
        <v>#NAME?</v>
      </c>
      <c r="B235" s="1" t="s">
        <v>604</v>
      </c>
      <c r="C235" s="2" t="e">
        <f ca="1">IF( OR(_xll.BDP(B235,"PX_LAST")="#N/A N/A",_xll.BDP(B235,"PX_LAST")="#N/A",_xll.BDP(B235,"PX_LAST")="#N/A Invalid Security"),VLOOKUP(A235,secs!$A:$B,2,FALSE),_xll.BDP(B235,"PX_LAST"))</f>
        <v>#NAME?</v>
      </c>
      <c r="D235" s="1" t="e">
        <f ca="1"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#NAME?</v>
      </c>
      <c r="E235" s="1" t="e">
        <f ca="1"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#NAME?</v>
      </c>
      <c r="F235" s="1" t="e">
        <f ca="1"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#NAME?</v>
      </c>
      <c r="G235" s="1" t="e">
        <f ca="1">IF(  ISERR(FIND("Equity",B235)) = FALSE,  IF(  OR(   _xll.BDP($B235,"DVD_EX_DT")="#N/A N/A", _xll.BDP($B235,"DVD_EX_DT")="#N/A Field Not Applicable", _xll.BDP($B235,"DVD_EX_DT")="#N/A Invalid Security"),
     IF(_xll.BDP($B235,"LAST_TRADEABLE_DT")="#N/A Field Not Applicable","",_xll.BDP($B235,"LAST_TRADEABLE_DT")),_xll.BDP($B235,"DVD_EX_DT")),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Applicable"),IF(ISERROR(VLOOKUP(A235,secs!$A:$C,3,FALSE)),"",VLOOKUP(A235,secs!$A:$C,3,FALSE)),_xll.BDP($B235,"LAST_TRADEABLE_DT")),_xll.BDP($B235,"NXT_CPN_DT")))</f>
        <v>#NAME?</v>
      </c>
      <c r="H235" s="1" t="e">
        <f ca="1">IF(ISERR(FIND("Equity",B235))=FALSE,0,IF( OR(_xll.BDP($B235,"DUR_MID")="#N/A N/A",_xll.BDP($B235,"DUR_MID")="#N/A Invalid Security"),0,_xll.BDP($B235,"DUR_MID")))</f>
        <v>#NAME?</v>
      </c>
      <c r="I235" s="1" t="e">
        <f ca="1"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Applicable", _xll.BDP($B235,"NXT_PUT_DT")="#N/A Invalid Security"),"",_xll.BDP($B235,"NXT_PUT_DT")))</f>
        <v>#NAME?</v>
      </c>
      <c r="J235" s="1">
        <f t="shared" si="3"/>
        <v>1</v>
      </c>
      <c r="L235" s="1" t="e">
        <f ca="1">_xll.BDP(B235,"SECURITY_NAME")</f>
        <v>#NAME?</v>
      </c>
    </row>
    <row r="236" spans="1:12" x14ac:dyDescent="0.25">
      <c r="A236" s="1" t="e">
        <f ca="1">IF(OR(_xll.BDP(B236,"ID_ISIN")="#N/A Field Not Applicable",_xll.BDP(B236,"ID_ISIN")="#N/A N/A"),B236,_xll.BDP(B236,"ID_ISIN"))</f>
        <v>#NAME?</v>
      </c>
      <c r="B236" s="1" t="s">
        <v>605</v>
      </c>
      <c r="C236" s="2" t="e">
        <f ca="1">IF( OR(_xll.BDP(B236,"PX_LAST")="#N/A N/A",_xll.BDP(B236,"PX_LAST")="#N/A",_xll.BDP(B236,"PX_LAST")="#N/A Invalid Security"),VLOOKUP(A236,secs!$A:$B,2,FALSE),_xll.BDP(B236,"PX_LAST"))</f>
        <v>#NAME?</v>
      </c>
      <c r="D236" s="1" t="e">
        <f ca="1"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#NAME?</v>
      </c>
      <c r="E236" s="1" t="e">
        <f ca="1"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#NAME?</v>
      </c>
      <c r="F236" s="1" t="e">
        <f ca="1"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#NAME?</v>
      </c>
      <c r="G236" s="1" t="e">
        <f ca="1">IF(  ISERR(FIND("Equity",B236)) = FALSE,  IF(  OR(   _xll.BDP($B236,"DVD_EX_DT")="#N/A N/A", _xll.BDP($B236,"DVD_EX_DT")="#N/A Field Not Applicable", _xll.BDP($B236,"DVD_EX_DT")="#N/A Invalid Security"),
     IF(_xll.BDP($B236,"LAST_TRADEABLE_DT")="#N/A Field Not Applicable","",_xll.BDP($B236,"LAST_TRADEABLE_DT")),_xll.BDP($B236,"DVD_EX_DT")),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Applicable"),IF(ISERROR(VLOOKUP(A236,secs!$A:$C,3,FALSE)),"",VLOOKUP(A236,secs!$A:$C,3,FALSE)),_xll.BDP($B236,"LAST_TRADEABLE_DT")),_xll.BDP($B236,"NXT_CPN_DT")))</f>
        <v>#NAME?</v>
      </c>
      <c r="H236" s="1">
        <f>IF(ISERR(FIND("Equity",B236))=FALSE,0,IF( OR(_xll.BDP($B236,"DUR_MID")="#N/A N/A",_xll.BDP($B236,"DUR_MID")="#N/A Invalid Security"),0,_xll.BDP($B236,"DUR_MID")))</f>
        <v>0</v>
      </c>
      <c r="I236" s="1" t="e">
        <f ca="1"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Applicable", _xll.BDP($B236,"NXT_PUT_DT")="#N/A Invalid Security"),"",_xll.BDP($B236,"NXT_PUT_DT")))</f>
        <v>#NAME?</v>
      </c>
      <c r="J236" s="1">
        <f t="shared" si="3"/>
        <v>1</v>
      </c>
      <c r="L236" s="1" t="e">
        <f ca="1">_xll.BDP(B236,"SECURITY_NAME")</f>
        <v>#NAME?</v>
      </c>
    </row>
    <row r="237" spans="1:12" x14ac:dyDescent="0.25">
      <c r="A237" s="1" t="e">
        <f ca="1">IF(OR(_xll.BDP(B237,"ID_ISIN")="#N/A Field Not Applicable",_xll.BDP(B237,"ID_ISIN")="#N/A N/A"),B237,_xll.BDP(B237,"ID_ISIN"))</f>
        <v>#NAME?</v>
      </c>
      <c r="B237" s="1" t="s">
        <v>606</v>
      </c>
      <c r="C237" s="2" t="e">
        <f ca="1">IF( OR(_xll.BDP(B237,"PX_LAST")="#N/A N/A",_xll.BDP(B237,"PX_LAST")="#N/A",_xll.BDP(B237,"PX_LAST")="#N/A Invalid Security"),VLOOKUP(A237,secs!$A:$B,2,FALSE),_xll.BDP(B237,"PX_LAST"))</f>
        <v>#NAME?</v>
      </c>
      <c r="D237" s="1" t="e">
        <f ca="1"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#NAME?</v>
      </c>
      <c r="E237" s="1" t="e">
        <f ca="1"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#NAME?</v>
      </c>
      <c r="F237" s="1" t="e">
        <f ca="1"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#NAME?</v>
      </c>
      <c r="G237" s="1" t="e">
        <f ca="1">IF(  ISERR(FIND("Equity",B237)) = FALSE,  IF(  OR(   _xll.BDP($B237,"DVD_EX_DT")="#N/A N/A", _xll.BDP($B237,"DVD_EX_DT")="#N/A Field Not Applicable", _xll.BDP($B237,"DVD_EX_DT")="#N/A Invalid Security"),
     IF(_xll.BDP($B237,"LAST_TRADEABLE_DT")="#N/A Field Not Applicable","",_xll.BDP($B237,"LAST_TRADEABLE_DT")),_xll.BDP($B237,"DVD_EX_DT")),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Applicable"),IF(ISERROR(VLOOKUP(A237,secs!$A:$C,3,FALSE)),"",VLOOKUP(A237,secs!$A:$C,3,FALSE)),_xll.BDP($B237,"LAST_TRADEABLE_DT")),_xll.BDP($B237,"NXT_CPN_DT")))</f>
        <v>#NAME?</v>
      </c>
      <c r="H237" s="1">
        <f>IF(ISERR(FIND("Equity",B237))=FALSE,0,IF( OR(_xll.BDP($B237,"DUR_MID")="#N/A N/A",_xll.BDP($B237,"DUR_MID")="#N/A Invalid Security"),0,_xll.BDP($B237,"DUR_MID")))</f>
        <v>0</v>
      </c>
      <c r="I237" s="1" t="e">
        <f ca="1"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Applicable", _xll.BDP($B237,"NXT_PUT_DT")="#N/A Invalid Security"),"",_xll.BDP($B237,"NXT_PUT_DT")))</f>
        <v>#NAME?</v>
      </c>
      <c r="J237" s="1">
        <f t="shared" si="3"/>
        <v>1</v>
      </c>
      <c r="L237" s="1" t="e">
        <f ca="1">_xll.BDP(B237,"SECURITY_NAME")</f>
        <v>#NAME?</v>
      </c>
    </row>
    <row r="238" spans="1:12" x14ac:dyDescent="0.25">
      <c r="A238" s="1" t="e">
        <f ca="1">IF(OR(_xll.BDP(B238,"ID_ISIN")="#N/A Field Not Applicable",_xll.BDP(B238,"ID_ISIN")="#N/A N/A"),B238,_xll.BDP(B238,"ID_ISIN"))</f>
        <v>#NAME?</v>
      </c>
      <c r="B238" s="1" t="s">
        <v>607</v>
      </c>
      <c r="C238" s="2" t="e">
        <f ca="1">IF( OR(_xll.BDP(B238,"PX_LAST")="#N/A N/A",_xll.BDP(B238,"PX_LAST")="#N/A",_xll.BDP(B238,"PX_LAST")="#N/A Invalid Security"),VLOOKUP(A238,secs!$A:$B,2,FALSE),_xll.BDP(B238,"PX_LAST"))</f>
        <v>#NAME?</v>
      </c>
      <c r="D238" s="1" t="e">
        <f ca="1"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#NAME?</v>
      </c>
      <c r="E238" s="1" t="e">
        <f ca="1"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#NAME?</v>
      </c>
      <c r="F238" s="1" t="e">
        <f ca="1"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#NAME?</v>
      </c>
      <c r="G238" s="1" t="e">
        <f ca="1">IF(  ISERR(FIND("Equity",B238)) = FALSE,  IF(  OR(   _xll.BDP($B238,"DVD_EX_DT")="#N/A N/A", _xll.BDP($B238,"DVD_EX_DT")="#N/A Field Not Applicable", _xll.BDP($B238,"DVD_EX_DT")="#N/A Invalid Security"),
     IF(_xll.BDP($B238,"LAST_TRADEABLE_DT")="#N/A Field Not Applicable","",_xll.BDP($B238,"LAST_TRADEABLE_DT")),_xll.BDP($B238,"DVD_EX_DT")),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Applicable"),IF(ISERROR(VLOOKUP(A238,secs!$A:$C,3,FALSE)),"",VLOOKUP(A238,secs!$A:$C,3,FALSE)),_xll.BDP($B238,"LAST_TRADEABLE_DT")),_xll.BDP($B238,"NXT_CPN_DT")))</f>
        <v>#NAME?</v>
      </c>
      <c r="H238" s="1">
        <f>IF(ISERR(FIND("Equity",B238))=FALSE,0,IF( OR(_xll.BDP($B238,"DUR_MID")="#N/A N/A",_xll.BDP($B238,"DUR_MID")="#N/A Invalid Security"),0,_xll.BDP($B238,"DUR_MID")))</f>
        <v>0</v>
      </c>
      <c r="I238" s="1" t="e">
        <f ca="1"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Applicable", _xll.BDP($B238,"NXT_PUT_DT")="#N/A Invalid Security"),"",_xll.BDP($B238,"NXT_PUT_DT")))</f>
        <v>#NAME?</v>
      </c>
      <c r="J238" s="1">
        <f t="shared" si="3"/>
        <v>1</v>
      </c>
      <c r="L238" s="1" t="e">
        <f ca="1">_xll.BDP(B238,"SECURITY_NAME")</f>
        <v>#NAME?</v>
      </c>
    </row>
    <row r="239" spans="1:12" x14ac:dyDescent="0.25">
      <c r="A239" s="1" t="e">
        <f ca="1">IF(OR(_xll.BDP(B239,"ID_ISIN")="#N/A Field Not Applicable",_xll.BDP(B239,"ID_ISIN")="#N/A N/A"),B239,_xll.BDP(B239,"ID_ISIN"))</f>
        <v>#NAME?</v>
      </c>
      <c r="B239" s="1" t="s">
        <v>608</v>
      </c>
      <c r="C239" s="2" t="e">
        <f ca="1">IF( OR(_xll.BDP(B239,"PX_LAST")="#N/A N/A",_xll.BDP(B239,"PX_LAST")="#N/A",_xll.BDP(B239,"PX_LAST")="#N/A Invalid Security"),VLOOKUP(A239,secs!$A:$B,2,FALSE),_xll.BDP(B239,"PX_LAST"))</f>
        <v>#NAME?</v>
      </c>
      <c r="D239" s="1" t="e">
        <f ca="1"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#NAME?</v>
      </c>
      <c r="E239" s="1" t="e">
        <f ca="1"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#NAME?</v>
      </c>
      <c r="F239" s="1" t="e">
        <f ca="1"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#NAME?</v>
      </c>
      <c r="G239" s="1" t="e">
        <f ca="1">IF(  ISERR(FIND("Equity",B239)) = FALSE,  IF(  OR(   _xll.BDP($B239,"DVD_EX_DT")="#N/A N/A", _xll.BDP($B239,"DVD_EX_DT")="#N/A Field Not Applicable", _xll.BDP($B239,"DVD_EX_DT")="#N/A Invalid Security"),
     IF(_xll.BDP($B239,"LAST_TRADEABLE_DT")="#N/A Field Not Applicable","",_xll.BDP($B239,"LAST_TRADEABLE_DT")),_xll.BDP($B239,"DVD_EX_DT")),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Applicable"),IF(ISERROR(VLOOKUP(A239,secs!$A:$C,3,FALSE)),"",VLOOKUP(A239,secs!$A:$C,3,FALSE)),_xll.BDP($B239,"LAST_TRADEABLE_DT")),_xll.BDP($B239,"NXT_CPN_DT")))</f>
        <v>#NAME?</v>
      </c>
      <c r="H239" s="1" t="e">
        <f ca="1">IF(ISERR(FIND("Equity",B239))=FALSE,0,IF( OR(_xll.BDP($B239,"DUR_MID")="#N/A N/A",_xll.BDP($B239,"DUR_MID")="#N/A Invalid Security"),0,_xll.BDP($B239,"DUR_MID")))</f>
        <v>#NAME?</v>
      </c>
      <c r="I239" s="1" t="e">
        <f ca="1"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Applicable", _xll.BDP($B239,"NXT_PUT_DT")="#N/A Invalid Security"),"",_xll.BDP($B239,"NXT_PUT_DT")))</f>
        <v>#NAME?</v>
      </c>
      <c r="J239" s="1">
        <f t="shared" si="3"/>
        <v>1</v>
      </c>
      <c r="L239" s="1" t="e">
        <f ca="1">_xll.BDP(B239,"SECURITY_NAME")</f>
        <v>#NAME?</v>
      </c>
    </row>
    <row r="240" spans="1:12" x14ac:dyDescent="0.25">
      <c r="A240" s="1" t="e">
        <f ca="1">IF(OR(_xll.BDP(B240,"ID_ISIN")="#N/A Field Not Applicable",_xll.BDP(B240,"ID_ISIN")="#N/A N/A"),B240,_xll.BDP(B240,"ID_ISIN"))</f>
        <v>#NAME?</v>
      </c>
      <c r="B240" s="1" t="s">
        <v>609</v>
      </c>
      <c r="C240" s="2" t="e">
        <f ca="1">IF( OR(_xll.BDP(B240,"PX_LAST")="#N/A N/A",_xll.BDP(B240,"PX_LAST")="#N/A",_xll.BDP(B240,"PX_LAST")="#N/A Invalid Security"),VLOOKUP(A240,secs!$A:$B,2,FALSE),_xll.BDP(B240,"PX_LAST"))</f>
        <v>#NAME?</v>
      </c>
      <c r="D240" s="1" t="e">
        <f ca="1"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#NAME?</v>
      </c>
      <c r="E240" s="1" t="e">
        <f ca="1"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#NAME?</v>
      </c>
      <c r="F240" s="1" t="e">
        <f ca="1"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#NAME?</v>
      </c>
      <c r="G240" s="1" t="e">
        <f ca="1">IF(  ISERR(FIND("Equity",B240)) = FALSE,  IF(  OR(   _xll.BDP($B240,"DVD_EX_DT")="#N/A N/A", _xll.BDP($B240,"DVD_EX_DT")="#N/A Field Not Applicable", _xll.BDP($B240,"DVD_EX_DT")="#N/A Invalid Security"),
     IF(_xll.BDP($B240,"LAST_TRADEABLE_DT")="#N/A Field Not Applicable","",_xll.BDP($B240,"LAST_TRADEABLE_DT")),_xll.BDP($B240,"DVD_EX_DT")),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Applicable"),IF(ISERROR(VLOOKUP(A240,secs!$A:$C,3,FALSE)),"",VLOOKUP(A240,secs!$A:$C,3,FALSE)),_xll.BDP($B240,"LAST_TRADEABLE_DT")),_xll.BDP($B240,"NXT_CPN_DT")))</f>
        <v>#NAME?</v>
      </c>
      <c r="H240" s="1">
        <f>IF(ISERR(FIND("Equity",B240))=FALSE,0,IF( OR(_xll.BDP($B240,"DUR_MID")="#N/A N/A",_xll.BDP($B240,"DUR_MID")="#N/A Invalid Security"),0,_xll.BDP($B240,"DUR_MID")))</f>
        <v>0</v>
      </c>
      <c r="I240" s="1" t="e">
        <f ca="1"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Applicable", _xll.BDP($B240,"NXT_PUT_DT")="#N/A Invalid Security"),"",_xll.BDP($B240,"NXT_PUT_DT")))</f>
        <v>#NAME?</v>
      </c>
      <c r="J240" s="1">
        <f t="shared" si="3"/>
        <v>1</v>
      </c>
      <c r="L240" s="1" t="e">
        <f ca="1">_xll.BDP(B240,"SECURITY_NAME")</f>
        <v>#NAME?</v>
      </c>
    </row>
    <row r="241" spans="1:12" x14ac:dyDescent="0.25">
      <c r="A241" s="1" t="e">
        <f ca="1">IF(OR(_xll.BDP(B241,"ID_ISIN")="#N/A Field Not Applicable",_xll.BDP(B241,"ID_ISIN")="#N/A N/A"),B241,_xll.BDP(B241,"ID_ISIN"))</f>
        <v>#NAME?</v>
      </c>
      <c r="B241" s="1" t="s">
        <v>610</v>
      </c>
      <c r="C241" s="2" t="e">
        <f ca="1">IF( OR(_xll.BDP(B241,"PX_LAST")="#N/A N/A",_xll.BDP(B241,"PX_LAST")="#N/A",_xll.BDP(B241,"PX_LAST")="#N/A Invalid Security"),VLOOKUP(A241,secs!$A:$B,2,FALSE),_xll.BDP(B241,"PX_LAST"))</f>
        <v>#NAME?</v>
      </c>
      <c r="D241" s="1" t="e">
        <f ca="1"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#NAME?</v>
      </c>
      <c r="E241" s="1" t="e">
        <f ca="1"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#NAME?</v>
      </c>
      <c r="F241" s="1" t="e">
        <f ca="1"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#NAME?</v>
      </c>
      <c r="G241" s="1" t="e">
        <f ca="1">IF(  ISERR(FIND("Equity",B241)) = FALSE,  IF(  OR(   _xll.BDP($B241,"DVD_EX_DT")="#N/A N/A", _xll.BDP($B241,"DVD_EX_DT")="#N/A Field Not Applicable", _xll.BDP($B241,"DVD_EX_DT")="#N/A Invalid Security"),
     IF(_xll.BDP($B241,"LAST_TRADEABLE_DT")="#N/A Field Not Applicable","",_xll.BDP($B241,"LAST_TRADEABLE_DT")),_xll.BDP($B241,"DVD_EX_DT")),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Applicable"),IF(ISERROR(VLOOKUP(A241,secs!$A:$C,3,FALSE)),"",VLOOKUP(A241,secs!$A:$C,3,FALSE)),_xll.BDP($B241,"LAST_TRADEABLE_DT")),_xll.BDP($B241,"NXT_CPN_DT")))</f>
        <v>#NAME?</v>
      </c>
      <c r="H241" s="1">
        <f>IF(ISERR(FIND("Equity",B241))=FALSE,0,IF( OR(_xll.BDP($B241,"DUR_MID")="#N/A N/A",_xll.BDP($B241,"DUR_MID")="#N/A Invalid Security"),0,_xll.BDP($B241,"DUR_MID")))</f>
        <v>0</v>
      </c>
      <c r="I241" s="1" t="e">
        <f ca="1"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Applicable", _xll.BDP($B241,"NXT_PUT_DT")="#N/A Invalid Security"),"",_xll.BDP($B241,"NXT_PUT_DT")))</f>
        <v>#NAME?</v>
      </c>
      <c r="J241" s="1">
        <f t="shared" si="3"/>
        <v>1</v>
      </c>
      <c r="L241" s="1" t="e">
        <f ca="1">_xll.BDP(B241,"SECURITY_NAME")</f>
        <v>#NAME?</v>
      </c>
    </row>
    <row r="242" spans="1:12" x14ac:dyDescent="0.25">
      <c r="A242" s="1" t="e">
        <f ca="1">IF(OR(_xll.BDP(B242,"ID_ISIN")="#N/A Field Not Applicable",_xll.BDP(B242,"ID_ISIN")="#N/A N/A"),B242,_xll.BDP(B242,"ID_ISIN"))</f>
        <v>#NAME?</v>
      </c>
      <c r="B242" s="1" t="s">
        <v>611</v>
      </c>
      <c r="C242" s="2" t="e">
        <f ca="1">IF( OR(_xll.BDP(B242,"PX_LAST")="#N/A N/A",_xll.BDP(B242,"PX_LAST")="#N/A",_xll.BDP(B242,"PX_LAST")="#N/A Invalid Security"),VLOOKUP(A242,secs!$A:$B,2,FALSE),_xll.BDP(B242,"PX_LAST"))</f>
        <v>#NAME?</v>
      </c>
      <c r="D242" s="1" t="e">
        <f ca="1"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#NAME?</v>
      </c>
      <c r="E242" s="1" t="e">
        <f ca="1"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#NAME?</v>
      </c>
      <c r="F242" s="1" t="e">
        <f ca="1"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#NAME?</v>
      </c>
      <c r="G242" s="1" t="e">
        <f ca="1">IF(  ISERR(FIND("Equity",B242)) = FALSE,  IF(  OR(   _xll.BDP($B242,"DVD_EX_DT")="#N/A N/A", _xll.BDP($B242,"DVD_EX_DT")="#N/A Field Not Applicable", _xll.BDP($B242,"DVD_EX_DT")="#N/A Invalid Security"),
     IF(_xll.BDP($B242,"LAST_TRADEABLE_DT")="#N/A Field Not Applicable","",_xll.BDP($B242,"LAST_TRADEABLE_DT")),_xll.BDP($B242,"DVD_EX_DT")),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Applicable"),IF(ISERROR(VLOOKUP(A242,secs!$A:$C,3,FALSE)),"",VLOOKUP(A242,secs!$A:$C,3,FALSE)),_xll.BDP($B242,"LAST_TRADEABLE_DT")),_xll.BDP($B242,"NXT_CPN_DT")))</f>
        <v>#NAME?</v>
      </c>
      <c r="H242" s="1">
        <f>IF(ISERR(FIND("Equity",B242))=FALSE,0,IF( OR(_xll.BDP($B242,"DUR_MID")="#N/A N/A",_xll.BDP($B242,"DUR_MID")="#N/A Invalid Security"),0,_xll.BDP($B242,"DUR_MID")))</f>
        <v>0</v>
      </c>
      <c r="I242" s="1" t="e">
        <f ca="1"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Applicable", _xll.BDP($B242,"NXT_PUT_DT")="#N/A Invalid Security"),"",_xll.BDP($B242,"NXT_PUT_DT")))</f>
        <v>#NAME?</v>
      </c>
      <c r="J242" s="1">
        <f t="shared" si="3"/>
        <v>1</v>
      </c>
      <c r="L242" s="1" t="e">
        <f ca="1">_xll.BDP(B242,"SECURITY_NAME")</f>
        <v>#NAME?</v>
      </c>
    </row>
    <row r="243" spans="1:12" x14ac:dyDescent="0.25">
      <c r="A243" s="1" t="e">
        <f ca="1">IF(OR(_xll.BDP(B243,"ID_ISIN")="#N/A Field Not Applicable",_xll.BDP(B243,"ID_ISIN")="#N/A N/A"),B243,_xll.BDP(B243,"ID_ISIN"))</f>
        <v>#NAME?</v>
      </c>
      <c r="B243" s="1" t="s">
        <v>671</v>
      </c>
      <c r="C243" s="2" t="e">
        <f ca="1">IF( OR(_xll.BDP(B243,"PX_LAST")="#N/A N/A",_xll.BDP(B243,"PX_LAST")="#N/A",_xll.BDP(B243,"PX_LAST")="#N/A Invalid Security"),VLOOKUP(A243,secs!$A:$B,2,FALSE),_xll.BDP(B243,"PX_LAST"))</f>
        <v>#NAME?</v>
      </c>
      <c r="D243" s="1" t="e">
        <f ca="1"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#NAME?</v>
      </c>
      <c r="E243" s="1" t="e">
        <f ca="1"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#NAME?</v>
      </c>
      <c r="F243" s="1" t="e">
        <f ca="1"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#NAME?</v>
      </c>
      <c r="G243" s="1" t="e">
        <f ca="1">IF(  ISERR(FIND("Equity",B243)) = FALSE,  IF(  OR(   _xll.BDP($B243,"DVD_EX_DT")="#N/A N/A", _xll.BDP($B243,"DVD_EX_DT")="#N/A Field Not Applicable", _xll.BDP($B243,"DVD_EX_DT")="#N/A Invalid Security"),
     IF(_xll.BDP($B243,"LAST_TRADEABLE_DT")="#N/A Field Not Applicable","",_xll.BDP($B243,"LAST_TRADEABLE_DT")),_xll.BDP($B243,"DVD_EX_DT")),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Applicable"),IF(ISERROR(VLOOKUP(A243,secs!$A:$C,3,FALSE)),"",VLOOKUP(A243,secs!$A:$C,3,FALSE)),_xll.BDP($B243,"LAST_TRADEABLE_DT")),_xll.BDP($B243,"NXT_CPN_DT")))</f>
        <v>#NAME?</v>
      </c>
      <c r="H243" s="1">
        <f>IF(ISERR(FIND("Equity",B243))=FALSE,0,IF( OR(_xll.BDP($B243,"DUR_MID")="#N/A N/A",_xll.BDP($B243,"DUR_MID")="#N/A Invalid Security"),0,_xll.BDP($B243,"DUR_MID")))</f>
        <v>0</v>
      </c>
      <c r="I243" s="1" t="e">
        <f ca="1"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Applicable", _xll.BDP($B243,"NXT_PUT_DT")="#N/A Invalid Security"),"",_xll.BDP($B243,"NXT_PUT_DT")))</f>
        <v>#NAME?</v>
      </c>
      <c r="J243" s="1">
        <f t="shared" si="3"/>
        <v>1</v>
      </c>
      <c r="L243" s="1" t="e">
        <f ca="1">_xll.BDP(B243,"SECURITY_NAME")</f>
        <v>#NAME?</v>
      </c>
    </row>
    <row r="244" spans="1:12" x14ac:dyDescent="0.25">
      <c r="A244" s="1" t="e">
        <f ca="1">IF(OR(_xll.BDP(B244,"ID_ISIN")="#N/A Field Not Applicable",_xll.BDP(B244,"ID_ISIN")="#N/A N/A"),B244,_xll.BDP(B244,"ID_ISIN"))</f>
        <v>#NAME?</v>
      </c>
      <c r="B244" s="1" t="s">
        <v>672</v>
      </c>
      <c r="C244" s="2" t="e">
        <f ca="1">IF( OR(_xll.BDP(B244,"PX_LAST")="#N/A N/A",_xll.BDP(B244,"PX_LAST")="#N/A",_xll.BDP(B244,"PX_LAST")="#N/A Invalid Security"),VLOOKUP(A244,secs!$A:$B,2,FALSE),_xll.BDP(B244,"PX_LAST"))</f>
        <v>#NAME?</v>
      </c>
      <c r="D244" s="1" t="e">
        <f ca="1"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#NAME?</v>
      </c>
      <c r="E244" s="1" t="e">
        <f ca="1"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#NAME?</v>
      </c>
      <c r="F244" s="1" t="e">
        <f ca="1"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#NAME?</v>
      </c>
      <c r="G244" s="1" t="e">
        <f ca="1">IF(  ISERR(FIND("Equity",B244)) = FALSE,  IF(  OR(   _xll.BDP($B244,"DVD_EX_DT")="#N/A N/A", _xll.BDP($B244,"DVD_EX_DT")="#N/A Field Not Applicable", _xll.BDP($B244,"DVD_EX_DT")="#N/A Invalid Security"),
     IF(_xll.BDP($B244,"LAST_TRADEABLE_DT")="#N/A Field Not Applicable","",_xll.BDP($B244,"LAST_TRADEABLE_DT")),_xll.BDP($B244,"DVD_EX_DT")),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Applicable"),IF(ISERROR(VLOOKUP(A244,secs!$A:$C,3,FALSE)),"",VLOOKUP(A244,secs!$A:$C,3,FALSE)),_xll.BDP($B244,"LAST_TRADEABLE_DT")),_xll.BDP($B244,"NXT_CPN_DT")))</f>
        <v>#NAME?</v>
      </c>
      <c r="H244" s="1">
        <f>IF(ISERR(FIND("Equity",B244))=FALSE,0,IF( OR(_xll.BDP($B244,"DUR_MID")="#N/A N/A",_xll.BDP($B244,"DUR_MID")="#N/A Invalid Security"),0,_xll.BDP($B244,"DUR_MID")))</f>
        <v>0</v>
      </c>
      <c r="I244" s="1" t="e">
        <f ca="1"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Applicable", _xll.BDP($B244,"NXT_PUT_DT")="#N/A Invalid Security"),"",_xll.BDP($B244,"NXT_PUT_DT")))</f>
        <v>#NAME?</v>
      </c>
      <c r="J244" s="1">
        <f t="shared" si="3"/>
        <v>1</v>
      </c>
      <c r="L244" s="1" t="e">
        <f ca="1">_xll.BDP(B244,"SECURITY_NAME")</f>
        <v>#NAME?</v>
      </c>
    </row>
    <row r="245" spans="1:12" x14ac:dyDescent="0.25">
      <c r="A245" s="1" t="e">
        <f ca="1">IF(OR(_xll.BDP(B245,"ID_ISIN")="#N/A Field Not Applicable",_xll.BDP(B245,"ID_ISIN")="#N/A N/A"),B245,_xll.BDP(B245,"ID_ISIN"))</f>
        <v>#NAME?</v>
      </c>
      <c r="B245" s="1" t="s">
        <v>673</v>
      </c>
      <c r="C245" s="2" t="e">
        <f ca="1">IF( OR(_xll.BDP(B245,"PX_LAST")="#N/A N/A",_xll.BDP(B245,"PX_LAST")="#N/A",_xll.BDP(B245,"PX_LAST")="#N/A Invalid Security"),VLOOKUP(A245,secs!$A:$B,2,FALSE),_xll.BDP(B245,"PX_LAST"))</f>
        <v>#NAME?</v>
      </c>
      <c r="D245" s="1" t="e">
        <f ca="1"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#NAME?</v>
      </c>
      <c r="E245" s="1" t="e">
        <f ca="1"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#NAME?</v>
      </c>
      <c r="F245" s="1" t="e">
        <f ca="1"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#NAME?</v>
      </c>
      <c r="G245" s="1" t="e">
        <f ca="1">IF(  ISERR(FIND("Equity",B245)) = FALSE,  IF(  OR(   _xll.BDP($B245,"DVD_EX_DT")="#N/A N/A", _xll.BDP($B245,"DVD_EX_DT")="#N/A Field Not Applicable", _xll.BDP($B245,"DVD_EX_DT")="#N/A Invalid Security"),
     IF(_xll.BDP($B245,"LAST_TRADEABLE_DT")="#N/A Field Not Applicable","",_xll.BDP($B245,"LAST_TRADEABLE_DT")),_xll.BDP($B245,"DVD_EX_DT")),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Applicable"),IF(ISERROR(VLOOKUP(A245,secs!$A:$C,3,FALSE)),"",VLOOKUP(A245,secs!$A:$C,3,FALSE)),_xll.BDP($B245,"LAST_TRADEABLE_DT")),_xll.BDP($B245,"NXT_CPN_DT")))</f>
        <v>#NAME?</v>
      </c>
      <c r="H245" s="1" t="e">
        <f ca="1">IF(ISERR(FIND("Equity",B245))=FALSE,0,IF( OR(_xll.BDP($B245,"DUR_MID")="#N/A N/A",_xll.BDP($B245,"DUR_MID")="#N/A Invalid Security"),0,_xll.BDP($B245,"DUR_MID")))</f>
        <v>#NAME?</v>
      </c>
      <c r="I245" s="1" t="e">
        <f ca="1"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Applicable", _xll.BDP($B245,"NXT_PUT_DT")="#N/A Invalid Security"),"",_xll.BDP($B245,"NXT_PUT_DT")))</f>
        <v>#NAME?</v>
      </c>
      <c r="J245" s="1">
        <f t="shared" si="3"/>
        <v>1</v>
      </c>
      <c r="L245" s="1" t="e">
        <f ca="1">_xll.BDP(B245,"SECURITY_NAME")</f>
        <v>#NAME?</v>
      </c>
    </row>
    <row r="246" spans="1:12" x14ac:dyDescent="0.25">
      <c r="A246" s="1" t="e">
        <f ca="1">IF(OR(_xll.BDP(B246,"ID_ISIN")="#N/A Field Not Applicable",_xll.BDP(B246,"ID_ISIN")="#N/A N/A"),B246,_xll.BDP(B246,"ID_ISIN"))</f>
        <v>#NAME?</v>
      </c>
      <c r="B246" s="1" t="s">
        <v>674</v>
      </c>
      <c r="C246" s="2" t="e">
        <f ca="1">IF( OR(_xll.BDP(B246,"PX_LAST")="#N/A N/A",_xll.BDP(B246,"PX_LAST")="#N/A",_xll.BDP(B246,"PX_LAST")="#N/A Invalid Security"),VLOOKUP(A246,secs!$A:$B,2,FALSE),_xll.BDP(B246,"PX_LAST"))</f>
        <v>#NAME?</v>
      </c>
      <c r="D246" s="1" t="e">
        <f ca="1"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#NAME?</v>
      </c>
      <c r="E246" s="1" t="e">
        <f ca="1"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#NAME?</v>
      </c>
      <c r="F246" s="1" t="e">
        <f ca="1"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#NAME?</v>
      </c>
      <c r="G246" s="1" t="e">
        <f ca="1">IF(  ISERR(FIND("Equity",B246)) = FALSE,  IF(  OR(   _xll.BDP($B246,"DVD_EX_DT")="#N/A N/A", _xll.BDP($B246,"DVD_EX_DT")="#N/A Field Not Applicable", _xll.BDP($B246,"DVD_EX_DT")="#N/A Invalid Security"),
     IF(_xll.BDP($B246,"LAST_TRADEABLE_DT")="#N/A Field Not Applicable","",_xll.BDP($B246,"LAST_TRADEABLE_DT")),_xll.BDP($B246,"DVD_EX_DT")),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Applicable"),IF(ISERROR(VLOOKUP(A246,secs!$A:$C,3,FALSE)),"",VLOOKUP(A246,secs!$A:$C,3,FALSE)),_xll.BDP($B246,"LAST_TRADEABLE_DT")),_xll.BDP($B246,"NXT_CPN_DT")))</f>
        <v>#NAME?</v>
      </c>
      <c r="H246" s="1" t="e">
        <f ca="1">IF(ISERR(FIND("Equity",B246))=FALSE,0,IF( OR(_xll.BDP($B246,"DUR_MID")="#N/A N/A",_xll.BDP($B246,"DUR_MID")="#N/A Invalid Security"),0,_xll.BDP($B246,"DUR_MID")))</f>
        <v>#NAME?</v>
      </c>
      <c r="I246" s="1" t="e">
        <f ca="1"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Applicable", _xll.BDP($B246,"NXT_PUT_DT")="#N/A Invalid Security"),"",_xll.BDP($B246,"NXT_PUT_DT")))</f>
        <v>#NAME?</v>
      </c>
      <c r="J246" s="1">
        <f t="shared" si="3"/>
        <v>1</v>
      </c>
      <c r="L246" s="1" t="e">
        <f ca="1">_xll.BDP(B246,"SECURITY_NAME")</f>
        <v>#NAME?</v>
      </c>
    </row>
    <row r="247" spans="1:12" x14ac:dyDescent="0.25">
      <c r="A247" s="1" t="e">
        <f ca="1">IF(OR(_xll.BDP(B247,"ID_ISIN")="#N/A Field Not Applicable",_xll.BDP(B247,"ID_ISIN")="#N/A N/A"),B247,_xll.BDP(B247,"ID_ISIN"))</f>
        <v>#NAME?</v>
      </c>
      <c r="B247" s="1" t="s">
        <v>675</v>
      </c>
      <c r="C247" s="2" t="e">
        <f ca="1">IF( OR(_xll.BDP(B247,"PX_LAST")="#N/A N/A",_xll.BDP(B247,"PX_LAST")="#N/A",_xll.BDP(B247,"PX_LAST")="#N/A Invalid Security"),VLOOKUP(A247,secs!$A:$B,2,FALSE),_xll.BDP(B247,"PX_LAST"))</f>
        <v>#NAME?</v>
      </c>
      <c r="D247" s="1" t="e">
        <f ca="1"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#NAME?</v>
      </c>
      <c r="E247" s="1" t="e">
        <f ca="1"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#NAME?</v>
      </c>
      <c r="F247" s="1" t="e">
        <f ca="1"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#NAME?</v>
      </c>
      <c r="G247" s="1" t="e">
        <f ca="1">IF(  ISERR(FIND("Equity",B247)) = FALSE,  IF(  OR(   _xll.BDP($B247,"DVD_EX_DT")="#N/A N/A", _xll.BDP($B247,"DVD_EX_DT")="#N/A Field Not Applicable", _xll.BDP($B247,"DVD_EX_DT")="#N/A Invalid Security"),
     IF(_xll.BDP($B247,"LAST_TRADEABLE_DT")="#N/A Field Not Applicable","",_xll.BDP($B247,"LAST_TRADEABLE_DT")),_xll.BDP($B247,"DVD_EX_DT")),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Applicable"),IF(ISERROR(VLOOKUP(A247,secs!$A:$C,3,FALSE)),"",VLOOKUP(A247,secs!$A:$C,3,FALSE)),_xll.BDP($B247,"LAST_TRADEABLE_DT")),_xll.BDP($B247,"NXT_CPN_DT")))</f>
        <v>#NAME?</v>
      </c>
      <c r="H247" s="1" t="e">
        <f ca="1">IF(ISERR(FIND("Equity",B247))=FALSE,0,IF( OR(_xll.BDP($B247,"DUR_MID")="#N/A N/A",_xll.BDP($B247,"DUR_MID")="#N/A Invalid Security"),0,_xll.BDP($B247,"DUR_MID")))</f>
        <v>#NAME?</v>
      </c>
      <c r="I247" s="1" t="e">
        <f ca="1"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Applicable", _xll.BDP($B247,"NXT_PUT_DT")="#N/A Invalid Security"),"",_xll.BDP($B247,"NXT_PUT_DT")))</f>
        <v>#NAME?</v>
      </c>
      <c r="J247" s="1">
        <f t="shared" si="3"/>
        <v>1</v>
      </c>
      <c r="L247" s="1" t="e">
        <f ca="1">_xll.BDP(B247,"SECURITY_NAME")</f>
        <v>#NAME?</v>
      </c>
    </row>
    <row r="248" spans="1:12" x14ac:dyDescent="0.25">
      <c r="A248" s="1" t="e">
        <f ca="1">IF(OR(_xll.BDP(B248,"ID_ISIN")="#N/A Field Not Applicable",_xll.BDP(B248,"ID_ISIN")="#N/A N/A"),B248,_xll.BDP(B248,"ID_ISIN"))</f>
        <v>#NAME?</v>
      </c>
      <c r="B248" s="1" t="s">
        <v>676</v>
      </c>
      <c r="C248" s="2" t="e">
        <f ca="1">IF( OR(_xll.BDP(B248,"PX_LAST")="#N/A N/A",_xll.BDP(B248,"PX_LAST")="#N/A",_xll.BDP(B248,"PX_LAST")="#N/A Invalid Security"),VLOOKUP(A248,secs!$A:$B,2,FALSE),_xll.BDP(B248,"PX_LAST"))</f>
        <v>#NAME?</v>
      </c>
      <c r="D248" s="1" t="e">
        <f ca="1"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#NAME?</v>
      </c>
      <c r="E248" s="1" t="e">
        <f ca="1"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#NAME?</v>
      </c>
      <c r="F248" s="1" t="e">
        <f ca="1"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#NAME?</v>
      </c>
      <c r="G248" s="1" t="e">
        <f ca="1">IF(  ISERR(FIND("Equity",B248)) = FALSE,  IF(  OR(   _xll.BDP($B248,"DVD_EX_DT")="#N/A N/A", _xll.BDP($B248,"DVD_EX_DT")="#N/A Field Not Applicable", _xll.BDP($B248,"DVD_EX_DT")="#N/A Invalid Security"),
     IF(_xll.BDP($B248,"LAST_TRADEABLE_DT")="#N/A Field Not Applicable","",_xll.BDP($B248,"LAST_TRADEABLE_DT")),_xll.BDP($B248,"DVD_EX_DT")),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Applicable"),IF(ISERROR(VLOOKUP(A248,secs!$A:$C,3,FALSE)),"",VLOOKUP(A248,secs!$A:$C,3,FALSE)),_xll.BDP($B248,"LAST_TRADEABLE_DT")),_xll.BDP($B248,"NXT_CPN_DT")))</f>
        <v>#NAME?</v>
      </c>
      <c r="H248" s="1" t="e">
        <f ca="1">IF(ISERR(FIND("Equity",B248))=FALSE,0,IF( OR(_xll.BDP($B248,"DUR_MID")="#N/A N/A",_xll.BDP($B248,"DUR_MID")="#N/A Invalid Security"),0,_xll.BDP($B248,"DUR_MID")))</f>
        <v>#NAME?</v>
      </c>
      <c r="I248" s="1" t="e">
        <f ca="1"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Applicable", _xll.BDP($B248,"NXT_PUT_DT")="#N/A Invalid Security"),"",_xll.BDP($B248,"NXT_PUT_DT")))</f>
        <v>#NAME?</v>
      </c>
      <c r="J248" s="1">
        <f t="shared" si="3"/>
        <v>1</v>
      </c>
      <c r="L248" s="1" t="e">
        <f ca="1">_xll.BDP(B248,"SECURITY_NAME")</f>
        <v>#NAME?</v>
      </c>
    </row>
    <row r="249" spans="1:12" x14ac:dyDescent="0.25">
      <c r="A249" s="1" t="e">
        <f ca="1">IF(OR(_xll.BDP(B249,"ID_ISIN")="#N/A Field Not Applicable",_xll.BDP(B249,"ID_ISIN")="#N/A N/A"),B249,_xll.BDP(B249,"ID_ISIN"))</f>
        <v>#NAME?</v>
      </c>
      <c r="B249" s="1" t="s">
        <v>677</v>
      </c>
      <c r="C249" s="2" t="e">
        <f ca="1">IF( OR(_xll.BDP(B249,"PX_LAST")="#N/A N/A",_xll.BDP(B249,"PX_LAST")="#N/A",_xll.BDP(B249,"PX_LAST")="#N/A Invalid Security"),VLOOKUP(A249,secs!$A:$B,2,FALSE),_xll.BDP(B249,"PX_LAST"))</f>
        <v>#NAME?</v>
      </c>
      <c r="D249" s="1" t="e">
        <f ca="1"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#NAME?</v>
      </c>
      <c r="E249" s="1" t="e">
        <f ca="1"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#NAME?</v>
      </c>
      <c r="F249" s="1" t="e">
        <f ca="1"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#NAME?</v>
      </c>
      <c r="G249" s="1" t="e">
        <f ca="1">IF(  ISERR(FIND("Equity",B249)) = FALSE,  IF(  OR(   _xll.BDP($B249,"DVD_EX_DT")="#N/A N/A", _xll.BDP($B249,"DVD_EX_DT")="#N/A Field Not Applicable", _xll.BDP($B249,"DVD_EX_DT")="#N/A Invalid Security"),
     IF(_xll.BDP($B249,"LAST_TRADEABLE_DT")="#N/A Field Not Applicable","",_xll.BDP($B249,"LAST_TRADEABLE_DT")),_xll.BDP($B249,"DVD_EX_DT")),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Applicable"),IF(ISERROR(VLOOKUP(A249,secs!$A:$C,3,FALSE)),"",VLOOKUP(A249,secs!$A:$C,3,FALSE)),_xll.BDP($B249,"LAST_TRADEABLE_DT")),_xll.BDP($B249,"NXT_CPN_DT")))</f>
        <v>#NAME?</v>
      </c>
      <c r="H249" s="1">
        <f>IF(ISERR(FIND("Equity",B249))=FALSE,0,IF( OR(_xll.BDP($B249,"DUR_MID")="#N/A N/A",_xll.BDP($B249,"DUR_MID")="#N/A Invalid Security"),0,_xll.BDP($B249,"DUR_MID")))</f>
        <v>0</v>
      </c>
      <c r="I249" s="1" t="e">
        <f ca="1"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Applicable", _xll.BDP($B249,"NXT_PUT_DT")="#N/A Invalid Security"),"",_xll.BDP($B249,"NXT_PUT_DT")))</f>
        <v>#NAME?</v>
      </c>
      <c r="J249" s="1">
        <f t="shared" si="3"/>
        <v>1</v>
      </c>
      <c r="L249" s="1" t="e">
        <f ca="1">_xll.BDP(B249,"SECURITY_NAME")</f>
        <v>#NAME?</v>
      </c>
    </row>
    <row r="250" spans="1:12" x14ac:dyDescent="0.25">
      <c r="A250" s="1" t="e">
        <f ca="1">IF(OR(_xll.BDP(B250,"ID_ISIN")="#N/A Field Not Applicable",_xll.BDP(B250,"ID_ISIN")="#N/A N/A"),B250,_xll.BDP(B250,"ID_ISIN"))</f>
        <v>#NAME?</v>
      </c>
      <c r="B250" s="1" t="s">
        <v>678</v>
      </c>
      <c r="C250" s="2" t="e">
        <f ca="1">IF( OR(_xll.BDP(B250,"PX_LAST")="#N/A N/A",_xll.BDP(B250,"PX_LAST")="#N/A",_xll.BDP(B250,"PX_LAST")="#N/A Invalid Security"),VLOOKUP(A250,secs!$A:$B,2,FALSE),_xll.BDP(B250,"PX_LAST"))</f>
        <v>#NAME?</v>
      </c>
      <c r="D250" s="1" t="e">
        <f ca="1"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#NAME?</v>
      </c>
      <c r="E250" s="1" t="e">
        <f ca="1"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#NAME?</v>
      </c>
      <c r="F250" s="1" t="e">
        <f ca="1"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#NAME?</v>
      </c>
      <c r="G250" s="1" t="e">
        <f ca="1">IF(  ISERR(FIND("Equity",B250)) = FALSE,  IF(  OR(   _xll.BDP($B250,"DVD_EX_DT")="#N/A N/A", _xll.BDP($B250,"DVD_EX_DT")="#N/A Field Not Applicable", _xll.BDP($B250,"DVD_EX_DT")="#N/A Invalid Security"),
     IF(_xll.BDP($B250,"LAST_TRADEABLE_DT")="#N/A Field Not Applicable","",_xll.BDP($B250,"LAST_TRADEABLE_DT")),_xll.BDP($B250,"DVD_EX_DT")),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Applicable"),IF(ISERROR(VLOOKUP(A250,secs!$A:$C,3,FALSE)),"",VLOOKUP(A250,secs!$A:$C,3,FALSE)),_xll.BDP($B250,"LAST_TRADEABLE_DT")),_xll.BDP($B250,"NXT_CPN_DT")))</f>
        <v>#NAME?</v>
      </c>
      <c r="H250" s="1">
        <f>IF(ISERR(FIND("Equity",B250))=FALSE,0,IF( OR(_xll.BDP($B250,"DUR_MID")="#N/A N/A",_xll.BDP($B250,"DUR_MID")="#N/A Invalid Security"),0,_xll.BDP($B250,"DUR_MID")))</f>
        <v>0</v>
      </c>
      <c r="I250" s="1" t="e">
        <f ca="1"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Applicable", _xll.BDP($B250,"NXT_PUT_DT")="#N/A Invalid Security"),"",_xll.BDP($B250,"NXT_PUT_DT")))</f>
        <v>#NAME?</v>
      </c>
      <c r="J250" s="1">
        <f t="shared" si="3"/>
        <v>1</v>
      </c>
      <c r="L250" s="1" t="e">
        <f ca="1">_xll.BDP(B250,"SECURITY_NAME")</f>
        <v>#NAME?</v>
      </c>
    </row>
    <row r="251" spans="1:12" x14ac:dyDescent="0.25">
      <c r="A251" s="1" t="e">
        <f ca="1">IF(OR(_xll.BDP(B251,"ID_ISIN")="#N/A Field Not Applicable",_xll.BDP(B251,"ID_ISIN")="#N/A N/A"),B251,_xll.BDP(B251,"ID_ISIN"))</f>
        <v>#NAME?</v>
      </c>
      <c r="B251" s="1" t="s">
        <v>679</v>
      </c>
      <c r="C251" s="2" t="e">
        <f ca="1">IF( OR(_xll.BDP(B251,"PX_LAST")="#N/A N/A",_xll.BDP(B251,"PX_LAST")="#N/A",_xll.BDP(B251,"PX_LAST")="#N/A Invalid Security"),VLOOKUP(A251,secs!$A:$B,2,FALSE),_xll.BDP(B251,"PX_LAST"))</f>
        <v>#NAME?</v>
      </c>
      <c r="D251" s="1" t="e">
        <f ca="1"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#NAME?</v>
      </c>
      <c r="E251" s="1" t="e">
        <f ca="1"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#NAME?</v>
      </c>
      <c r="F251" s="1" t="e">
        <f ca="1"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#NAME?</v>
      </c>
      <c r="G251" s="1" t="e">
        <f ca="1">IF(  ISERR(FIND("Equity",B251)) = FALSE,  IF(  OR(   _xll.BDP($B251,"DVD_EX_DT")="#N/A N/A", _xll.BDP($B251,"DVD_EX_DT")="#N/A Field Not Applicable", _xll.BDP($B251,"DVD_EX_DT")="#N/A Invalid Security"),
     IF(_xll.BDP($B251,"LAST_TRADEABLE_DT")="#N/A Field Not Applicable","",_xll.BDP($B251,"LAST_TRADEABLE_DT")),_xll.BDP($B251,"DVD_EX_DT")),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Applicable"),IF(ISERROR(VLOOKUP(A251,secs!$A:$C,3,FALSE)),"",VLOOKUP(A251,secs!$A:$C,3,FALSE)),_xll.BDP($B251,"LAST_TRADEABLE_DT")),_xll.BDP($B251,"NXT_CPN_DT")))</f>
        <v>#NAME?</v>
      </c>
      <c r="H251" s="1">
        <f>IF(ISERR(FIND("Equity",B251))=FALSE,0,IF( OR(_xll.BDP($B251,"DUR_MID")="#N/A N/A",_xll.BDP($B251,"DUR_MID")="#N/A Invalid Security"),0,_xll.BDP($B251,"DUR_MID")))</f>
        <v>0</v>
      </c>
      <c r="I251" s="1" t="e">
        <f ca="1"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Applicable", _xll.BDP($B251,"NXT_PUT_DT")="#N/A Invalid Security"),"",_xll.BDP($B251,"NXT_PUT_DT")))</f>
        <v>#NAME?</v>
      </c>
      <c r="J251" s="1">
        <f t="shared" si="3"/>
        <v>1</v>
      </c>
      <c r="L251" s="1" t="e">
        <f ca="1">_xll.BDP(B251,"SECURITY_NAME")</f>
        <v>#NAME?</v>
      </c>
    </row>
    <row r="252" spans="1:12" x14ac:dyDescent="0.25">
      <c r="A252" s="1" t="e">
        <f ca="1">IF(OR(_xll.BDP(B252,"ID_ISIN")="#N/A Field Not Applicable",_xll.BDP(B252,"ID_ISIN")="#N/A N/A"),B252,_xll.BDP(B252,"ID_ISIN"))</f>
        <v>#NAME?</v>
      </c>
      <c r="B252" s="1" t="s">
        <v>680</v>
      </c>
      <c r="C252" s="2" t="e">
        <f ca="1">IF( OR(_xll.BDP(B252,"PX_LAST")="#N/A N/A",_xll.BDP(B252,"PX_LAST")="#N/A",_xll.BDP(B252,"PX_LAST")="#N/A Invalid Security"),VLOOKUP(A252,secs!$A:$B,2,FALSE),_xll.BDP(B252,"PX_LAST"))</f>
        <v>#NAME?</v>
      </c>
      <c r="D252" s="1" t="e">
        <f ca="1"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#NAME?</v>
      </c>
      <c r="E252" s="1" t="e">
        <f ca="1"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#NAME?</v>
      </c>
      <c r="F252" s="1" t="e">
        <f ca="1"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#NAME?</v>
      </c>
      <c r="G252" s="1" t="e">
        <f ca="1">IF(  ISERR(FIND("Equity",B252)) = FALSE,  IF(  OR(   _xll.BDP($B252,"DVD_EX_DT")="#N/A N/A", _xll.BDP($B252,"DVD_EX_DT")="#N/A Field Not Applicable", _xll.BDP($B252,"DVD_EX_DT")="#N/A Invalid Security"),
     IF(_xll.BDP($B252,"LAST_TRADEABLE_DT")="#N/A Field Not Applicable","",_xll.BDP($B252,"LAST_TRADEABLE_DT")),_xll.BDP($B252,"DVD_EX_DT")),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Applicable"),IF(ISERROR(VLOOKUP(A252,secs!$A:$C,3,FALSE)),"",VLOOKUP(A252,secs!$A:$C,3,FALSE)),_xll.BDP($B252,"LAST_TRADEABLE_DT")),_xll.BDP($B252,"NXT_CPN_DT")))</f>
        <v>#NAME?</v>
      </c>
      <c r="H252" s="1" t="e">
        <f ca="1">IF(ISERR(FIND("Equity",B252))=FALSE,0,IF( OR(_xll.BDP($B252,"DUR_MID")="#N/A N/A",_xll.BDP($B252,"DUR_MID")="#N/A Invalid Security"),0,_xll.BDP($B252,"DUR_MID")))</f>
        <v>#NAME?</v>
      </c>
      <c r="I252" s="1" t="e">
        <f ca="1"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Applicable", _xll.BDP($B252,"NXT_PUT_DT")="#N/A Invalid Security"),"",_xll.BDP($B252,"NXT_PUT_DT")))</f>
        <v>#NAME?</v>
      </c>
      <c r="J252" s="1">
        <f t="shared" si="3"/>
        <v>1</v>
      </c>
      <c r="L252" s="1" t="e">
        <f ca="1">_xll.BDP(B252,"SECURITY_NAME")</f>
        <v>#NAME?</v>
      </c>
    </row>
    <row r="253" spans="1:12" x14ac:dyDescent="0.25">
      <c r="A253" s="1" t="e">
        <f ca="1">IF(OR(_xll.BDP(B253,"ID_ISIN")="#N/A Field Not Applicable",_xll.BDP(B253,"ID_ISIN")="#N/A N/A"),B253,_xll.BDP(B253,"ID_ISIN"))</f>
        <v>#NAME?</v>
      </c>
      <c r="B253" s="1" t="s">
        <v>681</v>
      </c>
      <c r="C253" s="2" t="e">
        <f ca="1">IF( OR(_xll.BDP(B253,"PX_LAST")="#N/A N/A",_xll.BDP(B253,"PX_LAST")="#N/A",_xll.BDP(B253,"PX_LAST")="#N/A Invalid Security"),VLOOKUP(A253,secs!$A:$B,2,FALSE),_xll.BDP(B253,"PX_LAST"))</f>
        <v>#NAME?</v>
      </c>
      <c r="D253" s="1" t="e">
        <f ca="1"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#NAME?</v>
      </c>
      <c r="E253" s="1" t="e">
        <f ca="1"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#NAME?</v>
      </c>
      <c r="F253" s="1" t="e">
        <f ca="1"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#NAME?</v>
      </c>
      <c r="G253" s="1" t="e">
        <f ca="1">IF(  ISERR(FIND("Equity",B253)) = FALSE,  IF(  OR(   _xll.BDP($B253,"DVD_EX_DT")="#N/A N/A", _xll.BDP($B253,"DVD_EX_DT")="#N/A Field Not Applicable", _xll.BDP($B253,"DVD_EX_DT")="#N/A Invalid Security"),
     IF(_xll.BDP($B253,"LAST_TRADEABLE_DT")="#N/A Field Not Applicable","",_xll.BDP($B253,"LAST_TRADEABLE_DT")),_xll.BDP($B253,"DVD_EX_DT")),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Applicable"),IF(ISERROR(VLOOKUP(A253,secs!$A:$C,3,FALSE)),"",VLOOKUP(A253,secs!$A:$C,3,FALSE)),_xll.BDP($B253,"LAST_TRADEABLE_DT")),_xll.BDP($B253,"NXT_CPN_DT")))</f>
        <v>#NAME?</v>
      </c>
      <c r="H253" s="1" t="e">
        <f ca="1">IF(ISERR(FIND("Equity",B253))=FALSE,0,IF( OR(_xll.BDP($B253,"DUR_MID")="#N/A N/A",_xll.BDP($B253,"DUR_MID")="#N/A Invalid Security"),0,_xll.BDP($B253,"DUR_MID")))</f>
        <v>#NAME?</v>
      </c>
      <c r="I253" s="1" t="e">
        <f ca="1"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Applicable", _xll.BDP($B253,"NXT_PUT_DT")="#N/A Invalid Security"),"",_xll.BDP($B253,"NXT_PUT_DT")))</f>
        <v>#NAME?</v>
      </c>
      <c r="J253" s="1">
        <f t="shared" si="3"/>
        <v>1</v>
      </c>
      <c r="L253" s="1" t="e">
        <f ca="1">_xll.BDP(B253,"SECURITY_NAME")</f>
        <v>#NAME?</v>
      </c>
    </row>
    <row r="254" spans="1:12" x14ac:dyDescent="0.25">
      <c r="A254" s="1" t="e">
        <f ca="1">IF(OR(_xll.BDP(B254,"ID_ISIN")="#N/A Field Not Applicable",_xll.BDP(B254,"ID_ISIN")="#N/A N/A"),B254,_xll.BDP(B254,"ID_ISIN"))</f>
        <v>#NAME?</v>
      </c>
      <c r="B254" s="1" t="s">
        <v>682</v>
      </c>
      <c r="C254" s="2" t="e">
        <f ca="1">IF( OR(_xll.BDP(B254,"PX_LAST")="#N/A N/A",_xll.BDP(B254,"PX_LAST")="#N/A",_xll.BDP(B254,"PX_LAST")="#N/A Invalid Security"),VLOOKUP(A254,secs!$A:$B,2,FALSE),_xll.BDP(B254,"PX_LAST"))</f>
        <v>#NAME?</v>
      </c>
      <c r="D254" s="1" t="e">
        <f ca="1"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#NAME?</v>
      </c>
      <c r="E254" s="1" t="e">
        <f ca="1"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#NAME?</v>
      </c>
      <c r="F254" s="1" t="e">
        <f ca="1"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#NAME?</v>
      </c>
      <c r="G254" s="1" t="e">
        <f ca="1">IF(  ISERR(FIND("Equity",B254)) = FALSE,  IF(  OR(   _xll.BDP($B254,"DVD_EX_DT")="#N/A N/A", _xll.BDP($B254,"DVD_EX_DT")="#N/A Field Not Applicable", _xll.BDP($B254,"DVD_EX_DT")="#N/A Invalid Security"),
     IF(_xll.BDP($B254,"LAST_TRADEABLE_DT")="#N/A Field Not Applicable","",_xll.BDP($B254,"LAST_TRADEABLE_DT")),_xll.BDP($B254,"DVD_EX_DT")),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Applicable"),IF(ISERROR(VLOOKUP(A254,secs!$A:$C,3,FALSE)),"",VLOOKUP(A254,secs!$A:$C,3,FALSE)),_xll.BDP($B254,"LAST_TRADEABLE_DT")),_xll.BDP($B254,"NXT_CPN_DT")))</f>
        <v>#NAME?</v>
      </c>
      <c r="H254" s="1" t="e">
        <f ca="1">IF(ISERR(FIND("Equity",B254))=FALSE,0,IF( OR(_xll.BDP($B254,"DUR_MID")="#N/A N/A",_xll.BDP($B254,"DUR_MID")="#N/A Invalid Security"),0,_xll.BDP($B254,"DUR_MID")))</f>
        <v>#NAME?</v>
      </c>
      <c r="I254" s="1" t="e">
        <f ca="1"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Applicable", _xll.BDP($B254,"NXT_PUT_DT")="#N/A Invalid Security"),"",_xll.BDP($B254,"NXT_PUT_DT")))</f>
        <v>#NAME?</v>
      </c>
      <c r="J254" s="1">
        <f t="shared" si="3"/>
        <v>1</v>
      </c>
      <c r="L254" s="1" t="e">
        <f ca="1">_xll.BDP(B254,"SECURITY_NAME")</f>
        <v>#NAME?</v>
      </c>
    </row>
    <row r="255" spans="1:12" x14ac:dyDescent="0.25">
      <c r="A255" s="1" t="e">
        <f ca="1">IF(OR(_xll.BDP(B255,"ID_ISIN")="#N/A Field Not Applicable",_xll.BDP(B255,"ID_ISIN")="#N/A N/A"),B255,_xll.BDP(B255,"ID_ISIN"))</f>
        <v>#NAME?</v>
      </c>
      <c r="B255" s="1" t="s">
        <v>683</v>
      </c>
      <c r="C255" s="2" t="e">
        <f ca="1">IF( OR(_xll.BDP(B255,"PX_LAST")="#N/A N/A",_xll.BDP(B255,"PX_LAST")="#N/A",_xll.BDP(B255,"PX_LAST")="#N/A Invalid Security"),VLOOKUP(A255,secs!$A:$B,2,FALSE),_xll.BDP(B255,"PX_LAST"))</f>
        <v>#NAME?</v>
      </c>
      <c r="D255" s="1" t="e">
        <f ca="1"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#NAME?</v>
      </c>
      <c r="E255" s="1" t="e">
        <f ca="1"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#NAME?</v>
      </c>
      <c r="F255" s="1" t="e">
        <f ca="1"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#NAME?</v>
      </c>
      <c r="G255" s="1" t="e">
        <f ca="1">IF(  ISERR(FIND("Equity",B255)) = FALSE,  IF(  OR(   _xll.BDP($B255,"DVD_EX_DT")="#N/A N/A", _xll.BDP($B255,"DVD_EX_DT")="#N/A Field Not Applicable", _xll.BDP($B255,"DVD_EX_DT")="#N/A Invalid Security"),
     IF(_xll.BDP($B255,"LAST_TRADEABLE_DT")="#N/A Field Not Applicable","",_xll.BDP($B255,"LAST_TRADEABLE_DT")),_xll.BDP($B255,"DVD_EX_DT")),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Applicable"),IF(ISERROR(VLOOKUP(A255,secs!$A:$C,3,FALSE)),"",VLOOKUP(A255,secs!$A:$C,3,FALSE)),_xll.BDP($B255,"LAST_TRADEABLE_DT")),_xll.BDP($B255,"NXT_CPN_DT")))</f>
        <v>#NAME?</v>
      </c>
      <c r="H255" s="1" t="e">
        <f ca="1">IF(ISERR(FIND("Equity",B255))=FALSE,0,IF( OR(_xll.BDP($B255,"DUR_MID")="#N/A N/A",_xll.BDP($B255,"DUR_MID")="#N/A Invalid Security"),0,_xll.BDP($B255,"DUR_MID")))</f>
        <v>#NAME?</v>
      </c>
      <c r="I255" s="1" t="e">
        <f ca="1"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Applicable", _xll.BDP($B255,"NXT_PUT_DT")="#N/A Invalid Security"),"",_xll.BDP($B255,"NXT_PUT_DT")))</f>
        <v>#NAME?</v>
      </c>
      <c r="J255" s="1">
        <f t="shared" si="3"/>
        <v>1</v>
      </c>
      <c r="L255" s="1" t="e">
        <f ca="1">_xll.BDP(B255,"SECURITY_NAME")</f>
        <v>#NAME?</v>
      </c>
    </row>
    <row r="256" spans="1:12" x14ac:dyDescent="0.25">
      <c r="A256" s="1" t="e">
        <f ca="1">IF(OR(_xll.BDP(B256,"ID_ISIN")="#N/A Field Not Applicable",_xll.BDP(B256,"ID_ISIN")="#N/A N/A"),B256,_xll.BDP(B256,"ID_ISIN"))</f>
        <v>#NAME?</v>
      </c>
      <c r="B256" s="1" t="s">
        <v>684</v>
      </c>
      <c r="C256" s="2" t="e">
        <f ca="1">IF( OR(_xll.BDP(B256,"PX_LAST")="#N/A N/A",_xll.BDP(B256,"PX_LAST")="#N/A",_xll.BDP(B256,"PX_LAST")="#N/A Invalid Security"),VLOOKUP(A256,secs!$A:$B,2,FALSE),_xll.BDP(B256,"PX_LAST"))</f>
        <v>#NAME?</v>
      </c>
      <c r="D256" s="1" t="e">
        <f ca="1"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#NAME?</v>
      </c>
      <c r="E256" s="1" t="e">
        <f ca="1"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#NAME?</v>
      </c>
      <c r="F256" s="1" t="e">
        <f ca="1"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#NAME?</v>
      </c>
      <c r="G256" s="1" t="e">
        <f ca="1">IF(  ISERR(FIND("Equity",B256)) = FALSE,  IF(  OR(   _xll.BDP($B256,"DVD_EX_DT")="#N/A N/A", _xll.BDP($B256,"DVD_EX_DT")="#N/A Field Not Applicable", _xll.BDP($B256,"DVD_EX_DT")="#N/A Invalid Security"),
     IF(_xll.BDP($B256,"LAST_TRADEABLE_DT")="#N/A Field Not Applicable","",_xll.BDP($B256,"LAST_TRADEABLE_DT")),_xll.BDP($B256,"DVD_EX_DT")),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Applicable"),IF(ISERROR(VLOOKUP(A256,secs!$A:$C,3,FALSE)),"",VLOOKUP(A256,secs!$A:$C,3,FALSE)),_xll.BDP($B256,"LAST_TRADEABLE_DT")),_xll.BDP($B256,"NXT_CPN_DT")))</f>
        <v>#NAME?</v>
      </c>
      <c r="H256" s="1" t="e">
        <f ca="1">IF(ISERR(FIND("Equity",B256))=FALSE,0,IF( OR(_xll.BDP($B256,"DUR_MID")="#N/A N/A",_xll.BDP($B256,"DUR_MID")="#N/A Invalid Security"),0,_xll.BDP($B256,"DUR_MID")))</f>
        <v>#NAME?</v>
      </c>
      <c r="I256" s="1" t="e">
        <f ca="1"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Applicable", _xll.BDP($B256,"NXT_PUT_DT")="#N/A Invalid Security"),"",_xll.BDP($B256,"NXT_PUT_DT")))</f>
        <v>#NAME?</v>
      </c>
      <c r="J256" s="1">
        <f t="shared" si="3"/>
        <v>1</v>
      </c>
      <c r="L256" s="1" t="e">
        <f ca="1">_xll.BDP(B256,"SECURITY_NAME")</f>
        <v>#NAME?</v>
      </c>
    </row>
    <row r="257" spans="1:12" x14ac:dyDescent="0.25">
      <c r="A257" s="1" t="e">
        <f ca="1">IF(OR(_xll.BDP(B257,"ID_ISIN")="#N/A Field Not Applicable",_xll.BDP(B257,"ID_ISIN")="#N/A N/A"),B257,_xll.BDP(B257,"ID_ISIN"))</f>
        <v>#NAME?</v>
      </c>
      <c r="B257" s="1" t="s">
        <v>713</v>
      </c>
      <c r="C257" s="2" t="e">
        <f ca="1">IF( OR(_xll.BDP(B257,"PX_LAST")="#N/A N/A",_xll.BDP(B257,"PX_LAST")="#N/A",_xll.BDP(B257,"PX_LAST")="#N/A Invalid Security"),VLOOKUP(A257,secs!$A:$B,2,FALSE),_xll.BDP(B257,"PX_LAST"))</f>
        <v>#NAME?</v>
      </c>
      <c r="D257" s="1" t="e">
        <f ca="1"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#NAME?</v>
      </c>
      <c r="E257" s="1" t="e">
        <f ca="1"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#NAME?</v>
      </c>
      <c r="F257" s="1" t="e">
        <f ca="1"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#NAME?</v>
      </c>
      <c r="G257" s="1" t="e">
        <f ca="1">IF(  ISERR(FIND("Equity",B257)) = FALSE,  IF(  OR(   _xll.BDP($B257,"DVD_EX_DT")="#N/A N/A", _xll.BDP($B257,"DVD_EX_DT")="#N/A Field Not Applicable", _xll.BDP($B257,"DVD_EX_DT")="#N/A Invalid Security"),
     IF(_xll.BDP($B257,"LAST_TRADEABLE_DT")="#N/A Field Not Applicable","",_xll.BDP($B257,"LAST_TRADEABLE_DT")),_xll.BDP($B257,"DVD_EX_DT")),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Applicable"),IF(ISERROR(VLOOKUP(A257,secs!$A:$C,3,FALSE)),"",VLOOKUP(A257,secs!$A:$C,3,FALSE)),_xll.BDP($B257,"LAST_TRADEABLE_DT")),_xll.BDP($B257,"NXT_CPN_DT")))</f>
        <v>#NAME?</v>
      </c>
      <c r="H257" s="1">
        <f>IF(ISERR(FIND("Equity",B257))=FALSE,0,IF( OR(_xll.BDP($B257,"DUR_MID")="#N/A N/A",_xll.BDP($B257,"DUR_MID")="#N/A Invalid Security"),0,_xll.BDP($B257,"DUR_MID")))</f>
        <v>0</v>
      </c>
      <c r="I257" s="1" t="e">
        <f ca="1"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Applicable", _xll.BDP($B257,"NXT_PUT_DT")="#N/A Invalid Security"),"",_xll.BDP($B257,"NXT_PUT_DT")))</f>
        <v>#NAME?</v>
      </c>
      <c r="J257" s="1">
        <f t="shared" ref="J257:J320" si="4">COUNTIF($B:$B,B257)</f>
        <v>1</v>
      </c>
      <c r="L257" s="1" t="e">
        <f ca="1">_xll.BDP(B257,"SECURITY_NAME")</f>
        <v>#NAME?</v>
      </c>
    </row>
    <row r="258" spans="1:12" x14ac:dyDescent="0.25">
      <c r="A258" s="1" t="e">
        <f ca="1">IF(OR(_xll.BDP(B258,"ID_ISIN")="#N/A Field Not Applicable",_xll.BDP(B258,"ID_ISIN")="#N/A N/A"),B258,_xll.BDP(B258,"ID_ISIN"))</f>
        <v>#NAME?</v>
      </c>
      <c r="B258" s="1" t="s">
        <v>714</v>
      </c>
      <c r="C258" s="2" t="e">
        <f ca="1">IF( OR(_xll.BDP(B258,"PX_LAST")="#N/A N/A",_xll.BDP(B258,"PX_LAST")="#N/A",_xll.BDP(B258,"PX_LAST")="#N/A Invalid Security"),VLOOKUP(A258,secs!$A:$B,2,FALSE),_xll.BDP(B258,"PX_LAST"))</f>
        <v>#NAME?</v>
      </c>
      <c r="D258" s="1" t="e">
        <f ca="1"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#NAME?</v>
      </c>
      <c r="E258" s="1" t="e">
        <f ca="1"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#NAME?</v>
      </c>
      <c r="F258" s="1" t="e">
        <f ca="1"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#NAME?</v>
      </c>
      <c r="G258" s="1" t="e">
        <f ca="1">IF(  ISERR(FIND("Equity",B258)) = FALSE,  IF(  OR(   _xll.BDP($B258,"DVD_EX_DT")="#N/A N/A", _xll.BDP($B258,"DVD_EX_DT")="#N/A Field Not Applicable", _xll.BDP($B258,"DVD_EX_DT")="#N/A Invalid Security"),
     IF(_xll.BDP($B258,"LAST_TRADEABLE_DT")="#N/A Field Not Applicable","",_xll.BDP($B258,"LAST_TRADEABLE_DT")),_xll.BDP($B258,"DVD_EX_DT")),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Applicable"),IF(ISERROR(VLOOKUP(A258,secs!$A:$C,3,FALSE)),"",VLOOKUP(A258,secs!$A:$C,3,FALSE)),_xll.BDP($B258,"LAST_TRADEABLE_DT")),_xll.BDP($B258,"NXT_CPN_DT")))</f>
        <v>#NAME?</v>
      </c>
      <c r="H258" s="1">
        <f>IF(ISERR(FIND("Equity",B258))=FALSE,0,IF( OR(_xll.BDP($B258,"DUR_MID")="#N/A N/A",_xll.BDP($B258,"DUR_MID")="#N/A Invalid Security"),0,_xll.BDP($B258,"DUR_MID")))</f>
        <v>0</v>
      </c>
      <c r="I258" s="1" t="e">
        <f ca="1"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Applicable", _xll.BDP($B258,"NXT_PUT_DT")="#N/A Invalid Security"),"",_xll.BDP($B258,"NXT_PUT_DT")))</f>
        <v>#NAME?</v>
      </c>
      <c r="J258" s="1">
        <f t="shared" si="4"/>
        <v>1</v>
      </c>
      <c r="L258" s="1" t="e">
        <f ca="1">_xll.BDP(B258,"SECURITY_NAME")</f>
        <v>#NAME?</v>
      </c>
    </row>
    <row r="259" spans="1:12" x14ac:dyDescent="0.25">
      <c r="A259" s="1" t="e">
        <f ca="1">IF(OR(_xll.BDP(B259,"ID_ISIN")="#N/A Field Not Applicable",_xll.BDP(B259,"ID_ISIN")="#N/A N/A"),B259,_xll.BDP(B259,"ID_ISIN"))</f>
        <v>#NAME?</v>
      </c>
      <c r="B259" s="1" t="s">
        <v>726</v>
      </c>
      <c r="C259" s="2" t="e">
        <f ca="1">IF( OR(_xll.BDP(B259,"PX_LAST")="#N/A N/A",_xll.BDP(B259,"PX_LAST")="#N/A",_xll.BDP(B259,"PX_LAST")="#N/A Invalid Security"),VLOOKUP(A259,secs!$A:$B,2,FALSE),_xll.BDP(B259,"PX_LAST"))</f>
        <v>#NAME?</v>
      </c>
      <c r="D259" s="1" t="e">
        <f ca="1"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#NAME?</v>
      </c>
      <c r="E259" s="1" t="e">
        <f ca="1"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#NAME?</v>
      </c>
      <c r="F259" s="1" t="e">
        <f ca="1"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#NAME?</v>
      </c>
      <c r="G259" s="1" t="e">
        <f ca="1">IF(  ISERR(FIND("Equity",B259)) = FALSE,  IF(  OR(   _xll.BDP($B259,"DVD_EX_DT")="#N/A N/A", _xll.BDP($B259,"DVD_EX_DT")="#N/A Field Not Applicable", _xll.BDP($B259,"DVD_EX_DT")="#N/A Invalid Security"),
     IF(_xll.BDP($B259,"LAST_TRADEABLE_DT")="#N/A Field Not Applicable","",_xll.BDP($B259,"LAST_TRADEABLE_DT")),_xll.BDP($B259,"DVD_EX_DT")),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Applicable"),IF(ISERROR(VLOOKUP(A259,secs!$A:$C,3,FALSE)),"",VLOOKUP(A259,secs!$A:$C,3,FALSE)),_xll.BDP($B259,"LAST_TRADEABLE_DT")),_xll.BDP($B259,"NXT_CPN_DT")))</f>
        <v>#NAME?</v>
      </c>
      <c r="H259" s="1">
        <f>IF(ISERR(FIND("Equity",B259))=FALSE,0,IF( OR(_xll.BDP($B259,"DUR_MID")="#N/A N/A",_xll.BDP($B259,"DUR_MID")="#N/A Invalid Security"),0,_xll.BDP($B259,"DUR_MID")))</f>
        <v>0</v>
      </c>
      <c r="I259" s="1" t="e">
        <f ca="1"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Applicable", _xll.BDP($B259,"NXT_PUT_DT")="#N/A Invalid Security"),"",_xll.BDP($B259,"NXT_PUT_DT")))</f>
        <v>#NAME?</v>
      </c>
      <c r="J259" s="1">
        <f t="shared" si="4"/>
        <v>1</v>
      </c>
      <c r="L259" s="1" t="e">
        <f ca="1">_xll.BDP(B259,"SECURITY_NAME")</f>
        <v>#NAME?</v>
      </c>
    </row>
    <row r="260" spans="1:12" x14ac:dyDescent="0.25">
      <c r="A260" s="1" t="e">
        <f ca="1">IF(OR(_xll.BDP(B260,"ID_ISIN")="#N/A Field Not Applicable",_xll.BDP(B260,"ID_ISIN")="#N/A N/A"),B260,_xll.BDP(B260,"ID_ISIN"))</f>
        <v>#NAME?</v>
      </c>
      <c r="B260" s="1" t="s">
        <v>715</v>
      </c>
      <c r="C260" s="2" t="e">
        <f ca="1">IF( OR(_xll.BDP(B260,"PX_LAST")="#N/A N/A",_xll.BDP(B260,"PX_LAST")="#N/A",_xll.BDP(B260,"PX_LAST")="#N/A Invalid Security"),VLOOKUP(A260,secs!$A:$B,2,FALSE),_xll.BDP(B260,"PX_LAST"))</f>
        <v>#NAME?</v>
      </c>
      <c r="D260" s="1" t="e">
        <f ca="1"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#NAME?</v>
      </c>
      <c r="E260" s="1" t="e">
        <f ca="1"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#NAME?</v>
      </c>
      <c r="F260" s="1" t="e">
        <f ca="1"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#NAME?</v>
      </c>
      <c r="G260" s="1" t="e">
        <f ca="1">IF(  ISERR(FIND("Equity",B260)) = FALSE,  IF(  OR(   _xll.BDP($B260,"DVD_EX_DT")="#N/A N/A", _xll.BDP($B260,"DVD_EX_DT")="#N/A Field Not Applicable", _xll.BDP($B260,"DVD_EX_DT")="#N/A Invalid Security"),
     IF(_xll.BDP($B260,"LAST_TRADEABLE_DT")="#N/A Field Not Applicable","",_xll.BDP($B260,"LAST_TRADEABLE_DT")),_xll.BDP($B260,"DVD_EX_DT")),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Applicable"),IF(ISERROR(VLOOKUP(A260,secs!$A:$C,3,FALSE)),"",VLOOKUP(A260,secs!$A:$C,3,FALSE)),_xll.BDP($B260,"LAST_TRADEABLE_DT")),_xll.BDP($B260,"NXT_CPN_DT")))</f>
        <v>#NAME?</v>
      </c>
      <c r="H260" s="1">
        <f>IF(ISERR(FIND("Equity",B260))=FALSE,0,IF( OR(_xll.BDP($B260,"DUR_MID")="#N/A N/A",_xll.BDP($B260,"DUR_MID")="#N/A Invalid Security"),0,_xll.BDP($B260,"DUR_MID")))</f>
        <v>0</v>
      </c>
      <c r="I260" s="1" t="e">
        <f ca="1"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Applicable", _xll.BDP($B260,"NXT_PUT_DT")="#N/A Invalid Security"),"",_xll.BDP($B260,"NXT_PUT_DT")))</f>
        <v>#NAME?</v>
      </c>
      <c r="J260" s="1">
        <f t="shared" si="4"/>
        <v>1</v>
      </c>
      <c r="L260" s="1" t="e">
        <f ca="1">_xll.BDP(B260,"SECURITY_NAME")</f>
        <v>#NAME?</v>
      </c>
    </row>
    <row r="261" spans="1:12" x14ac:dyDescent="0.25">
      <c r="A261" s="1" t="e">
        <f ca="1">IF(OR(_xll.BDP(B261,"ID_ISIN")="#N/A Field Not Applicable",_xll.BDP(B261,"ID_ISIN")="#N/A N/A"),B261,_xll.BDP(B261,"ID_ISIN"))</f>
        <v>#NAME?</v>
      </c>
      <c r="B261" s="1" t="s">
        <v>723</v>
      </c>
      <c r="C261" s="2" t="e">
        <f ca="1">IF( OR(_xll.BDP(B261,"PX_LAST")="#N/A N/A",_xll.BDP(B261,"PX_LAST")="#N/A",_xll.BDP(B261,"PX_LAST")="#N/A Invalid Security"),VLOOKUP(A261,secs!$A:$B,2,FALSE),_xll.BDP(B261,"PX_LAST"))</f>
        <v>#NAME?</v>
      </c>
      <c r="D261" s="1" t="e">
        <f ca="1"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#NAME?</v>
      </c>
      <c r="E261" s="1" t="e">
        <f ca="1"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#NAME?</v>
      </c>
      <c r="F261" s="1" t="e">
        <f ca="1"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#NAME?</v>
      </c>
      <c r="G261" s="1" t="e">
        <f ca="1">IF(  ISERR(FIND("Equity",B261)) = FALSE,  IF(  OR(   _xll.BDP($B261,"DVD_EX_DT")="#N/A N/A", _xll.BDP($B261,"DVD_EX_DT")="#N/A Field Not Applicable", _xll.BDP($B261,"DVD_EX_DT")="#N/A Invalid Security"),
     IF(_xll.BDP($B261,"LAST_TRADEABLE_DT")="#N/A Field Not Applicable","",_xll.BDP($B261,"LAST_TRADEABLE_DT")),_xll.BDP($B261,"DVD_EX_DT")),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Applicable"),IF(ISERROR(VLOOKUP(A261,secs!$A:$C,3,FALSE)),"",VLOOKUP(A261,secs!$A:$C,3,FALSE)),_xll.BDP($B261,"LAST_TRADEABLE_DT")),_xll.BDP($B261,"NXT_CPN_DT")))</f>
        <v>#NAME?</v>
      </c>
      <c r="H261" s="1" t="e">
        <f ca="1">IF(ISERR(FIND("Equity",B261))=FALSE,0,IF( OR(_xll.BDP($B261,"DUR_MID")="#N/A N/A",_xll.BDP($B261,"DUR_MID")="#N/A Invalid Security"),0,_xll.BDP($B261,"DUR_MID")))</f>
        <v>#NAME?</v>
      </c>
      <c r="I261" s="1" t="e">
        <f ca="1"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Applicable", _xll.BDP($B261,"NXT_PUT_DT")="#N/A Invalid Security"),"",_xll.BDP($B261,"NXT_PUT_DT")))</f>
        <v>#NAME?</v>
      </c>
      <c r="J261" s="1">
        <f t="shared" si="4"/>
        <v>1</v>
      </c>
      <c r="L261" s="1" t="e">
        <f ca="1">_xll.BDP(B261,"SECURITY_NAME")</f>
        <v>#NAME?</v>
      </c>
    </row>
    <row r="262" spans="1:12" x14ac:dyDescent="0.25">
      <c r="A262" s="1" t="e">
        <f ca="1">IF(OR(_xll.BDP(B262,"ID_ISIN")="#N/A Field Not Applicable",_xll.BDP(B262,"ID_ISIN")="#N/A N/A"),B262,_xll.BDP(B262,"ID_ISIN"))</f>
        <v>#NAME?</v>
      </c>
      <c r="B262" s="1" t="s">
        <v>727</v>
      </c>
      <c r="C262" s="2" t="e">
        <f ca="1">IF( OR(_xll.BDP(B262,"PX_LAST")="#N/A N/A",_xll.BDP(B262,"PX_LAST")="#N/A",_xll.BDP(B262,"PX_LAST")="#N/A Invalid Security"),VLOOKUP(A262,secs!$A:$B,2,FALSE),_xll.BDP(B262,"PX_LAST"))</f>
        <v>#NAME?</v>
      </c>
      <c r="D262" s="1" t="e">
        <f ca="1"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#NAME?</v>
      </c>
      <c r="E262" s="1" t="e">
        <f ca="1"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#NAME?</v>
      </c>
      <c r="F262" s="1" t="e">
        <f ca="1"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#NAME?</v>
      </c>
      <c r="G262" s="1" t="e">
        <f ca="1">IF(  ISERR(FIND("Equity",B262)) = FALSE,  IF(  OR(   _xll.BDP($B262,"DVD_EX_DT")="#N/A N/A", _xll.BDP($B262,"DVD_EX_DT")="#N/A Field Not Applicable", _xll.BDP($B262,"DVD_EX_DT")="#N/A Invalid Security"),
     IF(_xll.BDP($B262,"LAST_TRADEABLE_DT")="#N/A Field Not Applicable","",_xll.BDP($B262,"LAST_TRADEABLE_DT")),_xll.BDP($B262,"DVD_EX_DT")),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Applicable"),IF(ISERROR(VLOOKUP(A262,secs!$A:$C,3,FALSE)),"",VLOOKUP(A262,secs!$A:$C,3,FALSE)),_xll.BDP($B262,"LAST_TRADEABLE_DT")),_xll.BDP($B262,"NXT_CPN_DT")))</f>
        <v>#NAME?</v>
      </c>
      <c r="H262" s="1" t="e">
        <f ca="1">IF(ISERR(FIND("Equity",B262))=FALSE,0,IF( OR(_xll.BDP($B262,"DUR_MID")="#N/A N/A",_xll.BDP($B262,"DUR_MID")="#N/A Invalid Security"),0,_xll.BDP($B262,"DUR_MID")))</f>
        <v>#NAME?</v>
      </c>
      <c r="I262" s="1" t="e">
        <f ca="1"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Applicable", _xll.BDP($B262,"NXT_PUT_DT")="#N/A Invalid Security"),"",_xll.BDP($B262,"NXT_PUT_DT")))</f>
        <v>#NAME?</v>
      </c>
      <c r="J262" s="1">
        <f t="shared" si="4"/>
        <v>1</v>
      </c>
      <c r="L262" s="1" t="e">
        <f ca="1">_xll.BDP(B262,"SECURITY_NAME")</f>
        <v>#NAME?</v>
      </c>
    </row>
    <row r="263" spans="1:12" x14ac:dyDescent="0.25">
      <c r="A263" s="1" t="e">
        <f ca="1">IF(OR(_xll.BDP(B263,"ID_ISIN")="#N/A Field Not Applicable",_xll.BDP(B263,"ID_ISIN")="#N/A N/A"),B263,_xll.BDP(B263,"ID_ISIN"))</f>
        <v>#NAME?</v>
      </c>
      <c r="B263" s="1" t="s">
        <v>730</v>
      </c>
      <c r="C263" s="2" t="e">
        <f ca="1">IF( OR(_xll.BDP(B263,"PX_LAST")="#N/A N/A",_xll.BDP(B263,"PX_LAST")="#N/A",_xll.BDP(B263,"PX_LAST")="#N/A Invalid Security"),VLOOKUP(A263,secs!$A:$B,2,FALSE),_xll.BDP(B263,"PX_LAST"))</f>
        <v>#NAME?</v>
      </c>
      <c r="D263" s="1" t="e">
        <f ca="1"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#NAME?</v>
      </c>
      <c r="E263" s="1" t="e">
        <f ca="1"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#NAME?</v>
      </c>
      <c r="F263" s="1" t="e">
        <f ca="1"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#NAME?</v>
      </c>
      <c r="G263" s="1" t="e">
        <f ca="1">IF(  ISERR(FIND("Equity",B263)) = FALSE,  IF(  OR(   _xll.BDP($B263,"DVD_EX_DT")="#N/A N/A", _xll.BDP($B263,"DVD_EX_DT")="#N/A Field Not Applicable", _xll.BDP($B263,"DVD_EX_DT")="#N/A Invalid Security"),
     IF(_xll.BDP($B263,"LAST_TRADEABLE_DT")="#N/A Field Not Applicable","",_xll.BDP($B263,"LAST_TRADEABLE_DT")),_xll.BDP($B263,"DVD_EX_DT")),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Applicable"),IF(ISERROR(VLOOKUP(A263,secs!$A:$C,3,FALSE)),"",VLOOKUP(A263,secs!$A:$C,3,FALSE)),_xll.BDP($B263,"LAST_TRADEABLE_DT")),_xll.BDP($B263,"NXT_CPN_DT")))</f>
        <v>#NAME?</v>
      </c>
      <c r="H263" s="1" t="e">
        <f ca="1">IF(ISERR(FIND("Equity",B263))=FALSE,0,IF( OR(_xll.BDP($B263,"DUR_MID")="#N/A N/A",_xll.BDP($B263,"DUR_MID")="#N/A Invalid Security"),0,_xll.BDP($B263,"DUR_MID")))</f>
        <v>#NAME?</v>
      </c>
      <c r="I263" s="1" t="e">
        <f ca="1"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Applicable", _xll.BDP($B263,"NXT_PUT_DT")="#N/A Invalid Security"),"",_xll.BDP($B263,"NXT_PUT_DT")))</f>
        <v>#NAME?</v>
      </c>
      <c r="J263" s="1">
        <f t="shared" si="4"/>
        <v>1</v>
      </c>
      <c r="L263" s="1" t="e">
        <f ca="1">_xll.BDP(B263,"SECURITY_NAME")</f>
        <v>#NAME?</v>
      </c>
    </row>
    <row r="264" spans="1:12" x14ac:dyDescent="0.25">
      <c r="A264" s="1" t="e">
        <f ca="1">IF(OR(_xll.BDP(B264,"ID_ISIN")="#N/A Field Not Applicable",_xll.BDP(B264,"ID_ISIN")="#N/A N/A"),B264,_xll.BDP(B264,"ID_ISIN"))</f>
        <v>#NAME?</v>
      </c>
      <c r="B264" s="1" t="s">
        <v>731</v>
      </c>
      <c r="C264" s="2" t="e">
        <f ca="1">IF( OR(_xll.BDP(B264,"PX_LAST")="#N/A N/A",_xll.BDP(B264,"PX_LAST")="#N/A",_xll.BDP(B264,"PX_LAST")="#N/A Invalid Security"),VLOOKUP(A264,secs!$A:$B,2,FALSE),_xll.BDP(B264,"PX_LAST"))</f>
        <v>#NAME?</v>
      </c>
      <c r="D264" s="1" t="e">
        <f ca="1"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#NAME?</v>
      </c>
      <c r="E264" s="1" t="e">
        <f ca="1"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#NAME?</v>
      </c>
      <c r="F264" s="1" t="e">
        <f ca="1"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#NAME?</v>
      </c>
      <c r="G264" s="1" t="e">
        <f ca="1">IF(  ISERR(FIND("Equity",B264)) = FALSE,  IF(  OR(   _xll.BDP($B264,"DVD_EX_DT")="#N/A N/A", _xll.BDP($B264,"DVD_EX_DT")="#N/A Field Not Applicable", _xll.BDP($B264,"DVD_EX_DT")="#N/A Invalid Security"),
     IF(_xll.BDP($B264,"LAST_TRADEABLE_DT")="#N/A Field Not Applicable","",_xll.BDP($B264,"LAST_TRADEABLE_DT")),_xll.BDP($B264,"DVD_EX_DT")),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Applicable"),IF(ISERROR(VLOOKUP(A264,secs!$A:$C,3,FALSE)),"",VLOOKUP(A264,secs!$A:$C,3,FALSE)),_xll.BDP($B264,"LAST_TRADEABLE_DT")),_xll.BDP($B264,"NXT_CPN_DT")))</f>
        <v>#NAME?</v>
      </c>
      <c r="H264" s="1">
        <f>IF(ISERR(FIND("Equity",B264))=FALSE,0,IF( OR(_xll.BDP($B264,"DUR_MID")="#N/A N/A",_xll.BDP($B264,"DUR_MID")="#N/A Invalid Security"),0,_xll.BDP($B264,"DUR_MID")))</f>
        <v>0</v>
      </c>
      <c r="I264" s="1" t="e">
        <f ca="1"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Applicable", _xll.BDP($B264,"NXT_PUT_DT")="#N/A Invalid Security"),"",_xll.BDP($B264,"NXT_PUT_DT")))</f>
        <v>#NAME?</v>
      </c>
      <c r="J264" s="1">
        <f t="shared" si="4"/>
        <v>1</v>
      </c>
      <c r="L264" s="1" t="e">
        <f ca="1">_xll.BDP(B264,"SECURITY_NAME")</f>
        <v>#NAME?</v>
      </c>
    </row>
    <row r="265" spans="1:12" x14ac:dyDescent="0.25">
      <c r="A265" s="1" t="e">
        <f ca="1">IF(OR(_xll.BDP(B265,"ID_ISIN")="#N/A Field Not Applicable",_xll.BDP(B265,"ID_ISIN")="#N/A N/A"),B265,_xll.BDP(B265,"ID_ISIN"))</f>
        <v>#NAME?</v>
      </c>
      <c r="B265" s="1" t="s">
        <v>732</v>
      </c>
      <c r="C265" s="2" t="e">
        <f ca="1">IF( OR(_xll.BDP(B265,"PX_LAST")="#N/A N/A",_xll.BDP(B265,"PX_LAST")="#N/A",_xll.BDP(B265,"PX_LAST")="#N/A Invalid Security"),VLOOKUP(A265,secs!$A:$B,2,FALSE),_xll.BDP(B265,"PX_LAST"))</f>
        <v>#NAME?</v>
      </c>
      <c r="D265" s="1" t="e">
        <f ca="1"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#NAME?</v>
      </c>
      <c r="E265" s="1" t="e">
        <f ca="1"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#NAME?</v>
      </c>
      <c r="F265" s="1" t="e">
        <f ca="1"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#NAME?</v>
      </c>
      <c r="G265" s="1" t="e">
        <f ca="1">IF(  ISERR(FIND("Equity",B265)) = FALSE,  IF(  OR(   _xll.BDP($B265,"DVD_EX_DT")="#N/A N/A", _xll.BDP($B265,"DVD_EX_DT")="#N/A Field Not Applicable", _xll.BDP($B265,"DVD_EX_DT")="#N/A Invalid Security"),
     IF(_xll.BDP($B265,"LAST_TRADEABLE_DT")="#N/A Field Not Applicable","",_xll.BDP($B265,"LAST_TRADEABLE_DT")),_xll.BDP($B265,"DVD_EX_DT")),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Applicable"),IF(ISERROR(VLOOKUP(A265,secs!$A:$C,3,FALSE)),"",VLOOKUP(A265,secs!$A:$C,3,FALSE)),_xll.BDP($B265,"LAST_TRADEABLE_DT")),_xll.BDP($B265,"NXT_CPN_DT")))</f>
        <v>#NAME?</v>
      </c>
      <c r="H265" s="1" t="e">
        <f ca="1">IF(ISERR(FIND("Equity",B265))=FALSE,0,IF( OR(_xll.BDP($B265,"DUR_MID")="#N/A N/A",_xll.BDP($B265,"DUR_MID")="#N/A Invalid Security"),0,_xll.BDP($B265,"DUR_MID")))</f>
        <v>#NAME?</v>
      </c>
      <c r="I265" s="1" t="e">
        <f ca="1"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Applicable", _xll.BDP($B265,"NXT_PUT_DT")="#N/A Invalid Security"),"",_xll.BDP($B265,"NXT_PUT_DT")))</f>
        <v>#NAME?</v>
      </c>
      <c r="J265" s="1">
        <f t="shared" si="4"/>
        <v>1</v>
      </c>
      <c r="L265" s="1" t="e">
        <f ca="1">_xll.BDP(B265,"SECURITY_NAME")</f>
        <v>#NAME?</v>
      </c>
    </row>
    <row r="266" spans="1:12" x14ac:dyDescent="0.25">
      <c r="A266" s="1" t="e">
        <f ca="1">IF(OR(_xll.BDP(B266,"ID_ISIN")="#N/A Field Not Applicable",_xll.BDP(B266,"ID_ISIN")="#N/A N/A"),B266,_xll.BDP(B266,"ID_ISIN"))</f>
        <v>#NAME?</v>
      </c>
      <c r="B266" s="1" t="s">
        <v>733</v>
      </c>
      <c r="C266" s="2" t="e">
        <f ca="1">IF( OR(_xll.BDP(B266,"PX_LAST")="#N/A N/A",_xll.BDP(B266,"PX_LAST")="#N/A",_xll.BDP(B266,"PX_LAST")="#N/A Invalid Security"),VLOOKUP(A266,secs!$A:$B,2,FALSE),_xll.BDP(B266,"PX_LAST"))</f>
        <v>#NAME?</v>
      </c>
      <c r="D266" s="1" t="e">
        <f ca="1"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#NAME?</v>
      </c>
      <c r="E266" s="1" t="e">
        <f ca="1"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#NAME?</v>
      </c>
      <c r="F266" s="1" t="e">
        <f ca="1"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#NAME?</v>
      </c>
      <c r="G266" s="1" t="e">
        <f ca="1">IF(  ISERR(FIND("Equity",B266)) = FALSE,  IF(  OR(   _xll.BDP($B266,"DVD_EX_DT")="#N/A N/A", _xll.BDP($B266,"DVD_EX_DT")="#N/A Field Not Applicable", _xll.BDP($B266,"DVD_EX_DT")="#N/A Invalid Security"),
     IF(_xll.BDP($B266,"LAST_TRADEABLE_DT")="#N/A Field Not Applicable","",_xll.BDP($B266,"LAST_TRADEABLE_DT")),_xll.BDP($B266,"DVD_EX_DT")),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Applicable"),IF(ISERROR(VLOOKUP(A266,secs!$A:$C,3,FALSE)),"",VLOOKUP(A266,secs!$A:$C,3,FALSE)),_xll.BDP($B266,"LAST_TRADEABLE_DT")),_xll.BDP($B266,"NXT_CPN_DT")))</f>
        <v>#NAME?</v>
      </c>
      <c r="H266" s="1" t="e">
        <f ca="1">IF(ISERR(FIND("Equity",B266))=FALSE,0,IF( OR(_xll.BDP($B266,"DUR_MID")="#N/A N/A",_xll.BDP($B266,"DUR_MID")="#N/A Invalid Security"),0,_xll.BDP($B266,"DUR_MID")))</f>
        <v>#NAME?</v>
      </c>
      <c r="I266" s="1" t="e">
        <f ca="1"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Applicable", _xll.BDP($B266,"NXT_PUT_DT")="#N/A Invalid Security"),"",_xll.BDP($B266,"NXT_PUT_DT")))</f>
        <v>#NAME?</v>
      </c>
      <c r="J266" s="1">
        <f t="shared" si="4"/>
        <v>1</v>
      </c>
      <c r="L266" s="1" t="e">
        <f ca="1">_xll.BDP(B266,"SECURITY_NAME")</f>
        <v>#NAME?</v>
      </c>
    </row>
    <row r="267" spans="1:12" x14ac:dyDescent="0.25">
      <c r="A267" s="1" t="e">
        <f ca="1">IF(OR(_xll.BDP(B267,"ID_ISIN")="#N/A Field Not Applicable",_xll.BDP(B267,"ID_ISIN")="#N/A N/A"),B267,_xll.BDP(B267,"ID_ISIN"))</f>
        <v>#NAME?</v>
      </c>
      <c r="B267" s="1" t="s">
        <v>734</v>
      </c>
      <c r="C267" s="2" t="e">
        <f ca="1">IF( OR(_xll.BDP(B267,"PX_LAST")="#N/A N/A",_xll.BDP(B267,"PX_LAST")="#N/A",_xll.BDP(B267,"PX_LAST")="#N/A Invalid Security"),VLOOKUP(A267,secs!$A:$B,2,FALSE),_xll.BDP(B267,"PX_LAST"))</f>
        <v>#NAME?</v>
      </c>
      <c r="D267" s="1" t="e">
        <f ca="1"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#NAME?</v>
      </c>
      <c r="E267" s="1" t="e">
        <f ca="1"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#NAME?</v>
      </c>
      <c r="F267" s="1" t="e">
        <f ca="1"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#NAME?</v>
      </c>
      <c r="G267" s="1" t="e">
        <f ca="1">IF(  ISERR(FIND("Equity",B267)) = FALSE,  IF(  OR(   _xll.BDP($B267,"DVD_EX_DT")="#N/A N/A", _xll.BDP($B267,"DVD_EX_DT")="#N/A Field Not Applicable", _xll.BDP($B267,"DVD_EX_DT")="#N/A Invalid Security"),
     IF(_xll.BDP($B267,"LAST_TRADEABLE_DT")="#N/A Field Not Applicable","",_xll.BDP($B267,"LAST_TRADEABLE_DT")),_xll.BDP($B267,"DVD_EX_DT")),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Applicable"),IF(ISERROR(VLOOKUP(A267,secs!$A:$C,3,FALSE)),"",VLOOKUP(A267,secs!$A:$C,3,FALSE)),_xll.BDP($B267,"LAST_TRADEABLE_DT")),_xll.BDP($B267,"NXT_CPN_DT")))</f>
        <v>#NAME?</v>
      </c>
      <c r="H267" s="1" t="e">
        <f ca="1">IF(ISERR(FIND("Equity",B267))=FALSE,0,IF( OR(_xll.BDP($B267,"DUR_MID")="#N/A N/A",_xll.BDP($B267,"DUR_MID")="#N/A Invalid Security"),0,_xll.BDP($B267,"DUR_MID")))</f>
        <v>#NAME?</v>
      </c>
      <c r="I267" s="1" t="e">
        <f ca="1"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Applicable", _xll.BDP($B267,"NXT_PUT_DT")="#N/A Invalid Security"),"",_xll.BDP($B267,"NXT_PUT_DT")))</f>
        <v>#NAME?</v>
      </c>
      <c r="J267" s="1">
        <f t="shared" si="4"/>
        <v>1</v>
      </c>
      <c r="L267" s="1" t="e">
        <f ca="1">_xll.BDP(B267,"SECURITY_NAME")</f>
        <v>#NAME?</v>
      </c>
    </row>
    <row r="268" spans="1:12" x14ac:dyDescent="0.25">
      <c r="A268" s="1" t="e">
        <f ca="1">IF(OR(_xll.BDP(B268,"ID_ISIN")="#N/A Field Not Applicable",_xll.BDP(B268,"ID_ISIN")="#N/A N/A"),B268,_xll.BDP(B268,"ID_ISIN"))</f>
        <v>#NAME?</v>
      </c>
      <c r="B268" s="1" t="s">
        <v>744</v>
      </c>
      <c r="C268" s="2" t="e">
        <f ca="1">IF( OR(_xll.BDP(B268,"PX_LAST")="#N/A N/A",_xll.BDP(B268,"PX_LAST")="#N/A",_xll.BDP(B268,"PX_LAST")="#N/A Invalid Security"),VLOOKUP(A268,secs!$A:$B,2,FALSE),_xll.BDP(B268,"PX_LAST"))</f>
        <v>#NAME?</v>
      </c>
      <c r="D268" s="1" t="e">
        <f ca="1"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#NAME?</v>
      </c>
      <c r="E268" s="1" t="e">
        <f ca="1"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#NAME?</v>
      </c>
      <c r="F268" s="1" t="e">
        <f ca="1"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#NAME?</v>
      </c>
      <c r="G268" s="1" t="e">
        <f ca="1">IF(  ISERR(FIND("Equity",B268)) = FALSE,  IF(  OR(   _xll.BDP($B268,"DVD_EX_DT")="#N/A N/A", _xll.BDP($B268,"DVD_EX_DT")="#N/A Field Not Applicable", _xll.BDP($B268,"DVD_EX_DT")="#N/A Invalid Security"),
     IF(_xll.BDP($B268,"LAST_TRADEABLE_DT")="#N/A Field Not Applicable","",_xll.BDP($B268,"LAST_TRADEABLE_DT")),_xll.BDP($B268,"DVD_EX_DT")),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Applicable"),IF(ISERROR(VLOOKUP(A268,secs!$A:$C,3,FALSE)),"",VLOOKUP(A268,secs!$A:$C,3,FALSE)),_xll.BDP($B268,"LAST_TRADEABLE_DT")),_xll.BDP($B268,"NXT_CPN_DT")))</f>
        <v>#NAME?</v>
      </c>
      <c r="H268" s="1" t="e">
        <f ca="1">IF(ISERR(FIND("Equity",B268))=FALSE,0,IF( OR(_xll.BDP($B268,"DUR_MID")="#N/A N/A",_xll.BDP($B268,"DUR_MID")="#N/A Invalid Security"),0,_xll.BDP($B268,"DUR_MID")))</f>
        <v>#NAME?</v>
      </c>
      <c r="I268" s="1" t="e">
        <f ca="1"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Applicable", _xll.BDP($B268,"NXT_PUT_DT")="#N/A Invalid Security"),"",_xll.BDP($B268,"NXT_PUT_DT")))</f>
        <v>#NAME?</v>
      </c>
      <c r="J268" s="1">
        <f t="shared" si="4"/>
        <v>1</v>
      </c>
      <c r="L268" s="1" t="e">
        <f ca="1">_xll.BDP(B268,"SECURITY_NAME")</f>
        <v>#NAME?</v>
      </c>
    </row>
    <row r="269" spans="1:12" x14ac:dyDescent="0.25">
      <c r="A269" s="1" t="e">
        <f ca="1">IF(OR(_xll.BDP(B269,"ID_ISIN")="#N/A Field Not Applicable",_xll.BDP(B269,"ID_ISIN")="#N/A N/A"),B269,_xll.BDP(B269,"ID_ISIN"))</f>
        <v>#NAME?</v>
      </c>
      <c r="B269" s="1" t="s">
        <v>748</v>
      </c>
      <c r="C269" s="2" t="e">
        <f ca="1">IF( OR(_xll.BDP(B269,"PX_LAST")="#N/A N/A",_xll.BDP(B269,"PX_LAST")="#N/A",_xll.BDP(B269,"PX_LAST")="#N/A Invalid Security"),VLOOKUP(A269,secs!$A:$B,2,FALSE),_xll.BDP(B269,"PX_LAST"))</f>
        <v>#NAME?</v>
      </c>
      <c r="D269" s="1" t="e">
        <f ca="1"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#NAME?</v>
      </c>
      <c r="E269" s="1" t="e">
        <f ca="1"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#NAME?</v>
      </c>
      <c r="F269" s="1" t="e">
        <f ca="1"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#NAME?</v>
      </c>
      <c r="G269" s="1" t="e">
        <f ca="1">IF(  ISERR(FIND("Equity",B269)) = FALSE,  IF(  OR(   _xll.BDP($B269,"DVD_EX_DT")="#N/A N/A", _xll.BDP($B269,"DVD_EX_DT")="#N/A Field Not Applicable", _xll.BDP($B269,"DVD_EX_DT")="#N/A Invalid Security"),
     IF(_xll.BDP($B269,"LAST_TRADEABLE_DT")="#N/A Field Not Applicable","",_xll.BDP($B269,"LAST_TRADEABLE_DT")),_xll.BDP($B269,"DVD_EX_DT")),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Applicable"),IF(ISERROR(VLOOKUP(A269,secs!$A:$C,3,FALSE)),"",VLOOKUP(A269,secs!$A:$C,3,FALSE)),_xll.BDP($B269,"LAST_TRADEABLE_DT")),_xll.BDP($B269,"NXT_CPN_DT")))</f>
        <v>#NAME?</v>
      </c>
      <c r="H269" s="1" t="e">
        <f ca="1">IF(ISERR(FIND("Equity",B269))=FALSE,0,IF( OR(_xll.BDP($B269,"DUR_MID")="#N/A N/A",_xll.BDP($B269,"DUR_MID")="#N/A Invalid Security"),0,_xll.BDP($B269,"DUR_MID")))</f>
        <v>#NAME?</v>
      </c>
      <c r="I269" s="1" t="e">
        <f ca="1"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Applicable", _xll.BDP($B269,"NXT_PUT_DT")="#N/A Invalid Security"),"",_xll.BDP($B269,"NXT_PUT_DT")))</f>
        <v>#NAME?</v>
      </c>
      <c r="J269" s="1">
        <f t="shared" si="4"/>
        <v>1</v>
      </c>
      <c r="L269" s="1" t="e">
        <f ca="1">_xll.BDP(B269,"SECURITY_NAME")</f>
        <v>#NAME?</v>
      </c>
    </row>
    <row r="270" spans="1:12" x14ac:dyDescent="0.25">
      <c r="A270" s="1" t="e">
        <f ca="1">IF(OR(_xll.BDP(B270,"ID_ISIN")="#N/A Field Not Applicable",_xll.BDP(B270,"ID_ISIN")="#N/A N/A"),B270,_xll.BDP(B270,"ID_ISIN"))</f>
        <v>#NAME?</v>
      </c>
      <c r="B270" s="1" t="s">
        <v>750</v>
      </c>
      <c r="C270" s="2" t="e">
        <f ca="1">IF( OR(_xll.BDP(B270,"PX_LAST")="#N/A N/A",_xll.BDP(B270,"PX_LAST")="#N/A",_xll.BDP(B270,"PX_LAST")="#N/A Invalid Security"),VLOOKUP(A270,secs!$A:$B,2,FALSE),_xll.BDP(B270,"PX_LAST"))</f>
        <v>#NAME?</v>
      </c>
      <c r="D270" s="1" t="e">
        <f ca="1"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#NAME?</v>
      </c>
      <c r="E270" s="1" t="e">
        <f ca="1"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#NAME?</v>
      </c>
      <c r="F270" s="1" t="e">
        <f ca="1"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#NAME?</v>
      </c>
      <c r="G270" s="1" t="e">
        <f ca="1">IF(  ISERR(FIND("Equity",B270)) = FALSE,  IF(  OR(   _xll.BDP($B270,"DVD_EX_DT")="#N/A N/A", _xll.BDP($B270,"DVD_EX_DT")="#N/A Field Not Applicable", _xll.BDP($B270,"DVD_EX_DT")="#N/A Invalid Security"),
     IF(_xll.BDP($B270,"LAST_TRADEABLE_DT")="#N/A Field Not Applicable","",_xll.BDP($B270,"LAST_TRADEABLE_DT")),_xll.BDP($B270,"DVD_EX_DT")),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Applicable"),IF(ISERROR(VLOOKUP(A270,secs!$A:$C,3,FALSE)),"",VLOOKUP(A270,secs!$A:$C,3,FALSE)),_xll.BDP($B270,"LAST_TRADEABLE_DT")),_xll.BDP($B270,"NXT_CPN_DT")))</f>
        <v>#NAME?</v>
      </c>
      <c r="H270" s="1">
        <f>IF(ISERR(FIND("Equity",B270))=FALSE,0,IF( OR(_xll.BDP($B270,"DUR_MID")="#N/A N/A",_xll.BDP($B270,"DUR_MID")="#N/A Invalid Security"),0,_xll.BDP($B270,"DUR_MID")))</f>
        <v>0</v>
      </c>
      <c r="I270" s="1" t="e">
        <f ca="1"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Applicable", _xll.BDP($B270,"NXT_PUT_DT")="#N/A Invalid Security"),"",_xll.BDP($B270,"NXT_PUT_DT")))</f>
        <v>#NAME?</v>
      </c>
      <c r="J270" s="1">
        <f t="shared" si="4"/>
        <v>1</v>
      </c>
      <c r="L270" s="1" t="e">
        <f ca="1">_xll.BDP(B270,"SECURITY_NAME")</f>
        <v>#NAME?</v>
      </c>
    </row>
    <row r="271" spans="1:12" x14ac:dyDescent="0.25">
      <c r="A271" s="1" t="e">
        <f ca="1">IF(OR(_xll.BDP(B271,"ID_ISIN")="#N/A Field Not Applicable",_xll.BDP(B271,"ID_ISIN")="#N/A N/A"),B271,_xll.BDP(B271,"ID_ISIN"))</f>
        <v>#NAME?</v>
      </c>
      <c r="B271" s="1" t="s">
        <v>751</v>
      </c>
      <c r="C271" s="2" t="e">
        <f ca="1">IF( OR(_xll.BDP(B271,"PX_LAST")="#N/A N/A",_xll.BDP(B271,"PX_LAST")="#N/A",_xll.BDP(B271,"PX_LAST")="#N/A Invalid Security"),VLOOKUP(A271,secs!$A:$B,2,FALSE),_xll.BDP(B271,"PX_LAST"))</f>
        <v>#NAME?</v>
      </c>
      <c r="D271" s="1" t="e">
        <f ca="1"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#NAME?</v>
      </c>
      <c r="E271" s="1" t="e">
        <f ca="1"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#NAME?</v>
      </c>
      <c r="F271" s="1" t="e">
        <f ca="1"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#NAME?</v>
      </c>
      <c r="G271" s="1" t="e">
        <f ca="1">IF(  ISERR(FIND("Equity",B271)) = FALSE,  IF(  OR(   _xll.BDP($B271,"DVD_EX_DT")="#N/A N/A", _xll.BDP($B271,"DVD_EX_DT")="#N/A Field Not Applicable", _xll.BDP($B271,"DVD_EX_DT")="#N/A Invalid Security"),
     IF(_xll.BDP($B271,"LAST_TRADEABLE_DT")="#N/A Field Not Applicable","",_xll.BDP($B271,"LAST_TRADEABLE_DT")),_xll.BDP($B271,"DVD_EX_DT")),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Applicable"),IF(ISERROR(VLOOKUP(A271,secs!$A:$C,3,FALSE)),"",VLOOKUP(A271,secs!$A:$C,3,FALSE)),_xll.BDP($B271,"LAST_TRADEABLE_DT")),_xll.BDP($B271,"NXT_CPN_DT")))</f>
        <v>#NAME?</v>
      </c>
      <c r="H271" s="1">
        <f>IF(ISERR(FIND("Equity",B271))=FALSE,0,IF( OR(_xll.BDP($B271,"DUR_MID")="#N/A N/A",_xll.BDP($B271,"DUR_MID")="#N/A Invalid Security"),0,_xll.BDP($B271,"DUR_MID")))</f>
        <v>0</v>
      </c>
      <c r="I271" s="1" t="e">
        <f ca="1"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Applicable", _xll.BDP($B271,"NXT_PUT_DT")="#N/A Invalid Security"),"",_xll.BDP($B271,"NXT_PUT_DT")))</f>
        <v>#NAME?</v>
      </c>
      <c r="J271" s="1">
        <f t="shared" si="4"/>
        <v>1</v>
      </c>
      <c r="L271" s="1" t="e">
        <f ca="1">_xll.BDP(B271,"SECURITY_NAME")</f>
        <v>#NAME?</v>
      </c>
    </row>
    <row r="272" spans="1:12" x14ac:dyDescent="0.25">
      <c r="A272" s="1" t="e">
        <f ca="1">IF(OR(_xll.BDP(B272,"ID_ISIN")="#N/A Field Not Applicable",_xll.BDP(B272,"ID_ISIN")="#N/A N/A"),B272,_xll.BDP(B272,"ID_ISIN"))</f>
        <v>#NAME?</v>
      </c>
      <c r="B272" s="1" t="s">
        <v>752</v>
      </c>
      <c r="C272" s="2" t="e">
        <f ca="1">IF( OR(_xll.BDP(B272,"PX_LAST")="#N/A N/A",_xll.BDP(B272,"PX_LAST")="#N/A",_xll.BDP(B272,"PX_LAST")="#N/A Invalid Security"),VLOOKUP(A272,secs!$A:$B,2,FALSE),_xll.BDP(B272,"PX_LAST"))</f>
        <v>#NAME?</v>
      </c>
      <c r="D272" s="1" t="e">
        <f ca="1"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#NAME?</v>
      </c>
      <c r="E272" s="1" t="e">
        <f ca="1"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#NAME?</v>
      </c>
      <c r="F272" s="1" t="e">
        <f ca="1"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#NAME?</v>
      </c>
      <c r="G272" s="1" t="e">
        <f ca="1">IF(  ISERR(FIND("Equity",B272)) = FALSE,  IF(  OR(   _xll.BDP($B272,"DVD_EX_DT")="#N/A N/A", _xll.BDP($B272,"DVD_EX_DT")="#N/A Field Not Applicable", _xll.BDP($B272,"DVD_EX_DT")="#N/A Invalid Security"),
     IF(_xll.BDP($B272,"LAST_TRADEABLE_DT")="#N/A Field Not Applicable","",_xll.BDP($B272,"LAST_TRADEABLE_DT")),_xll.BDP($B272,"DVD_EX_DT")),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Applicable"),IF(ISERROR(VLOOKUP(A272,secs!$A:$C,3,FALSE)),"",VLOOKUP(A272,secs!$A:$C,3,FALSE)),_xll.BDP($B272,"LAST_TRADEABLE_DT")),_xll.BDP($B272,"NXT_CPN_DT")))</f>
        <v>#NAME?</v>
      </c>
      <c r="H272" s="1">
        <f>IF(ISERR(FIND("Equity",B272))=FALSE,0,IF( OR(_xll.BDP($B272,"DUR_MID")="#N/A N/A",_xll.BDP($B272,"DUR_MID")="#N/A Invalid Security"),0,_xll.BDP($B272,"DUR_MID")))</f>
        <v>0</v>
      </c>
      <c r="I272" s="1" t="e">
        <f ca="1"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Applicable", _xll.BDP($B272,"NXT_PUT_DT")="#N/A Invalid Security"),"",_xll.BDP($B272,"NXT_PUT_DT")))</f>
        <v>#NAME?</v>
      </c>
      <c r="J272" s="1">
        <f t="shared" si="4"/>
        <v>1</v>
      </c>
      <c r="L272" s="1" t="e">
        <f ca="1">_xll.BDP(B272,"SECURITY_NAME")</f>
        <v>#NAME?</v>
      </c>
    </row>
    <row r="273" spans="1:12" x14ac:dyDescent="0.25">
      <c r="A273" s="1" t="e">
        <f ca="1">IF(OR(_xll.BDP(B273,"ID_ISIN")="#N/A Field Not Applicable",_xll.BDP(B273,"ID_ISIN")="#N/A N/A"),B273,_xll.BDP(B273,"ID_ISIN"))</f>
        <v>#NAME?</v>
      </c>
      <c r="B273" s="1" t="s">
        <v>753</v>
      </c>
      <c r="C273" s="2" t="e">
        <f ca="1">IF( OR(_xll.BDP(B273,"PX_LAST")="#N/A N/A",_xll.BDP(B273,"PX_LAST")="#N/A",_xll.BDP(B273,"PX_LAST")="#N/A Invalid Security"),VLOOKUP(A273,secs!$A:$B,2,FALSE),_xll.BDP(B273,"PX_LAST"))</f>
        <v>#NAME?</v>
      </c>
      <c r="D273" s="1" t="e">
        <f ca="1"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#NAME?</v>
      </c>
      <c r="E273" s="1" t="e">
        <f ca="1"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#NAME?</v>
      </c>
      <c r="F273" s="1" t="e">
        <f ca="1"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#NAME?</v>
      </c>
      <c r="G273" s="1" t="e">
        <f ca="1">IF(  ISERR(FIND("Equity",B273)) = FALSE,  IF(  OR(   _xll.BDP($B273,"DVD_EX_DT")="#N/A N/A", _xll.BDP($B273,"DVD_EX_DT")="#N/A Field Not Applicable", _xll.BDP($B273,"DVD_EX_DT")="#N/A Invalid Security"),
     IF(_xll.BDP($B273,"LAST_TRADEABLE_DT")="#N/A Field Not Applicable","",_xll.BDP($B273,"LAST_TRADEABLE_DT")),_xll.BDP($B273,"DVD_EX_DT")),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Applicable"),IF(ISERROR(VLOOKUP(A273,secs!$A:$C,3,FALSE)),"",VLOOKUP(A273,secs!$A:$C,3,FALSE)),_xll.BDP($B273,"LAST_TRADEABLE_DT")),_xll.BDP($B273,"NXT_CPN_DT")))</f>
        <v>#NAME?</v>
      </c>
      <c r="H273" s="1" t="e">
        <f ca="1">IF(ISERR(FIND("Equity",B273))=FALSE,0,IF( OR(_xll.BDP($B273,"DUR_MID")="#N/A N/A",_xll.BDP($B273,"DUR_MID")="#N/A Invalid Security"),0,_xll.BDP($B273,"DUR_MID")))</f>
        <v>#NAME?</v>
      </c>
      <c r="I273" s="1" t="e">
        <f ca="1"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Applicable", _xll.BDP($B273,"NXT_PUT_DT")="#N/A Invalid Security"),"",_xll.BDP($B273,"NXT_PUT_DT")))</f>
        <v>#NAME?</v>
      </c>
      <c r="J273" s="1">
        <f t="shared" si="4"/>
        <v>1</v>
      </c>
      <c r="L273" s="1" t="e">
        <f ca="1">_xll.BDP(B273,"SECURITY_NAME")</f>
        <v>#NAME?</v>
      </c>
    </row>
    <row r="274" spans="1:12" x14ac:dyDescent="0.25">
      <c r="A274" s="1" t="e">
        <f ca="1">IF(OR(_xll.BDP(B274,"ID_ISIN")="#N/A Field Not Applicable",_xll.BDP(B274,"ID_ISIN")="#N/A N/A"),B274,_xll.BDP(B274,"ID_ISIN"))</f>
        <v>#NAME?</v>
      </c>
      <c r="B274" s="1" t="s">
        <v>762</v>
      </c>
      <c r="C274" s="2" t="e">
        <f ca="1">IF( OR(_xll.BDP(B274,"PX_LAST")="#N/A N/A",_xll.BDP(B274,"PX_LAST")="#N/A",_xll.BDP(B274,"PX_LAST")="#N/A Invalid Security"),VLOOKUP(A274,secs!$A:$B,2,FALSE),_xll.BDP(B274,"PX_LAST"))</f>
        <v>#NAME?</v>
      </c>
      <c r="D274" s="1" t="e">
        <f ca="1"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#NAME?</v>
      </c>
      <c r="E274" s="1" t="e">
        <f ca="1"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#NAME?</v>
      </c>
      <c r="F274" s="1" t="e">
        <f ca="1"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#NAME?</v>
      </c>
      <c r="G274" s="1" t="e">
        <f ca="1">IF(  ISERR(FIND("Equity",B274)) = FALSE,  IF(  OR(   _xll.BDP($B274,"DVD_EX_DT")="#N/A N/A", _xll.BDP($B274,"DVD_EX_DT")="#N/A Field Not Applicable", _xll.BDP($B274,"DVD_EX_DT")="#N/A Invalid Security"),
     IF(_xll.BDP($B274,"LAST_TRADEABLE_DT")="#N/A Field Not Applicable","",_xll.BDP($B274,"LAST_TRADEABLE_DT")),_xll.BDP($B274,"DVD_EX_DT")),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Applicable"),IF(ISERROR(VLOOKUP(A274,secs!$A:$C,3,FALSE)),"",VLOOKUP(A274,secs!$A:$C,3,FALSE)),_xll.BDP($B274,"LAST_TRADEABLE_DT")),_xll.BDP($B274,"NXT_CPN_DT")))</f>
        <v>#NAME?</v>
      </c>
      <c r="H274" s="1" t="e">
        <f ca="1">IF(ISERR(FIND("Equity",B274))=FALSE,0,IF( OR(_xll.BDP($B274,"DUR_MID")="#N/A N/A",_xll.BDP($B274,"DUR_MID")="#N/A Invalid Security"),0,_xll.BDP($B274,"DUR_MID")))</f>
        <v>#NAME?</v>
      </c>
      <c r="I274" s="1" t="e">
        <f ca="1"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Applicable", _xll.BDP($B274,"NXT_PUT_DT")="#N/A Invalid Security"),"",_xll.BDP($B274,"NXT_PUT_DT")))</f>
        <v>#NAME?</v>
      </c>
      <c r="J274" s="1">
        <f t="shared" si="4"/>
        <v>1</v>
      </c>
      <c r="L274" s="1" t="e">
        <f ca="1">_xll.BDP(B274,"SECURITY_NAME")</f>
        <v>#NAME?</v>
      </c>
    </row>
    <row r="275" spans="1:12" x14ac:dyDescent="0.25">
      <c r="A275" s="1" t="e">
        <f ca="1">IF(OR(_xll.BDP(B275,"ID_ISIN")="#N/A Field Not Applicable",_xll.BDP(B275,"ID_ISIN")="#N/A N/A"),B275,_xll.BDP(B275,"ID_ISIN"))</f>
        <v>#NAME?</v>
      </c>
      <c r="B275" s="1" t="s">
        <v>765</v>
      </c>
      <c r="C275" s="2" t="e">
        <f ca="1">IF( OR(_xll.BDP(B275,"PX_LAST")="#N/A N/A",_xll.BDP(B275,"PX_LAST")="#N/A",_xll.BDP(B275,"PX_LAST")="#N/A Invalid Security"),VLOOKUP(A275,secs!$A:$B,2,FALSE),_xll.BDP(B275,"PX_LAST"))</f>
        <v>#NAME?</v>
      </c>
      <c r="D275" s="1" t="e">
        <f ca="1"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#NAME?</v>
      </c>
      <c r="E275" s="1" t="e">
        <f ca="1"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#NAME?</v>
      </c>
      <c r="F275" s="1" t="e">
        <f ca="1"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#NAME?</v>
      </c>
      <c r="G275" s="1" t="e">
        <f ca="1">IF(  ISERR(FIND("Equity",B275)) = FALSE,  IF(  OR(   _xll.BDP($B275,"DVD_EX_DT")="#N/A N/A", _xll.BDP($B275,"DVD_EX_DT")="#N/A Field Not Applicable", _xll.BDP($B275,"DVD_EX_DT")="#N/A Invalid Security"),
     IF(_xll.BDP($B275,"LAST_TRADEABLE_DT")="#N/A Field Not Applicable","",_xll.BDP($B275,"LAST_TRADEABLE_DT")),_xll.BDP($B275,"DVD_EX_DT")),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Applicable"),IF(ISERROR(VLOOKUP(A275,secs!$A:$C,3,FALSE)),"",VLOOKUP(A275,secs!$A:$C,3,FALSE)),_xll.BDP($B275,"LAST_TRADEABLE_DT")),_xll.BDP($B275,"NXT_CPN_DT")))</f>
        <v>#NAME?</v>
      </c>
      <c r="H275" s="1" t="e">
        <f ca="1">IF(ISERR(FIND("Equity",B275))=FALSE,0,IF( OR(_xll.BDP($B275,"DUR_MID")="#N/A N/A",_xll.BDP($B275,"DUR_MID")="#N/A Invalid Security"),0,_xll.BDP($B275,"DUR_MID")))</f>
        <v>#NAME?</v>
      </c>
      <c r="I275" s="1" t="e">
        <f ca="1"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Applicable", _xll.BDP($B275,"NXT_PUT_DT")="#N/A Invalid Security"),"",_xll.BDP($B275,"NXT_PUT_DT")))</f>
        <v>#NAME?</v>
      </c>
      <c r="J275" s="1">
        <f t="shared" si="4"/>
        <v>1</v>
      </c>
      <c r="L275" s="1" t="e">
        <f ca="1">_xll.BDP(B275,"SECURITY_NAME")</f>
        <v>#NAME?</v>
      </c>
    </row>
    <row r="276" spans="1:12" x14ac:dyDescent="0.25">
      <c r="A276" s="1" t="e">
        <f ca="1">IF(OR(_xll.BDP(B276,"ID_ISIN")="#N/A Field Not Applicable",_xll.BDP(B276,"ID_ISIN")="#N/A N/A"),B276,_xll.BDP(B276,"ID_ISIN"))</f>
        <v>#NAME?</v>
      </c>
      <c r="B276" s="1" t="s">
        <v>766</v>
      </c>
      <c r="C276" s="2" t="e">
        <f ca="1">IF( OR(_xll.BDP(B276,"PX_LAST")="#N/A N/A",_xll.BDP(B276,"PX_LAST")="#N/A",_xll.BDP(B276,"PX_LAST")="#N/A Invalid Security"),VLOOKUP(A276,secs!$A:$B,2,FALSE),_xll.BDP(B276,"PX_LAST"))</f>
        <v>#NAME?</v>
      </c>
      <c r="D276" s="1" t="e">
        <f ca="1"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#NAME?</v>
      </c>
      <c r="E276" s="1" t="e">
        <f ca="1"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#NAME?</v>
      </c>
      <c r="F276" s="1" t="e">
        <f ca="1"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#NAME?</v>
      </c>
      <c r="G276" s="1" t="e">
        <f ca="1">IF(  ISERR(FIND("Equity",B276)) = FALSE,  IF(  OR(   _xll.BDP($B276,"DVD_EX_DT")="#N/A N/A", _xll.BDP($B276,"DVD_EX_DT")="#N/A Field Not Applicable", _xll.BDP($B276,"DVD_EX_DT")="#N/A Invalid Security"),
     IF(_xll.BDP($B276,"LAST_TRADEABLE_DT")="#N/A Field Not Applicable","",_xll.BDP($B276,"LAST_TRADEABLE_DT")),_xll.BDP($B276,"DVD_EX_DT")),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Applicable"),IF(ISERROR(VLOOKUP(A276,secs!$A:$C,3,FALSE)),"",VLOOKUP(A276,secs!$A:$C,3,FALSE)),_xll.BDP($B276,"LAST_TRADEABLE_DT")),_xll.BDP($B276,"NXT_CPN_DT")))</f>
        <v>#NAME?</v>
      </c>
      <c r="H276" s="1" t="e">
        <f ca="1">IF(ISERR(FIND("Equity",B276))=FALSE,0,IF( OR(_xll.BDP($B276,"DUR_MID")="#N/A N/A",_xll.BDP($B276,"DUR_MID")="#N/A Invalid Security"),0,_xll.BDP($B276,"DUR_MID")))</f>
        <v>#NAME?</v>
      </c>
      <c r="I276" s="1" t="e">
        <f ca="1"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Applicable", _xll.BDP($B276,"NXT_PUT_DT")="#N/A Invalid Security"),"",_xll.BDP($B276,"NXT_PUT_DT")))</f>
        <v>#NAME?</v>
      </c>
      <c r="J276" s="1">
        <f t="shared" si="4"/>
        <v>1</v>
      </c>
      <c r="L276" s="1" t="e">
        <f ca="1">_xll.BDP(B276,"SECURITY_NAME")</f>
        <v>#NAME?</v>
      </c>
    </row>
    <row r="277" spans="1:12" x14ac:dyDescent="0.25">
      <c r="A277" s="1" t="e">
        <f ca="1">IF(OR(_xll.BDP(B277,"ID_ISIN")="#N/A Field Not Applicable",_xll.BDP(B277,"ID_ISIN")="#N/A N/A"),B277,_xll.BDP(B277,"ID_ISIN"))</f>
        <v>#NAME?</v>
      </c>
      <c r="B277" s="1" t="s">
        <v>767</v>
      </c>
      <c r="C277" s="2" t="e">
        <f ca="1">IF( OR(_xll.BDP(B277,"PX_LAST")="#N/A N/A",_xll.BDP(B277,"PX_LAST")="#N/A",_xll.BDP(B277,"PX_LAST")="#N/A Invalid Security"),VLOOKUP(A277,secs!$A:$B,2,FALSE),_xll.BDP(B277,"PX_LAST"))</f>
        <v>#NAME?</v>
      </c>
      <c r="D277" s="1" t="e">
        <f ca="1"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#NAME?</v>
      </c>
      <c r="E277" s="1" t="e">
        <f ca="1"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#NAME?</v>
      </c>
      <c r="F277" s="1" t="e">
        <f ca="1"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#NAME?</v>
      </c>
      <c r="G277" s="1" t="e">
        <f ca="1">IF(  ISERR(FIND("Equity",B277)) = FALSE,  IF(  OR(   _xll.BDP($B277,"DVD_EX_DT")="#N/A N/A", _xll.BDP($B277,"DVD_EX_DT")="#N/A Field Not Applicable", _xll.BDP($B277,"DVD_EX_DT")="#N/A Invalid Security"),
     IF(_xll.BDP($B277,"LAST_TRADEABLE_DT")="#N/A Field Not Applicable","",_xll.BDP($B277,"LAST_TRADEABLE_DT")),_xll.BDP($B277,"DVD_EX_DT")),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Applicable"),IF(ISERROR(VLOOKUP(A277,secs!$A:$C,3,FALSE)),"",VLOOKUP(A277,secs!$A:$C,3,FALSE)),_xll.BDP($B277,"LAST_TRADEABLE_DT")),_xll.BDP($B277,"NXT_CPN_DT")))</f>
        <v>#NAME?</v>
      </c>
      <c r="H277" s="1" t="e">
        <f ca="1">IF(ISERR(FIND("Equity",B277))=FALSE,0,IF( OR(_xll.BDP($B277,"DUR_MID")="#N/A N/A",_xll.BDP($B277,"DUR_MID")="#N/A Invalid Security"),0,_xll.BDP($B277,"DUR_MID")))</f>
        <v>#NAME?</v>
      </c>
      <c r="I277" s="1" t="e">
        <f ca="1"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Applicable", _xll.BDP($B277,"NXT_PUT_DT")="#N/A Invalid Security"),"",_xll.BDP($B277,"NXT_PUT_DT")))</f>
        <v>#NAME?</v>
      </c>
      <c r="J277" s="1">
        <f t="shared" si="4"/>
        <v>1</v>
      </c>
      <c r="L277" s="1" t="e">
        <f ca="1">_xll.BDP(B277,"SECURITY_NAME")</f>
        <v>#NAME?</v>
      </c>
    </row>
    <row r="278" spans="1:12" x14ac:dyDescent="0.25">
      <c r="A278" s="1" t="e">
        <f ca="1">IF(OR(_xll.BDP(B278,"ID_ISIN")="#N/A Field Not Applicable",_xll.BDP(B278,"ID_ISIN")="#N/A N/A"),B278,_xll.BDP(B278,"ID_ISIN"))</f>
        <v>#NAME?</v>
      </c>
      <c r="B278" s="1" t="s">
        <v>768</v>
      </c>
      <c r="C278" s="2" t="e">
        <f ca="1">IF( OR(_xll.BDP(B278,"PX_LAST")="#N/A N/A",_xll.BDP(B278,"PX_LAST")="#N/A",_xll.BDP(B278,"PX_LAST")="#N/A Invalid Security"),VLOOKUP(A278,secs!$A:$B,2,FALSE),_xll.BDP(B278,"PX_LAST"))</f>
        <v>#NAME?</v>
      </c>
      <c r="D278" s="1" t="e">
        <f ca="1"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#NAME?</v>
      </c>
      <c r="E278" s="1" t="e">
        <f ca="1"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#NAME?</v>
      </c>
      <c r="F278" s="1" t="e">
        <f ca="1"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#NAME?</v>
      </c>
      <c r="G278" s="1" t="e">
        <f ca="1">IF(  ISERR(FIND("Equity",B278)) = FALSE,  IF(  OR(   _xll.BDP($B278,"DVD_EX_DT")="#N/A N/A", _xll.BDP($B278,"DVD_EX_DT")="#N/A Field Not Applicable", _xll.BDP($B278,"DVD_EX_DT")="#N/A Invalid Security"),
     IF(_xll.BDP($B278,"LAST_TRADEABLE_DT")="#N/A Field Not Applicable","",_xll.BDP($B278,"LAST_TRADEABLE_DT")),_xll.BDP($B278,"DVD_EX_DT")),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Applicable"),IF(ISERROR(VLOOKUP(A278,secs!$A:$C,3,FALSE)),"",VLOOKUP(A278,secs!$A:$C,3,FALSE)),_xll.BDP($B278,"LAST_TRADEABLE_DT")),_xll.BDP($B278,"NXT_CPN_DT")))</f>
        <v>#NAME?</v>
      </c>
      <c r="H278" s="1" t="e">
        <f ca="1">IF(ISERR(FIND("Equity",B278))=FALSE,0,IF( OR(_xll.BDP($B278,"DUR_MID")="#N/A N/A",_xll.BDP($B278,"DUR_MID")="#N/A Invalid Security"),0,_xll.BDP($B278,"DUR_MID")))</f>
        <v>#NAME?</v>
      </c>
      <c r="I278" s="1" t="e">
        <f ca="1"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Applicable", _xll.BDP($B278,"NXT_PUT_DT")="#N/A Invalid Security"),"",_xll.BDP($B278,"NXT_PUT_DT")))</f>
        <v>#NAME?</v>
      </c>
      <c r="J278" s="1">
        <f t="shared" si="4"/>
        <v>1</v>
      </c>
      <c r="L278" s="1" t="e">
        <f ca="1">_xll.BDP(B278,"SECURITY_NAME")</f>
        <v>#NAME?</v>
      </c>
    </row>
    <row r="279" spans="1:12" x14ac:dyDescent="0.25">
      <c r="A279" s="1" t="e">
        <f ca="1">IF(OR(_xll.BDP(B279,"ID_ISIN")="#N/A Field Not Applicable",_xll.BDP(B279,"ID_ISIN")="#N/A N/A"),B279,_xll.BDP(B279,"ID_ISIN"))</f>
        <v>#NAME?</v>
      </c>
      <c r="B279" s="1" t="s">
        <v>769</v>
      </c>
      <c r="C279" s="2" t="e">
        <f ca="1">IF( OR(_xll.BDP(B279,"PX_LAST")="#N/A N/A",_xll.BDP(B279,"PX_LAST")="#N/A",_xll.BDP(B279,"PX_LAST")="#N/A Invalid Security"),VLOOKUP(A279,secs!$A:$B,2,FALSE),_xll.BDP(B279,"PX_LAST"))</f>
        <v>#NAME?</v>
      </c>
      <c r="D279" s="1" t="e">
        <f ca="1"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#NAME?</v>
      </c>
      <c r="E279" s="1" t="e">
        <f ca="1"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#NAME?</v>
      </c>
      <c r="F279" s="1" t="e">
        <f ca="1"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#NAME?</v>
      </c>
      <c r="G279" s="1" t="e">
        <f ca="1">IF(  ISERR(FIND("Equity",B279)) = FALSE,  IF(  OR(   _xll.BDP($B279,"DVD_EX_DT")="#N/A N/A", _xll.BDP($B279,"DVD_EX_DT")="#N/A Field Not Applicable", _xll.BDP($B279,"DVD_EX_DT")="#N/A Invalid Security"),
     IF(_xll.BDP($B279,"LAST_TRADEABLE_DT")="#N/A Field Not Applicable","",_xll.BDP($B279,"LAST_TRADEABLE_DT")),_xll.BDP($B279,"DVD_EX_DT")),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Applicable"),IF(ISERROR(VLOOKUP(A279,secs!$A:$C,3,FALSE)),"",VLOOKUP(A279,secs!$A:$C,3,FALSE)),_xll.BDP($B279,"LAST_TRADEABLE_DT")),_xll.BDP($B279,"NXT_CPN_DT")))</f>
        <v>#NAME?</v>
      </c>
      <c r="H279" s="1" t="e">
        <f ca="1">IF(ISERR(FIND("Equity",B279))=FALSE,0,IF( OR(_xll.BDP($B279,"DUR_MID")="#N/A N/A",_xll.BDP($B279,"DUR_MID")="#N/A Invalid Security"),0,_xll.BDP($B279,"DUR_MID")))</f>
        <v>#NAME?</v>
      </c>
      <c r="I279" s="1" t="e">
        <f ca="1"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Applicable", _xll.BDP($B279,"NXT_PUT_DT")="#N/A Invalid Security"),"",_xll.BDP($B279,"NXT_PUT_DT")))</f>
        <v>#NAME?</v>
      </c>
      <c r="J279" s="1">
        <f t="shared" si="4"/>
        <v>1</v>
      </c>
      <c r="L279" s="1" t="e">
        <f ca="1">_xll.BDP(B279,"SECURITY_NAME")</f>
        <v>#NAME?</v>
      </c>
    </row>
    <row r="280" spans="1:12" x14ac:dyDescent="0.25">
      <c r="A280" s="1" t="e">
        <f ca="1">IF(OR(_xll.BDP(B280,"ID_ISIN")="#N/A Field Not Applicable",_xll.BDP(B280,"ID_ISIN")="#N/A N/A"),B280,_xll.BDP(B280,"ID_ISIN"))</f>
        <v>#NAME?</v>
      </c>
      <c r="B280" s="1" t="s">
        <v>770</v>
      </c>
      <c r="C280" s="2" t="e">
        <f ca="1">IF( OR(_xll.BDP(B280,"PX_LAST")="#N/A N/A",_xll.BDP(B280,"PX_LAST")="#N/A",_xll.BDP(B280,"PX_LAST")="#N/A Invalid Security"),VLOOKUP(A280,secs!$A:$B,2,FALSE),_xll.BDP(B280,"PX_LAST"))</f>
        <v>#NAME?</v>
      </c>
      <c r="D280" s="1" t="e">
        <f ca="1"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#NAME?</v>
      </c>
      <c r="E280" s="1" t="e">
        <f ca="1"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#NAME?</v>
      </c>
      <c r="F280" s="1" t="e">
        <f ca="1"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#NAME?</v>
      </c>
      <c r="G280" s="1" t="e">
        <f ca="1">IF(  ISERR(FIND("Equity",B280)) = FALSE,  IF(  OR(   _xll.BDP($B280,"DVD_EX_DT")="#N/A N/A", _xll.BDP($B280,"DVD_EX_DT")="#N/A Field Not Applicable", _xll.BDP($B280,"DVD_EX_DT")="#N/A Invalid Security"),
     IF(_xll.BDP($B280,"LAST_TRADEABLE_DT")="#N/A Field Not Applicable","",_xll.BDP($B280,"LAST_TRADEABLE_DT")),_xll.BDP($B280,"DVD_EX_DT")),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Applicable"),IF(ISERROR(VLOOKUP(A280,secs!$A:$C,3,FALSE)),"",VLOOKUP(A280,secs!$A:$C,3,FALSE)),_xll.BDP($B280,"LAST_TRADEABLE_DT")),_xll.BDP($B280,"NXT_CPN_DT")))</f>
        <v>#NAME?</v>
      </c>
      <c r="H280" s="1" t="e">
        <f ca="1">IF(ISERR(FIND("Equity",B280))=FALSE,0,IF( OR(_xll.BDP($B280,"DUR_MID")="#N/A N/A",_xll.BDP($B280,"DUR_MID")="#N/A Invalid Security"),0,_xll.BDP($B280,"DUR_MID")))</f>
        <v>#NAME?</v>
      </c>
      <c r="I280" s="1" t="e">
        <f ca="1"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Applicable", _xll.BDP($B280,"NXT_PUT_DT")="#N/A Invalid Security"),"",_xll.BDP($B280,"NXT_PUT_DT")))</f>
        <v>#NAME?</v>
      </c>
      <c r="J280" s="1">
        <f t="shared" si="4"/>
        <v>1</v>
      </c>
      <c r="L280" s="1" t="e">
        <f ca="1">_xll.BDP(B280,"SECURITY_NAME")</f>
        <v>#NAME?</v>
      </c>
    </row>
    <row r="281" spans="1:12" x14ac:dyDescent="0.25">
      <c r="A281" s="1" t="e">
        <f ca="1">IF(OR(_xll.BDP(B281,"ID_ISIN")="#N/A Field Not Applicable",_xll.BDP(B281,"ID_ISIN")="#N/A N/A"),B281,_xll.BDP(B281,"ID_ISIN"))</f>
        <v>#NAME?</v>
      </c>
      <c r="B281" s="1" t="s">
        <v>771</v>
      </c>
      <c r="C281" s="2" t="e">
        <f ca="1">IF( OR(_xll.BDP(B281,"PX_LAST")="#N/A N/A",_xll.BDP(B281,"PX_LAST")="#N/A",_xll.BDP(B281,"PX_LAST")="#N/A Invalid Security"),VLOOKUP(A281,secs!$A:$B,2,FALSE),_xll.BDP(B281,"PX_LAST"))</f>
        <v>#NAME?</v>
      </c>
      <c r="D281" s="1" t="e">
        <f ca="1"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#NAME?</v>
      </c>
      <c r="E281" s="1" t="e">
        <f ca="1"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#NAME?</v>
      </c>
      <c r="F281" s="1" t="e">
        <f ca="1"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#NAME?</v>
      </c>
      <c r="G281" s="1" t="e">
        <f ca="1">IF(  ISERR(FIND("Equity",B281)) = FALSE,  IF(  OR(   _xll.BDP($B281,"DVD_EX_DT")="#N/A N/A", _xll.BDP($B281,"DVD_EX_DT")="#N/A Field Not Applicable", _xll.BDP($B281,"DVD_EX_DT")="#N/A Invalid Security"),
     IF(_xll.BDP($B281,"LAST_TRADEABLE_DT")="#N/A Field Not Applicable","",_xll.BDP($B281,"LAST_TRADEABLE_DT")),_xll.BDP($B281,"DVD_EX_DT")),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Applicable"),IF(ISERROR(VLOOKUP(A281,secs!$A:$C,3,FALSE)),"",VLOOKUP(A281,secs!$A:$C,3,FALSE)),_xll.BDP($B281,"LAST_TRADEABLE_DT")),_xll.BDP($B281,"NXT_CPN_DT")))</f>
        <v>#NAME?</v>
      </c>
      <c r="H281" s="1" t="e">
        <f ca="1">IF(ISERR(FIND("Equity",B281))=FALSE,0,IF( OR(_xll.BDP($B281,"DUR_MID")="#N/A N/A",_xll.BDP($B281,"DUR_MID")="#N/A Invalid Security"),0,_xll.BDP($B281,"DUR_MID")))</f>
        <v>#NAME?</v>
      </c>
      <c r="I281" s="1" t="e">
        <f ca="1"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Applicable", _xll.BDP($B281,"NXT_PUT_DT")="#N/A Invalid Security"),"",_xll.BDP($B281,"NXT_PUT_DT")))</f>
        <v>#NAME?</v>
      </c>
      <c r="J281" s="1">
        <f t="shared" si="4"/>
        <v>1</v>
      </c>
      <c r="L281" s="1" t="e">
        <f ca="1">_xll.BDP(B281,"SECURITY_NAME")</f>
        <v>#NAME?</v>
      </c>
    </row>
    <row r="282" spans="1:12" x14ac:dyDescent="0.25">
      <c r="A282" s="1" t="e">
        <f ca="1">IF(OR(_xll.BDP(B282,"ID_ISIN")="#N/A Field Not Applicable",_xll.BDP(B282,"ID_ISIN")="#N/A N/A"),B282,_xll.BDP(B282,"ID_ISIN"))</f>
        <v>#NAME?</v>
      </c>
      <c r="B282" s="1" t="s">
        <v>772</v>
      </c>
      <c r="C282" s="2" t="e">
        <f ca="1">IF( OR(_xll.BDP(B282,"PX_LAST")="#N/A N/A",_xll.BDP(B282,"PX_LAST")="#N/A",_xll.BDP(B282,"PX_LAST")="#N/A Invalid Security"),VLOOKUP(A282,secs!$A:$B,2,FALSE),_xll.BDP(B282,"PX_LAST"))</f>
        <v>#NAME?</v>
      </c>
      <c r="D282" s="1" t="e">
        <f ca="1"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#NAME?</v>
      </c>
      <c r="E282" s="1" t="e">
        <f ca="1"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#NAME?</v>
      </c>
      <c r="F282" s="1" t="e">
        <f ca="1"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#NAME?</v>
      </c>
      <c r="G282" s="1" t="e">
        <f ca="1">IF(  ISERR(FIND("Equity",B282)) = FALSE,  IF(  OR(   _xll.BDP($B282,"DVD_EX_DT")="#N/A N/A", _xll.BDP($B282,"DVD_EX_DT")="#N/A Field Not Applicable", _xll.BDP($B282,"DVD_EX_DT")="#N/A Invalid Security"),
     IF(_xll.BDP($B282,"LAST_TRADEABLE_DT")="#N/A Field Not Applicable","",_xll.BDP($B282,"LAST_TRADEABLE_DT")),_xll.BDP($B282,"DVD_EX_DT")),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Applicable"),IF(ISERROR(VLOOKUP(A282,secs!$A:$C,3,FALSE)),"",VLOOKUP(A282,secs!$A:$C,3,FALSE)),_xll.BDP($B282,"LAST_TRADEABLE_DT")),_xll.BDP($B282,"NXT_CPN_DT")))</f>
        <v>#NAME?</v>
      </c>
      <c r="H282" s="1" t="e">
        <f ca="1">IF(ISERR(FIND("Equity",B282))=FALSE,0,IF( OR(_xll.BDP($B282,"DUR_MID")="#N/A N/A",_xll.BDP($B282,"DUR_MID")="#N/A Invalid Security"),0,_xll.BDP($B282,"DUR_MID")))</f>
        <v>#NAME?</v>
      </c>
      <c r="I282" s="1" t="e">
        <f ca="1"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Applicable", _xll.BDP($B282,"NXT_PUT_DT")="#N/A Invalid Security"),"",_xll.BDP($B282,"NXT_PUT_DT")))</f>
        <v>#NAME?</v>
      </c>
      <c r="J282" s="1">
        <f t="shared" si="4"/>
        <v>1</v>
      </c>
      <c r="L282" s="1" t="e">
        <f ca="1">_xll.BDP(B282,"SECURITY_NAME")</f>
        <v>#NAME?</v>
      </c>
    </row>
    <row r="283" spans="1:12" x14ac:dyDescent="0.25">
      <c r="A283" s="1" t="e">
        <f ca="1">IF(OR(_xll.BDP(B283,"ID_ISIN")="#N/A Field Not Applicable",_xll.BDP(B283,"ID_ISIN")="#N/A N/A"),B283,_xll.BDP(B283,"ID_ISIN"))</f>
        <v>#NAME?</v>
      </c>
      <c r="B283" s="1" t="s">
        <v>773</v>
      </c>
      <c r="C283" s="2" t="e">
        <f ca="1">IF( OR(_xll.BDP(B283,"PX_LAST")="#N/A N/A",_xll.BDP(B283,"PX_LAST")="#N/A",_xll.BDP(B283,"PX_LAST")="#N/A Invalid Security"),VLOOKUP(A283,secs!$A:$B,2,FALSE),_xll.BDP(B283,"PX_LAST"))</f>
        <v>#NAME?</v>
      </c>
      <c r="D283" s="1" t="e">
        <f ca="1"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#NAME?</v>
      </c>
      <c r="E283" s="1" t="e">
        <f ca="1"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#NAME?</v>
      </c>
      <c r="F283" s="1" t="e">
        <f ca="1"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#NAME?</v>
      </c>
      <c r="G283" s="1" t="e">
        <f ca="1">IF(  ISERR(FIND("Equity",B283)) = FALSE,  IF(  OR(   _xll.BDP($B283,"DVD_EX_DT")="#N/A N/A", _xll.BDP($B283,"DVD_EX_DT")="#N/A Field Not Applicable", _xll.BDP($B283,"DVD_EX_DT")="#N/A Invalid Security"),
     IF(_xll.BDP($B283,"LAST_TRADEABLE_DT")="#N/A Field Not Applicable","",_xll.BDP($B283,"LAST_TRADEABLE_DT")),_xll.BDP($B283,"DVD_EX_DT")),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Applicable"),IF(ISERROR(VLOOKUP(A283,secs!$A:$C,3,FALSE)),"",VLOOKUP(A283,secs!$A:$C,3,FALSE)),_xll.BDP($B283,"LAST_TRADEABLE_DT")),_xll.BDP($B283,"NXT_CPN_DT")))</f>
        <v>#NAME?</v>
      </c>
      <c r="H283" s="1" t="e">
        <f ca="1">IF(ISERR(FIND("Equity",B283))=FALSE,0,IF( OR(_xll.BDP($B283,"DUR_MID")="#N/A N/A",_xll.BDP($B283,"DUR_MID")="#N/A Invalid Security"),0,_xll.BDP($B283,"DUR_MID")))</f>
        <v>#NAME?</v>
      </c>
      <c r="I283" s="1" t="e">
        <f ca="1"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Applicable", _xll.BDP($B283,"NXT_PUT_DT")="#N/A Invalid Security"),"",_xll.BDP($B283,"NXT_PUT_DT")))</f>
        <v>#NAME?</v>
      </c>
      <c r="J283" s="1">
        <f t="shared" si="4"/>
        <v>1</v>
      </c>
      <c r="L283" s="1" t="e">
        <f ca="1">_xll.BDP(B283,"SECURITY_NAME")</f>
        <v>#NAME?</v>
      </c>
    </row>
    <row r="284" spans="1:12" x14ac:dyDescent="0.25">
      <c r="A284" s="1" t="e">
        <f ca="1">IF(OR(_xll.BDP(B284,"ID_ISIN")="#N/A Field Not Applicable",_xll.BDP(B284,"ID_ISIN")="#N/A N/A"),B284,_xll.BDP(B284,"ID_ISIN"))</f>
        <v>#NAME?</v>
      </c>
      <c r="B284" s="1" t="s">
        <v>934</v>
      </c>
      <c r="C284" s="2" t="e">
        <f ca="1">IF( OR(_xll.BDP(B284,"PX_LAST")="#N/A N/A",_xll.BDP(B284,"PX_LAST")="#N/A",_xll.BDP(B284,"PX_LAST")="#N/A Invalid Security"),VLOOKUP(A284,secs!$A:$B,2,FALSE),_xll.BDP(B284,"PX_LAST"))</f>
        <v>#NAME?</v>
      </c>
      <c r="D284" s="1" t="e">
        <f ca="1"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#NAME?</v>
      </c>
      <c r="E284" s="1" t="e">
        <f ca="1"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#NAME?</v>
      </c>
      <c r="F284" s="1" t="e">
        <f ca="1"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#NAME?</v>
      </c>
      <c r="G284" s="1" t="e">
        <f ca="1">IF(  ISERR(FIND("Equity",B284)) = FALSE,  IF(  OR(   _xll.BDP($B284,"DVD_EX_DT")="#N/A N/A", _xll.BDP($B284,"DVD_EX_DT")="#N/A Field Not Applicable", _xll.BDP($B284,"DVD_EX_DT")="#N/A Invalid Security"),
     IF(_xll.BDP($B284,"LAST_TRADEABLE_DT")="#N/A Field Not Applicable","",_xll.BDP($B284,"LAST_TRADEABLE_DT")),_xll.BDP($B284,"DVD_EX_DT")),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Applicable"),IF(ISERROR(VLOOKUP(A284,secs!$A:$C,3,FALSE)),"",VLOOKUP(A284,secs!$A:$C,3,FALSE)),_xll.BDP($B284,"LAST_TRADEABLE_DT")),_xll.BDP($B284,"NXT_CPN_DT")))</f>
        <v>#NAME?</v>
      </c>
      <c r="H284" s="1" t="e">
        <f ca="1">IF(ISERR(FIND("Equity",B284))=FALSE,0,IF( OR(_xll.BDP($B284,"DUR_MID")="#N/A N/A",_xll.BDP($B284,"DUR_MID")="#N/A Invalid Security"),0,_xll.BDP($B284,"DUR_MID")))</f>
        <v>#NAME?</v>
      </c>
      <c r="I284" s="1" t="e">
        <f ca="1"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Applicable", _xll.BDP($B284,"NXT_PUT_DT")="#N/A Invalid Security"),"",_xll.BDP($B284,"NXT_PUT_DT")))</f>
        <v>#NAME?</v>
      </c>
      <c r="J284" s="1">
        <f t="shared" si="4"/>
        <v>1</v>
      </c>
      <c r="L284" s="1" t="e">
        <f ca="1">_xll.BDP(B284,"SECURITY_NAME")</f>
        <v>#NAME?</v>
      </c>
    </row>
    <row r="285" spans="1:12" x14ac:dyDescent="0.25">
      <c r="A285" s="1" t="e">
        <f ca="1">IF(OR(_xll.BDP(B285,"ID_ISIN")="#N/A Field Not Applicable",_xll.BDP(B285,"ID_ISIN")="#N/A N/A"),B285,_xll.BDP(B285,"ID_ISIN"))</f>
        <v>#NAME?</v>
      </c>
      <c r="B285" s="1" t="s">
        <v>935</v>
      </c>
      <c r="C285" s="2" t="e">
        <f ca="1">IF( OR(_xll.BDP(B285,"PX_LAST")="#N/A N/A",_xll.BDP(B285,"PX_LAST")="#N/A",_xll.BDP(B285,"PX_LAST")="#N/A Invalid Security"),VLOOKUP(A285,secs!$A:$B,2,FALSE),_xll.BDP(B285,"PX_LAST"))</f>
        <v>#NAME?</v>
      </c>
      <c r="D285" s="1" t="e">
        <f ca="1"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#NAME?</v>
      </c>
      <c r="E285" s="1" t="e">
        <f ca="1"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#NAME?</v>
      </c>
      <c r="F285" s="1" t="e">
        <f ca="1"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#NAME?</v>
      </c>
      <c r="G285" s="1" t="e">
        <f ca="1">IF(  ISERR(FIND("Equity",B285)) = FALSE,  IF(  OR(   _xll.BDP($B285,"DVD_EX_DT")="#N/A N/A", _xll.BDP($B285,"DVD_EX_DT")="#N/A Field Not Applicable", _xll.BDP($B285,"DVD_EX_DT")="#N/A Invalid Security"),
     IF(_xll.BDP($B285,"LAST_TRADEABLE_DT")="#N/A Field Not Applicable","",_xll.BDP($B285,"LAST_TRADEABLE_DT")),_xll.BDP($B285,"DVD_EX_DT")),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Applicable"),IF(ISERROR(VLOOKUP(A285,secs!$A:$C,3,FALSE)),"",VLOOKUP(A285,secs!$A:$C,3,FALSE)),_xll.BDP($B285,"LAST_TRADEABLE_DT")),_xll.BDP($B285,"NXT_CPN_DT")))</f>
        <v>#NAME?</v>
      </c>
      <c r="H285" s="1">
        <f>IF(ISERR(FIND("Equity",B285))=FALSE,0,IF( OR(_xll.BDP($B285,"DUR_MID")="#N/A N/A",_xll.BDP($B285,"DUR_MID")="#N/A Invalid Security"),0,_xll.BDP($B285,"DUR_MID")))</f>
        <v>0</v>
      </c>
      <c r="I285" s="1" t="e">
        <f ca="1"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Applicable", _xll.BDP($B285,"NXT_PUT_DT")="#N/A Invalid Security"),"",_xll.BDP($B285,"NXT_PUT_DT")))</f>
        <v>#NAME?</v>
      </c>
      <c r="J285" s="1">
        <f t="shared" si="4"/>
        <v>1</v>
      </c>
      <c r="L285" s="1" t="e">
        <f ca="1">_xll.BDP(B285,"SECURITY_NAME")</f>
        <v>#NAME?</v>
      </c>
    </row>
    <row r="286" spans="1:12" x14ac:dyDescent="0.25">
      <c r="A286" s="1" t="e">
        <f ca="1">IF(OR(_xll.BDP(B286,"ID_ISIN")="#N/A Field Not Applicable",_xll.BDP(B286,"ID_ISIN")="#N/A N/A"),B286,_xll.BDP(B286,"ID_ISIN"))</f>
        <v>#NAME?</v>
      </c>
      <c r="B286" s="1" t="s">
        <v>936</v>
      </c>
      <c r="C286" s="2" t="e">
        <f ca="1">IF( OR(_xll.BDP(B286,"PX_LAST")="#N/A N/A",_xll.BDP(B286,"PX_LAST")="#N/A",_xll.BDP(B286,"PX_LAST")="#N/A Invalid Security"),VLOOKUP(A286,secs!$A:$B,2,FALSE),_xll.BDP(B286,"PX_LAST"))</f>
        <v>#NAME?</v>
      </c>
      <c r="D286" s="1" t="e">
        <f ca="1"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#NAME?</v>
      </c>
      <c r="E286" s="1" t="e">
        <f ca="1"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#NAME?</v>
      </c>
      <c r="F286" s="1" t="e">
        <f ca="1"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#NAME?</v>
      </c>
      <c r="G286" s="1" t="e">
        <f ca="1">IF(  ISERR(FIND("Equity",B286)) = FALSE,  IF(  OR(   _xll.BDP($B286,"DVD_EX_DT")="#N/A N/A", _xll.BDP($B286,"DVD_EX_DT")="#N/A Field Not Applicable", _xll.BDP($B286,"DVD_EX_DT")="#N/A Invalid Security"),
     IF(_xll.BDP($B286,"LAST_TRADEABLE_DT")="#N/A Field Not Applicable","",_xll.BDP($B286,"LAST_TRADEABLE_DT")),_xll.BDP($B286,"DVD_EX_DT")),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Applicable"),IF(ISERROR(VLOOKUP(A286,secs!$A:$C,3,FALSE)),"",VLOOKUP(A286,secs!$A:$C,3,FALSE)),_xll.BDP($B286,"LAST_TRADEABLE_DT")),_xll.BDP($B286,"NXT_CPN_DT")))</f>
        <v>#NAME?</v>
      </c>
      <c r="H286" s="1" t="e">
        <f ca="1">IF(ISERR(FIND("Equity",B286))=FALSE,0,IF( OR(_xll.BDP($B286,"DUR_MID")="#N/A N/A",_xll.BDP($B286,"DUR_MID")="#N/A Invalid Security"),0,_xll.BDP($B286,"DUR_MID")))</f>
        <v>#NAME?</v>
      </c>
      <c r="I286" s="1" t="e">
        <f ca="1"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Applicable", _xll.BDP($B286,"NXT_PUT_DT")="#N/A Invalid Security"),"",_xll.BDP($B286,"NXT_PUT_DT")))</f>
        <v>#NAME?</v>
      </c>
      <c r="J286" s="1">
        <f t="shared" si="4"/>
        <v>1</v>
      </c>
      <c r="L286" s="1" t="e">
        <f ca="1">_xll.BDP(B286,"SECURITY_NAME")</f>
        <v>#NAME?</v>
      </c>
    </row>
    <row r="287" spans="1:12" x14ac:dyDescent="0.25">
      <c r="A287" s="1" t="e">
        <f ca="1">IF(OR(_xll.BDP(B287,"ID_ISIN")="#N/A Field Not Applicable",_xll.BDP(B287,"ID_ISIN")="#N/A N/A"),B287,_xll.BDP(B287,"ID_ISIN"))</f>
        <v>#NAME?</v>
      </c>
      <c r="B287" s="1" t="s">
        <v>937</v>
      </c>
      <c r="C287" s="2" t="e">
        <f ca="1">IF( OR(_xll.BDP(B287,"PX_LAST")="#N/A N/A",_xll.BDP(B287,"PX_LAST")="#N/A",_xll.BDP(B287,"PX_LAST")="#N/A Invalid Security"),VLOOKUP(A287,secs!$A:$B,2,FALSE),_xll.BDP(B287,"PX_LAST"))</f>
        <v>#NAME?</v>
      </c>
      <c r="D287" s="1" t="e">
        <f ca="1"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#NAME?</v>
      </c>
      <c r="E287" s="1" t="e">
        <f ca="1"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#NAME?</v>
      </c>
      <c r="F287" s="1" t="e">
        <f ca="1"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#NAME?</v>
      </c>
      <c r="G287" s="1" t="e">
        <f ca="1">IF(  ISERR(FIND("Equity",B287)) = FALSE,  IF(  OR(   _xll.BDP($B287,"DVD_EX_DT")="#N/A N/A", _xll.BDP($B287,"DVD_EX_DT")="#N/A Field Not Applicable", _xll.BDP($B287,"DVD_EX_DT")="#N/A Invalid Security"),
     IF(_xll.BDP($B287,"LAST_TRADEABLE_DT")="#N/A Field Not Applicable","",_xll.BDP($B287,"LAST_TRADEABLE_DT")),_xll.BDP($B287,"DVD_EX_DT")),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Applicable"),IF(ISERROR(VLOOKUP(A287,secs!$A:$C,3,FALSE)),"",VLOOKUP(A287,secs!$A:$C,3,FALSE)),_xll.BDP($B287,"LAST_TRADEABLE_DT")),_xll.BDP($B287,"NXT_CPN_DT")))</f>
        <v>#NAME?</v>
      </c>
      <c r="H287" s="1" t="e">
        <f ca="1">IF(ISERR(FIND("Equity",B287))=FALSE,0,IF( OR(_xll.BDP($B287,"DUR_MID")="#N/A N/A",_xll.BDP($B287,"DUR_MID")="#N/A Invalid Security"),0,_xll.BDP($B287,"DUR_MID")))</f>
        <v>#NAME?</v>
      </c>
      <c r="I287" s="1" t="e">
        <f ca="1"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Applicable", _xll.BDP($B287,"NXT_PUT_DT")="#N/A Invalid Security"),"",_xll.BDP($B287,"NXT_PUT_DT")))</f>
        <v>#NAME?</v>
      </c>
      <c r="J287" s="1">
        <f t="shared" si="4"/>
        <v>1</v>
      </c>
      <c r="L287" s="1" t="e">
        <f ca="1">_xll.BDP(B287,"SECURITY_NAME")</f>
        <v>#NAME?</v>
      </c>
    </row>
    <row r="288" spans="1:12" x14ac:dyDescent="0.25">
      <c r="A288" s="1" t="e">
        <f ca="1">IF(OR(_xll.BDP(B288,"ID_ISIN")="#N/A Field Not Applicable",_xll.BDP(B288,"ID_ISIN")="#N/A N/A"),B288,_xll.BDP(B288,"ID_ISIN"))</f>
        <v>#NAME?</v>
      </c>
      <c r="B288" s="1" t="s">
        <v>938</v>
      </c>
      <c r="C288" s="2" t="e">
        <f ca="1">IF( OR(_xll.BDP(B288,"PX_LAST")="#N/A N/A",_xll.BDP(B288,"PX_LAST")="#N/A",_xll.BDP(B288,"PX_LAST")="#N/A Invalid Security"),VLOOKUP(A288,secs!$A:$B,2,FALSE),_xll.BDP(B288,"PX_LAST"))</f>
        <v>#NAME?</v>
      </c>
      <c r="D288" s="1" t="e">
        <f ca="1"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#NAME?</v>
      </c>
      <c r="E288" s="1" t="e">
        <f ca="1"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#NAME?</v>
      </c>
      <c r="F288" s="1" t="e">
        <f ca="1"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#NAME?</v>
      </c>
      <c r="G288" s="1" t="e">
        <f ca="1">IF(  ISERR(FIND("Equity",B288)) = FALSE,  IF(  OR(   _xll.BDP($B288,"DVD_EX_DT")="#N/A N/A", _xll.BDP($B288,"DVD_EX_DT")="#N/A Field Not Applicable", _xll.BDP($B288,"DVD_EX_DT")="#N/A Invalid Security"),
     IF(_xll.BDP($B288,"LAST_TRADEABLE_DT")="#N/A Field Not Applicable","",_xll.BDP($B288,"LAST_TRADEABLE_DT")),_xll.BDP($B288,"DVD_EX_DT")),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Applicable"),IF(ISERROR(VLOOKUP(A288,secs!$A:$C,3,FALSE)),"",VLOOKUP(A288,secs!$A:$C,3,FALSE)),_xll.BDP($B288,"LAST_TRADEABLE_DT")),_xll.BDP($B288,"NXT_CPN_DT")))</f>
        <v>#NAME?</v>
      </c>
      <c r="H288" s="1" t="e">
        <f ca="1">IF(ISERR(FIND("Equity",B288))=FALSE,0,IF( OR(_xll.BDP($B288,"DUR_MID")="#N/A N/A",_xll.BDP($B288,"DUR_MID")="#N/A Invalid Security"),0,_xll.BDP($B288,"DUR_MID")))</f>
        <v>#NAME?</v>
      </c>
      <c r="I288" s="1" t="e">
        <f ca="1"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Applicable", _xll.BDP($B288,"NXT_PUT_DT")="#N/A Invalid Security"),"",_xll.BDP($B288,"NXT_PUT_DT")))</f>
        <v>#NAME?</v>
      </c>
      <c r="J288" s="1">
        <f t="shared" si="4"/>
        <v>1</v>
      </c>
      <c r="L288" s="1" t="e">
        <f ca="1">_xll.BDP(B288,"SECURITY_NAME")</f>
        <v>#NAME?</v>
      </c>
    </row>
    <row r="289" spans="1:12" x14ac:dyDescent="0.25">
      <c r="A289" s="1" t="e">
        <f ca="1">IF(OR(_xll.BDP(B289,"ID_ISIN")="#N/A Field Not Applicable",_xll.BDP(B289,"ID_ISIN")="#N/A N/A"),B289,_xll.BDP(B289,"ID_ISIN"))</f>
        <v>#NAME?</v>
      </c>
      <c r="B289" s="1" t="s">
        <v>939</v>
      </c>
      <c r="C289" s="2" t="e">
        <f ca="1">IF( OR(_xll.BDP(B289,"PX_LAST")="#N/A N/A",_xll.BDP(B289,"PX_LAST")="#N/A",_xll.BDP(B289,"PX_LAST")="#N/A Invalid Security"),VLOOKUP(A289,secs!$A:$B,2,FALSE),_xll.BDP(B289,"PX_LAST"))</f>
        <v>#NAME?</v>
      </c>
      <c r="D289" s="1" t="e">
        <f ca="1"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#NAME?</v>
      </c>
      <c r="E289" s="1" t="e">
        <f ca="1"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#NAME?</v>
      </c>
      <c r="F289" s="1" t="e">
        <f ca="1"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#NAME?</v>
      </c>
      <c r="G289" s="1" t="e">
        <f ca="1">IF(  ISERR(FIND("Equity",B289)) = FALSE,  IF(  OR(   _xll.BDP($B289,"DVD_EX_DT")="#N/A N/A", _xll.BDP($B289,"DVD_EX_DT")="#N/A Field Not Applicable", _xll.BDP($B289,"DVD_EX_DT")="#N/A Invalid Security"),
     IF(_xll.BDP($B289,"LAST_TRADEABLE_DT")="#N/A Field Not Applicable","",_xll.BDP($B289,"LAST_TRADEABLE_DT")),_xll.BDP($B289,"DVD_EX_DT")),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Applicable"),IF(ISERROR(VLOOKUP(A289,secs!$A:$C,3,FALSE)),"",VLOOKUP(A289,secs!$A:$C,3,FALSE)),_xll.BDP($B289,"LAST_TRADEABLE_DT")),_xll.BDP($B289,"NXT_CPN_DT")))</f>
        <v>#NAME?</v>
      </c>
      <c r="H289" s="1" t="e">
        <f ca="1">IF(ISERR(FIND("Equity",B289))=FALSE,0,IF( OR(_xll.BDP($B289,"DUR_MID")="#N/A N/A",_xll.BDP($B289,"DUR_MID")="#N/A Invalid Security"),0,_xll.BDP($B289,"DUR_MID")))</f>
        <v>#NAME?</v>
      </c>
      <c r="I289" s="1" t="e">
        <f ca="1"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Applicable", _xll.BDP($B289,"NXT_PUT_DT")="#N/A Invalid Security"),"",_xll.BDP($B289,"NXT_PUT_DT")))</f>
        <v>#NAME?</v>
      </c>
      <c r="J289" s="1">
        <f t="shared" si="4"/>
        <v>1</v>
      </c>
      <c r="L289" s="1" t="e">
        <f ca="1">_xll.BDP(B289,"SECURITY_NAME")</f>
        <v>#NAME?</v>
      </c>
    </row>
    <row r="290" spans="1:12" x14ac:dyDescent="0.25">
      <c r="A290" s="1" t="e">
        <f ca="1">IF(OR(_xll.BDP(B290,"ID_ISIN")="#N/A Field Not Applicable",_xll.BDP(B290,"ID_ISIN")="#N/A N/A"),B290,_xll.BDP(B290,"ID_ISIN"))</f>
        <v>#NAME?</v>
      </c>
      <c r="B290" s="1" t="s">
        <v>954</v>
      </c>
      <c r="C290" s="2" t="e">
        <f ca="1">IF( OR(_xll.BDP(B290,"PX_LAST")="#N/A N/A",_xll.BDP(B290,"PX_LAST")="#N/A",_xll.BDP(B290,"PX_LAST")="#N/A Invalid Security"),VLOOKUP(A290,secs!$A:$B,2,FALSE),_xll.BDP(B290,"PX_LAST"))</f>
        <v>#NAME?</v>
      </c>
      <c r="D290" s="1" t="e">
        <f ca="1"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#NAME?</v>
      </c>
      <c r="E290" s="1" t="e">
        <f ca="1"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#NAME?</v>
      </c>
      <c r="F290" s="1" t="e">
        <f ca="1"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#NAME?</v>
      </c>
      <c r="G290" s="1" t="e">
        <f ca="1">IF(  ISERR(FIND("Equity",B290)) = FALSE,  IF(  OR(   _xll.BDP($B290,"DVD_EX_DT")="#N/A N/A", _xll.BDP($B290,"DVD_EX_DT")="#N/A Field Not Applicable", _xll.BDP($B290,"DVD_EX_DT")="#N/A Invalid Security"),
     IF(_xll.BDP($B290,"LAST_TRADEABLE_DT")="#N/A Field Not Applicable","",_xll.BDP($B290,"LAST_TRADEABLE_DT")),_xll.BDP($B290,"DVD_EX_DT")),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Applicable"),IF(ISERROR(VLOOKUP(A290,secs!$A:$C,3,FALSE)),"",VLOOKUP(A290,secs!$A:$C,3,FALSE)),_xll.BDP($B290,"LAST_TRADEABLE_DT")),_xll.BDP($B290,"NXT_CPN_DT")))</f>
        <v>#NAME?</v>
      </c>
      <c r="H290" s="1">
        <f>IF(ISERR(FIND("Equity",B290))=FALSE,0,IF( OR(_xll.BDP($B290,"DUR_MID")="#N/A N/A",_xll.BDP($B290,"DUR_MID")="#N/A Invalid Security"),0,_xll.BDP($B290,"DUR_MID")))</f>
        <v>0</v>
      </c>
      <c r="I290" s="1" t="e">
        <f ca="1"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Applicable", _xll.BDP($B290,"NXT_PUT_DT")="#N/A Invalid Security"),"",_xll.BDP($B290,"NXT_PUT_DT")))</f>
        <v>#NAME?</v>
      </c>
      <c r="J290" s="1">
        <f t="shared" si="4"/>
        <v>1</v>
      </c>
      <c r="L290" s="1" t="e">
        <f ca="1">_xll.BDP(B290,"SECURITY_NAME")</f>
        <v>#NAME?</v>
      </c>
    </row>
    <row r="291" spans="1:12" x14ac:dyDescent="0.25">
      <c r="A291" s="1" t="e">
        <f ca="1">IF(OR(_xll.BDP(B291,"ID_ISIN")="#N/A Field Not Applicable",_xll.BDP(B291,"ID_ISIN")="#N/A N/A"),B291,_xll.BDP(B291,"ID_ISIN"))</f>
        <v>#NAME?</v>
      </c>
      <c r="B291" s="1" t="s">
        <v>956</v>
      </c>
      <c r="C291" s="2" t="e">
        <f ca="1">IF( OR(_xll.BDP(B291,"PX_LAST")="#N/A N/A",_xll.BDP(B291,"PX_LAST")="#N/A",_xll.BDP(B291,"PX_LAST")="#N/A Invalid Security"),VLOOKUP(A291,secs!$A:$B,2,FALSE),_xll.BDP(B291,"PX_LAST"))</f>
        <v>#NAME?</v>
      </c>
      <c r="D291" s="1" t="e">
        <f ca="1"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#NAME?</v>
      </c>
      <c r="E291" s="1" t="e">
        <f ca="1"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#NAME?</v>
      </c>
      <c r="F291" s="1" t="e">
        <f ca="1"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#NAME?</v>
      </c>
      <c r="G291" s="1" t="e">
        <f ca="1">IF(  ISERR(FIND("Equity",B291)) = FALSE,  IF(  OR(   _xll.BDP($B291,"DVD_EX_DT")="#N/A N/A", _xll.BDP($B291,"DVD_EX_DT")="#N/A Field Not Applicable", _xll.BDP($B291,"DVD_EX_DT")="#N/A Invalid Security"),
     IF(_xll.BDP($B291,"LAST_TRADEABLE_DT")="#N/A Field Not Applicable","",_xll.BDP($B291,"LAST_TRADEABLE_DT")),_xll.BDP($B291,"DVD_EX_DT")),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Applicable"),IF(ISERROR(VLOOKUP(A291,secs!$A:$C,3,FALSE)),"",VLOOKUP(A291,secs!$A:$C,3,FALSE)),_xll.BDP($B291,"LAST_TRADEABLE_DT")),_xll.BDP($B291,"NXT_CPN_DT")))</f>
        <v>#NAME?</v>
      </c>
      <c r="H291" s="1">
        <f>IF(ISERR(FIND("Equity",B291))=FALSE,0,IF( OR(_xll.BDP($B291,"DUR_MID")="#N/A N/A",_xll.BDP($B291,"DUR_MID")="#N/A Invalid Security"),0,_xll.BDP($B291,"DUR_MID")))</f>
        <v>0</v>
      </c>
      <c r="I291" s="1" t="e">
        <f ca="1"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Applicable", _xll.BDP($B291,"NXT_PUT_DT")="#N/A Invalid Security"),"",_xll.BDP($B291,"NXT_PUT_DT")))</f>
        <v>#NAME?</v>
      </c>
      <c r="J291" s="1">
        <f t="shared" si="4"/>
        <v>1</v>
      </c>
      <c r="L291" s="1" t="e">
        <f ca="1">_xll.BDP(B291,"SECURITY_NAME")</f>
        <v>#NAME?</v>
      </c>
    </row>
    <row r="292" spans="1:12" x14ac:dyDescent="0.25">
      <c r="A292" s="1" t="e">
        <f ca="1">IF(OR(_xll.BDP(B292,"ID_ISIN")="#N/A Field Not Applicable",_xll.BDP(B292,"ID_ISIN")="#N/A N/A"),B292,_xll.BDP(B292,"ID_ISIN"))</f>
        <v>#NAME?</v>
      </c>
      <c r="B292" s="1" t="s">
        <v>959</v>
      </c>
      <c r="C292" s="2" t="e">
        <f ca="1">IF( OR(_xll.BDP(B292,"PX_LAST")="#N/A N/A",_xll.BDP(B292,"PX_LAST")="#N/A",_xll.BDP(B292,"PX_LAST")="#N/A Invalid Security"),VLOOKUP(A292,secs!$A:$B,2,FALSE),_xll.BDP(B292,"PX_LAST"))</f>
        <v>#NAME?</v>
      </c>
      <c r="D292" s="1" t="e">
        <f ca="1"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#NAME?</v>
      </c>
      <c r="E292" s="1" t="e">
        <f ca="1"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#NAME?</v>
      </c>
      <c r="F292" s="1" t="e">
        <f ca="1"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#NAME?</v>
      </c>
      <c r="G292" s="1" t="e">
        <f ca="1">IF(  ISERR(FIND("Equity",B292)) = FALSE,  IF(  OR(   _xll.BDP($B292,"DVD_EX_DT")="#N/A N/A", _xll.BDP($B292,"DVD_EX_DT")="#N/A Field Not Applicable", _xll.BDP($B292,"DVD_EX_DT")="#N/A Invalid Security"),
     IF(_xll.BDP($B292,"LAST_TRADEABLE_DT")="#N/A Field Not Applicable","",_xll.BDP($B292,"LAST_TRADEABLE_DT")),_xll.BDP($B292,"DVD_EX_DT")),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Applicable"),IF(ISERROR(VLOOKUP(A292,secs!$A:$C,3,FALSE)),"",VLOOKUP(A292,secs!$A:$C,3,FALSE)),_xll.BDP($B292,"LAST_TRADEABLE_DT")),_xll.BDP($B292,"NXT_CPN_DT")))</f>
        <v>#NAME?</v>
      </c>
      <c r="H292" s="1" t="e">
        <f ca="1">IF(ISERR(FIND("Equity",B292))=FALSE,0,IF( OR(_xll.BDP($B292,"DUR_MID")="#N/A N/A",_xll.BDP($B292,"DUR_MID")="#N/A Invalid Security"),0,_xll.BDP($B292,"DUR_MID")))</f>
        <v>#NAME?</v>
      </c>
      <c r="I292" s="1" t="e">
        <f ca="1"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Applicable", _xll.BDP($B292,"NXT_PUT_DT")="#N/A Invalid Security"),"",_xll.BDP($B292,"NXT_PUT_DT")))</f>
        <v>#NAME?</v>
      </c>
      <c r="J292" s="1">
        <f t="shared" si="4"/>
        <v>1</v>
      </c>
      <c r="L292" s="1" t="e">
        <f ca="1">_xll.BDP(B292,"SECURITY_NAME")</f>
        <v>#NAME?</v>
      </c>
    </row>
    <row r="293" spans="1:12" x14ac:dyDescent="0.25">
      <c r="A293" s="1" t="e">
        <f ca="1">IF(OR(_xll.BDP(B293,"ID_ISIN")="#N/A Field Not Applicable",_xll.BDP(B293,"ID_ISIN")="#N/A N/A"),B293,_xll.BDP(B293,"ID_ISIN"))</f>
        <v>#NAME?</v>
      </c>
      <c r="B293" s="1" t="s">
        <v>963</v>
      </c>
      <c r="C293" s="2" t="e">
        <f ca="1">IF( OR(_xll.BDP(B293,"PX_LAST")="#N/A N/A",_xll.BDP(B293,"PX_LAST")="#N/A",_xll.BDP(B293,"PX_LAST")="#N/A Invalid Security"),VLOOKUP(A293,secs!$A:$B,2,FALSE),_xll.BDP(B293,"PX_LAST"))</f>
        <v>#NAME?</v>
      </c>
      <c r="D293" s="1" t="e">
        <f ca="1"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#NAME?</v>
      </c>
      <c r="E293" s="1" t="e">
        <f ca="1"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#NAME?</v>
      </c>
      <c r="F293" s="1" t="e">
        <f ca="1"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#NAME?</v>
      </c>
      <c r="G293" s="1" t="e">
        <f ca="1">IF(  ISERR(FIND("Equity",B293)) = FALSE,  IF(  OR(   _xll.BDP($B293,"DVD_EX_DT")="#N/A N/A", _xll.BDP($B293,"DVD_EX_DT")="#N/A Field Not Applicable", _xll.BDP($B293,"DVD_EX_DT")="#N/A Invalid Security"),
     IF(_xll.BDP($B293,"LAST_TRADEABLE_DT")="#N/A Field Not Applicable","",_xll.BDP($B293,"LAST_TRADEABLE_DT")),_xll.BDP($B293,"DVD_EX_DT")),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Applicable"),IF(ISERROR(VLOOKUP(A293,secs!$A:$C,3,FALSE)),"",VLOOKUP(A293,secs!$A:$C,3,FALSE)),_xll.BDP($B293,"LAST_TRADEABLE_DT")),_xll.BDP($B293,"NXT_CPN_DT")))</f>
        <v>#NAME?</v>
      </c>
      <c r="H293" s="1" t="e">
        <f ca="1">IF(ISERR(FIND("Equity",B293))=FALSE,0,IF( OR(_xll.BDP($B293,"DUR_MID")="#N/A N/A",_xll.BDP($B293,"DUR_MID")="#N/A Invalid Security"),0,_xll.BDP($B293,"DUR_MID")))</f>
        <v>#NAME?</v>
      </c>
      <c r="I293" s="1" t="e">
        <f ca="1"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Applicable", _xll.BDP($B293,"NXT_PUT_DT")="#N/A Invalid Security"),"",_xll.BDP($B293,"NXT_PUT_DT")))</f>
        <v>#NAME?</v>
      </c>
      <c r="J293" s="1">
        <f t="shared" si="4"/>
        <v>1</v>
      </c>
      <c r="L293" s="1" t="e">
        <f ca="1">_xll.BDP(B293,"SECURITY_NAME")</f>
        <v>#NAME?</v>
      </c>
    </row>
    <row r="294" spans="1:12" x14ac:dyDescent="0.25">
      <c r="A294" s="1" t="e">
        <f ca="1">IF(OR(_xll.BDP(B294,"ID_ISIN")="#N/A Field Not Applicable",_xll.BDP(B294,"ID_ISIN")="#N/A N/A"),B294,_xll.BDP(B294,"ID_ISIN"))</f>
        <v>#NAME?</v>
      </c>
      <c r="B294" s="1" t="s">
        <v>966</v>
      </c>
      <c r="C294" s="2" t="e">
        <f ca="1">IF( OR(_xll.BDP(B294,"PX_LAST")="#N/A N/A",_xll.BDP(B294,"PX_LAST")="#N/A",_xll.BDP(B294,"PX_LAST")="#N/A Invalid Security"),VLOOKUP(A294,secs!$A:$B,2,FALSE),_xll.BDP(B294,"PX_LAST"))</f>
        <v>#NAME?</v>
      </c>
      <c r="D294" s="1" t="e">
        <f ca="1"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#NAME?</v>
      </c>
      <c r="E294" s="1" t="e">
        <f ca="1"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#NAME?</v>
      </c>
      <c r="F294" s="1" t="e">
        <f ca="1"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#NAME?</v>
      </c>
      <c r="G294" s="1" t="e">
        <f ca="1">IF(  ISERR(FIND("Equity",B294)) = FALSE,  IF(  OR(   _xll.BDP($B294,"DVD_EX_DT")="#N/A N/A", _xll.BDP($B294,"DVD_EX_DT")="#N/A Field Not Applicable", _xll.BDP($B294,"DVD_EX_DT")="#N/A Invalid Security"),
     IF(_xll.BDP($B294,"LAST_TRADEABLE_DT")="#N/A Field Not Applicable","",_xll.BDP($B294,"LAST_TRADEABLE_DT")),_xll.BDP($B294,"DVD_EX_DT")),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Applicable"),IF(ISERROR(VLOOKUP(A294,secs!$A:$C,3,FALSE)),"",VLOOKUP(A294,secs!$A:$C,3,FALSE)),_xll.BDP($B294,"LAST_TRADEABLE_DT")),_xll.BDP($B294,"NXT_CPN_DT")))</f>
        <v>#NAME?</v>
      </c>
      <c r="H294" s="1">
        <f>IF(ISERR(FIND("Equity",B294))=FALSE,0,IF( OR(_xll.BDP($B294,"DUR_MID")="#N/A N/A",_xll.BDP($B294,"DUR_MID")="#N/A Invalid Security"),0,_xll.BDP($B294,"DUR_MID")))</f>
        <v>0</v>
      </c>
      <c r="I294" s="1" t="e">
        <f ca="1"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Applicable", _xll.BDP($B294,"NXT_PUT_DT")="#N/A Invalid Security"),"",_xll.BDP($B294,"NXT_PUT_DT")))</f>
        <v>#NAME?</v>
      </c>
      <c r="J294" s="1">
        <f t="shared" si="4"/>
        <v>1</v>
      </c>
      <c r="L294" s="1" t="e">
        <f ca="1">_xll.BDP(B294,"SECURITY_NAME")</f>
        <v>#NAME?</v>
      </c>
    </row>
    <row r="295" spans="1:12" x14ac:dyDescent="0.25">
      <c r="A295" s="1" t="e">
        <f ca="1">IF(OR(_xll.BDP(B295,"ID_ISIN")="#N/A Field Not Applicable",_xll.BDP(B295,"ID_ISIN")="#N/A N/A"),B295,_xll.BDP(B295,"ID_ISIN"))</f>
        <v>#NAME?</v>
      </c>
      <c r="B295" s="1" t="s">
        <v>970</v>
      </c>
      <c r="C295" s="2" t="e">
        <f ca="1">IF( OR(_xll.BDP(B295,"PX_LAST")="#N/A N/A",_xll.BDP(B295,"PX_LAST")="#N/A",_xll.BDP(B295,"PX_LAST")="#N/A Invalid Security"),VLOOKUP(A295,secs!$A:$B,2,FALSE),_xll.BDP(B295,"PX_LAST"))</f>
        <v>#NAME?</v>
      </c>
      <c r="D295" s="1" t="e">
        <f ca="1"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#NAME?</v>
      </c>
      <c r="E295" s="1" t="e">
        <f ca="1"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#NAME?</v>
      </c>
      <c r="F295" s="1" t="e">
        <f ca="1"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#NAME?</v>
      </c>
      <c r="G295" s="1" t="e">
        <f ca="1">IF(  ISERR(FIND("Equity",B295)) = FALSE,  IF(  OR(   _xll.BDP($B295,"DVD_EX_DT")="#N/A N/A", _xll.BDP($B295,"DVD_EX_DT")="#N/A Field Not Applicable", _xll.BDP($B295,"DVD_EX_DT")="#N/A Invalid Security"),
     IF(_xll.BDP($B295,"LAST_TRADEABLE_DT")="#N/A Field Not Applicable","",_xll.BDP($B295,"LAST_TRADEABLE_DT")),_xll.BDP($B295,"DVD_EX_DT")),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Applicable"),IF(ISERROR(VLOOKUP(A295,secs!$A:$C,3,FALSE)),"",VLOOKUP(A295,secs!$A:$C,3,FALSE)),_xll.BDP($B295,"LAST_TRADEABLE_DT")),_xll.BDP($B295,"NXT_CPN_DT")))</f>
        <v>#NAME?</v>
      </c>
      <c r="H295" s="1">
        <f>IF(ISERR(FIND("Equity",B295))=FALSE,0,IF( OR(_xll.BDP($B295,"DUR_MID")="#N/A N/A",_xll.BDP($B295,"DUR_MID")="#N/A Invalid Security"),0,_xll.BDP($B295,"DUR_MID")))</f>
        <v>0</v>
      </c>
      <c r="I295" s="1" t="e">
        <f ca="1"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Applicable", _xll.BDP($B295,"NXT_PUT_DT")="#N/A Invalid Security"),"",_xll.BDP($B295,"NXT_PUT_DT")))</f>
        <v>#NAME?</v>
      </c>
      <c r="J295" s="1">
        <f t="shared" si="4"/>
        <v>1</v>
      </c>
      <c r="L295" s="1" t="e">
        <f ca="1">_xll.BDP(B295,"SECURITY_NAME")</f>
        <v>#NAME?</v>
      </c>
    </row>
    <row r="296" spans="1:12" x14ac:dyDescent="0.25">
      <c r="A296" s="1" t="e">
        <f ca="1">IF(OR(_xll.BDP(B296,"ID_ISIN")="#N/A Field Not Applicable",_xll.BDP(B296,"ID_ISIN")="#N/A N/A"),B296,_xll.BDP(B296,"ID_ISIN"))</f>
        <v>#NAME?</v>
      </c>
      <c r="B296" s="1" t="s">
        <v>976</v>
      </c>
      <c r="C296" s="2" t="e">
        <f ca="1">IF( OR(_xll.BDP(B296,"PX_LAST")="#N/A N/A",_xll.BDP(B296,"PX_LAST")="#N/A",_xll.BDP(B296,"PX_LAST")="#N/A Invalid Security"),VLOOKUP(A296,secs!$A:$B,2,FALSE),_xll.BDP(B296,"PX_LAST"))</f>
        <v>#NAME?</v>
      </c>
      <c r="D296" s="1" t="e">
        <f ca="1"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#NAME?</v>
      </c>
      <c r="E296" s="1" t="e">
        <f ca="1"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#NAME?</v>
      </c>
      <c r="F296" s="1" t="e">
        <f ca="1"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#NAME?</v>
      </c>
      <c r="G296" s="1" t="e">
        <f ca="1">IF(  ISERR(FIND("Equity",B296)) = FALSE,  IF(  OR(   _xll.BDP($B296,"DVD_EX_DT")="#N/A N/A", _xll.BDP($B296,"DVD_EX_DT")="#N/A Field Not Applicable", _xll.BDP($B296,"DVD_EX_DT")="#N/A Invalid Security"),
     IF(_xll.BDP($B296,"LAST_TRADEABLE_DT")="#N/A Field Not Applicable","",_xll.BDP($B296,"LAST_TRADEABLE_DT")),_xll.BDP($B296,"DVD_EX_DT")),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Applicable"),IF(ISERROR(VLOOKUP(A296,secs!$A:$C,3,FALSE)),"",VLOOKUP(A296,secs!$A:$C,3,FALSE)),_xll.BDP($B296,"LAST_TRADEABLE_DT")),_xll.BDP($B296,"NXT_CPN_DT")))</f>
        <v>#NAME?</v>
      </c>
      <c r="H296" s="1" t="e">
        <f ca="1">IF(ISERR(FIND("Equity",B296))=FALSE,0,IF( OR(_xll.BDP($B296,"DUR_MID")="#N/A N/A",_xll.BDP($B296,"DUR_MID")="#N/A Invalid Security"),0,_xll.BDP($B296,"DUR_MID")))</f>
        <v>#NAME?</v>
      </c>
      <c r="I296" s="1" t="e">
        <f ca="1"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Applicable", _xll.BDP($B296,"NXT_PUT_DT")="#N/A Invalid Security"),"",_xll.BDP($B296,"NXT_PUT_DT")))</f>
        <v>#NAME?</v>
      </c>
      <c r="J296" s="1">
        <f t="shared" si="4"/>
        <v>1</v>
      </c>
      <c r="L296" s="1" t="e">
        <f ca="1">_xll.BDP(B296,"SECURITY_NAME")</f>
        <v>#NAME?</v>
      </c>
    </row>
    <row r="297" spans="1:12" x14ac:dyDescent="0.25">
      <c r="A297" s="1" t="e">
        <f ca="1">IF(OR(_xll.BDP(B297,"ID_ISIN")="#N/A Field Not Applicable",_xll.BDP(B297,"ID_ISIN")="#N/A N/A"),B297,_xll.BDP(B297,"ID_ISIN"))</f>
        <v>#NAME?</v>
      </c>
      <c r="B297" s="1" t="s">
        <v>977</v>
      </c>
      <c r="C297" s="2" t="e">
        <f ca="1">IF( OR(_xll.BDP(B297,"PX_LAST")="#N/A N/A",_xll.BDP(B297,"PX_LAST")="#N/A",_xll.BDP(B297,"PX_LAST")="#N/A Invalid Security"),VLOOKUP(A297,secs!$A:$B,2,FALSE),_xll.BDP(B297,"PX_LAST"))</f>
        <v>#NAME?</v>
      </c>
      <c r="D297" s="1" t="e">
        <f ca="1"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#NAME?</v>
      </c>
      <c r="E297" s="1" t="e">
        <f ca="1"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#NAME?</v>
      </c>
      <c r="F297" s="1" t="e">
        <f ca="1"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#NAME?</v>
      </c>
      <c r="G297" s="1" t="e">
        <f ca="1">IF(  ISERR(FIND("Equity",B297)) = FALSE,  IF(  OR(   _xll.BDP($B297,"DVD_EX_DT")="#N/A N/A", _xll.BDP($B297,"DVD_EX_DT")="#N/A Field Not Applicable", _xll.BDP($B297,"DVD_EX_DT")="#N/A Invalid Security"),
     IF(_xll.BDP($B297,"LAST_TRADEABLE_DT")="#N/A Field Not Applicable","",_xll.BDP($B297,"LAST_TRADEABLE_DT")),_xll.BDP($B297,"DVD_EX_DT")),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Applicable"),IF(ISERROR(VLOOKUP(A297,secs!$A:$C,3,FALSE)),"",VLOOKUP(A297,secs!$A:$C,3,FALSE)),_xll.BDP($B297,"LAST_TRADEABLE_DT")),_xll.BDP($B297,"NXT_CPN_DT")))</f>
        <v>#NAME?</v>
      </c>
      <c r="H297" s="1" t="e">
        <f ca="1">IF(ISERR(FIND("Equity",B297))=FALSE,0,IF( OR(_xll.BDP($B297,"DUR_MID")="#N/A N/A",_xll.BDP($B297,"DUR_MID")="#N/A Invalid Security"),0,_xll.BDP($B297,"DUR_MID")))</f>
        <v>#NAME?</v>
      </c>
      <c r="I297" s="1" t="e">
        <f ca="1"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Applicable", _xll.BDP($B297,"NXT_PUT_DT")="#N/A Invalid Security"),"",_xll.BDP($B297,"NXT_PUT_DT")))</f>
        <v>#NAME?</v>
      </c>
      <c r="J297" s="1">
        <f t="shared" si="4"/>
        <v>1</v>
      </c>
      <c r="L297" s="1" t="e">
        <f ca="1">_xll.BDP(B297,"SECURITY_NAME")</f>
        <v>#NAME?</v>
      </c>
    </row>
    <row r="298" spans="1:12" x14ac:dyDescent="0.25">
      <c r="A298" s="1" t="e">
        <f ca="1">IF(OR(_xll.BDP(B298,"ID_ISIN")="#N/A Field Not Applicable",_xll.BDP(B298,"ID_ISIN")="#N/A N/A"),B298,_xll.BDP(B298,"ID_ISIN"))</f>
        <v>#NAME?</v>
      </c>
      <c r="B298" s="1" t="s">
        <v>985</v>
      </c>
      <c r="C298" s="2" t="e">
        <f ca="1">IF( OR(_xll.BDP(B298,"PX_LAST")="#N/A N/A",_xll.BDP(B298,"PX_LAST")="#N/A",_xll.BDP(B298,"PX_LAST")="#N/A Invalid Security"),VLOOKUP(A298,secs!$A:$B,2,FALSE),_xll.BDP(B298,"PX_LAST"))</f>
        <v>#NAME?</v>
      </c>
      <c r="D298" s="1" t="e">
        <f ca="1"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#NAME?</v>
      </c>
      <c r="E298" s="1" t="e">
        <f ca="1"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#NAME?</v>
      </c>
      <c r="F298" s="1" t="e">
        <f ca="1"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#NAME?</v>
      </c>
      <c r="G298" s="1" t="e">
        <f ca="1">IF(  ISERR(FIND("Equity",B298)) = FALSE,  IF(  OR(   _xll.BDP($B298,"DVD_EX_DT")="#N/A N/A", _xll.BDP($B298,"DVD_EX_DT")="#N/A Field Not Applicable", _xll.BDP($B298,"DVD_EX_DT")="#N/A Invalid Security"),
     IF(_xll.BDP($B298,"LAST_TRADEABLE_DT")="#N/A Field Not Applicable","",_xll.BDP($B298,"LAST_TRADEABLE_DT")),_xll.BDP($B298,"DVD_EX_DT")),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Applicable"),IF(ISERROR(VLOOKUP(A298,secs!$A:$C,3,FALSE)),"",VLOOKUP(A298,secs!$A:$C,3,FALSE)),_xll.BDP($B298,"LAST_TRADEABLE_DT")),_xll.BDP($B298,"NXT_CPN_DT")))</f>
        <v>#NAME?</v>
      </c>
      <c r="H298" s="1">
        <f>IF(ISERR(FIND("Equity",B298))=FALSE,0,IF( OR(_xll.BDP($B298,"DUR_MID")="#N/A N/A",_xll.BDP($B298,"DUR_MID")="#N/A Invalid Security"),0,_xll.BDP($B298,"DUR_MID")))</f>
        <v>0</v>
      </c>
      <c r="I298" s="1" t="e">
        <f ca="1"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Applicable", _xll.BDP($B298,"NXT_PUT_DT")="#N/A Invalid Security"),"",_xll.BDP($B298,"NXT_PUT_DT")))</f>
        <v>#NAME?</v>
      </c>
      <c r="J298" s="1">
        <f t="shared" si="4"/>
        <v>1</v>
      </c>
      <c r="L298" s="1" t="e">
        <f ca="1">_xll.BDP(B298,"SECURITY_NAME")</f>
        <v>#NAME?</v>
      </c>
    </row>
    <row r="299" spans="1:12" x14ac:dyDescent="0.25">
      <c r="A299" s="1" t="e">
        <f ca="1">IF(OR(_xll.BDP(B299,"ID_ISIN")="#N/A Field Not Applicable",_xll.BDP(B299,"ID_ISIN")="#N/A N/A"),B299,_xll.BDP(B299,"ID_ISIN"))</f>
        <v>#NAME?</v>
      </c>
      <c r="B299" s="1" t="s">
        <v>986</v>
      </c>
      <c r="C299" s="2" t="e">
        <f ca="1">IF( OR(_xll.BDP(B299,"PX_LAST")="#N/A N/A",_xll.BDP(B299,"PX_LAST")="#N/A",_xll.BDP(B299,"PX_LAST")="#N/A Invalid Security"),VLOOKUP(A299,secs!$A:$B,2,FALSE),_xll.BDP(B299,"PX_LAST"))</f>
        <v>#NAME?</v>
      </c>
      <c r="D299" s="1" t="e">
        <f ca="1"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#NAME?</v>
      </c>
      <c r="E299" s="1" t="e">
        <f ca="1"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#NAME?</v>
      </c>
      <c r="F299" s="1" t="e">
        <f ca="1"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#NAME?</v>
      </c>
      <c r="G299" s="1" t="e">
        <f ca="1">IF(  ISERR(FIND("Equity",B299)) = FALSE,  IF(  OR(   _xll.BDP($B299,"DVD_EX_DT")="#N/A N/A", _xll.BDP($B299,"DVD_EX_DT")="#N/A Field Not Applicable", _xll.BDP($B299,"DVD_EX_DT")="#N/A Invalid Security"),
     IF(_xll.BDP($B299,"LAST_TRADEABLE_DT")="#N/A Field Not Applicable","",_xll.BDP($B299,"LAST_TRADEABLE_DT")),_xll.BDP($B299,"DVD_EX_DT")),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Applicable"),IF(ISERROR(VLOOKUP(A299,secs!$A:$C,3,FALSE)),"",VLOOKUP(A299,secs!$A:$C,3,FALSE)),_xll.BDP($B299,"LAST_TRADEABLE_DT")),_xll.BDP($B299,"NXT_CPN_DT")))</f>
        <v>#NAME?</v>
      </c>
      <c r="H299" s="1">
        <f>IF(ISERR(FIND("Equity",B299))=FALSE,0,IF( OR(_xll.BDP($B299,"DUR_MID")="#N/A N/A",_xll.BDP($B299,"DUR_MID")="#N/A Invalid Security"),0,_xll.BDP($B299,"DUR_MID")))</f>
        <v>0</v>
      </c>
      <c r="I299" s="1" t="e">
        <f ca="1"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Applicable", _xll.BDP($B299,"NXT_PUT_DT")="#N/A Invalid Security"),"",_xll.BDP($B299,"NXT_PUT_DT")))</f>
        <v>#NAME?</v>
      </c>
      <c r="J299" s="1">
        <f t="shared" si="4"/>
        <v>1</v>
      </c>
      <c r="L299" s="1" t="e">
        <f ca="1">_xll.BDP(B299,"SECURITY_NAME")</f>
        <v>#NAME?</v>
      </c>
    </row>
    <row r="300" spans="1:12" x14ac:dyDescent="0.25">
      <c r="A300" s="1" t="e">
        <f ca="1">IF(OR(_xll.BDP(B300,"ID_ISIN")="#N/A Field Not Applicable",_xll.BDP(B300,"ID_ISIN")="#N/A N/A"),B300,_xll.BDP(B300,"ID_ISIN"))</f>
        <v>#NAME?</v>
      </c>
      <c r="B300" s="1" t="s">
        <v>987</v>
      </c>
      <c r="C300" s="2" t="e">
        <f ca="1">IF( OR(_xll.BDP(B300,"PX_LAST")="#N/A N/A",_xll.BDP(B300,"PX_LAST")="#N/A",_xll.BDP(B300,"PX_LAST")="#N/A Invalid Security"),VLOOKUP(A300,secs!$A:$B,2,FALSE),_xll.BDP(B300,"PX_LAST"))</f>
        <v>#NAME?</v>
      </c>
      <c r="D300" s="1" t="e">
        <f ca="1"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#NAME?</v>
      </c>
      <c r="E300" s="1" t="e">
        <f ca="1"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#NAME?</v>
      </c>
      <c r="F300" s="1" t="e">
        <f ca="1"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#NAME?</v>
      </c>
      <c r="G300" s="1" t="e">
        <f ca="1">IF(  ISERR(FIND("Equity",B300)) = FALSE,  IF(  OR(   _xll.BDP($B300,"DVD_EX_DT")="#N/A N/A", _xll.BDP($B300,"DVD_EX_DT")="#N/A Field Not Applicable", _xll.BDP($B300,"DVD_EX_DT")="#N/A Invalid Security"),
     IF(_xll.BDP($B300,"LAST_TRADEABLE_DT")="#N/A Field Not Applicable","",_xll.BDP($B300,"LAST_TRADEABLE_DT")),_xll.BDP($B300,"DVD_EX_DT")),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Applicable"),IF(ISERROR(VLOOKUP(A300,secs!$A:$C,3,FALSE)),"",VLOOKUP(A300,secs!$A:$C,3,FALSE)),_xll.BDP($B300,"LAST_TRADEABLE_DT")),_xll.BDP($B300,"NXT_CPN_DT")))</f>
        <v>#NAME?</v>
      </c>
      <c r="H300" s="1">
        <f>IF(ISERR(FIND("Equity",B300))=FALSE,0,IF( OR(_xll.BDP($B300,"DUR_MID")="#N/A N/A",_xll.BDP($B300,"DUR_MID")="#N/A Invalid Security"),0,_xll.BDP($B300,"DUR_MID")))</f>
        <v>0</v>
      </c>
      <c r="I300" s="1" t="e">
        <f ca="1"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Applicable", _xll.BDP($B300,"NXT_PUT_DT")="#N/A Invalid Security"),"",_xll.BDP($B300,"NXT_PUT_DT")))</f>
        <v>#NAME?</v>
      </c>
      <c r="J300" s="1">
        <f t="shared" si="4"/>
        <v>1</v>
      </c>
      <c r="L300" s="1" t="e">
        <f ca="1">_xll.BDP(B300,"SECURITY_NAME")</f>
        <v>#NAME?</v>
      </c>
    </row>
    <row r="301" spans="1:12" x14ac:dyDescent="0.25">
      <c r="A301" s="1" t="e">
        <f ca="1">IF(OR(_xll.BDP(B301,"ID_ISIN")="#N/A Field Not Applicable",_xll.BDP(B301,"ID_ISIN")="#N/A N/A"),B301,_xll.BDP(B301,"ID_ISIN"))</f>
        <v>#NAME?</v>
      </c>
      <c r="B301" s="1" t="s">
        <v>996</v>
      </c>
      <c r="C301" s="2" t="e">
        <f ca="1">IF( OR(_xll.BDP(B301,"PX_LAST")="#N/A N/A",_xll.BDP(B301,"PX_LAST")="#N/A",_xll.BDP(B301,"PX_LAST")="#N/A Invalid Security"),VLOOKUP(A301,secs!$A:$B,2,FALSE),_xll.BDP(B301,"PX_LAST"))</f>
        <v>#NAME?</v>
      </c>
      <c r="D301" s="1" t="e">
        <f ca="1"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#NAME?</v>
      </c>
      <c r="E301" s="1" t="e">
        <f ca="1"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#NAME?</v>
      </c>
      <c r="F301" s="1" t="e">
        <f ca="1"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#NAME?</v>
      </c>
      <c r="G301" s="1" t="e">
        <f ca="1">IF(  ISERR(FIND("Equity",B301)) = FALSE,  IF(  OR(   _xll.BDP($B301,"DVD_EX_DT")="#N/A N/A", _xll.BDP($B301,"DVD_EX_DT")="#N/A Field Not Applicable", _xll.BDP($B301,"DVD_EX_DT")="#N/A Invalid Security"),
     IF(_xll.BDP($B301,"LAST_TRADEABLE_DT")="#N/A Field Not Applicable","",_xll.BDP($B301,"LAST_TRADEABLE_DT")),_xll.BDP($B301,"DVD_EX_DT")),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Applicable"),IF(ISERROR(VLOOKUP(A301,secs!$A:$C,3,FALSE)),"",VLOOKUP(A301,secs!$A:$C,3,FALSE)),_xll.BDP($B301,"LAST_TRADEABLE_DT")),_xll.BDP($B301,"NXT_CPN_DT")))</f>
        <v>#NAME?</v>
      </c>
      <c r="H301" s="1" t="e">
        <f ca="1">IF(ISERR(FIND("Equity",B301))=FALSE,0,IF( OR(_xll.BDP($B301,"DUR_MID")="#N/A N/A",_xll.BDP($B301,"DUR_MID")="#N/A Invalid Security"),0,_xll.BDP($B301,"DUR_MID")))</f>
        <v>#NAME?</v>
      </c>
      <c r="I301" s="1" t="e">
        <f ca="1"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Applicable", _xll.BDP($B301,"NXT_PUT_DT")="#N/A Invalid Security"),"",_xll.BDP($B301,"NXT_PUT_DT")))</f>
        <v>#NAME?</v>
      </c>
      <c r="J301" s="1">
        <f t="shared" si="4"/>
        <v>1</v>
      </c>
      <c r="L301" s="1" t="e">
        <f ca="1">_xll.BDP(B301,"SECURITY_NAME")</f>
        <v>#NAME?</v>
      </c>
    </row>
    <row r="302" spans="1:12" x14ac:dyDescent="0.25">
      <c r="A302" s="1" t="e">
        <f ca="1">IF(OR(_xll.BDP(B302,"ID_ISIN")="#N/A Field Not Applicable",_xll.BDP(B302,"ID_ISIN")="#N/A N/A"),B302,_xll.BDP(B302,"ID_ISIN"))</f>
        <v>#NAME?</v>
      </c>
      <c r="B302" s="1" t="s">
        <v>999</v>
      </c>
      <c r="C302" s="2" t="e">
        <f ca="1">IF( OR(_xll.BDP(B302,"PX_LAST")="#N/A N/A",_xll.BDP(B302,"PX_LAST")="#N/A",_xll.BDP(B302,"PX_LAST")="#N/A Invalid Security"),VLOOKUP(A302,secs!$A:$B,2,FALSE),_xll.BDP(B302,"PX_LAST"))</f>
        <v>#NAME?</v>
      </c>
      <c r="D302" s="1" t="e">
        <f ca="1"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#NAME?</v>
      </c>
      <c r="E302" s="1" t="e">
        <f ca="1"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#NAME?</v>
      </c>
      <c r="F302" s="1" t="e">
        <f ca="1"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#NAME?</v>
      </c>
      <c r="G302" s="1" t="e">
        <f ca="1">IF(  ISERR(FIND("Equity",B302)) = FALSE,  IF(  OR(   _xll.BDP($B302,"DVD_EX_DT")="#N/A N/A", _xll.BDP($B302,"DVD_EX_DT")="#N/A Field Not Applicable", _xll.BDP($B302,"DVD_EX_DT")="#N/A Invalid Security"),
     IF(_xll.BDP($B302,"LAST_TRADEABLE_DT")="#N/A Field Not Applicable","",_xll.BDP($B302,"LAST_TRADEABLE_DT")),_xll.BDP($B302,"DVD_EX_DT")),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Applicable"),IF(ISERROR(VLOOKUP(A302,secs!$A:$C,3,FALSE)),"",VLOOKUP(A302,secs!$A:$C,3,FALSE)),_xll.BDP($B302,"LAST_TRADEABLE_DT")),_xll.BDP($B302,"NXT_CPN_DT")))</f>
        <v>#NAME?</v>
      </c>
      <c r="H302" s="1" t="e">
        <f ca="1">IF(ISERR(FIND("Equity",B302))=FALSE,0,IF( OR(_xll.BDP($B302,"DUR_MID")="#N/A N/A",_xll.BDP($B302,"DUR_MID")="#N/A Invalid Security"),0,_xll.BDP($B302,"DUR_MID")))</f>
        <v>#NAME?</v>
      </c>
      <c r="I302" s="1" t="e">
        <f ca="1"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Applicable", _xll.BDP($B302,"NXT_PUT_DT")="#N/A Invalid Security"),"",_xll.BDP($B302,"NXT_PUT_DT")))</f>
        <v>#NAME?</v>
      </c>
      <c r="J302" s="1">
        <f t="shared" si="4"/>
        <v>1</v>
      </c>
      <c r="L302" s="1" t="e">
        <f ca="1">_xll.BDP(B302,"SECURITY_NAME")</f>
        <v>#NAME?</v>
      </c>
    </row>
    <row r="303" spans="1:12" x14ac:dyDescent="0.25">
      <c r="A303" s="1" t="e">
        <f ca="1">IF(OR(_xll.BDP(B303,"ID_ISIN")="#N/A Field Not Applicable",_xll.BDP(B303,"ID_ISIN")="#N/A N/A"),B303,_xll.BDP(B303,"ID_ISIN"))</f>
        <v>#NAME?</v>
      </c>
      <c r="B303" s="1" t="s">
        <v>1000</v>
      </c>
      <c r="C303" s="2" t="e">
        <f ca="1">IF( OR(_xll.BDP(B303,"PX_LAST")="#N/A N/A",_xll.BDP(B303,"PX_LAST")="#N/A",_xll.BDP(B303,"PX_LAST")="#N/A Invalid Security"),VLOOKUP(A303,secs!$A:$B,2,FALSE),_xll.BDP(B303,"PX_LAST"))</f>
        <v>#NAME?</v>
      </c>
      <c r="D303" s="1" t="e">
        <f ca="1"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#NAME?</v>
      </c>
      <c r="E303" s="1" t="e">
        <f ca="1"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#NAME?</v>
      </c>
      <c r="F303" s="1" t="e">
        <f ca="1"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#NAME?</v>
      </c>
      <c r="G303" s="1" t="e">
        <f ca="1">IF(  ISERR(FIND("Equity",B303)) = FALSE,  IF(  OR(   _xll.BDP($B303,"DVD_EX_DT")="#N/A N/A", _xll.BDP($B303,"DVD_EX_DT")="#N/A Field Not Applicable", _xll.BDP($B303,"DVD_EX_DT")="#N/A Invalid Security"),
     IF(_xll.BDP($B303,"LAST_TRADEABLE_DT")="#N/A Field Not Applicable","",_xll.BDP($B303,"LAST_TRADEABLE_DT")),_xll.BDP($B303,"DVD_EX_DT")),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Applicable"),IF(ISERROR(VLOOKUP(A303,secs!$A:$C,3,FALSE)),"",VLOOKUP(A303,secs!$A:$C,3,FALSE)),_xll.BDP($B303,"LAST_TRADEABLE_DT")),_xll.BDP($B303,"NXT_CPN_DT")))</f>
        <v>#NAME?</v>
      </c>
      <c r="H303" s="1" t="e">
        <f ca="1">IF(ISERR(FIND("Equity",B303))=FALSE,0,IF( OR(_xll.BDP($B303,"DUR_MID")="#N/A N/A",_xll.BDP($B303,"DUR_MID")="#N/A Invalid Security"),0,_xll.BDP($B303,"DUR_MID")))</f>
        <v>#NAME?</v>
      </c>
      <c r="I303" s="1" t="e">
        <f ca="1"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Applicable", _xll.BDP($B303,"NXT_PUT_DT")="#N/A Invalid Security"),"",_xll.BDP($B303,"NXT_PUT_DT")))</f>
        <v>#NAME?</v>
      </c>
      <c r="J303" s="1">
        <f t="shared" si="4"/>
        <v>1</v>
      </c>
      <c r="L303" s="1" t="e">
        <f ca="1">_xll.BDP(B303,"SECURITY_NAME")</f>
        <v>#NAME?</v>
      </c>
    </row>
    <row r="304" spans="1:12" x14ac:dyDescent="0.25">
      <c r="A304" s="1" t="e">
        <f ca="1">IF(OR(_xll.BDP(B304,"ID_ISIN")="#N/A Field Not Applicable",_xll.BDP(B304,"ID_ISIN")="#N/A N/A"),B304,_xll.BDP(B304,"ID_ISIN"))</f>
        <v>#NAME?</v>
      </c>
      <c r="B304" s="1" t="s">
        <v>1006</v>
      </c>
      <c r="C304" s="2" t="e">
        <f ca="1">IF( OR(_xll.BDP(B304,"PX_LAST")="#N/A N/A",_xll.BDP(B304,"PX_LAST")="#N/A",_xll.BDP(B304,"PX_LAST")="#N/A Invalid Security"),VLOOKUP(A304,secs!$A:$B,2,FALSE),_xll.BDP(B304,"PX_LAST"))</f>
        <v>#NAME?</v>
      </c>
      <c r="D304" s="1" t="e">
        <f ca="1"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#NAME?</v>
      </c>
      <c r="E304" s="1" t="e">
        <f ca="1"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#NAME?</v>
      </c>
      <c r="F304" s="1" t="e">
        <f ca="1"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#NAME?</v>
      </c>
      <c r="G304" s="1" t="e">
        <f ca="1">IF(  ISERR(FIND("Equity",B304)) = FALSE,  IF(  OR(   _xll.BDP($B304,"DVD_EX_DT")="#N/A N/A", _xll.BDP($B304,"DVD_EX_DT")="#N/A Field Not Applicable", _xll.BDP($B304,"DVD_EX_DT")="#N/A Invalid Security"),
     IF(_xll.BDP($B304,"LAST_TRADEABLE_DT")="#N/A Field Not Applicable","",_xll.BDP($B304,"LAST_TRADEABLE_DT")),_xll.BDP($B304,"DVD_EX_DT")),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Applicable"),IF(ISERROR(VLOOKUP(A304,secs!$A:$C,3,FALSE)),"",VLOOKUP(A304,secs!$A:$C,3,FALSE)),_xll.BDP($B304,"LAST_TRADEABLE_DT")),_xll.BDP($B304,"NXT_CPN_DT")))</f>
        <v>#NAME?</v>
      </c>
      <c r="H304" s="1" t="e">
        <f ca="1">IF(ISERR(FIND("Equity",B304))=FALSE,0,IF( OR(_xll.BDP($B304,"DUR_MID")="#N/A N/A",_xll.BDP($B304,"DUR_MID")="#N/A Invalid Security"),0,_xll.BDP($B304,"DUR_MID")))</f>
        <v>#NAME?</v>
      </c>
      <c r="I304" s="1" t="e">
        <f ca="1"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Applicable", _xll.BDP($B304,"NXT_PUT_DT")="#N/A Invalid Security"),"",_xll.BDP($B304,"NXT_PUT_DT")))</f>
        <v>#NAME?</v>
      </c>
      <c r="J304" s="1">
        <f t="shared" si="4"/>
        <v>1</v>
      </c>
      <c r="L304" s="1" t="e">
        <f ca="1">_xll.BDP(B304,"SECURITY_NAME")</f>
        <v>#NAME?</v>
      </c>
    </row>
    <row r="305" spans="1:12" x14ac:dyDescent="0.25">
      <c r="A305" s="1" t="e">
        <f ca="1">IF(OR(_xll.BDP(B305,"ID_ISIN")="#N/A Field Not Applicable",_xll.BDP(B305,"ID_ISIN")="#N/A N/A"),B305,_xll.BDP(B305,"ID_ISIN"))</f>
        <v>#NAME?</v>
      </c>
      <c r="B305" s="1" t="s">
        <v>1010</v>
      </c>
      <c r="C305" s="2" t="e">
        <f ca="1">IF( OR(_xll.BDP(B305,"PX_LAST")="#N/A N/A",_xll.BDP(B305,"PX_LAST")="#N/A",_xll.BDP(B305,"PX_LAST")="#N/A Invalid Security"),VLOOKUP(A305,secs!$A:$B,2,FALSE),_xll.BDP(B305,"PX_LAST"))</f>
        <v>#NAME?</v>
      </c>
      <c r="D305" s="1" t="e">
        <f ca="1"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#NAME?</v>
      </c>
      <c r="E305" s="1" t="e">
        <f ca="1"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#NAME?</v>
      </c>
      <c r="F305" s="1" t="e">
        <f ca="1"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#NAME?</v>
      </c>
      <c r="G305" s="1" t="e">
        <f ca="1">IF(  ISERR(FIND("Equity",B305)) = FALSE,  IF(  OR(   _xll.BDP($B305,"DVD_EX_DT")="#N/A N/A", _xll.BDP($B305,"DVD_EX_DT")="#N/A Field Not Applicable", _xll.BDP($B305,"DVD_EX_DT")="#N/A Invalid Security"),
     IF(_xll.BDP($B305,"LAST_TRADEABLE_DT")="#N/A Field Not Applicable","",_xll.BDP($B305,"LAST_TRADEABLE_DT")),_xll.BDP($B305,"DVD_EX_DT")),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Applicable"),IF(ISERROR(VLOOKUP(A305,secs!$A:$C,3,FALSE)),"",VLOOKUP(A305,secs!$A:$C,3,FALSE)),_xll.BDP($B305,"LAST_TRADEABLE_DT")),_xll.BDP($B305,"NXT_CPN_DT")))</f>
        <v>#NAME?</v>
      </c>
      <c r="H305" s="1">
        <f>IF(ISERR(FIND("Equity",B305))=FALSE,0,IF( OR(_xll.BDP($B305,"DUR_MID")="#N/A N/A",_xll.BDP($B305,"DUR_MID")="#N/A Invalid Security"),0,_xll.BDP($B305,"DUR_MID")))</f>
        <v>0</v>
      </c>
      <c r="I305" s="1" t="e">
        <f ca="1"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Applicable", _xll.BDP($B305,"NXT_PUT_DT")="#N/A Invalid Security"),"",_xll.BDP($B305,"NXT_PUT_DT")))</f>
        <v>#NAME?</v>
      </c>
      <c r="J305" s="1">
        <f t="shared" si="4"/>
        <v>1</v>
      </c>
      <c r="L305" s="1" t="e">
        <f ca="1">_xll.BDP(B305,"SECURITY_NAME")</f>
        <v>#NAME?</v>
      </c>
    </row>
    <row r="306" spans="1:12" x14ac:dyDescent="0.25">
      <c r="A306" s="1" t="e">
        <f ca="1">IF(OR(_xll.BDP(B306,"ID_ISIN")="#N/A Field Not Applicable",_xll.BDP(B306,"ID_ISIN")="#N/A N/A"),B306,_xll.BDP(B306,"ID_ISIN"))</f>
        <v>#NAME?</v>
      </c>
      <c r="B306" s="1" t="s">
        <v>1014</v>
      </c>
      <c r="C306" s="2" t="e">
        <f ca="1">IF( OR(_xll.BDP(B306,"PX_LAST")="#N/A N/A",_xll.BDP(B306,"PX_LAST")="#N/A",_xll.BDP(B306,"PX_LAST")="#N/A Invalid Security"),VLOOKUP(A306,secs!$A:$B,2,FALSE),_xll.BDP(B306,"PX_LAST"))</f>
        <v>#NAME?</v>
      </c>
      <c r="D306" s="1" t="e">
        <f ca="1"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#NAME?</v>
      </c>
      <c r="E306" s="1" t="e">
        <f ca="1"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#NAME?</v>
      </c>
      <c r="F306" s="1" t="e">
        <f ca="1"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#NAME?</v>
      </c>
      <c r="G306" s="1" t="e">
        <f ca="1">IF(  ISERR(FIND("Equity",B306)) = FALSE,  IF(  OR(   _xll.BDP($B306,"DVD_EX_DT")="#N/A N/A", _xll.BDP($B306,"DVD_EX_DT")="#N/A Field Not Applicable", _xll.BDP($B306,"DVD_EX_DT")="#N/A Invalid Security"),
     IF(_xll.BDP($B306,"LAST_TRADEABLE_DT")="#N/A Field Not Applicable","",_xll.BDP($B306,"LAST_TRADEABLE_DT")),_xll.BDP($B306,"DVD_EX_DT")),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Applicable"),IF(ISERROR(VLOOKUP(A306,secs!$A:$C,3,FALSE)),"",VLOOKUP(A306,secs!$A:$C,3,FALSE)),_xll.BDP($B306,"LAST_TRADEABLE_DT")),_xll.BDP($B306,"NXT_CPN_DT")))</f>
        <v>#NAME?</v>
      </c>
      <c r="H306" s="1" t="e">
        <f ca="1">IF(ISERR(FIND("Equity",B306))=FALSE,0,IF( OR(_xll.BDP($B306,"DUR_MID")="#N/A N/A",_xll.BDP($B306,"DUR_MID")="#N/A Invalid Security"),0,_xll.BDP($B306,"DUR_MID")))</f>
        <v>#NAME?</v>
      </c>
      <c r="I306" s="1" t="e">
        <f ca="1"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Applicable", _xll.BDP($B306,"NXT_PUT_DT")="#N/A Invalid Security"),"",_xll.BDP($B306,"NXT_PUT_DT")))</f>
        <v>#NAME?</v>
      </c>
      <c r="J306" s="1">
        <f t="shared" si="4"/>
        <v>1</v>
      </c>
      <c r="L306" s="1" t="e">
        <f ca="1">_xll.BDP(B306,"SECURITY_NAME")</f>
        <v>#NAME?</v>
      </c>
    </row>
    <row r="307" spans="1:12" x14ac:dyDescent="0.25">
      <c r="A307" s="1" t="e">
        <f ca="1">IF(OR(_xll.BDP(B307,"ID_ISIN")="#N/A Field Not Applicable",_xll.BDP(B307,"ID_ISIN")="#N/A N/A"),B307,_xll.BDP(B307,"ID_ISIN"))</f>
        <v>#NAME?</v>
      </c>
      <c r="B307" s="1" t="s">
        <v>1015</v>
      </c>
      <c r="C307" s="2" t="e">
        <f ca="1">IF( OR(_xll.BDP(B307,"PX_LAST")="#N/A N/A",_xll.BDP(B307,"PX_LAST")="#N/A",_xll.BDP(B307,"PX_LAST")="#N/A Invalid Security"),VLOOKUP(A307,secs!$A:$B,2,FALSE),_xll.BDP(B307,"PX_LAST"))</f>
        <v>#NAME?</v>
      </c>
      <c r="D307" s="1" t="e">
        <f ca="1"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#NAME?</v>
      </c>
      <c r="E307" s="1" t="e">
        <f ca="1"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#NAME?</v>
      </c>
      <c r="F307" s="1" t="e">
        <f ca="1"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#NAME?</v>
      </c>
      <c r="G307" s="1" t="e">
        <f ca="1">IF(  ISERR(FIND("Equity",B307)) = FALSE,  IF(  OR(   _xll.BDP($B307,"DVD_EX_DT")="#N/A N/A", _xll.BDP($B307,"DVD_EX_DT")="#N/A Field Not Applicable", _xll.BDP($B307,"DVD_EX_DT")="#N/A Invalid Security"),
     IF(_xll.BDP($B307,"LAST_TRADEABLE_DT")="#N/A Field Not Applicable","",_xll.BDP($B307,"LAST_TRADEABLE_DT")),_xll.BDP($B307,"DVD_EX_DT")),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Applicable"),IF(ISERROR(VLOOKUP(A307,secs!$A:$C,3,FALSE)),"",VLOOKUP(A307,secs!$A:$C,3,FALSE)),_xll.BDP($B307,"LAST_TRADEABLE_DT")),_xll.BDP($B307,"NXT_CPN_DT")))</f>
        <v>#NAME?</v>
      </c>
      <c r="H307" s="1">
        <f>IF(ISERR(FIND("Equity",B307))=FALSE,0,IF( OR(_xll.BDP($B307,"DUR_MID")="#N/A N/A",_xll.BDP($B307,"DUR_MID")="#N/A Invalid Security"),0,_xll.BDP($B307,"DUR_MID")))</f>
        <v>0</v>
      </c>
      <c r="I307" s="1" t="e">
        <f ca="1"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Applicable", _xll.BDP($B307,"NXT_PUT_DT")="#N/A Invalid Security"),"",_xll.BDP($B307,"NXT_PUT_DT")))</f>
        <v>#NAME?</v>
      </c>
      <c r="J307" s="1">
        <f t="shared" si="4"/>
        <v>1</v>
      </c>
      <c r="L307" s="1" t="e">
        <f ca="1">_xll.BDP(B307,"SECURITY_NAME")</f>
        <v>#NAME?</v>
      </c>
    </row>
    <row r="308" spans="1:12" x14ac:dyDescent="0.25">
      <c r="A308" s="1" t="e">
        <f ca="1">IF(OR(_xll.BDP(B308,"ID_ISIN")="#N/A Field Not Applicable",_xll.BDP(B308,"ID_ISIN")="#N/A N/A"),B308,_xll.BDP(B308,"ID_ISIN"))</f>
        <v>#NAME?</v>
      </c>
      <c r="B308" s="1" t="s">
        <v>1025</v>
      </c>
      <c r="C308" s="2" t="e">
        <f ca="1">IF( OR(_xll.BDP(B308,"PX_LAST")="#N/A N/A",_xll.BDP(B308,"PX_LAST")="#N/A",_xll.BDP(B308,"PX_LAST")="#N/A Invalid Security"),VLOOKUP(A308,secs!$A:$B,2,FALSE),_xll.BDP(B308,"PX_LAST"))</f>
        <v>#NAME?</v>
      </c>
      <c r="D308" s="1" t="e">
        <f ca="1"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#NAME?</v>
      </c>
      <c r="E308" s="1" t="e">
        <f ca="1"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#NAME?</v>
      </c>
      <c r="F308" s="1" t="e">
        <f ca="1"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#NAME?</v>
      </c>
      <c r="G308" s="1" t="e">
        <f ca="1">IF(  ISERR(FIND("Equity",B308)) = FALSE,  IF(  OR(   _xll.BDP($B308,"DVD_EX_DT")="#N/A N/A", _xll.BDP($B308,"DVD_EX_DT")="#N/A Field Not Applicable", _xll.BDP($B308,"DVD_EX_DT")="#N/A Invalid Security"),
     IF(_xll.BDP($B308,"LAST_TRADEABLE_DT")="#N/A Field Not Applicable","",_xll.BDP($B308,"LAST_TRADEABLE_DT")),_xll.BDP($B308,"DVD_EX_DT")),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Applicable"),IF(ISERROR(VLOOKUP(A308,secs!$A:$C,3,FALSE)),"",VLOOKUP(A308,secs!$A:$C,3,FALSE)),_xll.BDP($B308,"LAST_TRADEABLE_DT")),_xll.BDP($B308,"NXT_CPN_DT")))</f>
        <v>#NAME?</v>
      </c>
      <c r="H308" s="1" t="e">
        <f ca="1">IF(ISERR(FIND("Equity",B308))=FALSE,0,IF( OR(_xll.BDP($B308,"DUR_MID")="#N/A N/A",_xll.BDP($B308,"DUR_MID")="#N/A Invalid Security"),0,_xll.BDP($B308,"DUR_MID")))</f>
        <v>#NAME?</v>
      </c>
      <c r="I308" s="1" t="e">
        <f ca="1"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Applicable", _xll.BDP($B308,"NXT_PUT_DT")="#N/A Invalid Security"),"",_xll.BDP($B308,"NXT_PUT_DT")))</f>
        <v>#NAME?</v>
      </c>
      <c r="J308" s="1">
        <f t="shared" si="4"/>
        <v>1</v>
      </c>
      <c r="L308" s="1" t="e">
        <f ca="1">_xll.BDP(B308,"SECURITY_NAME")</f>
        <v>#NAME?</v>
      </c>
    </row>
    <row r="309" spans="1:12" x14ac:dyDescent="0.25">
      <c r="A309" s="1" t="e">
        <f ca="1">IF(OR(_xll.BDP(B309,"ID_ISIN")="#N/A Field Not Applicable",_xll.BDP(B309,"ID_ISIN")="#N/A N/A"),B309,_xll.BDP(B309,"ID_ISIN"))</f>
        <v>#NAME?</v>
      </c>
      <c r="B309" s="1" t="s">
        <v>1026</v>
      </c>
      <c r="C309" s="2" t="e">
        <f ca="1">IF( OR(_xll.BDP(B309,"PX_LAST")="#N/A N/A",_xll.BDP(B309,"PX_LAST")="#N/A",_xll.BDP(B309,"PX_LAST")="#N/A Invalid Security"),VLOOKUP(A309,secs!$A:$B,2,FALSE),_xll.BDP(B309,"PX_LAST"))</f>
        <v>#NAME?</v>
      </c>
      <c r="D309" s="1" t="e">
        <f ca="1"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#NAME?</v>
      </c>
      <c r="E309" s="1" t="e">
        <f ca="1"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#NAME?</v>
      </c>
      <c r="F309" s="1" t="e">
        <f ca="1"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#NAME?</v>
      </c>
      <c r="G309" s="1" t="e">
        <f ca="1">IF(  ISERR(FIND("Equity",B309)) = FALSE,  IF(  OR(   _xll.BDP($B309,"DVD_EX_DT")="#N/A N/A", _xll.BDP($B309,"DVD_EX_DT")="#N/A Field Not Applicable", _xll.BDP($B309,"DVD_EX_DT")="#N/A Invalid Security"),
     IF(_xll.BDP($B309,"LAST_TRADEABLE_DT")="#N/A Field Not Applicable","",_xll.BDP($B309,"LAST_TRADEABLE_DT")),_xll.BDP($B309,"DVD_EX_DT")),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Applicable"),IF(ISERROR(VLOOKUP(A309,secs!$A:$C,3,FALSE)),"",VLOOKUP(A309,secs!$A:$C,3,FALSE)),_xll.BDP($B309,"LAST_TRADEABLE_DT")),_xll.BDP($B309,"NXT_CPN_DT")))</f>
        <v>#NAME?</v>
      </c>
      <c r="H309" s="1" t="e">
        <f ca="1">IF(ISERR(FIND("Equity",B309))=FALSE,0,IF( OR(_xll.BDP($B309,"DUR_MID")="#N/A N/A",_xll.BDP($B309,"DUR_MID")="#N/A Invalid Security"),0,_xll.BDP($B309,"DUR_MID")))</f>
        <v>#NAME?</v>
      </c>
      <c r="I309" s="1" t="e">
        <f ca="1"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Applicable", _xll.BDP($B309,"NXT_PUT_DT")="#N/A Invalid Security"),"",_xll.BDP($B309,"NXT_PUT_DT")))</f>
        <v>#NAME?</v>
      </c>
      <c r="J309" s="1">
        <f t="shared" si="4"/>
        <v>1</v>
      </c>
      <c r="L309" s="1" t="e">
        <f ca="1">_xll.BDP(B309,"SECURITY_NAME")</f>
        <v>#NAME?</v>
      </c>
    </row>
    <row r="310" spans="1:12" x14ac:dyDescent="0.25">
      <c r="A310" s="1" t="e">
        <f ca="1">IF(OR(_xll.BDP(B310,"ID_ISIN")="#N/A Field Not Applicable",_xll.BDP(B310,"ID_ISIN")="#N/A N/A"),B310,_xll.BDP(B310,"ID_ISIN"))</f>
        <v>#NAME?</v>
      </c>
      <c r="B310" s="1" t="s">
        <v>1027</v>
      </c>
      <c r="C310" s="2" t="e">
        <f ca="1">IF( OR(_xll.BDP(B310,"PX_LAST")="#N/A N/A",_xll.BDP(B310,"PX_LAST")="#N/A",_xll.BDP(B310,"PX_LAST")="#N/A Invalid Security"),VLOOKUP(A310,secs!$A:$B,2,FALSE),_xll.BDP(B310,"PX_LAST"))</f>
        <v>#NAME?</v>
      </c>
      <c r="D310" s="1" t="e">
        <f ca="1"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#NAME?</v>
      </c>
      <c r="E310" s="1" t="e">
        <f ca="1"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#NAME?</v>
      </c>
      <c r="F310" s="1" t="e">
        <f ca="1"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#NAME?</v>
      </c>
      <c r="G310" s="1" t="e">
        <f ca="1">IF(  ISERR(FIND("Equity",B310)) = FALSE,  IF(  OR(   _xll.BDP($B310,"DVD_EX_DT")="#N/A N/A", _xll.BDP($B310,"DVD_EX_DT")="#N/A Field Not Applicable", _xll.BDP($B310,"DVD_EX_DT")="#N/A Invalid Security"),
     IF(_xll.BDP($B310,"LAST_TRADEABLE_DT")="#N/A Field Not Applicable","",_xll.BDP($B310,"LAST_TRADEABLE_DT")),_xll.BDP($B310,"DVD_EX_DT")),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Applicable"),IF(ISERROR(VLOOKUP(A310,secs!$A:$C,3,FALSE)),"",VLOOKUP(A310,secs!$A:$C,3,FALSE)),_xll.BDP($B310,"LAST_TRADEABLE_DT")),_xll.BDP($B310,"NXT_CPN_DT")))</f>
        <v>#NAME?</v>
      </c>
      <c r="H310" s="1" t="e">
        <f ca="1">IF(ISERR(FIND("Equity",B310))=FALSE,0,IF( OR(_xll.BDP($B310,"DUR_MID")="#N/A N/A",_xll.BDP($B310,"DUR_MID")="#N/A Invalid Security"),0,_xll.BDP($B310,"DUR_MID")))</f>
        <v>#NAME?</v>
      </c>
      <c r="I310" s="1" t="e">
        <f ca="1"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Applicable", _xll.BDP($B310,"NXT_PUT_DT")="#N/A Invalid Security"),"",_xll.BDP($B310,"NXT_PUT_DT")))</f>
        <v>#NAME?</v>
      </c>
      <c r="J310" s="1">
        <f t="shared" si="4"/>
        <v>1</v>
      </c>
      <c r="L310" s="1" t="e">
        <f ca="1">_xll.BDP(B310,"SECURITY_NAME")</f>
        <v>#NAME?</v>
      </c>
    </row>
    <row r="311" spans="1:12" x14ac:dyDescent="0.25">
      <c r="A311" s="1" t="e">
        <f ca="1">IF(OR(_xll.BDP(B311,"ID_ISIN")="#N/A Field Not Applicable",_xll.BDP(B311,"ID_ISIN")="#N/A N/A"),B311,_xll.BDP(B311,"ID_ISIN"))</f>
        <v>#NAME?</v>
      </c>
      <c r="B311" s="1" t="s">
        <v>1028</v>
      </c>
      <c r="C311" s="2" t="e">
        <f ca="1">IF( OR(_xll.BDP(B311,"PX_LAST")="#N/A N/A",_xll.BDP(B311,"PX_LAST")="#N/A",_xll.BDP(B311,"PX_LAST")="#N/A Invalid Security"),VLOOKUP(A311,secs!$A:$B,2,FALSE),_xll.BDP(B311,"PX_LAST"))</f>
        <v>#NAME?</v>
      </c>
      <c r="D311" s="1" t="e">
        <f ca="1"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#NAME?</v>
      </c>
      <c r="E311" s="1" t="e">
        <f ca="1"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#NAME?</v>
      </c>
      <c r="F311" s="1" t="e">
        <f ca="1"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#NAME?</v>
      </c>
      <c r="G311" s="1" t="e">
        <f ca="1">IF(  ISERR(FIND("Equity",B311)) = FALSE,  IF(  OR(   _xll.BDP($B311,"DVD_EX_DT")="#N/A N/A", _xll.BDP($B311,"DVD_EX_DT")="#N/A Field Not Applicable", _xll.BDP($B311,"DVD_EX_DT")="#N/A Invalid Security"),
     IF(_xll.BDP($B311,"LAST_TRADEABLE_DT")="#N/A Field Not Applicable","",_xll.BDP($B311,"LAST_TRADEABLE_DT")),_xll.BDP($B311,"DVD_EX_DT")),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Applicable"),IF(ISERROR(VLOOKUP(A311,secs!$A:$C,3,FALSE)),"",VLOOKUP(A311,secs!$A:$C,3,FALSE)),_xll.BDP($B311,"LAST_TRADEABLE_DT")),_xll.BDP($B311,"NXT_CPN_DT")))</f>
        <v>#NAME?</v>
      </c>
      <c r="H311" s="1" t="e">
        <f ca="1">IF(ISERR(FIND("Equity",B311))=FALSE,0,IF( OR(_xll.BDP($B311,"DUR_MID")="#N/A N/A",_xll.BDP($B311,"DUR_MID")="#N/A Invalid Security"),0,_xll.BDP($B311,"DUR_MID")))</f>
        <v>#NAME?</v>
      </c>
      <c r="I311" s="1" t="e">
        <f ca="1"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Applicable", _xll.BDP($B311,"NXT_PUT_DT")="#N/A Invalid Security"),"",_xll.BDP($B311,"NXT_PUT_DT")))</f>
        <v>#NAME?</v>
      </c>
      <c r="J311" s="1">
        <f t="shared" si="4"/>
        <v>1</v>
      </c>
      <c r="L311" s="1" t="e">
        <f ca="1">_xll.BDP(B311,"SECURITY_NAME")</f>
        <v>#NAME?</v>
      </c>
    </row>
    <row r="312" spans="1:12" x14ac:dyDescent="0.25">
      <c r="A312" s="1" t="e">
        <f ca="1">IF(OR(_xll.BDP(B312,"ID_ISIN")="#N/A Field Not Applicable",_xll.BDP(B312,"ID_ISIN")="#N/A N/A"),B312,_xll.BDP(B312,"ID_ISIN"))</f>
        <v>#NAME?</v>
      </c>
      <c r="B312" s="1" t="s">
        <v>1029</v>
      </c>
      <c r="C312" s="2" t="e">
        <f ca="1">IF( OR(_xll.BDP(B312,"PX_LAST")="#N/A N/A",_xll.BDP(B312,"PX_LAST")="#N/A",_xll.BDP(B312,"PX_LAST")="#N/A Invalid Security"),VLOOKUP(A312,secs!$A:$B,2,FALSE),_xll.BDP(B312,"PX_LAST"))</f>
        <v>#NAME?</v>
      </c>
      <c r="D312" s="1" t="e">
        <f ca="1"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#NAME?</v>
      </c>
      <c r="E312" s="1" t="e">
        <f ca="1"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#NAME?</v>
      </c>
      <c r="F312" s="1" t="e">
        <f ca="1"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#NAME?</v>
      </c>
      <c r="G312" s="1" t="e">
        <f ca="1">IF(  ISERR(FIND("Equity",B312)) = FALSE,  IF(  OR(   _xll.BDP($B312,"DVD_EX_DT")="#N/A N/A", _xll.BDP($B312,"DVD_EX_DT")="#N/A Field Not Applicable", _xll.BDP($B312,"DVD_EX_DT")="#N/A Invalid Security"),
     IF(_xll.BDP($B312,"LAST_TRADEABLE_DT")="#N/A Field Not Applicable","",_xll.BDP($B312,"LAST_TRADEABLE_DT")),_xll.BDP($B312,"DVD_EX_DT")),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Applicable"),IF(ISERROR(VLOOKUP(A312,secs!$A:$C,3,FALSE)),"",VLOOKUP(A312,secs!$A:$C,3,FALSE)),_xll.BDP($B312,"LAST_TRADEABLE_DT")),_xll.BDP($B312,"NXT_CPN_DT")))</f>
        <v>#NAME?</v>
      </c>
      <c r="H312" s="1" t="e">
        <f ca="1">IF(ISERR(FIND("Equity",B312))=FALSE,0,IF( OR(_xll.BDP($B312,"DUR_MID")="#N/A N/A",_xll.BDP($B312,"DUR_MID")="#N/A Invalid Security"),0,_xll.BDP($B312,"DUR_MID")))</f>
        <v>#NAME?</v>
      </c>
      <c r="I312" s="1" t="e">
        <f ca="1"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Applicable", _xll.BDP($B312,"NXT_PUT_DT")="#N/A Invalid Security"),"",_xll.BDP($B312,"NXT_PUT_DT")))</f>
        <v>#NAME?</v>
      </c>
      <c r="J312" s="1">
        <f t="shared" si="4"/>
        <v>1</v>
      </c>
      <c r="L312" s="1" t="e">
        <f ca="1">_xll.BDP(B312,"SECURITY_NAME")</f>
        <v>#NAME?</v>
      </c>
    </row>
    <row r="313" spans="1:12" x14ac:dyDescent="0.25">
      <c r="A313" s="1" t="e">
        <f ca="1">IF(OR(_xll.BDP(B313,"ID_ISIN")="#N/A Field Not Applicable",_xll.BDP(B313,"ID_ISIN")="#N/A N/A"),B313,_xll.BDP(B313,"ID_ISIN"))</f>
        <v>#NAME?</v>
      </c>
      <c r="B313" s="1" t="s">
        <v>1043</v>
      </c>
      <c r="C313" s="2" t="e">
        <f ca="1">IF( OR(_xll.BDP(B313,"PX_LAST")="#N/A N/A",_xll.BDP(B313,"PX_LAST")="#N/A",_xll.BDP(B313,"PX_LAST")="#N/A Invalid Security"),VLOOKUP(A313,secs!$A:$B,2,FALSE),_xll.BDP(B313,"PX_LAST"))</f>
        <v>#NAME?</v>
      </c>
      <c r="D313" s="1" t="e">
        <f ca="1"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#NAME?</v>
      </c>
      <c r="E313" s="1" t="e">
        <f ca="1"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#NAME?</v>
      </c>
      <c r="F313" s="1" t="e">
        <f ca="1"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#NAME?</v>
      </c>
      <c r="G313" s="1" t="e">
        <f ca="1">IF(  ISERR(FIND("Equity",B313)) = FALSE,  IF(  OR(   _xll.BDP($B313,"DVD_EX_DT")="#N/A N/A", _xll.BDP($B313,"DVD_EX_DT")="#N/A Field Not Applicable", _xll.BDP($B313,"DVD_EX_DT")="#N/A Invalid Security"),
     IF(_xll.BDP($B313,"LAST_TRADEABLE_DT")="#N/A Field Not Applicable","",_xll.BDP($B313,"LAST_TRADEABLE_DT")),_xll.BDP($B313,"DVD_EX_DT")),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Applicable"),IF(ISERROR(VLOOKUP(A313,secs!$A:$C,3,FALSE)),"",VLOOKUP(A313,secs!$A:$C,3,FALSE)),_xll.BDP($B313,"LAST_TRADEABLE_DT")),_xll.BDP($B313,"NXT_CPN_DT")))</f>
        <v>#NAME?</v>
      </c>
      <c r="H313" s="1" t="e">
        <f ca="1">IF(ISERR(FIND("Equity",B313))=FALSE,0,IF( OR(_xll.BDP($B313,"DUR_MID")="#N/A N/A",_xll.BDP($B313,"DUR_MID")="#N/A Invalid Security"),0,_xll.BDP($B313,"DUR_MID")))</f>
        <v>#NAME?</v>
      </c>
      <c r="I313" s="1" t="e">
        <f ca="1"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Applicable", _xll.BDP($B313,"NXT_PUT_DT")="#N/A Invalid Security"),"",_xll.BDP($B313,"NXT_PUT_DT")))</f>
        <v>#NAME?</v>
      </c>
      <c r="J313" s="1">
        <f t="shared" si="4"/>
        <v>1</v>
      </c>
      <c r="L313" s="1" t="e">
        <f ca="1">_xll.BDP(B313,"SECURITY_NAME")</f>
        <v>#NAME?</v>
      </c>
    </row>
    <row r="314" spans="1:12" x14ac:dyDescent="0.25">
      <c r="A314" s="1" t="e">
        <f ca="1">IF(OR(_xll.BDP(B314,"ID_ISIN")="#N/A Field Not Applicable",_xll.BDP(B314,"ID_ISIN")="#N/A N/A"),B314,_xll.BDP(B314,"ID_ISIN"))</f>
        <v>#NAME?</v>
      </c>
      <c r="B314" s="1" t="s">
        <v>1044</v>
      </c>
      <c r="C314" s="2" t="e">
        <f ca="1">IF( OR(_xll.BDP(B314,"PX_LAST")="#N/A N/A",_xll.BDP(B314,"PX_LAST")="#N/A",_xll.BDP(B314,"PX_LAST")="#N/A Invalid Security"),VLOOKUP(A314,secs!$A:$B,2,FALSE),_xll.BDP(B314,"PX_LAST"))</f>
        <v>#NAME?</v>
      </c>
      <c r="D314" s="1" t="e">
        <f ca="1"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#NAME?</v>
      </c>
      <c r="E314" s="1" t="e">
        <f ca="1"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#NAME?</v>
      </c>
      <c r="F314" s="1" t="e">
        <f ca="1"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#NAME?</v>
      </c>
      <c r="G314" s="1" t="e">
        <f ca="1">IF(  ISERR(FIND("Equity",B314)) = FALSE,  IF(  OR(   _xll.BDP($B314,"DVD_EX_DT")="#N/A N/A", _xll.BDP($B314,"DVD_EX_DT")="#N/A Field Not Applicable", _xll.BDP($B314,"DVD_EX_DT")="#N/A Invalid Security"),
     IF(_xll.BDP($B314,"LAST_TRADEABLE_DT")="#N/A Field Not Applicable","",_xll.BDP($B314,"LAST_TRADEABLE_DT")),_xll.BDP($B314,"DVD_EX_DT")),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Applicable"),IF(ISERROR(VLOOKUP(A314,secs!$A:$C,3,FALSE)),"",VLOOKUP(A314,secs!$A:$C,3,FALSE)),_xll.BDP($B314,"LAST_TRADEABLE_DT")),_xll.BDP($B314,"NXT_CPN_DT")))</f>
        <v>#NAME?</v>
      </c>
      <c r="H314" s="1" t="e">
        <f ca="1">IF(ISERR(FIND("Equity",B314))=FALSE,0,IF( OR(_xll.BDP($B314,"DUR_MID")="#N/A N/A",_xll.BDP($B314,"DUR_MID")="#N/A Invalid Security"),0,_xll.BDP($B314,"DUR_MID")))</f>
        <v>#NAME?</v>
      </c>
      <c r="I314" s="1" t="e">
        <f ca="1"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Applicable", _xll.BDP($B314,"NXT_PUT_DT")="#N/A Invalid Security"),"",_xll.BDP($B314,"NXT_PUT_DT")))</f>
        <v>#NAME?</v>
      </c>
      <c r="J314" s="1">
        <f t="shared" si="4"/>
        <v>1</v>
      </c>
      <c r="L314" s="1" t="e">
        <f ca="1">_xll.BDP(B314,"SECURITY_NAME")</f>
        <v>#NAME?</v>
      </c>
    </row>
    <row r="315" spans="1:12" x14ac:dyDescent="0.25">
      <c r="A315" s="1" t="e">
        <f ca="1">IF(OR(_xll.BDP(B315,"ID_ISIN")="#N/A Field Not Applicable",_xll.BDP(B315,"ID_ISIN")="#N/A N/A"),B315,_xll.BDP(B315,"ID_ISIN"))</f>
        <v>#NAME?</v>
      </c>
      <c r="B315" s="1" t="s">
        <v>1052</v>
      </c>
      <c r="C315" s="2" t="e">
        <f ca="1">IF( OR(_xll.BDP(B315,"PX_LAST")="#N/A N/A",_xll.BDP(B315,"PX_LAST")="#N/A",_xll.BDP(B315,"PX_LAST")="#N/A Invalid Security"),VLOOKUP(A315,secs!$A:$B,2,FALSE),_xll.BDP(B315,"PX_LAST"))</f>
        <v>#NAME?</v>
      </c>
      <c r="D315" s="1" t="e">
        <f ca="1"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#NAME?</v>
      </c>
      <c r="E315" s="1" t="e">
        <f ca="1"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#NAME?</v>
      </c>
      <c r="F315" s="1" t="e">
        <f ca="1"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#NAME?</v>
      </c>
      <c r="G315" s="1" t="e">
        <f ca="1">IF(  ISERR(FIND("Equity",B315)) = FALSE,  IF(  OR(   _xll.BDP($B315,"DVD_EX_DT")="#N/A N/A", _xll.BDP($B315,"DVD_EX_DT")="#N/A Field Not Applicable", _xll.BDP($B315,"DVD_EX_DT")="#N/A Invalid Security"),
     IF(_xll.BDP($B315,"LAST_TRADEABLE_DT")="#N/A Field Not Applicable","",_xll.BDP($B315,"LAST_TRADEABLE_DT")),_xll.BDP($B315,"DVD_EX_DT")),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Applicable"),IF(ISERROR(VLOOKUP(A315,secs!$A:$C,3,FALSE)),"",VLOOKUP(A315,secs!$A:$C,3,FALSE)),_xll.BDP($B315,"LAST_TRADEABLE_DT")),_xll.BDP($B315,"NXT_CPN_DT")))</f>
        <v>#NAME?</v>
      </c>
      <c r="H315" s="1" t="e">
        <f ca="1">IF(ISERR(FIND("Equity",B315))=FALSE,0,IF( OR(_xll.BDP($B315,"DUR_MID")="#N/A N/A",_xll.BDP($B315,"DUR_MID")="#N/A Invalid Security"),0,_xll.BDP($B315,"DUR_MID")))</f>
        <v>#NAME?</v>
      </c>
      <c r="I315" s="1" t="e">
        <f ca="1"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Applicable", _xll.BDP($B315,"NXT_PUT_DT")="#N/A Invalid Security"),"",_xll.BDP($B315,"NXT_PUT_DT")))</f>
        <v>#NAME?</v>
      </c>
      <c r="J315" s="1">
        <f t="shared" si="4"/>
        <v>1</v>
      </c>
      <c r="L315" s="1" t="e">
        <f ca="1">_xll.BDP(B315,"SECURITY_NAME")</f>
        <v>#NAME?</v>
      </c>
    </row>
    <row r="316" spans="1:12" x14ac:dyDescent="0.25">
      <c r="A316" s="1" t="e">
        <f ca="1">IF(OR(_xll.BDP(B316,"ID_ISIN")="#N/A Field Not Applicable",_xll.BDP(B316,"ID_ISIN")="#N/A N/A"),B316,_xll.BDP(B316,"ID_ISIN"))</f>
        <v>#NAME?</v>
      </c>
      <c r="B316" s="1" t="s">
        <v>1053</v>
      </c>
      <c r="C316" s="2" t="e">
        <f ca="1">IF( OR(_xll.BDP(B316,"PX_LAST")="#N/A N/A",_xll.BDP(B316,"PX_LAST")="#N/A",_xll.BDP(B316,"PX_LAST")="#N/A Invalid Security"),VLOOKUP(A316,secs!$A:$B,2,FALSE),_xll.BDP(B316,"PX_LAST"))</f>
        <v>#NAME?</v>
      </c>
      <c r="D316" s="1" t="e">
        <f ca="1"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#NAME?</v>
      </c>
      <c r="E316" s="1" t="e">
        <f ca="1"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#NAME?</v>
      </c>
      <c r="F316" s="1" t="e">
        <f ca="1"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#NAME?</v>
      </c>
      <c r="G316" s="1" t="e">
        <f ca="1">IF(  ISERR(FIND("Equity",B316)) = FALSE,  IF(  OR(   _xll.BDP($B316,"DVD_EX_DT")="#N/A N/A", _xll.BDP($B316,"DVD_EX_DT")="#N/A Field Not Applicable", _xll.BDP($B316,"DVD_EX_DT")="#N/A Invalid Security"),
     IF(_xll.BDP($B316,"LAST_TRADEABLE_DT")="#N/A Field Not Applicable","",_xll.BDP($B316,"LAST_TRADEABLE_DT")),_xll.BDP($B316,"DVD_EX_DT")),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Applicable"),IF(ISERROR(VLOOKUP(A316,secs!$A:$C,3,FALSE)),"",VLOOKUP(A316,secs!$A:$C,3,FALSE)),_xll.BDP($B316,"LAST_TRADEABLE_DT")),_xll.BDP($B316,"NXT_CPN_DT")))</f>
        <v>#NAME?</v>
      </c>
      <c r="H316" s="1" t="e">
        <f ca="1">IF(ISERR(FIND("Equity",B316))=FALSE,0,IF( OR(_xll.BDP($B316,"DUR_MID")="#N/A N/A",_xll.BDP($B316,"DUR_MID")="#N/A Invalid Security"),0,_xll.BDP($B316,"DUR_MID")))</f>
        <v>#NAME?</v>
      </c>
      <c r="I316" s="1" t="e">
        <f ca="1"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Applicable", _xll.BDP($B316,"NXT_PUT_DT")="#N/A Invalid Security"),"",_xll.BDP($B316,"NXT_PUT_DT")))</f>
        <v>#NAME?</v>
      </c>
      <c r="J316" s="1">
        <f t="shared" si="4"/>
        <v>1</v>
      </c>
      <c r="L316" s="1" t="e">
        <f ca="1">_xll.BDP(B316,"SECURITY_NAME")</f>
        <v>#NAME?</v>
      </c>
    </row>
    <row r="317" spans="1:12" x14ac:dyDescent="0.25">
      <c r="A317" s="1" t="e">
        <f ca="1">IF(OR(_xll.BDP(B317,"ID_ISIN")="#N/A Field Not Applicable",_xll.BDP(B317,"ID_ISIN")="#N/A N/A"),B317,_xll.BDP(B317,"ID_ISIN"))</f>
        <v>#NAME?</v>
      </c>
      <c r="B317" s="1" t="s">
        <v>1054</v>
      </c>
      <c r="C317" s="2" t="e">
        <f ca="1">IF( OR(_xll.BDP(B317,"PX_LAST")="#N/A N/A",_xll.BDP(B317,"PX_LAST")="#N/A",_xll.BDP(B317,"PX_LAST")="#N/A Invalid Security"),VLOOKUP(A317,secs!$A:$B,2,FALSE),_xll.BDP(B317,"PX_LAST"))</f>
        <v>#NAME?</v>
      </c>
      <c r="D317" s="1" t="e">
        <f ca="1"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#NAME?</v>
      </c>
      <c r="E317" s="1" t="e">
        <f ca="1"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#NAME?</v>
      </c>
      <c r="F317" s="1" t="e">
        <f ca="1"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#NAME?</v>
      </c>
      <c r="G317" s="1" t="e">
        <f ca="1">IF(  ISERR(FIND("Equity",B317)) = FALSE,  IF(  OR(   _xll.BDP($B317,"DVD_EX_DT")="#N/A N/A", _xll.BDP($B317,"DVD_EX_DT")="#N/A Field Not Applicable", _xll.BDP($B317,"DVD_EX_DT")="#N/A Invalid Security"),
     IF(_xll.BDP($B317,"LAST_TRADEABLE_DT")="#N/A Field Not Applicable","",_xll.BDP($B317,"LAST_TRADEABLE_DT")),_xll.BDP($B317,"DVD_EX_DT")),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Applicable"),IF(ISERROR(VLOOKUP(A317,secs!$A:$C,3,FALSE)),"",VLOOKUP(A317,secs!$A:$C,3,FALSE)),_xll.BDP($B317,"LAST_TRADEABLE_DT")),_xll.BDP($B317,"NXT_CPN_DT")))</f>
        <v>#NAME?</v>
      </c>
      <c r="H317" s="1" t="e">
        <f ca="1">IF(ISERR(FIND("Equity",B317))=FALSE,0,IF( OR(_xll.BDP($B317,"DUR_MID")="#N/A N/A",_xll.BDP($B317,"DUR_MID")="#N/A Invalid Security"),0,_xll.BDP($B317,"DUR_MID")))</f>
        <v>#NAME?</v>
      </c>
      <c r="I317" s="1" t="e">
        <f ca="1"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Applicable", _xll.BDP($B317,"NXT_PUT_DT")="#N/A Invalid Security"),"",_xll.BDP($B317,"NXT_PUT_DT")))</f>
        <v>#NAME?</v>
      </c>
      <c r="J317" s="1">
        <f t="shared" si="4"/>
        <v>1</v>
      </c>
      <c r="L317" s="1" t="e">
        <f ca="1">_xll.BDP(B317,"SECURITY_NAME")</f>
        <v>#NAME?</v>
      </c>
    </row>
    <row r="318" spans="1:12" x14ac:dyDescent="0.25">
      <c r="A318" s="1" t="e">
        <f ca="1">IF(OR(_xll.BDP(B318,"ID_ISIN")="#N/A Field Not Applicable",_xll.BDP(B318,"ID_ISIN")="#N/A N/A"),B318,_xll.BDP(B318,"ID_ISIN"))</f>
        <v>#NAME?</v>
      </c>
      <c r="B318" s="1" t="s">
        <v>1055</v>
      </c>
      <c r="C318" s="2" t="e">
        <f ca="1">IF( OR(_xll.BDP(B318,"PX_LAST")="#N/A N/A",_xll.BDP(B318,"PX_LAST")="#N/A",_xll.BDP(B318,"PX_LAST")="#N/A Invalid Security"),VLOOKUP(A318,secs!$A:$B,2,FALSE),_xll.BDP(B318,"PX_LAST"))</f>
        <v>#NAME?</v>
      </c>
      <c r="D318" s="1" t="e">
        <f ca="1"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#NAME?</v>
      </c>
      <c r="E318" s="1" t="e">
        <f ca="1"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#NAME?</v>
      </c>
      <c r="F318" s="1" t="e">
        <f ca="1"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#NAME?</v>
      </c>
      <c r="G318" s="1" t="e">
        <f ca="1">IF(  ISERR(FIND("Equity",B318)) = FALSE,  IF(  OR(   _xll.BDP($B318,"DVD_EX_DT")="#N/A N/A", _xll.BDP($B318,"DVD_EX_DT")="#N/A Field Not Applicable", _xll.BDP($B318,"DVD_EX_DT")="#N/A Invalid Security"),
     IF(_xll.BDP($B318,"LAST_TRADEABLE_DT")="#N/A Field Not Applicable","",_xll.BDP($B318,"LAST_TRADEABLE_DT")),_xll.BDP($B318,"DVD_EX_DT")),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Applicable"),IF(ISERROR(VLOOKUP(A318,secs!$A:$C,3,FALSE)),"",VLOOKUP(A318,secs!$A:$C,3,FALSE)),_xll.BDP($B318,"LAST_TRADEABLE_DT")),_xll.BDP($B318,"NXT_CPN_DT")))</f>
        <v>#NAME?</v>
      </c>
      <c r="H318" s="1" t="e">
        <f ca="1">IF(ISERR(FIND("Equity",B318))=FALSE,0,IF( OR(_xll.BDP($B318,"DUR_MID")="#N/A N/A",_xll.BDP($B318,"DUR_MID")="#N/A Invalid Security"),0,_xll.BDP($B318,"DUR_MID")))</f>
        <v>#NAME?</v>
      </c>
      <c r="I318" s="1" t="e">
        <f ca="1"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Applicable", _xll.BDP($B318,"NXT_PUT_DT")="#N/A Invalid Security"),"",_xll.BDP($B318,"NXT_PUT_DT")))</f>
        <v>#NAME?</v>
      </c>
      <c r="J318" s="1">
        <f t="shared" si="4"/>
        <v>1</v>
      </c>
      <c r="L318" s="1" t="e">
        <f ca="1">_xll.BDP(B318,"SECURITY_NAME")</f>
        <v>#NAME?</v>
      </c>
    </row>
    <row r="319" spans="1:12" x14ac:dyDescent="0.25">
      <c r="A319" s="1" t="e">
        <f ca="1">IF(OR(_xll.BDP(B319,"ID_ISIN")="#N/A Field Not Applicable",_xll.BDP(B319,"ID_ISIN")="#N/A N/A"),B319,_xll.BDP(B319,"ID_ISIN"))</f>
        <v>#NAME?</v>
      </c>
      <c r="B319" s="1" t="s">
        <v>1056</v>
      </c>
      <c r="C319" s="2" t="e">
        <f ca="1">IF( OR(_xll.BDP(B319,"PX_LAST")="#N/A N/A",_xll.BDP(B319,"PX_LAST")="#N/A",_xll.BDP(B319,"PX_LAST")="#N/A Invalid Security"),VLOOKUP(A319,secs!$A:$B,2,FALSE),_xll.BDP(B319,"PX_LAST"))</f>
        <v>#NAME?</v>
      </c>
      <c r="D319" s="1" t="e">
        <f ca="1"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#NAME?</v>
      </c>
      <c r="E319" s="1" t="e">
        <f ca="1"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#NAME?</v>
      </c>
      <c r="F319" s="1" t="e">
        <f ca="1"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#NAME?</v>
      </c>
      <c r="G319" s="1" t="e">
        <f ca="1">IF(  ISERR(FIND("Equity",B319)) = FALSE,  IF(  OR(   _xll.BDP($B319,"DVD_EX_DT")="#N/A N/A", _xll.BDP($B319,"DVD_EX_DT")="#N/A Field Not Applicable", _xll.BDP($B319,"DVD_EX_DT")="#N/A Invalid Security"),
     IF(_xll.BDP($B319,"LAST_TRADEABLE_DT")="#N/A Field Not Applicable","",_xll.BDP($B319,"LAST_TRADEABLE_DT")),_xll.BDP($B319,"DVD_EX_DT")),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Applicable"),IF(ISERROR(VLOOKUP(A319,secs!$A:$C,3,FALSE)),"",VLOOKUP(A319,secs!$A:$C,3,FALSE)),_xll.BDP($B319,"LAST_TRADEABLE_DT")),_xll.BDP($B319,"NXT_CPN_DT")))</f>
        <v>#NAME?</v>
      </c>
      <c r="H319" s="1" t="e">
        <f ca="1">IF(ISERR(FIND("Equity",B319))=FALSE,0,IF( OR(_xll.BDP($B319,"DUR_MID")="#N/A N/A",_xll.BDP($B319,"DUR_MID")="#N/A Invalid Security"),0,_xll.BDP($B319,"DUR_MID")))</f>
        <v>#NAME?</v>
      </c>
      <c r="I319" s="1" t="e">
        <f ca="1"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Applicable", _xll.BDP($B319,"NXT_PUT_DT")="#N/A Invalid Security"),"",_xll.BDP($B319,"NXT_PUT_DT")))</f>
        <v>#NAME?</v>
      </c>
      <c r="J319" s="1">
        <f t="shared" si="4"/>
        <v>1</v>
      </c>
      <c r="L319" s="1" t="e">
        <f ca="1">_xll.BDP(B319,"SECURITY_NAME")</f>
        <v>#NAME?</v>
      </c>
    </row>
    <row r="320" spans="1:12" s="3" customFormat="1" x14ac:dyDescent="0.25">
      <c r="A320" s="3" t="s">
        <v>1051</v>
      </c>
      <c r="B320" s="3" t="s">
        <v>1057</v>
      </c>
      <c r="C320" s="2" t="e">
        <f ca="1">IF( OR(_xll.BDP(B320,"PX_LAST")="#N/A N/A",_xll.BDP(B320,"PX_LAST")="#N/A",_xll.BDP(B320,"PX_LAST")="#N/A Invalid Security"),VLOOKUP(A320,secs!$A:$B,2,FALSE),_xll.BDP(B320,"PX_LAST"))</f>
        <v>#NAME?</v>
      </c>
      <c r="D320" s="3" t="e">
        <f ca="1"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#NAME?</v>
      </c>
      <c r="E320" s="1" t="e">
        <f ca="1"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#NAME?</v>
      </c>
      <c r="F320" s="1" t="e">
        <f ca="1"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#NAME?</v>
      </c>
      <c r="G320" s="1" t="e">
        <f ca="1">IF(  ISERR(FIND("Equity",B320)) = FALSE,  IF(  OR(   _xll.BDP($B320,"DVD_EX_DT")="#N/A N/A", _xll.BDP($B320,"DVD_EX_DT")="#N/A Field Not Applicable", _xll.BDP($B320,"DVD_EX_DT")="#N/A Invalid Security"),
     IF(_xll.BDP($B320,"LAST_TRADEABLE_DT")="#N/A Field Not Applicable","",_xll.BDP($B320,"LAST_TRADEABLE_DT")),_xll.BDP($B320,"DVD_EX_DT")),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Applicable"),IF(ISERROR(VLOOKUP(A320,secs!$A:$C,3,FALSE)),"",VLOOKUP(A320,secs!$A:$C,3,FALSE)),_xll.BDP($B320,"LAST_TRADEABLE_DT")),_xll.BDP($B320,"NXT_CPN_DT")))</f>
        <v>#NAME?</v>
      </c>
      <c r="H320" s="1" t="e">
        <f ca="1">IF(ISERR(FIND("Equity",B320))=FALSE,0,IF( OR(_xll.BDP($B320,"DUR_MID")="#N/A N/A",_xll.BDP($B320,"DUR_MID")="#N/A Invalid Security"),0,_xll.BDP($B320,"DUR_MID")))</f>
        <v>#NAME?</v>
      </c>
      <c r="I320" s="1" t="e">
        <f ca="1"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Applicable", _xll.BDP($B320,"NXT_PUT_DT")="#N/A Invalid Security"),"",_xll.BDP($B320,"NXT_PUT_DT")))</f>
        <v>#NAME?</v>
      </c>
      <c r="J320" s="3">
        <f t="shared" si="4"/>
        <v>1</v>
      </c>
      <c r="L320" s="3" t="s">
        <v>1063</v>
      </c>
    </row>
    <row r="321" spans="1:12" x14ac:dyDescent="0.25">
      <c r="A321" s="1" t="e">
        <f ca="1">IF(OR(_xll.BDP(B321,"ID_ISIN")="#N/A Field Not Applicable",_xll.BDP(B321,"ID_ISIN")="#N/A N/A"),B321,_xll.BDP(B321,"ID_ISIN"))</f>
        <v>#NAME?</v>
      </c>
      <c r="B321" s="1" t="s">
        <v>1058</v>
      </c>
      <c r="C321" s="2" t="e">
        <f ca="1">IF( OR(_xll.BDP(B321,"PX_LAST")="#N/A N/A",_xll.BDP(B321,"PX_LAST")="#N/A",_xll.BDP(B321,"PX_LAST")="#N/A Invalid Security"),VLOOKUP(A321,secs!$A:$B,2,FALSE),_xll.BDP(B321,"PX_LAST"))</f>
        <v>#NAME?</v>
      </c>
      <c r="D321" s="1" t="e">
        <f ca="1"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#NAME?</v>
      </c>
      <c r="E321" s="1" t="e">
        <f ca="1"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#NAME?</v>
      </c>
      <c r="F321" s="1" t="e">
        <f ca="1"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#NAME?</v>
      </c>
      <c r="G321" s="1" t="e">
        <f ca="1">IF(  ISERR(FIND("Equity",B321)) = FALSE,  IF(  OR(   _xll.BDP($B321,"DVD_EX_DT")="#N/A N/A", _xll.BDP($B321,"DVD_EX_DT")="#N/A Field Not Applicable", _xll.BDP($B321,"DVD_EX_DT")="#N/A Invalid Security"),
     IF(_xll.BDP($B321,"LAST_TRADEABLE_DT")="#N/A Field Not Applicable","",_xll.BDP($B321,"LAST_TRADEABLE_DT")),_xll.BDP($B321,"DVD_EX_DT")),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Applicable"),IF(ISERROR(VLOOKUP(A321,secs!$A:$C,3,FALSE)),"",VLOOKUP(A321,secs!$A:$C,3,FALSE)),_xll.BDP($B321,"LAST_TRADEABLE_DT")),_xll.BDP($B321,"NXT_CPN_DT")))</f>
        <v>#NAME?</v>
      </c>
      <c r="H321" s="1" t="e">
        <f ca="1">IF(ISERR(FIND("Equity",B321))=FALSE,0,IF( OR(_xll.BDP($B321,"DUR_MID")="#N/A N/A",_xll.BDP($B321,"DUR_MID")="#N/A Invalid Security"),0,_xll.BDP($B321,"DUR_MID")))</f>
        <v>#NAME?</v>
      </c>
      <c r="I321" s="1" t="e">
        <f ca="1"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Applicable", _xll.BDP($B321,"NXT_PUT_DT")="#N/A Invalid Security"),"",_xll.BDP($B321,"NXT_PUT_DT")))</f>
        <v>#NAME?</v>
      </c>
      <c r="J321" s="1">
        <f t="shared" ref="J321:J384" si="5">COUNTIF($B:$B,B321)</f>
        <v>1</v>
      </c>
      <c r="L321" s="1" t="e">
        <f ca="1">_xll.BDP(B321,"SECURITY_NAME")</f>
        <v>#NAME?</v>
      </c>
    </row>
    <row r="322" spans="1:12" x14ac:dyDescent="0.25">
      <c r="A322" s="1" t="e">
        <f ca="1">IF(OR(_xll.BDP(B322,"ID_ISIN")="#N/A Field Not Applicable",_xll.BDP(B322,"ID_ISIN")="#N/A N/A"),B322,_xll.BDP(B322,"ID_ISIN"))</f>
        <v>#NAME?</v>
      </c>
      <c r="B322" s="1" t="s">
        <v>1059</v>
      </c>
      <c r="C322" s="2" t="e">
        <f ca="1">IF( OR(_xll.BDP(B322,"PX_LAST")="#N/A N/A",_xll.BDP(B322,"PX_LAST")="#N/A",_xll.BDP(B322,"PX_LAST")="#N/A Invalid Security"),VLOOKUP(A322,secs!$A:$B,2,FALSE),_xll.BDP(B322,"PX_LAST"))</f>
        <v>#NAME?</v>
      </c>
      <c r="D322" s="1" t="e">
        <f ca="1"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#NAME?</v>
      </c>
      <c r="E322" s="1" t="e">
        <f ca="1"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#NAME?</v>
      </c>
      <c r="F322" s="1" t="e">
        <f ca="1"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#NAME?</v>
      </c>
      <c r="G322" s="1" t="e">
        <f ca="1">IF(  ISERR(FIND("Equity",B322)) = FALSE,  IF(  OR(   _xll.BDP($B322,"DVD_EX_DT")="#N/A N/A", _xll.BDP($B322,"DVD_EX_DT")="#N/A Field Not Applicable", _xll.BDP($B322,"DVD_EX_DT")="#N/A Invalid Security"),
     IF(_xll.BDP($B322,"LAST_TRADEABLE_DT")="#N/A Field Not Applicable","",_xll.BDP($B322,"LAST_TRADEABLE_DT")),_xll.BDP($B322,"DVD_EX_DT")),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Applicable"),IF(ISERROR(VLOOKUP(A322,secs!$A:$C,3,FALSE)),"",VLOOKUP(A322,secs!$A:$C,3,FALSE)),_xll.BDP($B322,"LAST_TRADEABLE_DT")),_xll.BDP($B322,"NXT_CPN_DT")))</f>
        <v>#NAME?</v>
      </c>
      <c r="H322" s="1" t="e">
        <f ca="1">IF(ISERR(FIND("Equity",B322))=FALSE,0,IF( OR(_xll.BDP($B322,"DUR_MID")="#N/A N/A",_xll.BDP($B322,"DUR_MID")="#N/A Invalid Security"),0,_xll.BDP($B322,"DUR_MID")))</f>
        <v>#NAME?</v>
      </c>
      <c r="I322" s="1" t="e">
        <f ca="1"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Applicable", _xll.BDP($B322,"NXT_PUT_DT")="#N/A Invalid Security"),"",_xll.BDP($B322,"NXT_PUT_DT")))</f>
        <v>#NAME?</v>
      </c>
      <c r="J322" s="1">
        <f t="shared" si="5"/>
        <v>1</v>
      </c>
      <c r="L322" s="1" t="e">
        <f ca="1">_xll.BDP(B322,"SECURITY_NAME")</f>
        <v>#NAME?</v>
      </c>
    </row>
    <row r="323" spans="1:12" x14ac:dyDescent="0.25">
      <c r="A323" s="1" t="e">
        <f ca="1">IF(OR(_xll.BDP(B323,"ID_ISIN")="#N/A Field Not Applicable",_xll.BDP(B323,"ID_ISIN")="#N/A N/A"),B323,_xll.BDP(B323,"ID_ISIN"))</f>
        <v>#NAME?</v>
      </c>
      <c r="B323" s="1" t="s">
        <v>1060</v>
      </c>
      <c r="C323" s="2" t="e">
        <f ca="1">IF( OR(_xll.BDP(B323,"PX_LAST")="#N/A N/A",_xll.BDP(B323,"PX_LAST")="#N/A",_xll.BDP(B323,"PX_LAST")="#N/A Invalid Security"),VLOOKUP(A323,secs!$A:$B,2,FALSE),_xll.BDP(B323,"PX_LAST"))</f>
        <v>#NAME?</v>
      </c>
      <c r="D323" s="1" t="e">
        <f ca="1"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#NAME?</v>
      </c>
      <c r="E323" s="1" t="e">
        <f ca="1"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#NAME?</v>
      </c>
      <c r="F323" s="1" t="e">
        <f ca="1"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#NAME?</v>
      </c>
      <c r="G323" s="1" t="e">
        <f ca="1">IF(  ISERR(FIND("Equity",B323)) = FALSE,  IF(  OR(   _xll.BDP($B323,"DVD_EX_DT")="#N/A N/A", _xll.BDP($B323,"DVD_EX_DT")="#N/A Field Not Applicable", _xll.BDP($B323,"DVD_EX_DT")="#N/A Invalid Security"),
     IF(_xll.BDP($B323,"LAST_TRADEABLE_DT")="#N/A Field Not Applicable","",_xll.BDP($B323,"LAST_TRADEABLE_DT")),_xll.BDP($B323,"DVD_EX_DT")),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Applicable"),IF(ISERROR(VLOOKUP(A323,secs!$A:$C,3,FALSE)),"",VLOOKUP(A323,secs!$A:$C,3,FALSE)),_xll.BDP($B323,"LAST_TRADEABLE_DT")),_xll.BDP($B323,"NXT_CPN_DT")))</f>
        <v>#NAME?</v>
      </c>
      <c r="H323" s="1" t="e">
        <f ca="1">IF(ISERR(FIND("Equity",B323))=FALSE,0,IF( OR(_xll.BDP($B323,"DUR_MID")="#N/A N/A",_xll.BDP($B323,"DUR_MID")="#N/A Invalid Security"),0,_xll.BDP($B323,"DUR_MID")))</f>
        <v>#NAME?</v>
      </c>
      <c r="I323" s="1" t="e">
        <f ca="1"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Applicable", _xll.BDP($B323,"NXT_PUT_DT")="#N/A Invalid Security"),"",_xll.BDP($B323,"NXT_PUT_DT")))</f>
        <v>#NAME?</v>
      </c>
      <c r="J323" s="1">
        <f t="shared" si="5"/>
        <v>1</v>
      </c>
      <c r="L323" s="1" t="e">
        <f ca="1">_xll.BDP(B323,"SECURITY_NAME")</f>
        <v>#NAME?</v>
      </c>
    </row>
    <row r="324" spans="1:12" x14ac:dyDescent="0.25">
      <c r="A324" s="1" t="e">
        <f ca="1">IF(OR(_xll.BDP(B324,"ID_ISIN")="#N/A Field Not Applicable",_xll.BDP(B324,"ID_ISIN")="#N/A N/A"),B324,_xll.BDP(B324,"ID_ISIN"))</f>
        <v>#NAME?</v>
      </c>
      <c r="B324" s="1" t="s">
        <v>1061</v>
      </c>
      <c r="C324" s="2" t="e">
        <f ca="1">IF( OR(_xll.BDP(B324,"PX_LAST")="#N/A N/A",_xll.BDP(B324,"PX_LAST")="#N/A",_xll.BDP(B324,"PX_LAST")="#N/A Invalid Security"),VLOOKUP(A324,secs!$A:$B,2,FALSE),_xll.BDP(B324,"PX_LAST"))</f>
        <v>#NAME?</v>
      </c>
      <c r="D324" s="1" t="e">
        <f ca="1"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#NAME?</v>
      </c>
      <c r="E324" s="1" t="e">
        <f ca="1"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#NAME?</v>
      </c>
      <c r="F324" s="1" t="e">
        <f ca="1"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#NAME?</v>
      </c>
      <c r="G324" s="1" t="e">
        <f ca="1">IF(  ISERR(FIND("Equity",B324)) = FALSE,  IF(  OR(   _xll.BDP($B324,"DVD_EX_DT")="#N/A N/A", _xll.BDP($B324,"DVD_EX_DT")="#N/A Field Not Applicable", _xll.BDP($B324,"DVD_EX_DT")="#N/A Invalid Security"),
     IF(_xll.BDP($B324,"LAST_TRADEABLE_DT")="#N/A Field Not Applicable","",_xll.BDP($B324,"LAST_TRADEABLE_DT")),_xll.BDP($B324,"DVD_EX_DT")),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Applicable"),IF(ISERROR(VLOOKUP(A324,secs!$A:$C,3,FALSE)),"",VLOOKUP(A324,secs!$A:$C,3,FALSE)),_xll.BDP($B324,"LAST_TRADEABLE_DT")),_xll.BDP($B324,"NXT_CPN_DT")))</f>
        <v>#NAME?</v>
      </c>
      <c r="H324" s="1" t="e">
        <f ca="1">IF(ISERR(FIND("Equity",B324))=FALSE,0,IF( OR(_xll.BDP($B324,"DUR_MID")="#N/A N/A",_xll.BDP($B324,"DUR_MID")="#N/A Invalid Security"),0,_xll.BDP($B324,"DUR_MID")))</f>
        <v>#NAME?</v>
      </c>
      <c r="I324" s="1" t="e">
        <f ca="1"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Applicable", _xll.BDP($B324,"NXT_PUT_DT")="#N/A Invalid Security"),"",_xll.BDP($B324,"NXT_PUT_DT")))</f>
        <v>#NAME?</v>
      </c>
      <c r="J324" s="1">
        <f t="shared" si="5"/>
        <v>1</v>
      </c>
      <c r="L324" s="1" t="e">
        <f ca="1">_xll.BDP(B324,"SECURITY_NAME")</f>
        <v>#NAME?</v>
      </c>
    </row>
    <row r="325" spans="1:12" x14ac:dyDescent="0.25">
      <c r="A325" s="1" t="e">
        <f ca="1">IF(OR(_xll.BDP(B325,"ID_ISIN")="#N/A Field Not Applicable",_xll.BDP(B325,"ID_ISIN")="#N/A N/A"),B325,_xll.BDP(B325,"ID_ISIN"))</f>
        <v>#NAME?</v>
      </c>
      <c r="B325" s="1" t="s">
        <v>1062</v>
      </c>
      <c r="C325" s="2" t="e">
        <f ca="1">IF( OR(_xll.BDP(B325,"PX_LAST")="#N/A N/A",_xll.BDP(B325,"PX_LAST")="#N/A",_xll.BDP(B325,"PX_LAST")="#N/A Invalid Security"),VLOOKUP(A325,secs!$A:$B,2,FALSE),_xll.BDP(B325,"PX_LAST"))</f>
        <v>#NAME?</v>
      </c>
      <c r="D325" s="1" t="e">
        <f ca="1"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#NAME?</v>
      </c>
      <c r="E325" s="1" t="e">
        <f ca="1"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#NAME?</v>
      </c>
      <c r="F325" s="1" t="e">
        <f ca="1"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#NAME?</v>
      </c>
      <c r="G325" s="1" t="e">
        <f ca="1">IF(  ISERR(FIND("Equity",B325)) = FALSE,  IF(  OR(   _xll.BDP($B325,"DVD_EX_DT")="#N/A N/A", _xll.BDP($B325,"DVD_EX_DT")="#N/A Field Not Applicable", _xll.BDP($B325,"DVD_EX_DT")="#N/A Invalid Security"),
     IF(_xll.BDP($B325,"LAST_TRADEABLE_DT")="#N/A Field Not Applicable","",_xll.BDP($B325,"LAST_TRADEABLE_DT")),_xll.BDP($B325,"DVD_EX_DT")),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Applicable"),IF(ISERROR(VLOOKUP(A325,secs!$A:$C,3,FALSE)),"",VLOOKUP(A325,secs!$A:$C,3,FALSE)),_xll.BDP($B325,"LAST_TRADEABLE_DT")),_xll.BDP($B325,"NXT_CPN_DT")))</f>
        <v>#NAME?</v>
      </c>
      <c r="H325" s="1" t="e">
        <f ca="1">IF(ISERR(FIND("Equity",B325))=FALSE,0,IF( OR(_xll.BDP($B325,"DUR_MID")="#N/A N/A",_xll.BDP($B325,"DUR_MID")="#N/A Invalid Security"),0,_xll.BDP($B325,"DUR_MID")))</f>
        <v>#NAME?</v>
      </c>
      <c r="I325" s="1" t="e">
        <f ca="1"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Applicable", _xll.BDP($B325,"NXT_PUT_DT")="#N/A Invalid Security"),"",_xll.BDP($B325,"NXT_PUT_DT")))</f>
        <v>#NAME?</v>
      </c>
      <c r="J325" s="1">
        <f t="shared" si="5"/>
        <v>1</v>
      </c>
      <c r="L325" s="1" t="e">
        <f ca="1">_xll.BDP(B325,"SECURITY_NAME")</f>
        <v>#NAME?</v>
      </c>
    </row>
    <row r="326" spans="1:12" x14ac:dyDescent="0.25">
      <c r="A326" s="1" t="e">
        <f ca="1">IF(OR(_xll.BDP(B326,"ID_ISIN")="#N/A Field Not Applicable",_xll.BDP(B326,"ID_ISIN")="#N/A N/A"),B326,_xll.BDP(B326,"ID_ISIN"))</f>
        <v>#NAME?</v>
      </c>
      <c r="B326" s="1" t="s">
        <v>1089</v>
      </c>
      <c r="C326" s="2" t="e">
        <f ca="1">IF( OR(_xll.BDP(B326,"PX_LAST")="#N/A N/A",_xll.BDP(B326,"PX_LAST")="#N/A",_xll.BDP(B326,"PX_LAST")="#N/A Invalid Security"),VLOOKUP(A326,secs!$A:$B,2,FALSE),_xll.BDP(B326,"PX_LAST"))</f>
        <v>#NAME?</v>
      </c>
      <c r="D326" s="1" t="e">
        <f ca="1"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#NAME?</v>
      </c>
      <c r="E326" s="1" t="e">
        <f ca="1"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#NAME?</v>
      </c>
      <c r="F326" s="1" t="e">
        <f ca="1"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#NAME?</v>
      </c>
      <c r="G326" s="1" t="e">
        <f ca="1">IF(  ISERR(FIND("Equity",B326)) = FALSE,  IF(  OR(   _xll.BDP($B326,"DVD_EX_DT")="#N/A N/A", _xll.BDP($B326,"DVD_EX_DT")="#N/A Field Not Applicable", _xll.BDP($B326,"DVD_EX_DT")="#N/A Invalid Security"),
     IF(_xll.BDP($B326,"LAST_TRADEABLE_DT")="#N/A Field Not Applicable","",_xll.BDP($B326,"LAST_TRADEABLE_DT")),_xll.BDP($B326,"DVD_EX_DT")),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Applicable"),IF(ISERROR(VLOOKUP(A326,secs!$A:$C,3,FALSE)),"",VLOOKUP(A326,secs!$A:$C,3,FALSE)),_xll.BDP($B326,"LAST_TRADEABLE_DT")),_xll.BDP($B326,"NXT_CPN_DT")))</f>
        <v>#NAME?</v>
      </c>
      <c r="H326" s="1" t="e">
        <f ca="1">IF(ISERR(FIND("Equity",B326))=FALSE,0,IF( OR(_xll.BDP($B326,"DUR_MID")="#N/A N/A",_xll.BDP($B326,"DUR_MID")="#N/A Invalid Security"),0,_xll.BDP($B326,"DUR_MID")))</f>
        <v>#NAME?</v>
      </c>
      <c r="I326" s="1" t="e">
        <f ca="1"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Applicable", _xll.BDP($B326,"NXT_PUT_DT")="#N/A Invalid Security"),"",_xll.BDP($B326,"NXT_PUT_DT")))</f>
        <v>#NAME?</v>
      </c>
      <c r="J326" s="1">
        <f t="shared" si="5"/>
        <v>1</v>
      </c>
      <c r="L326" s="1" t="e">
        <f ca="1">_xll.BDP(B326,"SECURITY_NAME")</f>
        <v>#NAME?</v>
      </c>
    </row>
    <row r="327" spans="1:12" x14ac:dyDescent="0.25">
      <c r="A327" s="1" t="e">
        <f ca="1">IF(OR(_xll.BDP(B327,"ID_ISIN")="#N/A Field Not Applicable",_xll.BDP(B327,"ID_ISIN")="#N/A N/A"),B327,_xll.BDP(B327,"ID_ISIN"))</f>
        <v>#NAME?</v>
      </c>
      <c r="B327" s="1" t="s">
        <v>1090</v>
      </c>
      <c r="C327" s="2" t="e">
        <f ca="1">IF( OR(_xll.BDP(B327,"PX_LAST")="#N/A N/A",_xll.BDP(B327,"PX_LAST")="#N/A",_xll.BDP(B327,"PX_LAST")="#N/A Invalid Security"),VLOOKUP(A327,secs!$A:$B,2,FALSE),_xll.BDP(B327,"PX_LAST"))</f>
        <v>#NAME?</v>
      </c>
      <c r="D327" s="1" t="e">
        <f ca="1"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#NAME?</v>
      </c>
      <c r="E327" s="1" t="e">
        <f ca="1"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#NAME?</v>
      </c>
      <c r="F327" s="1" t="e">
        <f ca="1"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#NAME?</v>
      </c>
      <c r="G327" s="1" t="e">
        <f ca="1">IF(  ISERR(FIND("Equity",B327)) = FALSE,  IF(  OR(   _xll.BDP($B327,"DVD_EX_DT")="#N/A N/A", _xll.BDP($B327,"DVD_EX_DT")="#N/A Field Not Applicable", _xll.BDP($B327,"DVD_EX_DT")="#N/A Invalid Security"),
     IF(_xll.BDP($B327,"LAST_TRADEABLE_DT")="#N/A Field Not Applicable","",_xll.BDP($B327,"LAST_TRADEABLE_DT")),_xll.BDP($B327,"DVD_EX_DT")),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Applicable"),IF(ISERROR(VLOOKUP(A327,secs!$A:$C,3,FALSE)),"",VLOOKUP(A327,secs!$A:$C,3,FALSE)),_xll.BDP($B327,"LAST_TRADEABLE_DT")),_xll.BDP($B327,"NXT_CPN_DT")))</f>
        <v>#NAME?</v>
      </c>
      <c r="H327" s="1" t="e">
        <f ca="1">IF(ISERR(FIND("Equity",B327))=FALSE,0,IF( OR(_xll.BDP($B327,"DUR_MID")="#N/A N/A",_xll.BDP($B327,"DUR_MID")="#N/A Invalid Security"),0,_xll.BDP($B327,"DUR_MID")))</f>
        <v>#NAME?</v>
      </c>
      <c r="I327" s="1" t="e">
        <f ca="1"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Applicable", _xll.BDP($B327,"NXT_PUT_DT")="#N/A Invalid Security"),"",_xll.BDP($B327,"NXT_PUT_DT")))</f>
        <v>#NAME?</v>
      </c>
      <c r="J327" s="1">
        <f t="shared" si="5"/>
        <v>1</v>
      </c>
      <c r="L327" s="1" t="e">
        <f ca="1">_xll.BDP(B327,"SECURITY_NAME")</f>
        <v>#NAME?</v>
      </c>
    </row>
    <row r="328" spans="1:12" x14ac:dyDescent="0.25">
      <c r="A328" s="1" t="e">
        <f ca="1">IF(OR(_xll.BDP(B328,"ID_ISIN")="#N/A Field Not Applicable",_xll.BDP(B328,"ID_ISIN")="#N/A N/A"),B328,_xll.BDP(B328,"ID_ISIN"))</f>
        <v>#NAME?</v>
      </c>
      <c r="B328" s="1" t="s">
        <v>1092</v>
      </c>
      <c r="C328" s="2" t="e">
        <f ca="1">IF( OR(_xll.BDP(B328,"PX_LAST")="#N/A N/A",_xll.BDP(B328,"PX_LAST")="#N/A",_xll.BDP(B328,"PX_LAST")="#N/A Invalid Security"),VLOOKUP(A328,secs!$A:$B,2,FALSE),_xll.BDP(B328,"PX_LAST"))</f>
        <v>#NAME?</v>
      </c>
      <c r="D328" s="1" t="e">
        <f ca="1"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#NAME?</v>
      </c>
      <c r="E328" s="1" t="e">
        <f ca="1"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#NAME?</v>
      </c>
      <c r="F328" s="1" t="e">
        <f ca="1"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#NAME?</v>
      </c>
      <c r="G328" s="1" t="e">
        <f ca="1">IF(  ISERR(FIND("Equity",B328)) = FALSE,  IF(  OR(   _xll.BDP($B328,"DVD_EX_DT")="#N/A N/A", _xll.BDP($B328,"DVD_EX_DT")="#N/A Field Not Applicable", _xll.BDP($B328,"DVD_EX_DT")="#N/A Invalid Security"),
     IF(_xll.BDP($B328,"LAST_TRADEABLE_DT")="#N/A Field Not Applicable","",_xll.BDP($B328,"LAST_TRADEABLE_DT")),_xll.BDP($B328,"DVD_EX_DT")),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Applicable"),IF(ISERROR(VLOOKUP(A328,secs!$A:$C,3,FALSE)),"",VLOOKUP(A328,secs!$A:$C,3,FALSE)),_xll.BDP($B328,"LAST_TRADEABLE_DT")),_xll.BDP($B328,"NXT_CPN_DT")))</f>
        <v>#NAME?</v>
      </c>
      <c r="H328" s="1" t="e">
        <f ca="1">IF(ISERR(FIND("Equity",B328))=FALSE,0,IF( OR(_xll.BDP($B328,"DUR_MID")="#N/A N/A",_xll.BDP($B328,"DUR_MID")="#N/A Invalid Security"),0,_xll.BDP($B328,"DUR_MID")))</f>
        <v>#NAME?</v>
      </c>
      <c r="I328" s="1" t="e">
        <f ca="1"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Applicable", _xll.BDP($B328,"NXT_PUT_DT")="#N/A Invalid Security"),"",_xll.BDP($B328,"NXT_PUT_DT")))</f>
        <v>#NAME?</v>
      </c>
      <c r="J328" s="1">
        <f t="shared" si="5"/>
        <v>1</v>
      </c>
      <c r="L328" s="1" t="e">
        <f ca="1">_xll.BDP(B328,"SECURITY_NAME")</f>
        <v>#NAME?</v>
      </c>
    </row>
    <row r="329" spans="1:12" x14ac:dyDescent="0.25">
      <c r="A329" s="1" t="e">
        <f ca="1">IF(OR(_xll.BDP(B329,"ID_ISIN")="#N/A Field Not Applicable",_xll.BDP(B329,"ID_ISIN")="#N/A N/A"),B329,_xll.BDP(B329,"ID_ISIN"))</f>
        <v>#NAME?</v>
      </c>
      <c r="B329" s="1" t="s">
        <v>1099</v>
      </c>
      <c r="C329" s="2" t="e">
        <f ca="1">IF( OR(_xll.BDP(B329,"PX_LAST")="#N/A N/A",_xll.BDP(B329,"PX_LAST")="#N/A",_xll.BDP(B329,"PX_LAST")="#N/A Invalid Security"),VLOOKUP(A329,secs!$A:$B,2,FALSE),_xll.BDP(B329,"PX_LAST"))</f>
        <v>#NAME?</v>
      </c>
      <c r="D329" s="1" t="e">
        <f ca="1"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#NAME?</v>
      </c>
      <c r="E329" s="1" t="e">
        <f ca="1"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#NAME?</v>
      </c>
      <c r="F329" s="1" t="e">
        <f ca="1"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#NAME?</v>
      </c>
      <c r="G329" s="1" t="e">
        <f ca="1">IF(  ISERR(FIND("Equity",B329)) = FALSE,  IF(  OR(   _xll.BDP($B329,"DVD_EX_DT")="#N/A N/A", _xll.BDP($B329,"DVD_EX_DT")="#N/A Field Not Applicable", _xll.BDP($B329,"DVD_EX_DT")="#N/A Invalid Security"),
     IF(_xll.BDP($B329,"LAST_TRADEABLE_DT")="#N/A Field Not Applicable","",_xll.BDP($B329,"LAST_TRADEABLE_DT")),_xll.BDP($B329,"DVD_EX_DT")),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Applicable"),IF(ISERROR(VLOOKUP(A329,secs!$A:$C,3,FALSE)),"",VLOOKUP(A329,secs!$A:$C,3,FALSE)),_xll.BDP($B329,"LAST_TRADEABLE_DT")),_xll.BDP($B329,"NXT_CPN_DT")))</f>
        <v>#NAME?</v>
      </c>
      <c r="H329" s="1" t="e">
        <f ca="1">IF(ISERR(FIND("Equity",B329))=FALSE,0,IF( OR(_xll.BDP($B329,"DUR_MID")="#N/A N/A",_xll.BDP($B329,"DUR_MID")="#N/A Invalid Security"),0,_xll.BDP($B329,"DUR_MID")))</f>
        <v>#NAME?</v>
      </c>
      <c r="I329" s="1" t="e">
        <f ca="1"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Applicable", _xll.BDP($B329,"NXT_PUT_DT")="#N/A Invalid Security"),"",_xll.BDP($B329,"NXT_PUT_DT")))</f>
        <v>#NAME?</v>
      </c>
      <c r="J329" s="1">
        <f t="shared" si="5"/>
        <v>1</v>
      </c>
      <c r="L329" s="1" t="e">
        <f ca="1">_xll.BDP(B329,"SECURITY_NAME")</f>
        <v>#NAME?</v>
      </c>
    </row>
    <row r="330" spans="1:12" x14ac:dyDescent="0.25">
      <c r="A330" s="1" t="e">
        <f ca="1">IF(OR(_xll.BDP(B330,"ID_ISIN")="#N/A Field Not Applicable",_xll.BDP(B330,"ID_ISIN")="#N/A N/A"),B330,_xll.BDP(B330,"ID_ISIN"))</f>
        <v>#NAME?</v>
      </c>
      <c r="B330" s="1" t="s">
        <v>1100</v>
      </c>
      <c r="C330" s="2" t="e">
        <f ca="1">IF( OR(_xll.BDP(B330,"PX_LAST")="#N/A N/A",_xll.BDP(B330,"PX_LAST")="#N/A",_xll.BDP(B330,"PX_LAST")="#N/A Invalid Security"),VLOOKUP(A330,secs!$A:$B,2,FALSE),_xll.BDP(B330,"PX_LAST"))</f>
        <v>#NAME?</v>
      </c>
      <c r="D330" s="1" t="e">
        <f ca="1"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#NAME?</v>
      </c>
      <c r="E330" s="1" t="e">
        <f ca="1"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#NAME?</v>
      </c>
      <c r="F330" s="1" t="e">
        <f ca="1"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#NAME?</v>
      </c>
      <c r="G330" s="1" t="e">
        <f ca="1">IF(  ISERR(FIND("Equity",B330)) = FALSE,  IF(  OR(   _xll.BDP($B330,"DVD_EX_DT")="#N/A N/A", _xll.BDP($B330,"DVD_EX_DT")="#N/A Field Not Applicable", _xll.BDP($B330,"DVD_EX_DT")="#N/A Invalid Security"),
     IF(_xll.BDP($B330,"LAST_TRADEABLE_DT")="#N/A Field Not Applicable","",_xll.BDP($B330,"LAST_TRADEABLE_DT")),_xll.BDP($B330,"DVD_EX_DT")),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Applicable"),IF(ISERROR(VLOOKUP(A330,secs!$A:$C,3,FALSE)),"",VLOOKUP(A330,secs!$A:$C,3,FALSE)),_xll.BDP($B330,"LAST_TRADEABLE_DT")),_xll.BDP($B330,"NXT_CPN_DT")))</f>
        <v>#NAME?</v>
      </c>
      <c r="H330" s="1">
        <f>IF(ISERR(FIND("Equity",B330))=FALSE,0,IF( OR(_xll.BDP($B330,"DUR_MID")="#N/A N/A",_xll.BDP($B330,"DUR_MID")="#N/A Invalid Security"),0,_xll.BDP($B330,"DUR_MID")))</f>
        <v>0</v>
      </c>
      <c r="I330" s="1" t="e">
        <f ca="1"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Applicable", _xll.BDP($B330,"NXT_PUT_DT")="#N/A Invalid Security"),"",_xll.BDP($B330,"NXT_PUT_DT")))</f>
        <v>#NAME?</v>
      </c>
      <c r="J330" s="1">
        <f t="shared" si="5"/>
        <v>1</v>
      </c>
      <c r="L330" s="1" t="e">
        <f ca="1">_xll.BDP(B330,"SECURITY_NAME")</f>
        <v>#NAME?</v>
      </c>
    </row>
    <row r="331" spans="1:12" x14ac:dyDescent="0.25">
      <c r="A331" s="1" t="e">
        <f ca="1">IF(OR(_xll.BDP(B331,"ID_ISIN")="#N/A Field Not Applicable",_xll.BDP(B331,"ID_ISIN")="#N/A N/A"),B331,_xll.BDP(B331,"ID_ISIN"))</f>
        <v>#NAME?</v>
      </c>
      <c r="B331" s="1" t="s">
        <v>1106</v>
      </c>
      <c r="C331" s="2" t="e">
        <f ca="1">IF( OR(_xll.BDP(B331,"PX_LAST")="#N/A N/A",_xll.BDP(B331,"PX_LAST")="#N/A",_xll.BDP(B331,"PX_LAST")="#N/A Invalid Security"),VLOOKUP(A331,secs!$A:$B,2,FALSE),_xll.BDP(B331,"PX_LAST"))</f>
        <v>#NAME?</v>
      </c>
      <c r="D331" s="1" t="e">
        <f ca="1"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#NAME?</v>
      </c>
      <c r="E331" s="1" t="e">
        <f ca="1"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#NAME?</v>
      </c>
      <c r="F331" s="1" t="e">
        <f ca="1"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#NAME?</v>
      </c>
      <c r="G331" s="1" t="e">
        <f ca="1">IF(  ISERR(FIND("Equity",B331)) = FALSE,  IF(  OR(   _xll.BDP($B331,"DVD_EX_DT")="#N/A N/A", _xll.BDP($B331,"DVD_EX_DT")="#N/A Field Not Applicable", _xll.BDP($B331,"DVD_EX_DT")="#N/A Invalid Security"),
     IF(_xll.BDP($B331,"LAST_TRADEABLE_DT")="#N/A Field Not Applicable","",_xll.BDP($B331,"LAST_TRADEABLE_DT")),_xll.BDP($B331,"DVD_EX_DT")),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Applicable"),IF(ISERROR(VLOOKUP(A331,secs!$A:$C,3,FALSE)),"",VLOOKUP(A331,secs!$A:$C,3,FALSE)),_xll.BDP($B331,"LAST_TRADEABLE_DT")),_xll.BDP($B331,"NXT_CPN_DT")))</f>
        <v>#NAME?</v>
      </c>
      <c r="H331" s="1" t="e">
        <f ca="1">IF(ISERR(FIND("Equity",B331))=FALSE,0,IF( OR(_xll.BDP($B331,"DUR_MID")="#N/A N/A",_xll.BDP($B331,"DUR_MID")="#N/A Invalid Security"),0,_xll.BDP($B331,"DUR_MID")))</f>
        <v>#NAME?</v>
      </c>
      <c r="I331" s="1" t="e">
        <f ca="1">IF(  ISERR(FIND("Equity",B331)) = FALSE,  IF(  OR(   _xll.BDP($B331,"BDVD_NEXT_EST_DECL_DT")="#N/A N/A", _xll.BDP($B331,"BDVD_NEXT_EST_DECL_DT")="#N/A Field Not Applicable"),"",_xll.BDP($B331,"BDVD_NEXT_EST_DECL_DT")), IF(  OR(   _xll.BDP($B331,"NXT_PUT_DT")="#N/A N/A", _xll.BDP($B331,"NXT_PUT_DT")="#N/A Field Not Applicable", _xll.BDP($B331,"NXT_PUT_DT")="#N/A Invalid Security"),"",_xll.BDP($B331,"NXT_PUT_DT")))</f>
        <v>#NAME?</v>
      </c>
      <c r="J331" s="1">
        <f t="shared" si="5"/>
        <v>1</v>
      </c>
      <c r="L331" s="1" t="e">
        <f ca="1">_xll.BDP(B331,"SECURITY_NAME")</f>
        <v>#NAME?</v>
      </c>
    </row>
    <row r="332" spans="1:12" x14ac:dyDescent="0.25">
      <c r="A332" s="1" t="e">
        <f ca="1">IF(OR(_xll.BDP(B332,"ID_ISIN")="#N/A Field Not Applicable",_xll.BDP(B332,"ID_ISIN")="#N/A N/A"),B332,_xll.BDP(B332,"ID_ISIN"))</f>
        <v>#NAME?</v>
      </c>
      <c r="B332" s="1" t="s">
        <v>1110</v>
      </c>
      <c r="C332" s="2" t="e">
        <f ca="1">IF( OR(_xll.BDP(B332,"PX_LAST")="#N/A N/A",_xll.BDP(B332,"PX_LAST")="#N/A",_xll.BDP(B332,"PX_LAST")="#N/A Invalid Security"),VLOOKUP(A332,secs!$A:$B,2,FALSE),_xll.BDP(B332,"PX_LAST"))</f>
        <v>#NAME?</v>
      </c>
      <c r="D332" s="1" t="e">
        <f ca="1"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#NAME?</v>
      </c>
      <c r="E332" s="1" t="e">
        <f ca="1"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#NAME?</v>
      </c>
      <c r="F332" s="1" t="e">
        <f ca="1"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#NAME?</v>
      </c>
      <c r="G332" s="1" t="e">
        <f ca="1">IF(  ISERR(FIND("Equity",B332)) = FALSE,  IF(  OR(   _xll.BDP($B332,"DVD_EX_DT")="#N/A N/A", _xll.BDP($B332,"DVD_EX_DT")="#N/A Field Not Applicable", _xll.BDP($B332,"DVD_EX_DT")="#N/A Invalid Security"),
     IF(_xll.BDP($B332,"LAST_TRADEABLE_DT")="#N/A Field Not Applicable","",_xll.BDP($B332,"LAST_TRADEABLE_DT")),_xll.BDP($B332,"DVD_EX_DT")),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Applicable"),IF(ISERROR(VLOOKUP(A332,secs!$A:$C,3,FALSE)),"",VLOOKUP(A332,secs!$A:$C,3,FALSE)),_xll.BDP($B332,"LAST_TRADEABLE_DT")),_xll.BDP($B332,"NXT_CPN_DT")))</f>
        <v>#NAME?</v>
      </c>
      <c r="H332" s="1" t="e">
        <f ca="1">IF(ISERR(FIND("Equity",B332))=FALSE,0,IF( OR(_xll.BDP($B332,"DUR_MID")="#N/A N/A",_xll.BDP($B332,"DUR_MID")="#N/A Invalid Security"),0,_xll.BDP($B332,"DUR_MID")))</f>
        <v>#NAME?</v>
      </c>
      <c r="I332" s="1" t="e">
        <f ca="1"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Applicable", _xll.BDP($B332,"NXT_PUT_DT")="#N/A Invalid Security"),"",_xll.BDP($B332,"NXT_PUT_DT")))</f>
        <v>#NAME?</v>
      </c>
      <c r="J332" s="1">
        <f t="shared" si="5"/>
        <v>1</v>
      </c>
      <c r="L332" s="1" t="e">
        <f ca="1">_xll.BDP(B332,"SECURITY_NAME")</f>
        <v>#NAME?</v>
      </c>
    </row>
    <row r="333" spans="1:12" x14ac:dyDescent="0.25">
      <c r="A333" s="1" t="s">
        <v>1116</v>
      </c>
      <c r="B333" s="1" t="s">
        <v>1117</v>
      </c>
      <c r="C333" s="2" t="e">
        <f ca="1">IF( OR(_xll.BDP(B333,"PX_LAST")="#N/A N/A",_xll.BDP(B333,"PX_LAST")="#N/A",_xll.BDP(B333,"PX_LAST")="#N/A Invalid Security"),VLOOKUP(A333,secs!$A:$B,2,FALSE),_xll.BDP(B333,"PX_LAST"))</f>
        <v>#NAME?</v>
      </c>
      <c r="D333" s="1" t="e">
        <f ca="1"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#NAME?</v>
      </c>
      <c r="E333" s="1" t="e">
        <f ca="1"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#NAME?</v>
      </c>
      <c r="F333" s="1" t="e">
        <f ca="1"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#NAME?</v>
      </c>
      <c r="G333" s="1" t="e">
        <f ca="1">IF(  ISERR(FIND("Equity",B333)) = FALSE,  IF(  OR(   _xll.BDP($B333,"DVD_EX_DT")="#N/A N/A", _xll.BDP($B333,"DVD_EX_DT")="#N/A Field Not Applicable", _xll.BDP($B333,"DVD_EX_DT")="#N/A Invalid Security"),
     IF(_xll.BDP($B333,"LAST_TRADEABLE_DT")="#N/A Field Not Applicable","",_xll.BDP($B333,"LAST_TRADEABLE_DT")),_xll.BDP($B333,"DVD_EX_DT")),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Applicable"),IF(ISERROR(VLOOKUP(A333,secs!$A:$C,3,FALSE)),"",VLOOKUP(A333,secs!$A:$C,3,FALSE)),_xll.BDP($B333,"LAST_TRADEABLE_DT")),_xll.BDP($B333,"NXT_CPN_DT")))</f>
        <v>#NAME?</v>
      </c>
      <c r="H333" s="1" t="e">
        <f ca="1">IF(ISERR(FIND("Equity",B333))=FALSE,0,IF( OR(_xll.BDP($B333,"DUR_MID")="#N/A N/A",_xll.BDP($B333,"DUR_MID")="#N/A Invalid Security"),0,_xll.BDP($B333,"DUR_MID")))</f>
        <v>#NAME?</v>
      </c>
      <c r="I333" s="1" t="e">
        <f ca="1"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Applicable", _xll.BDP($B333,"NXT_PUT_DT")="#N/A Invalid Security"),"",_xll.BDP($B333,"NXT_PUT_DT")))</f>
        <v>#NAME?</v>
      </c>
      <c r="J333" s="1">
        <f t="shared" si="5"/>
        <v>1</v>
      </c>
      <c r="L333" s="1" t="s">
        <v>1120</v>
      </c>
    </row>
    <row r="334" spans="1:12" x14ac:dyDescent="0.25">
      <c r="A334" s="1" t="e">
        <f ca="1">IF(OR(_xll.BDP(B334,"ID_ISIN")="#N/A Field Not Applicable",_xll.BDP(B334,"ID_ISIN")="#N/A N/A"),B334,_xll.BDP(B334,"ID_ISIN"))</f>
        <v>#NAME?</v>
      </c>
      <c r="B334" s="1" t="s">
        <v>1119</v>
      </c>
      <c r="C334" s="2" t="e">
        <f ca="1">IF( OR(_xll.BDP(B334,"PX_LAST")="#N/A N/A",_xll.BDP(B334,"PX_LAST")="#N/A",_xll.BDP(B334,"PX_LAST")="#N/A Invalid Security"),VLOOKUP(A334,secs!$A:$B,2,FALSE),_xll.BDP(B334,"PX_LAST"))</f>
        <v>#NAME?</v>
      </c>
      <c r="D334" s="1" t="e">
        <f ca="1"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#NAME?</v>
      </c>
      <c r="E334" s="1" t="e">
        <f ca="1"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#NAME?</v>
      </c>
      <c r="F334" s="1" t="e">
        <f ca="1"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#NAME?</v>
      </c>
      <c r="G334" s="1" t="e">
        <f ca="1">IF(  ISERR(FIND("Equity",B334)) = FALSE,  IF(  OR(   _xll.BDP($B334,"DVD_EX_DT")="#N/A N/A", _xll.BDP($B334,"DVD_EX_DT")="#N/A Field Not Applicable", _xll.BDP($B334,"DVD_EX_DT")="#N/A Invalid Security"),
     IF(_xll.BDP($B334,"LAST_TRADEABLE_DT")="#N/A Field Not Applicable","",_xll.BDP($B334,"LAST_TRADEABLE_DT")),_xll.BDP($B334,"DVD_EX_DT")),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Applicable"),IF(ISERROR(VLOOKUP(A334,secs!$A:$C,3,FALSE)),"",VLOOKUP(A334,secs!$A:$C,3,FALSE)),_xll.BDP($B334,"LAST_TRADEABLE_DT")),_xll.BDP($B334,"NXT_CPN_DT")))</f>
        <v>#NAME?</v>
      </c>
      <c r="H334" s="1" t="e">
        <f ca="1">IF(ISERR(FIND("Equity",B334))=FALSE,0,IF( OR(_xll.BDP($B334,"DUR_MID")="#N/A N/A",_xll.BDP($B334,"DUR_MID")="#N/A Invalid Security"),0,_xll.BDP($B334,"DUR_MID")))</f>
        <v>#NAME?</v>
      </c>
      <c r="I334" s="1" t="e">
        <f ca="1"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Applicable", _xll.BDP($B334,"NXT_PUT_DT")="#N/A Invalid Security"),"",_xll.BDP($B334,"NXT_PUT_DT")))</f>
        <v>#NAME?</v>
      </c>
      <c r="J334" s="1">
        <f t="shared" si="5"/>
        <v>1</v>
      </c>
      <c r="L334" s="1" t="e">
        <f ca="1">_xll.BDP(B334,"SECURITY_NAME")</f>
        <v>#NAME?</v>
      </c>
    </row>
    <row r="335" spans="1:12" x14ac:dyDescent="0.25">
      <c r="A335" s="1" t="e">
        <f ca="1">IF(OR(_xll.BDP(B335,"ID_ISIN")="#N/A Field Not Applicable",_xll.BDP(B335,"ID_ISIN")="#N/A N/A"),B335,_xll.BDP(B335,"ID_ISIN"))</f>
        <v>#NAME?</v>
      </c>
      <c r="B335" s="1" t="s">
        <v>1366</v>
      </c>
      <c r="C335" s="2" t="e">
        <f ca="1">IF( OR(_xll.BDP(B335,"PX_LAST")="#N/A N/A",_xll.BDP(B335,"PX_LAST")="#N/A",_xll.BDP(B335,"PX_LAST")="#N/A Invalid Security"),VLOOKUP(A335,secs!$A:$B,2,FALSE),_xll.BDP(B335,"PX_LAST"))</f>
        <v>#NAME?</v>
      </c>
      <c r="D335" s="1" t="e">
        <f ca="1"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#NAME?</v>
      </c>
      <c r="E335" s="1" t="e">
        <f ca="1"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#NAME?</v>
      </c>
      <c r="F335" s="1" t="e">
        <f ca="1"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#NAME?</v>
      </c>
      <c r="G335" s="1" t="e">
        <f ca="1">IF(  ISERR(FIND("Equity",B335)) = FALSE,  IF(  OR(   _xll.BDP($B335,"DVD_EX_DT")="#N/A N/A", _xll.BDP($B335,"DVD_EX_DT")="#N/A Field Not Applicable", _xll.BDP($B335,"DVD_EX_DT")="#N/A Invalid Security"),
     IF(_xll.BDP($B335,"LAST_TRADEABLE_DT")="#N/A Field Not Applicable","",_xll.BDP($B335,"LAST_TRADEABLE_DT")),_xll.BDP($B335,"DVD_EX_DT")),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Applicable"),IF(ISERROR(VLOOKUP(A335,secs!$A:$C,3,FALSE)),"",VLOOKUP(A335,secs!$A:$C,3,FALSE)),_xll.BDP($B335,"LAST_TRADEABLE_DT")),_xll.BDP($B335,"NXT_CPN_DT")))</f>
        <v>#NAME?</v>
      </c>
      <c r="H335" s="1">
        <f>IF(ISERR(FIND("Equity",B335))=FALSE,0,IF( OR(_xll.BDP($B335,"DUR_MID")="#N/A N/A",_xll.BDP($B335,"DUR_MID")="#N/A Invalid Security"),0,_xll.BDP($B335,"DUR_MID")))</f>
        <v>0</v>
      </c>
      <c r="I335" s="1" t="e">
        <f ca="1"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Applicable", _xll.BDP($B335,"NXT_PUT_DT")="#N/A Invalid Security"),"",_xll.BDP($B335,"NXT_PUT_DT")))</f>
        <v>#NAME?</v>
      </c>
      <c r="J335" s="1">
        <f t="shared" si="5"/>
        <v>1</v>
      </c>
      <c r="L335" s="1" t="e">
        <f ca="1">_xll.BDP(B335,"SECURITY_NAME")</f>
        <v>#NAME?</v>
      </c>
    </row>
    <row r="336" spans="1:12" x14ac:dyDescent="0.25">
      <c r="A336" s="1" t="e">
        <f ca="1">IF(OR(_xll.BDP(B336,"ID_ISIN")="#N/A Field Not Applicable",_xll.BDP(B336,"ID_ISIN")="#N/A N/A"),B336,_xll.BDP(B336,"ID_ISIN"))</f>
        <v>#NAME?</v>
      </c>
      <c r="B336" s="1" t="s">
        <v>1124</v>
      </c>
      <c r="C336" s="2" t="e">
        <f ca="1">IF( OR(_xll.BDP(B336,"PX_LAST")="#N/A N/A",_xll.BDP(B336,"PX_LAST")="#N/A",_xll.BDP(B336,"PX_LAST")="#N/A Invalid Security"),VLOOKUP(A336,secs!$A:$B,2,FALSE),_xll.BDP(B336,"PX_LAST"))</f>
        <v>#NAME?</v>
      </c>
      <c r="D336" s="1" t="e">
        <f ca="1"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#NAME?</v>
      </c>
      <c r="E336" s="1" t="e">
        <f ca="1"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#NAME?</v>
      </c>
      <c r="F336" s="1" t="e">
        <f ca="1"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#NAME?</v>
      </c>
      <c r="G336" s="1" t="e">
        <f ca="1">IF(  ISERR(FIND("Equity",B336)) = FALSE,  IF(  OR(   _xll.BDP($B336,"DVD_EX_DT")="#N/A N/A", _xll.BDP($B336,"DVD_EX_DT")="#N/A Field Not Applicable", _xll.BDP($B336,"DVD_EX_DT")="#N/A Invalid Security"),
     IF(_xll.BDP($B336,"LAST_TRADEABLE_DT")="#N/A Field Not Applicable","",_xll.BDP($B336,"LAST_TRADEABLE_DT")),_xll.BDP($B336,"DVD_EX_DT")),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Applicable"),IF(ISERROR(VLOOKUP(A336,secs!$A:$C,3,FALSE)),"",VLOOKUP(A336,secs!$A:$C,3,FALSE)),_xll.BDP($B336,"LAST_TRADEABLE_DT")),_xll.BDP($B336,"NXT_CPN_DT")))</f>
        <v>#NAME?</v>
      </c>
      <c r="H336" s="1" t="e">
        <f ca="1">IF(ISERR(FIND("Equity",B336))=FALSE,0,IF( OR(_xll.BDP($B336,"DUR_MID")="#N/A N/A",_xll.BDP($B336,"DUR_MID")="#N/A Invalid Security"),0,_xll.BDP($B336,"DUR_MID")))</f>
        <v>#NAME?</v>
      </c>
      <c r="I336" s="1" t="e">
        <f ca="1"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Applicable", _xll.BDP($B336,"NXT_PUT_DT")="#N/A Invalid Security"),"",_xll.BDP($B336,"NXT_PUT_DT")))</f>
        <v>#NAME?</v>
      </c>
      <c r="J336" s="1">
        <f t="shared" si="5"/>
        <v>1</v>
      </c>
      <c r="L336" s="1" t="e">
        <f ca="1">_xll.BDP(B336,"SECURITY_NAME")</f>
        <v>#NAME?</v>
      </c>
    </row>
    <row r="337" spans="1:12" x14ac:dyDescent="0.25">
      <c r="A337" s="1" t="e">
        <f ca="1">IF(OR(_xll.BDP(B337,"ID_ISIN")="#N/A Field Not Applicable",_xll.BDP(B337,"ID_ISIN")="#N/A N/A"),B337,_xll.BDP(B337,"ID_ISIN"))</f>
        <v>#NAME?</v>
      </c>
      <c r="B337" s="1" t="s">
        <v>1125</v>
      </c>
      <c r="C337" s="2" t="e">
        <f ca="1">IF( OR(_xll.BDP(B337,"PX_LAST")="#N/A N/A",_xll.BDP(B337,"PX_LAST")="#N/A",_xll.BDP(B337,"PX_LAST")="#N/A Invalid Security"),VLOOKUP(A337,secs!$A:$B,2,FALSE),_xll.BDP(B337,"PX_LAST"))</f>
        <v>#NAME?</v>
      </c>
      <c r="D337" s="1" t="e">
        <f ca="1"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#NAME?</v>
      </c>
      <c r="E337" s="1" t="e">
        <f ca="1"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#NAME?</v>
      </c>
      <c r="F337" s="1" t="e">
        <f ca="1"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#NAME?</v>
      </c>
      <c r="G337" s="1" t="e">
        <f ca="1">IF(  ISERR(FIND("Equity",B337)) = FALSE,  IF(  OR(   _xll.BDP($B337,"DVD_EX_DT")="#N/A N/A", _xll.BDP($B337,"DVD_EX_DT")="#N/A Field Not Applicable", _xll.BDP($B337,"DVD_EX_DT")="#N/A Invalid Security"),
     IF(_xll.BDP($B337,"LAST_TRADEABLE_DT")="#N/A Field Not Applicable","",_xll.BDP($B337,"LAST_TRADEABLE_DT")),_xll.BDP($B337,"DVD_EX_DT")),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Applicable"),IF(ISERROR(VLOOKUP(A337,secs!$A:$C,3,FALSE)),"",VLOOKUP(A337,secs!$A:$C,3,FALSE)),_xll.BDP($B337,"LAST_TRADEABLE_DT")),_xll.BDP($B337,"NXT_CPN_DT")))</f>
        <v>#NAME?</v>
      </c>
      <c r="H337" s="1" t="e">
        <f ca="1">IF(ISERR(FIND("Equity",B337))=FALSE,0,IF( OR(_xll.BDP($B337,"DUR_MID")="#N/A N/A",_xll.BDP($B337,"DUR_MID")="#N/A Invalid Security"),0,_xll.BDP($B337,"DUR_MID")))</f>
        <v>#NAME?</v>
      </c>
      <c r="I337" s="1" t="e">
        <f ca="1"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Applicable", _xll.BDP($B337,"NXT_PUT_DT")="#N/A Invalid Security"),"",_xll.BDP($B337,"NXT_PUT_DT")))</f>
        <v>#NAME?</v>
      </c>
      <c r="J337" s="1">
        <f t="shared" si="5"/>
        <v>1</v>
      </c>
      <c r="L337" s="1" t="e">
        <f ca="1">_xll.BDP(B337,"SECURITY_NAME")</f>
        <v>#NAME?</v>
      </c>
    </row>
    <row r="338" spans="1:12" x14ac:dyDescent="0.25">
      <c r="A338" s="1" t="e">
        <f ca="1">IF(OR(_xll.BDP(B338,"ID_ISIN")="#N/A Field Not Applicable",_xll.BDP(B338,"ID_ISIN")="#N/A N/A"),B338,_xll.BDP(B338,"ID_ISIN"))</f>
        <v>#NAME?</v>
      </c>
      <c r="B338" s="1" t="s">
        <v>1126</v>
      </c>
      <c r="C338" s="2" t="e">
        <f ca="1">IF( OR(_xll.BDP(B338,"PX_LAST")="#N/A N/A",_xll.BDP(B338,"PX_LAST")="#N/A",_xll.BDP(B338,"PX_LAST")="#N/A Invalid Security"),VLOOKUP(A338,secs!$A:$B,2,FALSE),_xll.BDP(B338,"PX_LAST"))</f>
        <v>#NAME?</v>
      </c>
      <c r="D338" s="1" t="e">
        <f ca="1"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#NAME?</v>
      </c>
      <c r="E338" s="1" t="e">
        <f ca="1"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#NAME?</v>
      </c>
      <c r="F338" s="1" t="e">
        <f ca="1"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#NAME?</v>
      </c>
      <c r="G338" s="1" t="e">
        <f ca="1">IF(  ISERR(FIND("Equity",B338)) = FALSE,  IF(  OR(   _xll.BDP($B338,"DVD_EX_DT")="#N/A N/A", _xll.BDP($B338,"DVD_EX_DT")="#N/A Field Not Applicable", _xll.BDP($B338,"DVD_EX_DT")="#N/A Invalid Security"),
     IF(_xll.BDP($B338,"LAST_TRADEABLE_DT")="#N/A Field Not Applicable","",_xll.BDP($B338,"LAST_TRADEABLE_DT")),_xll.BDP($B338,"DVD_EX_DT")),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Applicable"),IF(ISERROR(VLOOKUP(A338,secs!$A:$C,3,FALSE)),"",VLOOKUP(A338,secs!$A:$C,3,FALSE)),_xll.BDP($B338,"LAST_TRADEABLE_DT")),_xll.BDP($B338,"NXT_CPN_DT")))</f>
        <v>#NAME?</v>
      </c>
      <c r="H338" s="1" t="e">
        <f ca="1">IF(ISERR(FIND("Equity",B338))=FALSE,0,IF( OR(_xll.BDP($B338,"DUR_MID")="#N/A N/A",_xll.BDP($B338,"DUR_MID")="#N/A Invalid Security"),0,_xll.BDP($B338,"DUR_MID")))</f>
        <v>#NAME?</v>
      </c>
      <c r="I338" s="1" t="e">
        <f ca="1"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Applicable", _xll.BDP($B338,"NXT_PUT_DT")="#N/A Invalid Security"),"",_xll.BDP($B338,"NXT_PUT_DT")))</f>
        <v>#NAME?</v>
      </c>
      <c r="J338" s="1">
        <f t="shared" si="5"/>
        <v>1</v>
      </c>
      <c r="L338" s="1" t="e">
        <f ca="1">_xll.BDP(B338,"SECURITY_NAME")</f>
        <v>#NAME?</v>
      </c>
    </row>
    <row r="339" spans="1:12" x14ac:dyDescent="0.25">
      <c r="A339" s="1" t="e">
        <f ca="1">IF(OR(_xll.BDP(B339,"ID_ISIN")="#N/A Field Not Applicable",_xll.BDP(B339,"ID_ISIN")="#N/A N/A"),B339,_xll.BDP(B339,"ID_ISIN"))</f>
        <v>#NAME?</v>
      </c>
      <c r="B339" s="1" t="s">
        <v>1134</v>
      </c>
      <c r="C339" s="2" t="e">
        <f ca="1">IF( OR(_xll.BDP(B339,"PX_LAST")="#N/A N/A",_xll.BDP(B339,"PX_LAST")="#N/A",_xll.BDP(B339,"PX_LAST")="#N/A Invalid Security"),VLOOKUP(A339,secs!$A:$B,2,FALSE),_xll.BDP(B339,"PX_LAST"))</f>
        <v>#NAME?</v>
      </c>
      <c r="D339" s="1" t="e">
        <f ca="1"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#NAME?</v>
      </c>
      <c r="E339" s="1" t="e">
        <f ca="1"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#NAME?</v>
      </c>
      <c r="F339" s="1" t="e">
        <f ca="1"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#NAME?</v>
      </c>
      <c r="G339" s="1" t="e">
        <f ca="1">IF(  ISERR(FIND("Equity",B339)) = FALSE,  IF(  OR(   _xll.BDP($B339,"DVD_EX_DT")="#N/A N/A", _xll.BDP($B339,"DVD_EX_DT")="#N/A Field Not Applicable", _xll.BDP($B339,"DVD_EX_DT")="#N/A Invalid Security"),
     IF(_xll.BDP($B339,"LAST_TRADEABLE_DT")="#N/A Field Not Applicable","",_xll.BDP($B339,"LAST_TRADEABLE_DT")),_xll.BDP($B339,"DVD_EX_DT")),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Applicable"),IF(ISERROR(VLOOKUP(A339,secs!$A:$C,3,FALSE)),"",VLOOKUP(A339,secs!$A:$C,3,FALSE)),_xll.BDP($B339,"LAST_TRADEABLE_DT")),_xll.BDP($B339,"NXT_CPN_DT")))</f>
        <v>#NAME?</v>
      </c>
      <c r="H339" s="1" t="e">
        <f ca="1">IF(ISERR(FIND("Equity",B339))=FALSE,0,IF( OR(_xll.BDP($B339,"DUR_MID")="#N/A N/A",_xll.BDP($B339,"DUR_MID")="#N/A Invalid Security"),0,_xll.BDP($B339,"DUR_MID")))</f>
        <v>#NAME?</v>
      </c>
      <c r="I339" s="1" t="e">
        <f ca="1"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Applicable", _xll.BDP($B339,"NXT_PUT_DT")="#N/A Invalid Security"),"",_xll.BDP($B339,"NXT_PUT_DT")))</f>
        <v>#NAME?</v>
      </c>
      <c r="J339" s="1">
        <f t="shared" si="5"/>
        <v>1</v>
      </c>
      <c r="L339" s="1" t="e">
        <f ca="1">_xll.BDP(B339,"SECURITY_NAME")</f>
        <v>#NAME?</v>
      </c>
    </row>
    <row r="340" spans="1:12" x14ac:dyDescent="0.25">
      <c r="A340" s="1" t="e">
        <f ca="1">IF(OR(_xll.BDP(B340,"ID_ISIN")="#N/A Field Not Applicable",_xll.BDP(B340,"ID_ISIN")="#N/A N/A"),B340,_xll.BDP(B340,"ID_ISIN"))</f>
        <v>#NAME?</v>
      </c>
      <c r="B340" s="1" t="s">
        <v>1135</v>
      </c>
      <c r="C340" s="2" t="e">
        <f ca="1">IF( OR(_xll.BDP(B340,"PX_LAST")="#N/A N/A",_xll.BDP(B340,"PX_LAST")="#N/A",_xll.BDP(B340,"PX_LAST")="#N/A Invalid Security"),VLOOKUP(A340,secs!$A:$B,2,FALSE),_xll.BDP(B340,"PX_LAST"))</f>
        <v>#NAME?</v>
      </c>
      <c r="D340" s="1" t="e">
        <f ca="1"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#NAME?</v>
      </c>
      <c r="E340" s="1" t="e">
        <f ca="1"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#NAME?</v>
      </c>
      <c r="F340" s="1" t="e">
        <f ca="1"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#NAME?</v>
      </c>
      <c r="G340" s="1" t="e">
        <f ca="1">IF(  ISERR(FIND("Equity",B340)) = FALSE,  IF(  OR(   _xll.BDP($B340,"DVD_EX_DT")="#N/A N/A", _xll.BDP($B340,"DVD_EX_DT")="#N/A Field Not Applicable", _xll.BDP($B340,"DVD_EX_DT")="#N/A Invalid Security"),
     IF(_xll.BDP($B340,"LAST_TRADEABLE_DT")="#N/A Field Not Applicable","",_xll.BDP($B340,"LAST_TRADEABLE_DT")),_xll.BDP($B340,"DVD_EX_DT")),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Applicable"),IF(ISERROR(VLOOKUP(A340,secs!$A:$C,3,FALSE)),"",VLOOKUP(A340,secs!$A:$C,3,FALSE)),_xll.BDP($B340,"LAST_TRADEABLE_DT")),_xll.BDP($B340,"NXT_CPN_DT")))</f>
        <v>#NAME?</v>
      </c>
      <c r="H340" s="1" t="e">
        <f ca="1">IF(ISERR(FIND("Equity",B340))=FALSE,0,IF( OR(_xll.BDP($B340,"DUR_MID")="#N/A N/A",_xll.BDP($B340,"DUR_MID")="#N/A Invalid Security"),0,_xll.BDP($B340,"DUR_MID")))</f>
        <v>#NAME?</v>
      </c>
      <c r="I340" s="1" t="e">
        <f ca="1"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Applicable", _xll.BDP($B340,"NXT_PUT_DT")="#N/A Invalid Security"),"",_xll.BDP($B340,"NXT_PUT_DT")))</f>
        <v>#NAME?</v>
      </c>
      <c r="J340" s="1">
        <f t="shared" si="5"/>
        <v>1</v>
      </c>
      <c r="L340" s="1" t="e">
        <f ca="1">_xll.BDP(B340,"SECURITY_NAME")</f>
        <v>#NAME?</v>
      </c>
    </row>
    <row r="341" spans="1:12" x14ac:dyDescent="0.25">
      <c r="A341" s="1" t="e">
        <f ca="1">IF(OR(_xll.BDP(B341,"ID_ISIN")="#N/A Field Not Applicable",_xll.BDP(B341,"ID_ISIN")="#N/A N/A"),B341,_xll.BDP(B341,"ID_ISIN"))</f>
        <v>#NAME?</v>
      </c>
      <c r="B341" s="1" t="s">
        <v>1136</v>
      </c>
      <c r="C341" s="2" t="e">
        <f ca="1">IF( OR(_xll.BDP(B341,"PX_LAST")="#N/A N/A",_xll.BDP(B341,"PX_LAST")="#N/A",_xll.BDP(B341,"PX_LAST")="#N/A Invalid Security"),VLOOKUP(A341,secs!$A:$B,2,FALSE),_xll.BDP(B341,"PX_LAST"))</f>
        <v>#NAME?</v>
      </c>
      <c r="D341" s="1" t="e">
        <f ca="1"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#NAME?</v>
      </c>
      <c r="E341" s="1" t="e">
        <f ca="1"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#NAME?</v>
      </c>
      <c r="F341" s="1" t="e">
        <f ca="1"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#NAME?</v>
      </c>
      <c r="G341" s="1" t="e">
        <f ca="1">IF(  ISERR(FIND("Equity",B341)) = FALSE,  IF(  OR(   _xll.BDP($B341,"DVD_EX_DT")="#N/A N/A", _xll.BDP($B341,"DVD_EX_DT")="#N/A Field Not Applicable", _xll.BDP($B341,"DVD_EX_DT")="#N/A Invalid Security"),
     IF(_xll.BDP($B341,"LAST_TRADEABLE_DT")="#N/A Field Not Applicable","",_xll.BDP($B341,"LAST_TRADEABLE_DT")),_xll.BDP($B341,"DVD_EX_DT")),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Applicable"),IF(ISERROR(VLOOKUP(A341,secs!$A:$C,3,FALSE)),"",VLOOKUP(A341,secs!$A:$C,3,FALSE)),_xll.BDP($B341,"LAST_TRADEABLE_DT")),_xll.BDP($B341,"NXT_CPN_DT")))</f>
        <v>#NAME?</v>
      </c>
      <c r="H341" s="1" t="e">
        <f ca="1">IF(ISERR(FIND("Equity",B341))=FALSE,0,IF( OR(_xll.BDP($B341,"DUR_MID")="#N/A N/A",_xll.BDP($B341,"DUR_MID")="#N/A Invalid Security"),0,_xll.BDP($B341,"DUR_MID")))</f>
        <v>#NAME?</v>
      </c>
      <c r="I341" s="1" t="e">
        <f ca="1"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Applicable", _xll.BDP($B341,"NXT_PUT_DT")="#N/A Invalid Security"),"",_xll.BDP($B341,"NXT_PUT_DT")))</f>
        <v>#NAME?</v>
      </c>
      <c r="J341" s="1">
        <f t="shared" si="5"/>
        <v>1</v>
      </c>
      <c r="L341" s="1" t="e">
        <f ca="1">_xll.BDP(B341,"SECURITY_NAME")</f>
        <v>#NAME?</v>
      </c>
    </row>
    <row r="342" spans="1:12" x14ac:dyDescent="0.25">
      <c r="A342" s="1" t="e">
        <f ca="1">IF(OR(_xll.BDP(B342,"ID_ISIN")="#N/A Field Not Applicable",_xll.BDP(B342,"ID_ISIN")="#N/A N/A"),B342,_xll.BDP(B342,"ID_ISIN"))</f>
        <v>#NAME?</v>
      </c>
      <c r="B342" s="1" t="s">
        <v>1137</v>
      </c>
      <c r="C342" s="2" t="e">
        <f ca="1">IF( OR(_xll.BDP(B342,"PX_LAST")="#N/A N/A",_xll.BDP(B342,"PX_LAST")="#N/A",_xll.BDP(B342,"PX_LAST")="#N/A Invalid Security"),VLOOKUP(A342,secs!$A:$B,2,FALSE),_xll.BDP(B342,"PX_LAST"))</f>
        <v>#NAME?</v>
      </c>
      <c r="D342" s="1" t="e">
        <f ca="1"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#NAME?</v>
      </c>
      <c r="E342" s="1" t="e">
        <f ca="1"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#NAME?</v>
      </c>
      <c r="F342" s="1" t="e">
        <f ca="1"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#NAME?</v>
      </c>
      <c r="G342" s="1" t="e">
        <f ca="1">IF(  ISERR(FIND("Equity",B342)) = FALSE,  IF(  OR(   _xll.BDP($B342,"DVD_EX_DT")="#N/A N/A", _xll.BDP($B342,"DVD_EX_DT")="#N/A Field Not Applicable", _xll.BDP($B342,"DVD_EX_DT")="#N/A Invalid Security"),
     IF(_xll.BDP($B342,"LAST_TRADEABLE_DT")="#N/A Field Not Applicable","",_xll.BDP($B342,"LAST_TRADEABLE_DT")),_xll.BDP($B342,"DVD_EX_DT")),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Applicable"),IF(ISERROR(VLOOKUP(A342,secs!$A:$C,3,FALSE)),"",VLOOKUP(A342,secs!$A:$C,3,FALSE)),_xll.BDP($B342,"LAST_TRADEABLE_DT")),_xll.BDP($B342,"NXT_CPN_DT")))</f>
        <v>#NAME?</v>
      </c>
      <c r="H342" s="1" t="e">
        <f ca="1">IF(ISERR(FIND("Equity",B342))=FALSE,0,IF( OR(_xll.BDP($B342,"DUR_MID")="#N/A N/A",_xll.BDP($B342,"DUR_MID")="#N/A Invalid Security"),0,_xll.BDP($B342,"DUR_MID")))</f>
        <v>#NAME?</v>
      </c>
      <c r="I342" s="1" t="e">
        <f ca="1"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Applicable", _xll.BDP($B342,"NXT_PUT_DT")="#N/A Invalid Security"),"",_xll.BDP($B342,"NXT_PUT_DT")))</f>
        <v>#NAME?</v>
      </c>
      <c r="J342" s="1">
        <f t="shared" si="5"/>
        <v>1</v>
      </c>
      <c r="L342" s="1" t="e">
        <f ca="1">_xll.BDP(B342,"SECURITY_NAME")</f>
        <v>#NAME?</v>
      </c>
    </row>
    <row r="343" spans="1:12" x14ac:dyDescent="0.25">
      <c r="A343" s="1" t="e">
        <f ca="1">IF(OR(_xll.BDP(B343,"ID_ISIN")="#N/A Field Not Applicable",_xll.BDP(B343,"ID_ISIN")="#N/A N/A"),B343,_xll.BDP(B343,"ID_ISIN"))</f>
        <v>#NAME?</v>
      </c>
      <c r="B343" s="1" t="s">
        <v>1138</v>
      </c>
      <c r="C343" s="2" t="e">
        <f ca="1">IF( OR(_xll.BDP(B343,"PX_LAST")="#N/A N/A",_xll.BDP(B343,"PX_LAST")="#N/A",_xll.BDP(B343,"PX_LAST")="#N/A Invalid Security"),VLOOKUP(A343,secs!$A:$B,2,FALSE),_xll.BDP(B343,"PX_LAST"))</f>
        <v>#NAME?</v>
      </c>
      <c r="D343" s="1" t="e">
        <f ca="1"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#NAME?</v>
      </c>
      <c r="E343" s="1" t="e">
        <f ca="1"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#NAME?</v>
      </c>
      <c r="F343" s="1" t="e">
        <f ca="1"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#NAME?</v>
      </c>
      <c r="G343" s="1" t="e">
        <f ca="1">IF(  ISERR(FIND("Equity",B343)) = FALSE,  IF(  OR(   _xll.BDP($B343,"DVD_EX_DT")="#N/A N/A", _xll.BDP($B343,"DVD_EX_DT")="#N/A Field Not Applicable", _xll.BDP($B343,"DVD_EX_DT")="#N/A Invalid Security"),
     IF(_xll.BDP($B343,"LAST_TRADEABLE_DT")="#N/A Field Not Applicable","",_xll.BDP($B343,"LAST_TRADEABLE_DT")),_xll.BDP($B343,"DVD_EX_DT")),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Applicable"),IF(ISERROR(VLOOKUP(A343,secs!$A:$C,3,FALSE)),"",VLOOKUP(A343,secs!$A:$C,3,FALSE)),_xll.BDP($B343,"LAST_TRADEABLE_DT")),_xll.BDP($B343,"NXT_CPN_DT")))</f>
        <v>#NAME?</v>
      </c>
      <c r="H343" s="1" t="e">
        <f ca="1">IF(ISERR(FIND("Equity",B343))=FALSE,0,IF( OR(_xll.BDP($B343,"DUR_MID")="#N/A N/A",_xll.BDP($B343,"DUR_MID")="#N/A Invalid Security"),0,_xll.BDP($B343,"DUR_MID")))</f>
        <v>#NAME?</v>
      </c>
      <c r="I343" s="1" t="e">
        <f ca="1"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Applicable", _xll.BDP($B343,"NXT_PUT_DT")="#N/A Invalid Security"),"",_xll.BDP($B343,"NXT_PUT_DT")))</f>
        <v>#NAME?</v>
      </c>
      <c r="J343" s="1">
        <f t="shared" si="5"/>
        <v>1</v>
      </c>
      <c r="L343" s="1" t="e">
        <f ca="1">_xll.BDP(B343,"SECURITY_NAME")</f>
        <v>#NAME?</v>
      </c>
    </row>
    <row r="344" spans="1:12" x14ac:dyDescent="0.25">
      <c r="A344" s="1" t="e">
        <f ca="1">IF(OR(_xll.BDP(B344,"ID_ISIN")="#N/A Field Not Applicable",_xll.BDP(B344,"ID_ISIN")="#N/A N/A"),B344,_xll.BDP(B344,"ID_ISIN"))</f>
        <v>#NAME?</v>
      </c>
      <c r="B344" s="1" t="s">
        <v>1139</v>
      </c>
      <c r="C344" s="2" t="e">
        <f ca="1">IF( OR(_xll.BDP(B344,"PX_LAST")="#N/A N/A",_xll.BDP(B344,"PX_LAST")="#N/A",_xll.BDP(B344,"PX_LAST")="#N/A Invalid Security"),VLOOKUP(A344,secs!$A:$B,2,FALSE),_xll.BDP(B344,"PX_LAST"))</f>
        <v>#NAME?</v>
      </c>
      <c r="D344" s="1" t="e">
        <f ca="1"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#NAME?</v>
      </c>
      <c r="E344" s="1" t="e">
        <f ca="1"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#NAME?</v>
      </c>
      <c r="F344" s="1" t="e">
        <f ca="1"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#NAME?</v>
      </c>
      <c r="G344" s="1" t="e">
        <f ca="1">IF(  ISERR(FIND("Equity",B344)) = FALSE,  IF(  OR(   _xll.BDP($B344,"DVD_EX_DT")="#N/A N/A", _xll.BDP($B344,"DVD_EX_DT")="#N/A Field Not Applicable", _xll.BDP($B344,"DVD_EX_DT")="#N/A Invalid Security"),
     IF(_xll.BDP($B344,"LAST_TRADEABLE_DT")="#N/A Field Not Applicable","",_xll.BDP($B344,"LAST_TRADEABLE_DT")),_xll.BDP($B344,"DVD_EX_DT")),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Applicable"),IF(ISERROR(VLOOKUP(A344,secs!$A:$C,3,FALSE)),"",VLOOKUP(A344,secs!$A:$C,3,FALSE)),_xll.BDP($B344,"LAST_TRADEABLE_DT")),_xll.BDP($B344,"NXT_CPN_DT")))</f>
        <v>#NAME?</v>
      </c>
      <c r="H344" s="1" t="e">
        <f ca="1">IF(ISERR(FIND("Equity",B344))=FALSE,0,IF( OR(_xll.BDP($B344,"DUR_MID")="#N/A N/A",_xll.BDP($B344,"DUR_MID")="#N/A Invalid Security"),0,_xll.BDP($B344,"DUR_MID")))</f>
        <v>#NAME?</v>
      </c>
      <c r="I344" s="1" t="e">
        <f ca="1">IF(  ISERR(FIND("Equity",B344)) = FALSE,  IF(  OR(   _xll.BDP($B344,"BDVD_NEXT_EST_DECL_DT")="#N/A N/A", _xll.BDP($B344,"BDVD_NEXT_EST_DECL_DT")="#N/A Field Not Applicable"),"",_xll.BDP($B344,"BDVD_NEXT_EST_DECL_DT")), IF(  OR(   _xll.BDP($B344,"NXT_PUT_DT")="#N/A N/A", _xll.BDP($B344,"NXT_PUT_DT")="#N/A Field Not Applicable", _xll.BDP($B344,"NXT_PUT_DT")="#N/A Invalid Security"),"",_xll.BDP($B344,"NXT_PUT_DT")))</f>
        <v>#NAME?</v>
      </c>
      <c r="J344" s="1">
        <f t="shared" si="5"/>
        <v>1</v>
      </c>
      <c r="L344" s="1" t="e">
        <f ca="1">_xll.BDP(B344,"SECURITY_NAME")</f>
        <v>#NAME?</v>
      </c>
    </row>
    <row r="345" spans="1:12" x14ac:dyDescent="0.25">
      <c r="A345" s="1" t="e">
        <f ca="1">IF(OR(_xll.BDP(B345,"ID_ISIN")="#N/A Field Not Applicable",_xll.BDP(B345,"ID_ISIN")="#N/A N/A"),B345,_xll.BDP(B345,"ID_ISIN"))</f>
        <v>#NAME?</v>
      </c>
      <c r="B345" s="1" t="s">
        <v>1140</v>
      </c>
      <c r="C345" s="2" t="e">
        <f ca="1">IF( OR(_xll.BDP(B345,"PX_LAST")="#N/A N/A",_xll.BDP(B345,"PX_LAST")="#N/A",_xll.BDP(B345,"PX_LAST")="#N/A Invalid Security"),VLOOKUP(A345,secs!$A:$B,2,FALSE),_xll.BDP(B345,"PX_LAST"))</f>
        <v>#NAME?</v>
      </c>
      <c r="D345" s="1" t="e">
        <f ca="1"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#NAME?</v>
      </c>
      <c r="E345" s="1" t="e">
        <f ca="1"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#NAME?</v>
      </c>
      <c r="F345" s="1" t="e">
        <f ca="1"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#NAME?</v>
      </c>
      <c r="G345" s="1" t="e">
        <f ca="1">IF(  ISERR(FIND("Equity",B345)) = FALSE,  IF(  OR(   _xll.BDP($B345,"DVD_EX_DT")="#N/A N/A", _xll.BDP($B345,"DVD_EX_DT")="#N/A Field Not Applicable", _xll.BDP($B345,"DVD_EX_DT")="#N/A Invalid Security"),
     IF(_xll.BDP($B345,"LAST_TRADEABLE_DT")="#N/A Field Not Applicable","",_xll.BDP($B345,"LAST_TRADEABLE_DT")),_xll.BDP($B345,"DVD_EX_DT")),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Applicable"),IF(ISERROR(VLOOKUP(A345,secs!$A:$C,3,FALSE)),"",VLOOKUP(A345,secs!$A:$C,3,FALSE)),_xll.BDP($B345,"LAST_TRADEABLE_DT")),_xll.BDP($B345,"NXT_CPN_DT")))</f>
        <v>#NAME?</v>
      </c>
      <c r="H345" s="1" t="e">
        <f ca="1">IF(ISERR(FIND("Equity",B345))=FALSE,0,IF( OR(_xll.BDP($B345,"DUR_MID")="#N/A N/A",_xll.BDP($B345,"DUR_MID")="#N/A Invalid Security"),0,_xll.BDP($B345,"DUR_MID")))</f>
        <v>#NAME?</v>
      </c>
      <c r="I345" s="1" t="e">
        <f ca="1"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Applicable", _xll.BDP($B345,"NXT_PUT_DT")="#N/A Invalid Security"),"",_xll.BDP($B345,"NXT_PUT_DT")))</f>
        <v>#NAME?</v>
      </c>
      <c r="J345" s="1">
        <f t="shared" si="5"/>
        <v>1</v>
      </c>
      <c r="L345" s="1" t="e">
        <f ca="1">_xll.BDP(B345,"SECURITY_NAME")</f>
        <v>#NAME?</v>
      </c>
    </row>
    <row r="346" spans="1:12" x14ac:dyDescent="0.25">
      <c r="A346" s="1" t="e">
        <f ca="1">IF(OR(_xll.BDP(B346,"ID_ISIN")="#N/A Field Not Applicable",_xll.BDP(B346,"ID_ISIN")="#N/A N/A"),B346,_xll.BDP(B346,"ID_ISIN"))</f>
        <v>#NAME?</v>
      </c>
      <c r="B346" s="1" t="s">
        <v>1157</v>
      </c>
      <c r="C346" s="2" t="e">
        <f ca="1">IF( OR(_xll.BDP(B346,"PX_LAST")="#N/A N/A",_xll.BDP(B346,"PX_LAST")="#N/A",_xll.BDP(B346,"PX_LAST")="#N/A Invalid Security"),VLOOKUP(A346,secs!$A:$B,2,FALSE),_xll.BDP(B346,"PX_LAST"))</f>
        <v>#NAME?</v>
      </c>
      <c r="D346" s="1" t="e">
        <f ca="1"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#NAME?</v>
      </c>
      <c r="E346" s="1" t="e">
        <f ca="1"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#NAME?</v>
      </c>
      <c r="F346" s="1" t="e">
        <f ca="1"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#NAME?</v>
      </c>
      <c r="G346" s="1" t="e">
        <f ca="1">IF(  ISERR(FIND("Equity",B346)) = FALSE,  IF(  OR(   _xll.BDP($B346,"DVD_EX_DT")="#N/A N/A", _xll.BDP($B346,"DVD_EX_DT")="#N/A Field Not Applicable", _xll.BDP($B346,"DVD_EX_DT")="#N/A Invalid Security"),
     IF(_xll.BDP($B346,"LAST_TRADEABLE_DT")="#N/A Field Not Applicable","",_xll.BDP($B346,"LAST_TRADEABLE_DT")),_xll.BDP($B346,"DVD_EX_DT")),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Applicable"),IF(ISERROR(VLOOKUP(A346,secs!$A:$C,3,FALSE)),"",VLOOKUP(A346,secs!$A:$C,3,FALSE)),_xll.BDP($B346,"LAST_TRADEABLE_DT")),_xll.BDP($B346,"NXT_CPN_DT")))</f>
        <v>#NAME?</v>
      </c>
      <c r="H346" s="1">
        <f>IF(ISERR(FIND("Equity",B346))=FALSE,0,IF( OR(_xll.BDP($B346,"DUR_MID")="#N/A N/A",_xll.BDP($B346,"DUR_MID")="#N/A Invalid Security"),0,_xll.BDP($B346,"DUR_MID")))</f>
        <v>0</v>
      </c>
      <c r="I346" s="1" t="e">
        <f ca="1"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Applicable", _xll.BDP($B346,"NXT_PUT_DT")="#N/A Invalid Security"),"",_xll.BDP($B346,"NXT_PUT_DT")))</f>
        <v>#NAME?</v>
      </c>
      <c r="J346" s="1">
        <f t="shared" si="5"/>
        <v>1</v>
      </c>
      <c r="L346" s="1" t="e">
        <f ca="1">_xll.BDP(B346,"SECURITY_NAME")</f>
        <v>#NAME?</v>
      </c>
    </row>
    <row r="347" spans="1:12" x14ac:dyDescent="0.25">
      <c r="A347" s="1" t="e">
        <f ca="1">IF(OR(_xll.BDP(B347,"ID_ISIN")="#N/A Field Not Applicable",_xll.BDP(B347,"ID_ISIN")="#N/A N/A"),B347,_xll.BDP(B347,"ID_ISIN"))</f>
        <v>#NAME?</v>
      </c>
      <c r="B347" s="1" t="s">
        <v>1176</v>
      </c>
      <c r="C347" s="2" t="e">
        <f ca="1">IF( OR(_xll.BDP(B347,"PX_LAST")="#N/A N/A",_xll.BDP(B347,"PX_LAST")="#N/A",_xll.BDP(B347,"PX_LAST")="#N/A Invalid Security"),VLOOKUP(A347,secs!$A:$B,2,FALSE),_xll.BDP(B347,"PX_LAST"))</f>
        <v>#NAME?</v>
      </c>
      <c r="D347" s="1" t="e">
        <f ca="1"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#NAME?</v>
      </c>
      <c r="E347" s="1" t="e">
        <f ca="1"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#NAME?</v>
      </c>
      <c r="F347" s="1" t="e">
        <f ca="1"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#NAME?</v>
      </c>
      <c r="G347" s="1" t="e">
        <f ca="1">IF(  ISERR(FIND("Equity",B347)) = FALSE,  IF(  OR(   _xll.BDP($B347,"DVD_EX_DT")="#N/A N/A", _xll.BDP($B347,"DVD_EX_DT")="#N/A Field Not Applicable", _xll.BDP($B347,"DVD_EX_DT")="#N/A Invalid Security"),
     IF(_xll.BDP($B347,"LAST_TRADEABLE_DT")="#N/A Field Not Applicable","",_xll.BDP($B347,"LAST_TRADEABLE_DT")),_xll.BDP($B347,"DVD_EX_DT")),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Applicable"),IF(ISERROR(VLOOKUP(A347,secs!$A:$C,3,FALSE)),"",VLOOKUP(A347,secs!$A:$C,3,FALSE)),_xll.BDP($B347,"LAST_TRADEABLE_DT")),_xll.BDP($B347,"NXT_CPN_DT")))</f>
        <v>#NAME?</v>
      </c>
      <c r="H347" s="1" t="e">
        <f ca="1">IF(ISERR(FIND("Equity",B347))=FALSE,0,IF( OR(_xll.BDP($B347,"DUR_MID")="#N/A N/A",_xll.BDP($B347,"DUR_MID")="#N/A Invalid Security"),0,_xll.BDP($B347,"DUR_MID")))</f>
        <v>#NAME?</v>
      </c>
      <c r="I347" s="1" t="e">
        <f ca="1"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Applicable", _xll.BDP($B347,"NXT_PUT_DT")="#N/A Invalid Security"),"",_xll.BDP($B347,"NXT_PUT_DT")))</f>
        <v>#NAME?</v>
      </c>
      <c r="J347" s="1">
        <f t="shared" si="5"/>
        <v>1</v>
      </c>
      <c r="L347" s="1" t="e">
        <f ca="1">_xll.BDP(B347,"SECURITY_NAME")</f>
        <v>#NAME?</v>
      </c>
    </row>
    <row r="348" spans="1:12" x14ac:dyDescent="0.25">
      <c r="A348" s="1" t="e">
        <f ca="1">IF(OR(_xll.BDP(B348,"ID_ISIN")="#N/A Field Not Applicable",_xll.BDP(B348,"ID_ISIN")="#N/A N/A"),B348,_xll.BDP(B348,"ID_ISIN"))</f>
        <v>#NAME?</v>
      </c>
      <c r="B348" s="1" t="s">
        <v>1203</v>
      </c>
      <c r="C348" s="2" t="e">
        <f ca="1">IF( OR(_xll.BDP(B348,"PX_LAST")="#N/A N/A",_xll.BDP(B348,"PX_LAST")="#N/A",_xll.BDP(B348,"PX_LAST")="#N/A Invalid Security"),VLOOKUP(A348,secs!$A:$B,2,FALSE),_xll.BDP(B348,"PX_LAST"))</f>
        <v>#NAME?</v>
      </c>
      <c r="D348" s="1" t="e">
        <f ca="1"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#NAME?</v>
      </c>
      <c r="E348" s="1" t="e">
        <f ca="1"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#NAME?</v>
      </c>
      <c r="F348" s="1" t="e">
        <f ca="1"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#NAME?</v>
      </c>
      <c r="G348" s="1" t="e">
        <f ca="1">IF(  ISERR(FIND("Equity",B348)) = FALSE,  IF(  OR(   _xll.BDP($B348,"DVD_EX_DT")="#N/A N/A", _xll.BDP($B348,"DVD_EX_DT")="#N/A Field Not Applicable", _xll.BDP($B348,"DVD_EX_DT")="#N/A Invalid Security"),
     IF(_xll.BDP($B348,"LAST_TRADEABLE_DT")="#N/A Field Not Applicable","",_xll.BDP($B348,"LAST_TRADEABLE_DT")),_xll.BDP($B348,"DVD_EX_DT")),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Applicable"),IF(ISERROR(VLOOKUP(A348,secs!$A:$C,3,FALSE)),"",VLOOKUP(A348,secs!$A:$C,3,FALSE)),_xll.BDP($B348,"LAST_TRADEABLE_DT")),_xll.BDP($B348,"NXT_CPN_DT")))</f>
        <v>#NAME?</v>
      </c>
      <c r="H348" s="1" t="e">
        <f ca="1">IF(ISERR(FIND("Equity",B348))=FALSE,0,IF( OR(_xll.BDP($B348,"DUR_MID")="#N/A N/A",_xll.BDP($B348,"DUR_MID")="#N/A Invalid Security"),0,_xll.BDP($B348,"DUR_MID")))</f>
        <v>#NAME?</v>
      </c>
      <c r="I348" s="1" t="e">
        <f ca="1"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Applicable", _xll.BDP($B348,"NXT_PUT_DT")="#N/A Invalid Security"),"",_xll.BDP($B348,"NXT_PUT_DT")))</f>
        <v>#NAME?</v>
      </c>
      <c r="J348" s="1">
        <f t="shared" si="5"/>
        <v>1</v>
      </c>
      <c r="L348" s="1" t="e">
        <f ca="1">_xll.BDP(B348,"SECURITY_NAME")</f>
        <v>#NAME?</v>
      </c>
    </row>
    <row r="349" spans="1:12" x14ac:dyDescent="0.25">
      <c r="A349" s="1" t="e">
        <f ca="1">IF(OR(_xll.BDP(B349,"ID_ISIN")="#N/A Field Not Applicable",_xll.BDP(B349,"ID_ISIN")="#N/A N/A"),B349,_xll.BDP(B349,"ID_ISIN"))</f>
        <v>#NAME?</v>
      </c>
      <c r="B349" s="1" t="s">
        <v>1206</v>
      </c>
      <c r="C349" s="2" t="e">
        <f ca="1">IF( OR(_xll.BDP(B349,"PX_LAST")="#N/A N/A",_xll.BDP(B349,"PX_LAST")="#N/A",_xll.BDP(B349,"PX_LAST")="#N/A Invalid Security"),VLOOKUP(A349,secs!$A:$B,2,FALSE),_xll.BDP(B349,"PX_LAST"))</f>
        <v>#NAME?</v>
      </c>
      <c r="D349" s="1" t="e">
        <f ca="1"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#NAME?</v>
      </c>
      <c r="E349" s="1" t="e">
        <f ca="1"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#NAME?</v>
      </c>
      <c r="F349" s="1" t="e">
        <f ca="1"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#NAME?</v>
      </c>
      <c r="G349" s="1" t="e">
        <f ca="1">IF(  ISERR(FIND("Equity",B349)) = FALSE,  IF(  OR(   _xll.BDP($B349,"DVD_EX_DT")="#N/A N/A", _xll.BDP($B349,"DVD_EX_DT")="#N/A Field Not Applicable", _xll.BDP($B349,"DVD_EX_DT")="#N/A Invalid Security"),
     IF(_xll.BDP($B349,"LAST_TRADEABLE_DT")="#N/A Field Not Applicable","",_xll.BDP($B349,"LAST_TRADEABLE_DT")),_xll.BDP($B349,"DVD_EX_DT")),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Applicable"),IF(ISERROR(VLOOKUP(A349,secs!$A:$C,3,FALSE)),"",VLOOKUP(A349,secs!$A:$C,3,FALSE)),_xll.BDP($B349,"LAST_TRADEABLE_DT")),_xll.BDP($B349,"NXT_CPN_DT")))</f>
        <v>#NAME?</v>
      </c>
      <c r="H349" s="1">
        <f>IF(ISERR(FIND("Equity",B349))=FALSE,0,IF( OR(_xll.BDP($B349,"DUR_MID")="#N/A N/A",_xll.BDP($B349,"DUR_MID")="#N/A Invalid Security"),0,_xll.BDP($B349,"DUR_MID")))</f>
        <v>0</v>
      </c>
      <c r="I349" s="1" t="e">
        <f ca="1"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Applicable", _xll.BDP($B349,"NXT_PUT_DT")="#N/A Invalid Security"),"",_xll.BDP($B349,"NXT_PUT_DT")))</f>
        <v>#NAME?</v>
      </c>
      <c r="J349" s="1">
        <f t="shared" si="5"/>
        <v>1</v>
      </c>
      <c r="L349" s="1" t="e">
        <f ca="1">_xll.BDP(B349,"SECURITY_NAME")</f>
        <v>#NAME?</v>
      </c>
    </row>
    <row r="350" spans="1:12" x14ac:dyDescent="0.25">
      <c r="A350" s="1" t="e">
        <f ca="1">IF(OR(_xll.BDP(B350,"ID_ISIN")="#N/A Field Not Applicable",_xll.BDP(B350,"ID_ISIN")="#N/A N/A"),B350,_xll.BDP(B350,"ID_ISIN"))</f>
        <v>#NAME?</v>
      </c>
      <c r="B350" s="1" t="s">
        <v>1207</v>
      </c>
      <c r="C350" s="2" t="e">
        <f ca="1">IF( OR(_xll.BDP(B350,"PX_LAST")="#N/A N/A",_xll.BDP(B350,"PX_LAST")="#N/A",_xll.BDP(B350,"PX_LAST")="#N/A Invalid Security"),VLOOKUP(A350,secs!$A:$B,2,FALSE),_xll.BDP(B350,"PX_LAST"))</f>
        <v>#NAME?</v>
      </c>
      <c r="D350" s="1" t="e">
        <f ca="1"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#NAME?</v>
      </c>
      <c r="E350" s="1" t="e">
        <f ca="1"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#NAME?</v>
      </c>
      <c r="F350" s="1" t="e">
        <f ca="1"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#NAME?</v>
      </c>
      <c r="G350" s="1" t="e">
        <f ca="1">IF(  ISERR(FIND("Equity",B350)) = FALSE,  IF(  OR(   _xll.BDP($B350,"DVD_EX_DT")="#N/A N/A", _xll.BDP($B350,"DVD_EX_DT")="#N/A Field Not Applicable", _xll.BDP($B350,"DVD_EX_DT")="#N/A Invalid Security"),
     IF(_xll.BDP($B350,"LAST_TRADEABLE_DT")="#N/A Field Not Applicable","",_xll.BDP($B350,"LAST_TRADEABLE_DT")),_xll.BDP($B350,"DVD_EX_DT")),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Applicable"),IF(ISERROR(VLOOKUP(A350,secs!$A:$C,3,FALSE)),"",VLOOKUP(A350,secs!$A:$C,3,FALSE)),_xll.BDP($B350,"LAST_TRADEABLE_DT")),_xll.BDP($B350,"NXT_CPN_DT")))</f>
        <v>#NAME?</v>
      </c>
      <c r="H350" s="1">
        <f>IF(ISERR(FIND("Equity",B350))=FALSE,0,IF( OR(_xll.BDP($B350,"DUR_MID")="#N/A N/A",_xll.BDP($B350,"DUR_MID")="#N/A Invalid Security"),0,_xll.BDP($B350,"DUR_MID")))</f>
        <v>0</v>
      </c>
      <c r="I350" s="1" t="e">
        <f ca="1"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Applicable", _xll.BDP($B350,"NXT_PUT_DT")="#N/A Invalid Security"),"",_xll.BDP($B350,"NXT_PUT_DT")))</f>
        <v>#NAME?</v>
      </c>
      <c r="J350" s="1">
        <f t="shared" si="5"/>
        <v>1</v>
      </c>
      <c r="L350" s="1" t="e">
        <f ca="1">_xll.BDP(B350,"SECURITY_NAME")</f>
        <v>#NAME?</v>
      </c>
    </row>
    <row r="351" spans="1:12" x14ac:dyDescent="0.25">
      <c r="A351" s="1" t="e">
        <f ca="1">IF(OR(_xll.BDP(B351,"ID_ISIN")="#N/A Field Not Applicable",_xll.BDP(B351,"ID_ISIN")="#N/A N/A"),B351,_xll.BDP(B351,"ID_ISIN"))</f>
        <v>#NAME?</v>
      </c>
      <c r="B351" s="1" t="s">
        <v>1208</v>
      </c>
      <c r="C351" s="2" t="e">
        <f ca="1">IF( OR(_xll.BDP(B351,"PX_LAST")="#N/A N/A",_xll.BDP(B351,"PX_LAST")="#N/A",_xll.BDP(B351,"PX_LAST")="#N/A Invalid Security"),VLOOKUP(A351,secs!$A:$B,2,FALSE),_xll.BDP(B351,"PX_LAST"))</f>
        <v>#NAME?</v>
      </c>
      <c r="D351" s="1" t="e">
        <f ca="1"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#NAME?</v>
      </c>
      <c r="E351" s="1" t="e">
        <f ca="1"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#NAME?</v>
      </c>
      <c r="F351" s="1" t="e">
        <f ca="1"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#NAME?</v>
      </c>
      <c r="G351" s="1" t="e">
        <f ca="1">IF(  ISERR(FIND("Equity",B351)) = FALSE,  IF(  OR(   _xll.BDP($B351,"DVD_EX_DT")="#N/A N/A", _xll.BDP($B351,"DVD_EX_DT")="#N/A Field Not Applicable", _xll.BDP($B351,"DVD_EX_DT")="#N/A Invalid Security"),
     IF(_xll.BDP($B351,"LAST_TRADEABLE_DT")="#N/A Field Not Applicable","",_xll.BDP($B351,"LAST_TRADEABLE_DT")),_xll.BDP($B351,"DVD_EX_DT")),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Applicable"),IF(ISERROR(VLOOKUP(A351,secs!$A:$C,3,FALSE)),"",VLOOKUP(A351,secs!$A:$C,3,FALSE)),_xll.BDP($B351,"LAST_TRADEABLE_DT")),_xll.BDP($B351,"NXT_CPN_DT")))</f>
        <v>#NAME?</v>
      </c>
      <c r="H351" s="1">
        <f>IF(ISERR(FIND("Equity",B351))=FALSE,0,IF( OR(_xll.BDP($B351,"DUR_MID")="#N/A N/A",_xll.BDP($B351,"DUR_MID")="#N/A Invalid Security"),0,_xll.BDP($B351,"DUR_MID")))</f>
        <v>0</v>
      </c>
      <c r="I351" s="1" t="e">
        <f ca="1"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Applicable", _xll.BDP($B351,"NXT_PUT_DT")="#N/A Invalid Security"),"",_xll.BDP($B351,"NXT_PUT_DT")))</f>
        <v>#NAME?</v>
      </c>
      <c r="J351" s="1">
        <f t="shared" si="5"/>
        <v>1</v>
      </c>
      <c r="L351" s="1" t="e">
        <f ca="1">_xll.BDP(B351,"SECURITY_NAME")</f>
        <v>#NAME?</v>
      </c>
    </row>
    <row r="352" spans="1:12" x14ac:dyDescent="0.25">
      <c r="A352" s="1" t="e">
        <f ca="1">IF(OR(_xll.BDP(B352,"ID_ISIN")="#N/A Field Not Applicable",_xll.BDP(B352,"ID_ISIN")="#N/A N/A"),B352,_xll.BDP(B352,"ID_ISIN"))</f>
        <v>#NAME?</v>
      </c>
      <c r="B352" s="1" t="s">
        <v>1209</v>
      </c>
      <c r="C352" s="2" t="e">
        <f ca="1">IF( OR(_xll.BDP(B352,"PX_LAST")="#N/A N/A",_xll.BDP(B352,"PX_LAST")="#N/A",_xll.BDP(B352,"PX_LAST")="#N/A Invalid Security"),VLOOKUP(A352,secs!$A:$B,2,FALSE),_xll.BDP(B352,"PX_LAST"))</f>
        <v>#NAME?</v>
      </c>
      <c r="D352" s="1" t="e">
        <f ca="1"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#NAME?</v>
      </c>
      <c r="E352" s="1" t="e">
        <f ca="1"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#NAME?</v>
      </c>
      <c r="F352" s="1" t="e">
        <f ca="1"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#NAME?</v>
      </c>
      <c r="G352" s="1" t="e">
        <f ca="1">IF(  ISERR(FIND("Equity",B352)) = FALSE,  IF(  OR(   _xll.BDP($B352,"DVD_EX_DT")="#N/A N/A", _xll.BDP($B352,"DVD_EX_DT")="#N/A Field Not Applicable", _xll.BDP($B352,"DVD_EX_DT")="#N/A Invalid Security"),
     IF(_xll.BDP($B352,"LAST_TRADEABLE_DT")="#N/A Field Not Applicable","",_xll.BDP($B352,"LAST_TRADEABLE_DT")),_xll.BDP($B352,"DVD_EX_DT")),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Applicable"),IF(ISERROR(VLOOKUP(A352,secs!$A:$C,3,FALSE)),"",VLOOKUP(A352,secs!$A:$C,3,FALSE)),_xll.BDP($B352,"LAST_TRADEABLE_DT")),_xll.BDP($B352,"NXT_CPN_DT")))</f>
        <v>#NAME?</v>
      </c>
      <c r="H352" s="1">
        <f>IF(ISERR(FIND("Equity",B352))=FALSE,0,IF( OR(_xll.BDP($B352,"DUR_MID")="#N/A N/A",_xll.BDP($B352,"DUR_MID")="#N/A Invalid Security"),0,_xll.BDP($B352,"DUR_MID")))</f>
        <v>0</v>
      </c>
      <c r="I352" s="1" t="e">
        <f ca="1"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Applicable", _xll.BDP($B352,"NXT_PUT_DT")="#N/A Invalid Security"),"",_xll.BDP($B352,"NXT_PUT_DT")))</f>
        <v>#NAME?</v>
      </c>
      <c r="J352" s="1">
        <f t="shared" si="5"/>
        <v>1</v>
      </c>
      <c r="L352" s="1" t="e">
        <f ca="1">_xll.BDP(B352,"SECURITY_NAME")</f>
        <v>#NAME?</v>
      </c>
    </row>
    <row r="353" spans="1:12" x14ac:dyDescent="0.25">
      <c r="A353" s="1" t="e">
        <f ca="1">IF(OR(_xll.BDP(B353,"ID_ISIN")="#N/A Field Not Applicable",_xll.BDP(B353,"ID_ISIN")="#N/A N/A"),B353,_xll.BDP(B353,"ID_ISIN"))</f>
        <v>#NAME?</v>
      </c>
      <c r="B353" s="1" t="s">
        <v>1210</v>
      </c>
      <c r="C353" s="2" t="e">
        <f ca="1">IF( OR(_xll.BDP(B353,"PX_LAST")="#N/A N/A",_xll.BDP(B353,"PX_LAST")="#N/A",_xll.BDP(B353,"PX_LAST")="#N/A Invalid Security"),VLOOKUP(A353,secs!$A:$B,2,FALSE),_xll.BDP(B353,"PX_LAST"))</f>
        <v>#NAME?</v>
      </c>
      <c r="D353" s="1" t="e">
        <f ca="1"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#NAME?</v>
      </c>
      <c r="E353" s="1" t="e">
        <f ca="1"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#NAME?</v>
      </c>
      <c r="F353" s="1" t="e">
        <f ca="1"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#NAME?</v>
      </c>
      <c r="G353" s="1" t="e">
        <f ca="1">IF(  ISERR(FIND("Equity",B353)) = FALSE,  IF(  OR(   _xll.BDP($B353,"DVD_EX_DT")="#N/A N/A", _xll.BDP($B353,"DVD_EX_DT")="#N/A Field Not Applicable", _xll.BDP($B353,"DVD_EX_DT")="#N/A Invalid Security"),
     IF(_xll.BDP($B353,"LAST_TRADEABLE_DT")="#N/A Field Not Applicable","",_xll.BDP($B353,"LAST_TRADEABLE_DT")),_xll.BDP($B353,"DVD_EX_DT")),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Applicable"),IF(ISERROR(VLOOKUP(A353,secs!$A:$C,3,FALSE)),"",VLOOKUP(A353,secs!$A:$C,3,FALSE)),_xll.BDP($B353,"LAST_TRADEABLE_DT")),_xll.BDP($B353,"NXT_CPN_DT")))</f>
        <v>#NAME?</v>
      </c>
      <c r="H353" s="1">
        <f>IF(ISERR(FIND("Equity",B353))=FALSE,0,IF( OR(_xll.BDP($B353,"DUR_MID")="#N/A N/A",_xll.BDP($B353,"DUR_MID")="#N/A Invalid Security"),0,_xll.BDP($B353,"DUR_MID")))</f>
        <v>0</v>
      </c>
      <c r="I353" s="1" t="e">
        <f ca="1"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Applicable", _xll.BDP($B353,"NXT_PUT_DT")="#N/A Invalid Security"),"",_xll.BDP($B353,"NXT_PUT_DT")))</f>
        <v>#NAME?</v>
      </c>
      <c r="J353" s="1">
        <f t="shared" si="5"/>
        <v>1</v>
      </c>
      <c r="L353" s="1" t="e">
        <f ca="1">_xll.BDP(B353,"SECURITY_NAME")</f>
        <v>#NAME?</v>
      </c>
    </row>
    <row r="354" spans="1:12" x14ac:dyDescent="0.25">
      <c r="A354" s="1" t="e">
        <f ca="1">IF(OR(_xll.BDP(B354,"ID_ISIN")="#N/A Field Not Applicable",_xll.BDP(B354,"ID_ISIN")="#N/A N/A"),B354,_xll.BDP(B354,"ID_ISIN"))</f>
        <v>#NAME?</v>
      </c>
      <c r="B354" s="1" t="s">
        <v>1211</v>
      </c>
      <c r="C354" s="2" t="e">
        <f ca="1">IF( OR(_xll.BDP(B354,"PX_LAST")="#N/A N/A",_xll.BDP(B354,"PX_LAST")="#N/A",_xll.BDP(B354,"PX_LAST")="#N/A Invalid Security"),VLOOKUP(A354,secs!$A:$B,2,FALSE),_xll.BDP(B354,"PX_LAST"))</f>
        <v>#NAME?</v>
      </c>
      <c r="D354" s="1" t="e">
        <f ca="1"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#NAME?</v>
      </c>
      <c r="E354" s="1" t="e">
        <f ca="1"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#NAME?</v>
      </c>
      <c r="F354" s="1" t="e">
        <f ca="1"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#NAME?</v>
      </c>
      <c r="G354" s="1" t="e">
        <f ca="1">IF(  ISERR(FIND("Equity",B354)) = FALSE,  IF(  OR(   _xll.BDP($B354,"DVD_EX_DT")="#N/A N/A", _xll.BDP($B354,"DVD_EX_DT")="#N/A Field Not Applicable", _xll.BDP($B354,"DVD_EX_DT")="#N/A Invalid Security"),
     IF(_xll.BDP($B354,"LAST_TRADEABLE_DT")="#N/A Field Not Applicable","",_xll.BDP($B354,"LAST_TRADEABLE_DT")),_xll.BDP($B354,"DVD_EX_DT")),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Applicable"),IF(ISERROR(VLOOKUP(A354,secs!$A:$C,3,FALSE)),"",VLOOKUP(A354,secs!$A:$C,3,FALSE)),_xll.BDP($B354,"LAST_TRADEABLE_DT")),_xll.BDP($B354,"NXT_CPN_DT")))</f>
        <v>#NAME?</v>
      </c>
      <c r="H354" s="1">
        <f>IF(ISERR(FIND("Equity",B354))=FALSE,0,IF( OR(_xll.BDP($B354,"DUR_MID")="#N/A N/A",_xll.BDP($B354,"DUR_MID")="#N/A Invalid Security"),0,_xll.BDP($B354,"DUR_MID")))</f>
        <v>0</v>
      </c>
      <c r="I354" s="1" t="e">
        <f ca="1"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Applicable", _xll.BDP($B354,"NXT_PUT_DT")="#N/A Invalid Security"),"",_xll.BDP($B354,"NXT_PUT_DT")))</f>
        <v>#NAME?</v>
      </c>
      <c r="J354" s="1">
        <f t="shared" si="5"/>
        <v>1</v>
      </c>
      <c r="L354" s="1" t="e">
        <f ca="1">_xll.BDP(B354,"SECURITY_NAME")</f>
        <v>#NAME?</v>
      </c>
    </row>
    <row r="355" spans="1:12" x14ac:dyDescent="0.25">
      <c r="A355" s="1" t="e">
        <f ca="1">IF(OR(_xll.BDP(B355,"ID_ISIN")="#N/A Field Not Applicable",_xll.BDP(B355,"ID_ISIN")="#N/A N/A"),B355,_xll.BDP(B355,"ID_ISIN"))</f>
        <v>#NAME?</v>
      </c>
      <c r="B355" s="1" t="s">
        <v>1212</v>
      </c>
      <c r="C355" s="2" t="e">
        <f ca="1">IF( OR(_xll.BDP(B355,"PX_LAST")="#N/A N/A",_xll.BDP(B355,"PX_LAST")="#N/A",_xll.BDP(B355,"PX_LAST")="#N/A Invalid Security"),VLOOKUP(A355,secs!$A:$B,2,FALSE),_xll.BDP(B355,"PX_LAST"))</f>
        <v>#NAME?</v>
      </c>
      <c r="D355" s="1" t="e">
        <f ca="1"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#NAME?</v>
      </c>
      <c r="E355" s="1" t="e">
        <f ca="1"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#NAME?</v>
      </c>
      <c r="F355" s="1" t="e">
        <f ca="1"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#NAME?</v>
      </c>
      <c r="G355" s="1" t="e">
        <f ca="1">IF(  ISERR(FIND("Equity",B355)) = FALSE,  IF(  OR(   _xll.BDP($B355,"DVD_EX_DT")="#N/A N/A", _xll.BDP($B355,"DVD_EX_DT")="#N/A Field Not Applicable", _xll.BDP($B355,"DVD_EX_DT")="#N/A Invalid Security"),
     IF(_xll.BDP($B355,"LAST_TRADEABLE_DT")="#N/A Field Not Applicable","",_xll.BDP($B355,"LAST_TRADEABLE_DT")),_xll.BDP($B355,"DVD_EX_DT")),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Applicable"),IF(ISERROR(VLOOKUP(A355,secs!$A:$C,3,FALSE)),"",VLOOKUP(A355,secs!$A:$C,3,FALSE)),_xll.BDP($B355,"LAST_TRADEABLE_DT")),_xll.BDP($B355,"NXT_CPN_DT")))</f>
        <v>#NAME?</v>
      </c>
      <c r="H355" s="1">
        <f>IF(ISERR(FIND("Equity",B355))=FALSE,0,IF( OR(_xll.BDP($B355,"DUR_MID")="#N/A N/A",_xll.BDP($B355,"DUR_MID")="#N/A Invalid Security"),0,_xll.BDP($B355,"DUR_MID")))</f>
        <v>0</v>
      </c>
      <c r="I355" s="1" t="e">
        <f ca="1"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Applicable", _xll.BDP($B355,"NXT_PUT_DT")="#N/A Invalid Security"),"",_xll.BDP($B355,"NXT_PUT_DT")))</f>
        <v>#NAME?</v>
      </c>
      <c r="J355" s="1">
        <f t="shared" si="5"/>
        <v>1</v>
      </c>
      <c r="L355" s="1" t="e">
        <f ca="1">_xll.BDP(B355,"SECURITY_NAME")</f>
        <v>#NAME?</v>
      </c>
    </row>
    <row r="356" spans="1:12" x14ac:dyDescent="0.25">
      <c r="A356" s="1" t="e">
        <f ca="1">IF(OR(_xll.BDP(B356,"ID_ISIN")="#N/A Field Not Applicable",_xll.BDP(B356,"ID_ISIN")="#N/A N/A"),B356,_xll.BDP(B356,"ID_ISIN"))</f>
        <v>#NAME?</v>
      </c>
      <c r="B356" s="1" t="s">
        <v>1213</v>
      </c>
      <c r="C356" s="2" t="e">
        <f ca="1">IF( OR(_xll.BDP(B356,"PX_LAST")="#N/A N/A",_xll.BDP(B356,"PX_LAST")="#N/A",_xll.BDP(B356,"PX_LAST")="#N/A Invalid Security"),VLOOKUP(A356,secs!$A:$B,2,FALSE),_xll.BDP(B356,"PX_LAST"))</f>
        <v>#NAME?</v>
      </c>
      <c r="D356" s="1" t="e">
        <f ca="1"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#NAME?</v>
      </c>
      <c r="E356" s="1" t="e">
        <f ca="1"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#NAME?</v>
      </c>
      <c r="F356" s="1" t="e">
        <f ca="1"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#NAME?</v>
      </c>
      <c r="G356" s="1" t="e">
        <f ca="1">IF(  ISERR(FIND("Equity",B356)) = FALSE,  IF(  OR(   _xll.BDP($B356,"DVD_EX_DT")="#N/A N/A", _xll.BDP($B356,"DVD_EX_DT")="#N/A Field Not Applicable", _xll.BDP($B356,"DVD_EX_DT")="#N/A Invalid Security"),
     IF(_xll.BDP($B356,"LAST_TRADEABLE_DT")="#N/A Field Not Applicable","",_xll.BDP($B356,"LAST_TRADEABLE_DT")),_xll.BDP($B356,"DVD_EX_DT")),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Applicable"),IF(ISERROR(VLOOKUP(A356,secs!$A:$C,3,FALSE)),"",VLOOKUP(A356,secs!$A:$C,3,FALSE)),_xll.BDP($B356,"LAST_TRADEABLE_DT")),_xll.BDP($B356,"NXT_CPN_DT")))</f>
        <v>#NAME?</v>
      </c>
      <c r="H356" s="1">
        <f>IF(ISERR(FIND("Equity",B356))=FALSE,0,IF( OR(_xll.BDP($B356,"DUR_MID")="#N/A N/A",_xll.BDP($B356,"DUR_MID")="#N/A Invalid Security"),0,_xll.BDP($B356,"DUR_MID")))</f>
        <v>0</v>
      </c>
      <c r="I356" s="1" t="e">
        <f ca="1"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Applicable", _xll.BDP($B356,"NXT_PUT_DT")="#N/A Invalid Security"),"",_xll.BDP($B356,"NXT_PUT_DT")))</f>
        <v>#NAME?</v>
      </c>
      <c r="J356" s="1">
        <f t="shared" si="5"/>
        <v>1</v>
      </c>
      <c r="L356" s="1" t="e">
        <f ca="1">_xll.BDP(B356,"SECURITY_NAME")</f>
        <v>#NAME?</v>
      </c>
    </row>
    <row r="357" spans="1:12" x14ac:dyDescent="0.25">
      <c r="A357" s="1" t="e">
        <f ca="1">IF(OR(_xll.BDP(B357,"ID_ISIN")="#N/A Field Not Applicable",_xll.BDP(B357,"ID_ISIN")="#N/A N/A"),B357,_xll.BDP(B357,"ID_ISIN"))</f>
        <v>#NAME?</v>
      </c>
      <c r="B357" s="1" t="s">
        <v>1214</v>
      </c>
      <c r="C357" s="2" t="e">
        <f ca="1">IF( OR(_xll.BDP(B357,"PX_LAST")="#N/A N/A",_xll.BDP(B357,"PX_LAST")="#N/A",_xll.BDP(B357,"PX_LAST")="#N/A Invalid Security"),VLOOKUP(A357,secs!$A:$B,2,FALSE),_xll.BDP(B357,"PX_LAST"))</f>
        <v>#NAME?</v>
      </c>
      <c r="D357" s="1" t="e">
        <f ca="1"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#NAME?</v>
      </c>
      <c r="E357" s="1" t="e">
        <f ca="1"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#NAME?</v>
      </c>
      <c r="F357" s="1" t="e">
        <f ca="1"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#NAME?</v>
      </c>
      <c r="G357" s="1" t="e">
        <f ca="1">IF(  ISERR(FIND("Equity",B357)) = FALSE,  IF(  OR(   _xll.BDP($B357,"DVD_EX_DT")="#N/A N/A", _xll.BDP($B357,"DVD_EX_DT")="#N/A Field Not Applicable", _xll.BDP($B357,"DVD_EX_DT")="#N/A Invalid Security"),
     IF(_xll.BDP($B357,"LAST_TRADEABLE_DT")="#N/A Field Not Applicable","",_xll.BDP($B357,"LAST_TRADEABLE_DT")),_xll.BDP($B357,"DVD_EX_DT")),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Applicable"),IF(ISERROR(VLOOKUP(A357,secs!$A:$C,3,FALSE)),"",VLOOKUP(A357,secs!$A:$C,3,FALSE)),_xll.BDP($B357,"LAST_TRADEABLE_DT")),_xll.BDP($B357,"NXT_CPN_DT")))</f>
        <v>#NAME?</v>
      </c>
      <c r="H357" s="1">
        <f>IF(ISERR(FIND("Equity",B357))=FALSE,0,IF( OR(_xll.BDP($B357,"DUR_MID")="#N/A N/A",_xll.BDP($B357,"DUR_MID")="#N/A Invalid Security"),0,_xll.BDP($B357,"DUR_MID")))</f>
        <v>0</v>
      </c>
      <c r="I357" s="1" t="e">
        <f ca="1"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Applicable", _xll.BDP($B357,"NXT_PUT_DT")="#N/A Invalid Security"),"",_xll.BDP($B357,"NXT_PUT_DT")))</f>
        <v>#NAME?</v>
      </c>
      <c r="J357" s="1">
        <f t="shared" si="5"/>
        <v>1</v>
      </c>
      <c r="L357" s="1" t="e">
        <f ca="1">_xll.BDP(B357,"SECURITY_NAME")</f>
        <v>#NAME?</v>
      </c>
    </row>
    <row r="358" spans="1:12" x14ac:dyDescent="0.25">
      <c r="A358" s="1" t="e">
        <f ca="1">IF(OR(_xll.BDP(B358,"ID_ISIN")="#N/A Field Not Applicable",_xll.BDP(B358,"ID_ISIN")="#N/A N/A"),B358,_xll.BDP(B358,"ID_ISIN"))</f>
        <v>#NAME?</v>
      </c>
      <c r="B358" s="1" t="s">
        <v>1215</v>
      </c>
      <c r="C358" s="2" t="e">
        <f ca="1">IF( OR(_xll.BDP(B358,"PX_LAST")="#N/A N/A",_xll.BDP(B358,"PX_LAST")="#N/A",_xll.BDP(B358,"PX_LAST")="#N/A Invalid Security"),VLOOKUP(A358,secs!$A:$B,2,FALSE),_xll.BDP(B358,"PX_LAST"))</f>
        <v>#NAME?</v>
      </c>
      <c r="D358" s="1" t="e">
        <f ca="1"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#NAME?</v>
      </c>
      <c r="E358" s="1" t="e">
        <f ca="1"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#NAME?</v>
      </c>
      <c r="F358" s="1" t="e">
        <f ca="1"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#NAME?</v>
      </c>
      <c r="G358" s="1" t="e">
        <f ca="1">IF(  ISERR(FIND("Equity",B358)) = FALSE,  IF(  OR(   _xll.BDP($B358,"DVD_EX_DT")="#N/A N/A", _xll.BDP($B358,"DVD_EX_DT")="#N/A Field Not Applicable", _xll.BDP($B358,"DVD_EX_DT")="#N/A Invalid Security"),
     IF(_xll.BDP($B358,"LAST_TRADEABLE_DT")="#N/A Field Not Applicable","",_xll.BDP($B358,"LAST_TRADEABLE_DT")),_xll.BDP($B358,"DVD_EX_DT")),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Applicable"),IF(ISERROR(VLOOKUP(A358,secs!$A:$C,3,FALSE)),"",VLOOKUP(A358,secs!$A:$C,3,FALSE)),_xll.BDP($B358,"LAST_TRADEABLE_DT")),_xll.BDP($B358,"NXT_CPN_DT")))</f>
        <v>#NAME?</v>
      </c>
      <c r="H358" s="1">
        <f>IF(ISERR(FIND("Equity",B358))=FALSE,0,IF( OR(_xll.BDP($B358,"DUR_MID")="#N/A N/A",_xll.BDP($B358,"DUR_MID")="#N/A Invalid Security"),0,_xll.BDP($B358,"DUR_MID")))</f>
        <v>0</v>
      </c>
      <c r="I358" s="1" t="e">
        <f ca="1"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Applicable", _xll.BDP($B358,"NXT_PUT_DT")="#N/A Invalid Security"),"",_xll.BDP($B358,"NXT_PUT_DT")))</f>
        <v>#NAME?</v>
      </c>
      <c r="J358" s="1">
        <f t="shared" si="5"/>
        <v>1</v>
      </c>
      <c r="L358" s="1" t="e">
        <f ca="1">_xll.BDP(B358,"SECURITY_NAME")</f>
        <v>#NAME?</v>
      </c>
    </row>
    <row r="359" spans="1:12" x14ac:dyDescent="0.25">
      <c r="A359" s="1" t="e">
        <f ca="1">IF(OR(_xll.BDP(B359,"ID_ISIN")="#N/A Field Not Applicable",_xll.BDP(B359,"ID_ISIN")="#N/A N/A"),B359,_xll.BDP(B359,"ID_ISIN"))</f>
        <v>#NAME?</v>
      </c>
      <c r="B359" s="1" t="s">
        <v>1216</v>
      </c>
      <c r="C359" s="2" t="e">
        <f ca="1">IF( OR(_xll.BDP(B359,"PX_LAST")="#N/A N/A",_xll.BDP(B359,"PX_LAST")="#N/A",_xll.BDP(B359,"PX_LAST")="#N/A Invalid Security"),VLOOKUP(A359,secs!$A:$B,2,FALSE),_xll.BDP(B359,"PX_LAST"))</f>
        <v>#NAME?</v>
      </c>
      <c r="D359" s="1" t="e">
        <f ca="1"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#NAME?</v>
      </c>
      <c r="E359" s="1" t="e">
        <f ca="1"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#NAME?</v>
      </c>
      <c r="F359" s="1" t="e">
        <f ca="1"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#NAME?</v>
      </c>
      <c r="G359" s="1" t="e">
        <f ca="1">IF(  ISERR(FIND("Equity",B359)) = FALSE,  IF(  OR(   _xll.BDP($B359,"DVD_EX_DT")="#N/A N/A", _xll.BDP($B359,"DVD_EX_DT")="#N/A Field Not Applicable", _xll.BDP($B359,"DVD_EX_DT")="#N/A Invalid Security"),
     IF(_xll.BDP($B359,"LAST_TRADEABLE_DT")="#N/A Field Not Applicable","",_xll.BDP($B359,"LAST_TRADEABLE_DT")),_xll.BDP($B359,"DVD_EX_DT")),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Applicable"),IF(ISERROR(VLOOKUP(A359,secs!$A:$C,3,FALSE)),"",VLOOKUP(A359,secs!$A:$C,3,FALSE)),_xll.BDP($B359,"LAST_TRADEABLE_DT")),_xll.BDP($B359,"NXT_CPN_DT")))</f>
        <v>#NAME?</v>
      </c>
      <c r="H359" s="1">
        <f>IF(ISERR(FIND("Equity",B359))=FALSE,0,IF( OR(_xll.BDP($B359,"DUR_MID")="#N/A N/A",_xll.BDP($B359,"DUR_MID")="#N/A Invalid Security"),0,_xll.BDP($B359,"DUR_MID")))</f>
        <v>0</v>
      </c>
      <c r="I359" s="1" t="e">
        <f ca="1"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Applicable", _xll.BDP($B359,"NXT_PUT_DT")="#N/A Invalid Security"),"",_xll.BDP($B359,"NXT_PUT_DT")))</f>
        <v>#NAME?</v>
      </c>
      <c r="J359" s="1">
        <f t="shared" si="5"/>
        <v>1</v>
      </c>
      <c r="L359" s="1" t="e">
        <f ca="1">_xll.BDP(B359,"SECURITY_NAME")</f>
        <v>#NAME?</v>
      </c>
    </row>
    <row r="360" spans="1:12" x14ac:dyDescent="0.25">
      <c r="A360" s="1" t="e">
        <f ca="1">IF(OR(_xll.BDP(B360,"ID_ISIN")="#N/A Field Not Applicable",_xll.BDP(B360,"ID_ISIN")="#N/A N/A"),B360,_xll.BDP(B360,"ID_ISIN"))</f>
        <v>#NAME?</v>
      </c>
      <c r="B360" s="1" t="s">
        <v>1217</v>
      </c>
      <c r="C360" s="2" t="e">
        <f ca="1">IF( OR(_xll.BDP(B360,"PX_LAST")="#N/A N/A",_xll.BDP(B360,"PX_LAST")="#N/A",_xll.BDP(B360,"PX_LAST")="#N/A Invalid Security"),VLOOKUP(A360,secs!$A:$B,2,FALSE),_xll.BDP(B360,"PX_LAST"))</f>
        <v>#NAME?</v>
      </c>
      <c r="D360" s="1" t="e">
        <f ca="1"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#NAME?</v>
      </c>
      <c r="E360" s="1" t="e">
        <f ca="1"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#NAME?</v>
      </c>
      <c r="F360" s="1" t="e">
        <f ca="1"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#NAME?</v>
      </c>
      <c r="G360" s="1" t="e">
        <f ca="1">IF(  ISERR(FIND("Equity",B360)) = FALSE,  IF(  OR(   _xll.BDP($B360,"DVD_EX_DT")="#N/A N/A", _xll.BDP($B360,"DVD_EX_DT")="#N/A Field Not Applicable", _xll.BDP($B360,"DVD_EX_DT")="#N/A Invalid Security"),
     IF(_xll.BDP($B360,"LAST_TRADEABLE_DT")="#N/A Field Not Applicable","",_xll.BDP($B360,"LAST_TRADEABLE_DT")),_xll.BDP($B360,"DVD_EX_DT")),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Applicable"),IF(ISERROR(VLOOKUP(A360,secs!$A:$C,3,FALSE)),"",VLOOKUP(A360,secs!$A:$C,3,FALSE)),_xll.BDP($B360,"LAST_TRADEABLE_DT")),_xll.BDP($B360,"NXT_CPN_DT")))</f>
        <v>#NAME?</v>
      </c>
      <c r="H360" s="1">
        <f>IF(ISERR(FIND("Equity",B360))=FALSE,0,IF( OR(_xll.BDP($B360,"DUR_MID")="#N/A N/A",_xll.BDP($B360,"DUR_MID")="#N/A Invalid Security"),0,_xll.BDP($B360,"DUR_MID")))</f>
        <v>0</v>
      </c>
      <c r="I360" s="1" t="e">
        <f ca="1"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Applicable", _xll.BDP($B360,"NXT_PUT_DT")="#N/A Invalid Security"),"",_xll.BDP($B360,"NXT_PUT_DT")))</f>
        <v>#NAME?</v>
      </c>
      <c r="J360" s="1">
        <f t="shared" si="5"/>
        <v>1</v>
      </c>
      <c r="L360" s="1" t="e">
        <f ca="1">_xll.BDP(B360,"SECURITY_NAME")</f>
        <v>#NAME?</v>
      </c>
    </row>
    <row r="361" spans="1:12" x14ac:dyDescent="0.25">
      <c r="A361" s="1" t="e">
        <f ca="1">IF(OR(_xll.BDP(B361,"ID_ISIN")="#N/A Field Not Applicable",_xll.BDP(B361,"ID_ISIN")="#N/A N/A"),B361,_xll.BDP(B361,"ID_ISIN"))</f>
        <v>#NAME?</v>
      </c>
      <c r="B361" s="1" t="s">
        <v>1218</v>
      </c>
      <c r="C361" s="2" t="e">
        <f ca="1">IF( OR(_xll.BDP(B361,"PX_LAST")="#N/A N/A",_xll.BDP(B361,"PX_LAST")="#N/A",_xll.BDP(B361,"PX_LAST")="#N/A Invalid Security"),VLOOKUP(A361,secs!$A:$B,2,FALSE),_xll.BDP(B361,"PX_LAST"))</f>
        <v>#NAME?</v>
      </c>
      <c r="D361" s="1" t="e">
        <f ca="1"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#NAME?</v>
      </c>
      <c r="E361" s="1" t="e">
        <f ca="1"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#NAME?</v>
      </c>
      <c r="F361" s="1" t="e">
        <f ca="1"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#NAME?</v>
      </c>
      <c r="G361" s="1" t="e">
        <f ca="1">IF(  ISERR(FIND("Equity",B361)) = FALSE,  IF(  OR(   _xll.BDP($B361,"DVD_EX_DT")="#N/A N/A", _xll.BDP($B361,"DVD_EX_DT")="#N/A Field Not Applicable", _xll.BDP($B361,"DVD_EX_DT")="#N/A Invalid Security"),
     IF(_xll.BDP($B361,"LAST_TRADEABLE_DT")="#N/A Field Not Applicable","",_xll.BDP($B361,"LAST_TRADEABLE_DT")),_xll.BDP($B361,"DVD_EX_DT")),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Applicable"),IF(ISERROR(VLOOKUP(A361,secs!$A:$C,3,FALSE)),"",VLOOKUP(A361,secs!$A:$C,3,FALSE)),_xll.BDP($B361,"LAST_TRADEABLE_DT")),_xll.BDP($B361,"NXT_CPN_DT")))</f>
        <v>#NAME?</v>
      </c>
      <c r="H361" s="1">
        <f>IF(ISERR(FIND("Equity",B361))=FALSE,0,IF( OR(_xll.BDP($B361,"DUR_MID")="#N/A N/A",_xll.BDP($B361,"DUR_MID")="#N/A Invalid Security"),0,_xll.BDP($B361,"DUR_MID")))</f>
        <v>0</v>
      </c>
      <c r="I361" s="1" t="e">
        <f ca="1"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Applicable", _xll.BDP($B361,"NXT_PUT_DT")="#N/A Invalid Security"),"",_xll.BDP($B361,"NXT_PUT_DT")))</f>
        <v>#NAME?</v>
      </c>
      <c r="J361" s="1">
        <f t="shared" si="5"/>
        <v>1</v>
      </c>
      <c r="L361" s="1" t="e">
        <f ca="1">_xll.BDP(B361,"SECURITY_NAME")</f>
        <v>#NAME?</v>
      </c>
    </row>
    <row r="362" spans="1:12" x14ac:dyDescent="0.25">
      <c r="A362" s="1" t="e">
        <f ca="1">IF(OR(_xll.BDP(B362,"ID_ISIN")="#N/A Field Not Applicable",_xll.BDP(B362,"ID_ISIN")="#N/A N/A"),B362,_xll.BDP(B362,"ID_ISIN"))</f>
        <v>#NAME?</v>
      </c>
      <c r="B362" s="1" t="s">
        <v>1219</v>
      </c>
      <c r="C362" s="2" t="e">
        <f ca="1">IF( OR(_xll.BDP(B362,"PX_LAST")="#N/A N/A",_xll.BDP(B362,"PX_LAST")="#N/A",_xll.BDP(B362,"PX_LAST")="#N/A Invalid Security"),VLOOKUP(A362,secs!$A:$B,2,FALSE),_xll.BDP(B362,"PX_LAST"))</f>
        <v>#NAME?</v>
      </c>
      <c r="D362" s="1" t="e">
        <f ca="1"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#NAME?</v>
      </c>
      <c r="E362" s="1" t="e">
        <f ca="1"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#NAME?</v>
      </c>
      <c r="F362" s="1" t="e">
        <f ca="1"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#NAME?</v>
      </c>
      <c r="G362" s="1" t="e">
        <f ca="1">IF(  ISERR(FIND("Equity",B362)) = FALSE,  IF(  OR(   _xll.BDP($B362,"DVD_EX_DT")="#N/A N/A", _xll.BDP($B362,"DVD_EX_DT")="#N/A Field Not Applicable", _xll.BDP($B362,"DVD_EX_DT")="#N/A Invalid Security"),
     IF(_xll.BDP($B362,"LAST_TRADEABLE_DT")="#N/A Field Not Applicable","",_xll.BDP($B362,"LAST_TRADEABLE_DT")),_xll.BDP($B362,"DVD_EX_DT")),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Applicable"),IF(ISERROR(VLOOKUP(A362,secs!$A:$C,3,FALSE)),"",VLOOKUP(A362,secs!$A:$C,3,FALSE)),_xll.BDP($B362,"LAST_TRADEABLE_DT")),_xll.BDP($B362,"NXT_CPN_DT")))</f>
        <v>#NAME?</v>
      </c>
      <c r="H362" s="1">
        <f>IF(ISERR(FIND("Equity",B362))=FALSE,0,IF( OR(_xll.BDP($B362,"DUR_MID")="#N/A N/A",_xll.BDP($B362,"DUR_MID")="#N/A Invalid Security"),0,_xll.BDP($B362,"DUR_MID")))</f>
        <v>0</v>
      </c>
      <c r="I362" s="1" t="e">
        <f ca="1"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Applicable", _xll.BDP($B362,"NXT_PUT_DT")="#N/A Invalid Security"),"",_xll.BDP($B362,"NXT_PUT_DT")))</f>
        <v>#NAME?</v>
      </c>
      <c r="J362" s="1">
        <f t="shared" si="5"/>
        <v>1</v>
      </c>
      <c r="L362" s="1" t="e">
        <f ca="1">_xll.BDP(B362,"SECURITY_NAME")</f>
        <v>#NAME?</v>
      </c>
    </row>
    <row r="363" spans="1:12" x14ac:dyDescent="0.25">
      <c r="A363" s="1" t="e">
        <f ca="1">IF(OR(_xll.BDP(B363,"ID_ISIN")="#N/A Field Not Applicable",_xll.BDP(B363,"ID_ISIN")="#N/A N/A"),B363,_xll.BDP(B363,"ID_ISIN"))</f>
        <v>#NAME?</v>
      </c>
      <c r="B363" s="1" t="s">
        <v>1220</v>
      </c>
      <c r="C363" s="2" t="e">
        <f ca="1">IF( OR(_xll.BDP(B363,"PX_LAST")="#N/A N/A",_xll.BDP(B363,"PX_LAST")="#N/A",_xll.BDP(B363,"PX_LAST")="#N/A Invalid Security"),VLOOKUP(A363,secs!$A:$B,2,FALSE),_xll.BDP(B363,"PX_LAST"))</f>
        <v>#NAME?</v>
      </c>
      <c r="D363" s="1" t="e">
        <f ca="1"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#NAME?</v>
      </c>
      <c r="E363" s="1" t="e">
        <f ca="1"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#NAME?</v>
      </c>
      <c r="F363" s="1" t="e">
        <f ca="1"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#NAME?</v>
      </c>
      <c r="G363" s="1" t="e">
        <f ca="1">IF(  ISERR(FIND("Equity",B363)) = FALSE,  IF(  OR(   _xll.BDP($B363,"DVD_EX_DT")="#N/A N/A", _xll.BDP($B363,"DVD_EX_DT")="#N/A Field Not Applicable", _xll.BDP($B363,"DVD_EX_DT")="#N/A Invalid Security"),
     IF(_xll.BDP($B363,"LAST_TRADEABLE_DT")="#N/A Field Not Applicable","",_xll.BDP($B363,"LAST_TRADEABLE_DT")),_xll.BDP($B363,"DVD_EX_DT")),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Applicable"),IF(ISERROR(VLOOKUP(A363,secs!$A:$C,3,FALSE)),"",VLOOKUP(A363,secs!$A:$C,3,FALSE)),_xll.BDP($B363,"LAST_TRADEABLE_DT")),_xll.BDP($B363,"NXT_CPN_DT")))</f>
        <v>#NAME?</v>
      </c>
      <c r="H363" s="1">
        <f>IF(ISERR(FIND("Equity",B363))=FALSE,0,IF( OR(_xll.BDP($B363,"DUR_MID")="#N/A N/A",_xll.BDP($B363,"DUR_MID")="#N/A Invalid Security"),0,_xll.BDP($B363,"DUR_MID")))</f>
        <v>0</v>
      </c>
      <c r="I363" s="1" t="e">
        <f ca="1"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Applicable", _xll.BDP($B363,"NXT_PUT_DT")="#N/A Invalid Security"),"",_xll.BDP($B363,"NXT_PUT_DT")))</f>
        <v>#NAME?</v>
      </c>
      <c r="J363" s="1">
        <f t="shared" si="5"/>
        <v>1</v>
      </c>
      <c r="L363" s="1" t="e">
        <f ca="1">_xll.BDP(B363,"SECURITY_NAME")</f>
        <v>#NAME?</v>
      </c>
    </row>
    <row r="364" spans="1:12" x14ac:dyDescent="0.25">
      <c r="A364" s="1" t="e">
        <f ca="1">IF(OR(_xll.BDP(B364,"ID_ISIN")="#N/A Field Not Applicable",_xll.BDP(B364,"ID_ISIN")="#N/A N/A"),B364,_xll.BDP(B364,"ID_ISIN"))</f>
        <v>#NAME?</v>
      </c>
      <c r="B364" s="1" t="s">
        <v>1221</v>
      </c>
      <c r="C364" s="2" t="e">
        <f ca="1">IF( OR(_xll.BDP(B364,"PX_LAST")="#N/A N/A",_xll.BDP(B364,"PX_LAST")="#N/A",_xll.BDP(B364,"PX_LAST")="#N/A Invalid Security"),VLOOKUP(A364,secs!$A:$B,2,FALSE),_xll.BDP(B364,"PX_LAST"))</f>
        <v>#NAME?</v>
      </c>
      <c r="D364" s="1" t="e">
        <f ca="1"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#NAME?</v>
      </c>
      <c r="E364" s="1" t="e">
        <f ca="1"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#NAME?</v>
      </c>
      <c r="F364" s="1" t="e">
        <f ca="1"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#NAME?</v>
      </c>
      <c r="G364" s="1" t="e">
        <f ca="1">IF(  ISERR(FIND("Equity",B364)) = FALSE,  IF(  OR(   _xll.BDP($B364,"DVD_EX_DT")="#N/A N/A", _xll.BDP($B364,"DVD_EX_DT")="#N/A Field Not Applicable", _xll.BDP($B364,"DVD_EX_DT")="#N/A Invalid Security"),
     IF(_xll.BDP($B364,"LAST_TRADEABLE_DT")="#N/A Field Not Applicable","",_xll.BDP($B364,"LAST_TRADEABLE_DT")),_xll.BDP($B364,"DVD_EX_DT")),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Applicable"),IF(ISERROR(VLOOKUP(A364,secs!$A:$C,3,FALSE)),"",VLOOKUP(A364,secs!$A:$C,3,FALSE)),_xll.BDP($B364,"LAST_TRADEABLE_DT")),_xll.BDP($B364,"NXT_CPN_DT")))</f>
        <v>#NAME?</v>
      </c>
      <c r="H364" s="1">
        <f>IF(ISERR(FIND("Equity",B364))=FALSE,0,IF( OR(_xll.BDP($B364,"DUR_MID")="#N/A N/A",_xll.BDP($B364,"DUR_MID")="#N/A Invalid Security"),0,_xll.BDP($B364,"DUR_MID")))</f>
        <v>0</v>
      </c>
      <c r="I364" s="1" t="e">
        <f ca="1"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Applicable", _xll.BDP($B364,"NXT_PUT_DT")="#N/A Invalid Security"),"",_xll.BDP($B364,"NXT_PUT_DT")))</f>
        <v>#NAME?</v>
      </c>
      <c r="J364" s="1">
        <f t="shared" si="5"/>
        <v>1</v>
      </c>
      <c r="L364" s="1" t="e">
        <f ca="1">_xll.BDP(B364,"SECURITY_NAME")</f>
        <v>#NAME?</v>
      </c>
    </row>
    <row r="365" spans="1:12" x14ac:dyDescent="0.25">
      <c r="A365" s="1" t="e">
        <f ca="1">IF(OR(_xll.BDP(B365,"ID_ISIN")="#N/A Field Not Applicable",_xll.BDP(B365,"ID_ISIN")="#N/A N/A"),B365,_xll.BDP(B365,"ID_ISIN"))</f>
        <v>#NAME?</v>
      </c>
      <c r="B365" s="1" t="s">
        <v>1222</v>
      </c>
      <c r="C365" s="2" t="e">
        <f ca="1">IF( OR(_xll.BDP(B365,"PX_LAST")="#N/A N/A",_xll.BDP(B365,"PX_LAST")="#N/A",_xll.BDP(B365,"PX_LAST")="#N/A Invalid Security"),VLOOKUP(A365,secs!$A:$B,2,FALSE),_xll.BDP(B365,"PX_LAST"))</f>
        <v>#NAME?</v>
      </c>
      <c r="D365" s="1" t="e">
        <f ca="1"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#NAME?</v>
      </c>
      <c r="E365" s="1" t="e">
        <f ca="1"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#NAME?</v>
      </c>
      <c r="F365" s="1" t="e">
        <f ca="1"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#NAME?</v>
      </c>
      <c r="G365" s="1" t="e">
        <f ca="1">IF(  ISERR(FIND("Equity",B365)) = FALSE,  IF(  OR(   _xll.BDP($B365,"DVD_EX_DT")="#N/A N/A", _xll.BDP($B365,"DVD_EX_DT")="#N/A Field Not Applicable", _xll.BDP($B365,"DVD_EX_DT")="#N/A Invalid Security"),
     IF(_xll.BDP($B365,"LAST_TRADEABLE_DT")="#N/A Field Not Applicable","",_xll.BDP($B365,"LAST_TRADEABLE_DT")),_xll.BDP($B365,"DVD_EX_DT")),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Applicable"),IF(ISERROR(VLOOKUP(A365,secs!$A:$C,3,FALSE)),"",VLOOKUP(A365,secs!$A:$C,3,FALSE)),_xll.BDP($B365,"LAST_TRADEABLE_DT")),_xll.BDP($B365,"NXT_CPN_DT")))</f>
        <v>#NAME?</v>
      </c>
      <c r="H365" s="1">
        <f>IF(ISERR(FIND("Equity",B365))=FALSE,0,IF( OR(_xll.BDP($B365,"DUR_MID")="#N/A N/A",_xll.BDP($B365,"DUR_MID")="#N/A Invalid Security"),0,_xll.BDP($B365,"DUR_MID")))</f>
        <v>0</v>
      </c>
      <c r="I365" s="1" t="e">
        <f ca="1"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Applicable", _xll.BDP($B365,"NXT_PUT_DT")="#N/A Invalid Security"),"",_xll.BDP($B365,"NXT_PUT_DT")))</f>
        <v>#NAME?</v>
      </c>
      <c r="J365" s="1">
        <f t="shared" si="5"/>
        <v>1</v>
      </c>
      <c r="L365" s="1" t="e">
        <f ca="1">_xll.BDP(B365,"SECURITY_NAME")</f>
        <v>#NAME?</v>
      </c>
    </row>
    <row r="366" spans="1:12" x14ac:dyDescent="0.25">
      <c r="A366" s="1" t="e">
        <f ca="1">IF(OR(_xll.BDP(B366,"ID_ISIN")="#N/A Field Not Applicable",_xll.BDP(B366,"ID_ISIN")="#N/A N/A"),B366,_xll.BDP(B366,"ID_ISIN"))</f>
        <v>#NAME?</v>
      </c>
      <c r="B366" s="1" t="s">
        <v>1223</v>
      </c>
      <c r="C366" s="2" t="e">
        <f ca="1">IF( OR(_xll.BDP(B366,"PX_LAST")="#N/A N/A",_xll.BDP(B366,"PX_LAST")="#N/A",_xll.BDP(B366,"PX_LAST")="#N/A Invalid Security"),VLOOKUP(A366,secs!$A:$B,2,FALSE),_xll.BDP(B366,"PX_LAST"))</f>
        <v>#NAME?</v>
      </c>
      <c r="D366" s="1" t="e">
        <f ca="1"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#NAME?</v>
      </c>
      <c r="E366" s="1" t="e">
        <f ca="1"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#NAME?</v>
      </c>
      <c r="F366" s="1" t="e">
        <f ca="1"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#NAME?</v>
      </c>
      <c r="G366" s="1" t="e">
        <f ca="1">IF(  ISERR(FIND("Equity",B366)) = FALSE,  IF(  OR(   _xll.BDP($B366,"DVD_EX_DT")="#N/A N/A", _xll.BDP($B366,"DVD_EX_DT")="#N/A Field Not Applicable", _xll.BDP($B366,"DVD_EX_DT")="#N/A Invalid Security"),
     IF(_xll.BDP($B366,"LAST_TRADEABLE_DT")="#N/A Field Not Applicable","",_xll.BDP($B366,"LAST_TRADEABLE_DT")),_xll.BDP($B366,"DVD_EX_DT")),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Applicable"),IF(ISERROR(VLOOKUP(A366,secs!$A:$C,3,FALSE)),"",VLOOKUP(A366,secs!$A:$C,3,FALSE)),_xll.BDP($B366,"LAST_TRADEABLE_DT")),_xll.BDP($B366,"NXT_CPN_DT")))</f>
        <v>#NAME?</v>
      </c>
      <c r="H366" s="1">
        <f>IF(ISERR(FIND("Equity",B366))=FALSE,0,IF( OR(_xll.BDP($B366,"DUR_MID")="#N/A N/A",_xll.BDP($B366,"DUR_MID")="#N/A Invalid Security"),0,_xll.BDP($B366,"DUR_MID")))</f>
        <v>0</v>
      </c>
      <c r="I366" s="1" t="e">
        <f ca="1"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Applicable", _xll.BDP($B366,"NXT_PUT_DT")="#N/A Invalid Security"),"",_xll.BDP($B366,"NXT_PUT_DT")))</f>
        <v>#NAME?</v>
      </c>
      <c r="J366" s="1">
        <f t="shared" si="5"/>
        <v>1</v>
      </c>
      <c r="L366" s="1" t="e">
        <f ca="1">_xll.BDP(B366,"SECURITY_NAME")</f>
        <v>#NAME?</v>
      </c>
    </row>
    <row r="367" spans="1:12" x14ac:dyDescent="0.25">
      <c r="A367" s="1" t="e">
        <f ca="1">IF(OR(_xll.BDP(B367,"ID_ISIN")="#N/A Field Not Applicable",_xll.BDP(B367,"ID_ISIN")="#N/A N/A"),B367,_xll.BDP(B367,"ID_ISIN"))</f>
        <v>#NAME?</v>
      </c>
      <c r="B367" s="1" t="s">
        <v>1224</v>
      </c>
      <c r="C367" s="2" t="e">
        <f ca="1">IF( OR(_xll.BDP(B367,"PX_LAST")="#N/A N/A",_xll.BDP(B367,"PX_LAST")="#N/A",_xll.BDP(B367,"PX_LAST")="#N/A Invalid Security"),VLOOKUP(A367,secs!$A:$B,2,FALSE),_xll.BDP(B367,"PX_LAST"))</f>
        <v>#NAME?</v>
      </c>
      <c r="D367" s="1" t="e">
        <f ca="1"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#NAME?</v>
      </c>
      <c r="E367" s="1" t="e">
        <f ca="1"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#NAME?</v>
      </c>
      <c r="F367" s="1" t="e">
        <f ca="1"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#NAME?</v>
      </c>
      <c r="G367" s="1" t="e">
        <f ca="1">IF(  ISERR(FIND("Equity",B367)) = FALSE,  IF(  OR(   _xll.BDP($B367,"DVD_EX_DT")="#N/A N/A", _xll.BDP($B367,"DVD_EX_DT")="#N/A Field Not Applicable", _xll.BDP($B367,"DVD_EX_DT")="#N/A Invalid Security"),
     IF(_xll.BDP($B367,"LAST_TRADEABLE_DT")="#N/A Field Not Applicable","",_xll.BDP($B367,"LAST_TRADEABLE_DT")),_xll.BDP($B367,"DVD_EX_DT")),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Applicable"),IF(ISERROR(VLOOKUP(A367,secs!$A:$C,3,FALSE)),"",VLOOKUP(A367,secs!$A:$C,3,FALSE)),_xll.BDP($B367,"LAST_TRADEABLE_DT")),_xll.BDP($B367,"NXT_CPN_DT")))</f>
        <v>#NAME?</v>
      </c>
      <c r="H367" s="1">
        <f>IF(ISERR(FIND("Equity",B367))=FALSE,0,IF( OR(_xll.BDP($B367,"DUR_MID")="#N/A N/A",_xll.BDP($B367,"DUR_MID")="#N/A Invalid Security"),0,_xll.BDP($B367,"DUR_MID")))</f>
        <v>0</v>
      </c>
      <c r="I367" s="1" t="e">
        <f ca="1"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Applicable", _xll.BDP($B367,"NXT_PUT_DT")="#N/A Invalid Security"),"",_xll.BDP($B367,"NXT_PUT_DT")))</f>
        <v>#NAME?</v>
      </c>
      <c r="J367" s="1">
        <f t="shared" si="5"/>
        <v>1</v>
      </c>
      <c r="L367" s="1" t="e">
        <f ca="1">_xll.BDP(B367,"SECURITY_NAME")</f>
        <v>#NAME?</v>
      </c>
    </row>
    <row r="368" spans="1:12" x14ac:dyDescent="0.25">
      <c r="A368" s="1" t="e">
        <f ca="1">IF(OR(_xll.BDP(B368,"ID_ISIN")="#N/A Field Not Applicable",_xll.BDP(B368,"ID_ISIN")="#N/A N/A"),B368,_xll.BDP(B368,"ID_ISIN"))</f>
        <v>#NAME?</v>
      </c>
      <c r="B368" s="1" t="s">
        <v>1225</v>
      </c>
      <c r="C368" s="2" t="e">
        <f ca="1">IF( OR(_xll.BDP(B368,"PX_LAST")="#N/A N/A",_xll.BDP(B368,"PX_LAST")="#N/A",_xll.BDP(B368,"PX_LAST")="#N/A Invalid Security"),VLOOKUP(A368,secs!$A:$B,2,FALSE),_xll.BDP(B368,"PX_LAST"))</f>
        <v>#NAME?</v>
      </c>
      <c r="D368" s="1" t="e">
        <f ca="1"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#NAME?</v>
      </c>
      <c r="E368" s="1" t="e">
        <f ca="1"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#NAME?</v>
      </c>
      <c r="F368" s="1" t="e">
        <f ca="1"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#NAME?</v>
      </c>
      <c r="G368" s="1" t="e">
        <f ca="1">IF(  ISERR(FIND("Equity",B368)) = FALSE,  IF(  OR(   _xll.BDP($B368,"DVD_EX_DT")="#N/A N/A", _xll.BDP($B368,"DVD_EX_DT")="#N/A Field Not Applicable", _xll.BDP($B368,"DVD_EX_DT")="#N/A Invalid Security"),
     IF(_xll.BDP($B368,"LAST_TRADEABLE_DT")="#N/A Field Not Applicable","",_xll.BDP($B368,"LAST_TRADEABLE_DT")),_xll.BDP($B368,"DVD_EX_DT")),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Applicable"),IF(ISERROR(VLOOKUP(A368,secs!$A:$C,3,FALSE)),"",VLOOKUP(A368,secs!$A:$C,3,FALSE)),_xll.BDP($B368,"LAST_TRADEABLE_DT")),_xll.BDP($B368,"NXT_CPN_DT")))</f>
        <v>#NAME?</v>
      </c>
      <c r="H368" s="1">
        <f>IF(ISERR(FIND("Equity",B368))=FALSE,0,IF( OR(_xll.BDP($B368,"DUR_MID")="#N/A N/A",_xll.BDP($B368,"DUR_MID")="#N/A Invalid Security"),0,_xll.BDP($B368,"DUR_MID")))</f>
        <v>0</v>
      </c>
      <c r="I368" s="1" t="e">
        <f ca="1"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Applicable", _xll.BDP($B368,"NXT_PUT_DT")="#N/A Invalid Security"),"",_xll.BDP($B368,"NXT_PUT_DT")))</f>
        <v>#NAME?</v>
      </c>
      <c r="J368" s="1">
        <f t="shared" si="5"/>
        <v>1</v>
      </c>
      <c r="L368" s="1" t="e">
        <f ca="1">_xll.BDP(B368,"SECURITY_NAME")</f>
        <v>#NAME?</v>
      </c>
    </row>
    <row r="369" spans="1:12" x14ac:dyDescent="0.25">
      <c r="A369" s="1" t="e">
        <f ca="1">IF(OR(_xll.BDP(B369,"ID_ISIN")="#N/A Field Not Applicable",_xll.BDP(B369,"ID_ISIN")="#N/A N/A"),B369,_xll.BDP(B369,"ID_ISIN"))</f>
        <v>#NAME?</v>
      </c>
      <c r="B369" s="1" t="s">
        <v>1226</v>
      </c>
      <c r="C369" s="2" t="e">
        <f ca="1">IF( OR(_xll.BDP(B369,"PX_LAST")="#N/A N/A",_xll.BDP(B369,"PX_LAST")="#N/A",_xll.BDP(B369,"PX_LAST")="#N/A Invalid Security"),VLOOKUP(A369,secs!$A:$B,2,FALSE),_xll.BDP(B369,"PX_LAST"))</f>
        <v>#NAME?</v>
      </c>
      <c r="D369" s="1" t="e">
        <f ca="1"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#NAME?</v>
      </c>
      <c r="E369" s="1" t="e">
        <f ca="1"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#NAME?</v>
      </c>
      <c r="F369" s="1" t="e">
        <f ca="1"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#NAME?</v>
      </c>
      <c r="G369" s="1" t="e">
        <f ca="1">IF(  ISERR(FIND("Equity",B369)) = FALSE,  IF(  OR(   _xll.BDP($B369,"DVD_EX_DT")="#N/A N/A", _xll.BDP($B369,"DVD_EX_DT")="#N/A Field Not Applicable", _xll.BDP($B369,"DVD_EX_DT")="#N/A Invalid Security"),
     IF(_xll.BDP($B369,"LAST_TRADEABLE_DT")="#N/A Field Not Applicable","",_xll.BDP($B369,"LAST_TRADEABLE_DT")),_xll.BDP($B369,"DVD_EX_DT")),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Applicable"),IF(ISERROR(VLOOKUP(A369,secs!$A:$C,3,FALSE)),"",VLOOKUP(A369,secs!$A:$C,3,FALSE)),_xll.BDP($B369,"LAST_TRADEABLE_DT")),_xll.BDP($B369,"NXT_CPN_DT")))</f>
        <v>#NAME?</v>
      </c>
      <c r="H369" s="1" t="e">
        <f ca="1">IF(ISERR(FIND("Equity",B369))=FALSE,0,IF( OR(_xll.BDP($B369,"DUR_MID")="#N/A N/A",_xll.BDP($B369,"DUR_MID")="#N/A Invalid Security"),0,_xll.BDP($B369,"DUR_MID")))</f>
        <v>#NAME?</v>
      </c>
      <c r="I369" s="1" t="e">
        <f ca="1"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Applicable", _xll.BDP($B369,"NXT_PUT_DT")="#N/A Invalid Security"),"",_xll.BDP($B369,"NXT_PUT_DT")))</f>
        <v>#NAME?</v>
      </c>
      <c r="J369" s="1">
        <f t="shared" si="5"/>
        <v>1</v>
      </c>
      <c r="L369" s="1" t="e">
        <f ca="1">_xll.BDP(B369,"SECURITY_NAME")</f>
        <v>#NAME?</v>
      </c>
    </row>
    <row r="370" spans="1:12" x14ac:dyDescent="0.25">
      <c r="A370" s="1" t="e">
        <f ca="1">IF(OR(_xll.BDP(B370,"ID_ISIN")="#N/A Field Not Applicable",_xll.BDP(B370,"ID_ISIN")="#N/A N/A"),B370,_xll.BDP(B370,"ID_ISIN"))</f>
        <v>#NAME?</v>
      </c>
      <c r="B370" s="1" t="s">
        <v>1227</v>
      </c>
      <c r="C370" s="2" t="e">
        <f ca="1">IF( OR(_xll.BDP(B370,"PX_LAST")="#N/A N/A",_xll.BDP(B370,"PX_LAST")="#N/A",_xll.BDP(B370,"PX_LAST")="#N/A Invalid Security"),VLOOKUP(A370,secs!$A:$B,2,FALSE),_xll.BDP(B370,"PX_LAST"))</f>
        <v>#NAME?</v>
      </c>
      <c r="D370" s="1" t="e">
        <f ca="1"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#NAME?</v>
      </c>
      <c r="E370" s="1" t="e">
        <f ca="1"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#NAME?</v>
      </c>
      <c r="F370" s="1" t="e">
        <f ca="1"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#NAME?</v>
      </c>
      <c r="G370" s="1" t="e">
        <f ca="1">IF(  ISERR(FIND("Equity",B370)) = FALSE,  IF(  OR(   _xll.BDP($B370,"DVD_EX_DT")="#N/A N/A", _xll.BDP($B370,"DVD_EX_DT")="#N/A Field Not Applicable", _xll.BDP($B370,"DVD_EX_DT")="#N/A Invalid Security"),
     IF(_xll.BDP($B370,"LAST_TRADEABLE_DT")="#N/A Field Not Applicable","",_xll.BDP($B370,"LAST_TRADEABLE_DT")),_xll.BDP($B370,"DVD_EX_DT")),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Applicable"),IF(ISERROR(VLOOKUP(A370,secs!$A:$C,3,FALSE)),"",VLOOKUP(A370,secs!$A:$C,3,FALSE)),_xll.BDP($B370,"LAST_TRADEABLE_DT")),_xll.BDP($B370,"NXT_CPN_DT")))</f>
        <v>#NAME?</v>
      </c>
      <c r="H370" s="1" t="e">
        <f ca="1">IF(ISERR(FIND("Equity",B370))=FALSE,0,IF( OR(_xll.BDP($B370,"DUR_MID")="#N/A N/A",_xll.BDP($B370,"DUR_MID")="#N/A Invalid Security"),0,_xll.BDP($B370,"DUR_MID")))</f>
        <v>#NAME?</v>
      </c>
      <c r="I370" s="1" t="e">
        <f ca="1"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Applicable", _xll.BDP($B370,"NXT_PUT_DT")="#N/A Invalid Security"),"",_xll.BDP($B370,"NXT_PUT_DT")))</f>
        <v>#NAME?</v>
      </c>
      <c r="J370" s="1">
        <f t="shared" si="5"/>
        <v>1</v>
      </c>
      <c r="L370" s="1" t="e">
        <f ca="1">_xll.BDP(B370,"SECURITY_NAME")</f>
        <v>#NAME?</v>
      </c>
    </row>
    <row r="371" spans="1:12" x14ac:dyDescent="0.25">
      <c r="A371" s="1" t="e">
        <f ca="1">IF(OR(_xll.BDP(B371,"ID_ISIN")="#N/A Field Not Applicable",_xll.BDP(B371,"ID_ISIN")="#N/A N/A"),B371,_xll.BDP(B371,"ID_ISIN"))</f>
        <v>#NAME?</v>
      </c>
      <c r="B371" s="1" t="s">
        <v>1228</v>
      </c>
      <c r="C371" s="2" t="e">
        <f ca="1">IF( OR(_xll.BDP(B371,"PX_LAST")="#N/A N/A",_xll.BDP(B371,"PX_LAST")="#N/A",_xll.BDP(B371,"PX_LAST")="#N/A Invalid Security"),VLOOKUP(A371,secs!$A:$B,2,FALSE),_xll.BDP(B371,"PX_LAST"))</f>
        <v>#NAME?</v>
      </c>
      <c r="D371" s="1" t="e">
        <f ca="1"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#NAME?</v>
      </c>
      <c r="E371" s="1" t="e">
        <f ca="1"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#NAME?</v>
      </c>
      <c r="F371" s="1" t="e">
        <f ca="1"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#NAME?</v>
      </c>
      <c r="G371" s="1" t="e">
        <f ca="1">IF(  ISERR(FIND("Equity",B371)) = FALSE,  IF(  OR(   _xll.BDP($B371,"DVD_EX_DT")="#N/A N/A", _xll.BDP($B371,"DVD_EX_DT")="#N/A Field Not Applicable", _xll.BDP($B371,"DVD_EX_DT")="#N/A Invalid Security"),
     IF(_xll.BDP($B371,"LAST_TRADEABLE_DT")="#N/A Field Not Applicable","",_xll.BDP($B371,"LAST_TRADEABLE_DT")),_xll.BDP($B371,"DVD_EX_DT")),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Applicable"),IF(ISERROR(VLOOKUP(A371,secs!$A:$C,3,FALSE)),"",VLOOKUP(A371,secs!$A:$C,3,FALSE)),_xll.BDP($B371,"LAST_TRADEABLE_DT")),_xll.BDP($B371,"NXT_CPN_DT")))</f>
        <v>#NAME?</v>
      </c>
      <c r="H371" s="1" t="e">
        <f ca="1">IF(ISERR(FIND("Equity",B371))=FALSE,0,IF( OR(_xll.BDP($B371,"DUR_MID")="#N/A N/A",_xll.BDP($B371,"DUR_MID")="#N/A Invalid Security"),0,_xll.BDP($B371,"DUR_MID")))</f>
        <v>#NAME?</v>
      </c>
      <c r="I371" s="1" t="e">
        <f ca="1"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Applicable", _xll.BDP($B371,"NXT_PUT_DT")="#N/A Invalid Security"),"",_xll.BDP($B371,"NXT_PUT_DT")))</f>
        <v>#NAME?</v>
      </c>
      <c r="J371" s="1">
        <f t="shared" si="5"/>
        <v>1</v>
      </c>
      <c r="L371" s="1" t="e">
        <f ca="1">_xll.BDP(B371,"SECURITY_NAME")</f>
        <v>#NAME?</v>
      </c>
    </row>
    <row r="372" spans="1:12" x14ac:dyDescent="0.25">
      <c r="A372" s="1" t="e">
        <f ca="1">IF(OR(_xll.BDP(B372,"ID_ISIN")="#N/A Field Not Applicable",_xll.BDP(B372,"ID_ISIN")="#N/A N/A"),B372,_xll.BDP(B372,"ID_ISIN"))</f>
        <v>#NAME?</v>
      </c>
      <c r="B372" s="1" t="s">
        <v>1229</v>
      </c>
      <c r="C372" s="2" t="e">
        <f ca="1">IF( OR(_xll.BDP(B372,"PX_LAST")="#N/A N/A",_xll.BDP(B372,"PX_LAST")="#N/A",_xll.BDP(B372,"PX_LAST")="#N/A Invalid Security"),VLOOKUP(A372,secs!$A:$B,2,FALSE),_xll.BDP(B372,"PX_LAST"))</f>
        <v>#NAME?</v>
      </c>
      <c r="D372" s="1" t="e">
        <f ca="1"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#NAME?</v>
      </c>
      <c r="E372" s="1" t="e">
        <f ca="1"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#NAME?</v>
      </c>
      <c r="F372" s="1" t="e">
        <f ca="1"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#NAME?</v>
      </c>
      <c r="G372" s="1" t="e">
        <f ca="1">IF(  ISERR(FIND("Equity",B372)) = FALSE,  IF(  OR(   _xll.BDP($B372,"DVD_EX_DT")="#N/A N/A", _xll.BDP($B372,"DVD_EX_DT")="#N/A Field Not Applicable", _xll.BDP($B372,"DVD_EX_DT")="#N/A Invalid Security"),
     IF(_xll.BDP($B372,"LAST_TRADEABLE_DT")="#N/A Field Not Applicable","",_xll.BDP($B372,"LAST_TRADEABLE_DT")),_xll.BDP($B372,"DVD_EX_DT")),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Applicable"),IF(ISERROR(VLOOKUP(A372,secs!$A:$C,3,FALSE)),"",VLOOKUP(A372,secs!$A:$C,3,FALSE)),_xll.BDP($B372,"LAST_TRADEABLE_DT")),_xll.BDP($B372,"NXT_CPN_DT")))</f>
        <v>#NAME?</v>
      </c>
      <c r="H372" s="1" t="e">
        <f ca="1">IF(ISERR(FIND("Equity",B372))=FALSE,0,IF( OR(_xll.BDP($B372,"DUR_MID")="#N/A N/A",_xll.BDP($B372,"DUR_MID")="#N/A Invalid Security"),0,_xll.BDP($B372,"DUR_MID")))</f>
        <v>#NAME?</v>
      </c>
      <c r="I372" s="1" t="e">
        <f ca="1"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Applicable", _xll.BDP($B372,"NXT_PUT_DT")="#N/A Invalid Security"),"",_xll.BDP($B372,"NXT_PUT_DT")))</f>
        <v>#NAME?</v>
      </c>
      <c r="J372" s="1">
        <f t="shared" si="5"/>
        <v>1</v>
      </c>
      <c r="L372" s="1" t="e">
        <f ca="1">_xll.BDP(B372,"SECURITY_NAME")</f>
        <v>#NAME?</v>
      </c>
    </row>
    <row r="373" spans="1:12" x14ac:dyDescent="0.25">
      <c r="A373" s="1" t="e">
        <f ca="1">IF(OR(_xll.BDP(B373,"ID_ISIN")="#N/A Field Not Applicable",_xll.BDP(B373,"ID_ISIN")="#N/A N/A"),B373,_xll.BDP(B373,"ID_ISIN"))</f>
        <v>#NAME?</v>
      </c>
      <c r="B373" s="1" t="s">
        <v>1230</v>
      </c>
      <c r="C373" s="2" t="e">
        <f ca="1">IF( OR(_xll.BDP(B373,"PX_LAST")="#N/A N/A",_xll.BDP(B373,"PX_LAST")="#N/A",_xll.BDP(B373,"PX_LAST")="#N/A Invalid Security"),VLOOKUP(A373,secs!$A:$B,2,FALSE),_xll.BDP(B373,"PX_LAST"))</f>
        <v>#NAME?</v>
      </c>
      <c r="D373" s="1" t="e">
        <f ca="1"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#NAME?</v>
      </c>
      <c r="E373" s="1" t="e">
        <f ca="1"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#NAME?</v>
      </c>
      <c r="F373" s="1" t="e">
        <f ca="1"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#NAME?</v>
      </c>
      <c r="G373" s="1" t="e">
        <f ca="1">IF(  ISERR(FIND("Equity",B373)) = FALSE,  IF(  OR(   _xll.BDP($B373,"DVD_EX_DT")="#N/A N/A", _xll.BDP($B373,"DVD_EX_DT")="#N/A Field Not Applicable", _xll.BDP($B373,"DVD_EX_DT")="#N/A Invalid Security"),
     IF(_xll.BDP($B373,"LAST_TRADEABLE_DT")="#N/A Field Not Applicable","",_xll.BDP($B373,"LAST_TRADEABLE_DT")),_xll.BDP($B373,"DVD_EX_DT")),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Applicable"),IF(ISERROR(VLOOKUP(A373,secs!$A:$C,3,FALSE)),"",VLOOKUP(A373,secs!$A:$C,3,FALSE)),_xll.BDP($B373,"LAST_TRADEABLE_DT")),_xll.BDP($B373,"NXT_CPN_DT")))</f>
        <v>#NAME?</v>
      </c>
      <c r="H373" s="1" t="e">
        <f ca="1">IF(ISERR(FIND("Equity",B373))=FALSE,0,IF( OR(_xll.BDP($B373,"DUR_MID")="#N/A N/A",_xll.BDP($B373,"DUR_MID")="#N/A Invalid Security"),0,_xll.BDP($B373,"DUR_MID")))</f>
        <v>#NAME?</v>
      </c>
      <c r="I373" s="1" t="e">
        <f ca="1"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Applicable", _xll.BDP($B373,"NXT_PUT_DT")="#N/A Invalid Security"),"",_xll.BDP($B373,"NXT_PUT_DT")))</f>
        <v>#NAME?</v>
      </c>
      <c r="J373" s="1">
        <f t="shared" si="5"/>
        <v>1</v>
      </c>
      <c r="L373" s="1" t="e">
        <f ca="1">_xll.BDP(B373,"SECURITY_NAME")</f>
        <v>#NAME?</v>
      </c>
    </row>
    <row r="374" spans="1:12" x14ac:dyDescent="0.25">
      <c r="A374" s="1" t="e">
        <f ca="1">IF(OR(_xll.BDP(B374,"ID_ISIN")="#N/A Field Not Applicable",_xll.BDP(B374,"ID_ISIN")="#N/A N/A"),B374,_xll.BDP(B374,"ID_ISIN"))</f>
        <v>#NAME?</v>
      </c>
      <c r="B374" s="1" t="s">
        <v>1231</v>
      </c>
      <c r="C374" s="2" t="e">
        <f ca="1">IF( OR(_xll.BDP(B374,"PX_LAST")="#N/A N/A",_xll.BDP(B374,"PX_LAST")="#N/A",_xll.BDP(B374,"PX_LAST")="#N/A Invalid Security"),VLOOKUP(A374,secs!$A:$B,2,FALSE),_xll.BDP(B374,"PX_LAST"))</f>
        <v>#NAME?</v>
      </c>
      <c r="D374" s="1" t="e">
        <f ca="1"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#NAME?</v>
      </c>
      <c r="E374" s="1" t="e">
        <f ca="1"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#NAME?</v>
      </c>
      <c r="F374" s="1" t="e">
        <f ca="1"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#NAME?</v>
      </c>
      <c r="G374" s="1" t="e">
        <f ca="1">IF(  ISERR(FIND("Equity",B374)) = FALSE,  IF(  OR(   _xll.BDP($B374,"DVD_EX_DT")="#N/A N/A", _xll.BDP($B374,"DVD_EX_DT")="#N/A Field Not Applicable", _xll.BDP($B374,"DVD_EX_DT")="#N/A Invalid Security"),
     IF(_xll.BDP($B374,"LAST_TRADEABLE_DT")="#N/A Field Not Applicable","",_xll.BDP($B374,"LAST_TRADEABLE_DT")),_xll.BDP($B374,"DVD_EX_DT")),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Applicable"),IF(ISERROR(VLOOKUP(A374,secs!$A:$C,3,FALSE)),"",VLOOKUP(A374,secs!$A:$C,3,FALSE)),_xll.BDP($B374,"LAST_TRADEABLE_DT")),_xll.BDP($B374,"NXT_CPN_DT")))</f>
        <v>#NAME?</v>
      </c>
      <c r="H374" s="1" t="e">
        <f ca="1">IF(ISERR(FIND("Equity",B374))=FALSE,0,IF( OR(_xll.BDP($B374,"DUR_MID")="#N/A N/A",_xll.BDP($B374,"DUR_MID")="#N/A Invalid Security"),0,_xll.BDP($B374,"DUR_MID")))</f>
        <v>#NAME?</v>
      </c>
      <c r="I374" s="1" t="e">
        <f ca="1"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Applicable", _xll.BDP($B374,"NXT_PUT_DT")="#N/A Invalid Security"),"",_xll.BDP($B374,"NXT_PUT_DT")))</f>
        <v>#NAME?</v>
      </c>
      <c r="J374" s="1">
        <f t="shared" si="5"/>
        <v>1</v>
      </c>
      <c r="L374" s="1" t="e">
        <f ca="1">_xll.BDP(B374,"SECURITY_NAME")</f>
        <v>#NAME?</v>
      </c>
    </row>
    <row r="375" spans="1:12" x14ac:dyDescent="0.25">
      <c r="A375" s="1" t="e">
        <f ca="1">IF(OR(_xll.BDP(B375,"ID_ISIN")="#N/A Field Not Applicable",_xll.BDP(B375,"ID_ISIN")="#N/A N/A"),B375,_xll.BDP(B375,"ID_ISIN"))</f>
        <v>#NAME?</v>
      </c>
      <c r="B375" s="1" t="s">
        <v>1232</v>
      </c>
      <c r="C375" s="2" t="e">
        <f ca="1">IF( OR(_xll.BDP(B375,"PX_LAST")="#N/A N/A",_xll.BDP(B375,"PX_LAST")="#N/A",_xll.BDP(B375,"PX_LAST")="#N/A Invalid Security"),VLOOKUP(A375,secs!$A:$B,2,FALSE),_xll.BDP(B375,"PX_LAST"))</f>
        <v>#NAME?</v>
      </c>
      <c r="D375" s="1" t="e">
        <f ca="1"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#NAME?</v>
      </c>
      <c r="E375" s="1" t="e">
        <f ca="1"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#NAME?</v>
      </c>
      <c r="F375" s="1" t="e">
        <f ca="1"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#NAME?</v>
      </c>
      <c r="G375" s="1" t="e">
        <f ca="1">IF(  ISERR(FIND("Equity",B375)) = FALSE,  IF(  OR(   _xll.BDP($B375,"DVD_EX_DT")="#N/A N/A", _xll.BDP($B375,"DVD_EX_DT")="#N/A Field Not Applicable", _xll.BDP($B375,"DVD_EX_DT")="#N/A Invalid Security"),
     IF(_xll.BDP($B375,"LAST_TRADEABLE_DT")="#N/A Field Not Applicable","",_xll.BDP($B375,"LAST_TRADEABLE_DT")),_xll.BDP($B375,"DVD_EX_DT")),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Applicable"),IF(ISERROR(VLOOKUP(A375,secs!$A:$C,3,FALSE)),"",VLOOKUP(A375,secs!$A:$C,3,FALSE)),_xll.BDP($B375,"LAST_TRADEABLE_DT")),_xll.BDP($B375,"NXT_CPN_DT")))</f>
        <v>#NAME?</v>
      </c>
      <c r="H375" s="1" t="e">
        <f ca="1">IF(ISERR(FIND("Equity",B375))=FALSE,0,IF( OR(_xll.BDP($B375,"DUR_MID")="#N/A N/A",_xll.BDP($B375,"DUR_MID")="#N/A Invalid Security"),0,_xll.BDP($B375,"DUR_MID")))</f>
        <v>#NAME?</v>
      </c>
      <c r="I375" s="1" t="e">
        <f ca="1"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Applicable", _xll.BDP($B375,"NXT_PUT_DT")="#N/A Invalid Security"),"",_xll.BDP($B375,"NXT_PUT_DT")))</f>
        <v>#NAME?</v>
      </c>
      <c r="J375" s="1">
        <f t="shared" si="5"/>
        <v>1</v>
      </c>
      <c r="L375" s="1" t="e">
        <f ca="1">_xll.BDP(B375,"SECURITY_NAME")</f>
        <v>#NAME?</v>
      </c>
    </row>
    <row r="376" spans="1:12" x14ac:dyDescent="0.25">
      <c r="A376" s="1" t="e">
        <f ca="1">IF(OR(_xll.BDP(B376,"ID_ISIN")="#N/A Field Not Applicable",_xll.BDP(B376,"ID_ISIN")="#N/A N/A"),B376,_xll.BDP(B376,"ID_ISIN"))</f>
        <v>#NAME?</v>
      </c>
      <c r="B376" s="1" t="s">
        <v>1233</v>
      </c>
      <c r="C376" s="2" t="e">
        <f ca="1">IF( OR(_xll.BDP(B376,"PX_LAST")="#N/A N/A",_xll.BDP(B376,"PX_LAST")="#N/A",_xll.BDP(B376,"PX_LAST")="#N/A Invalid Security"),VLOOKUP(A376,secs!$A:$B,2,FALSE),_xll.BDP(B376,"PX_LAST"))</f>
        <v>#NAME?</v>
      </c>
      <c r="D376" s="1" t="e">
        <f ca="1"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#NAME?</v>
      </c>
      <c r="E376" s="1" t="e">
        <f ca="1"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#NAME?</v>
      </c>
      <c r="F376" s="1" t="e">
        <f ca="1"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#NAME?</v>
      </c>
      <c r="G376" s="1" t="e">
        <f ca="1">IF(  ISERR(FIND("Equity",B376)) = FALSE,  IF(  OR(   _xll.BDP($B376,"DVD_EX_DT")="#N/A N/A", _xll.BDP($B376,"DVD_EX_DT")="#N/A Field Not Applicable", _xll.BDP($B376,"DVD_EX_DT")="#N/A Invalid Security"),
     IF(_xll.BDP($B376,"LAST_TRADEABLE_DT")="#N/A Field Not Applicable","",_xll.BDP($B376,"LAST_TRADEABLE_DT")),_xll.BDP($B376,"DVD_EX_DT")),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Applicable"),IF(ISERROR(VLOOKUP(A376,secs!$A:$C,3,FALSE)),"",VLOOKUP(A376,secs!$A:$C,3,FALSE)),_xll.BDP($B376,"LAST_TRADEABLE_DT")),_xll.BDP($B376,"NXT_CPN_DT")))</f>
        <v>#NAME?</v>
      </c>
      <c r="H376" s="1" t="e">
        <f ca="1">IF(ISERR(FIND("Equity",B376))=FALSE,0,IF( OR(_xll.BDP($B376,"DUR_MID")="#N/A N/A",_xll.BDP($B376,"DUR_MID")="#N/A Invalid Security"),0,_xll.BDP($B376,"DUR_MID")))</f>
        <v>#NAME?</v>
      </c>
      <c r="I376" s="1" t="e">
        <f ca="1"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Applicable", _xll.BDP($B376,"NXT_PUT_DT")="#N/A Invalid Security"),"",_xll.BDP($B376,"NXT_PUT_DT")))</f>
        <v>#NAME?</v>
      </c>
      <c r="J376" s="1">
        <f t="shared" si="5"/>
        <v>1</v>
      </c>
      <c r="L376" s="1" t="e">
        <f ca="1">_xll.BDP(B376,"SECURITY_NAME")</f>
        <v>#NAME?</v>
      </c>
    </row>
    <row r="377" spans="1:12" x14ac:dyDescent="0.25">
      <c r="A377" s="1" t="e">
        <f ca="1">IF(OR(_xll.BDP(B377,"ID_ISIN")="#N/A Field Not Applicable",_xll.BDP(B377,"ID_ISIN")="#N/A N/A"),B377,_xll.BDP(B377,"ID_ISIN"))</f>
        <v>#NAME?</v>
      </c>
      <c r="B377" s="1" t="s">
        <v>1234</v>
      </c>
      <c r="C377" s="2" t="e">
        <f ca="1">IF( OR(_xll.BDP(B377,"PX_LAST")="#N/A N/A",_xll.BDP(B377,"PX_LAST")="#N/A",_xll.BDP(B377,"PX_LAST")="#N/A Invalid Security"),VLOOKUP(A377,secs!$A:$B,2,FALSE),_xll.BDP(B377,"PX_LAST"))</f>
        <v>#NAME?</v>
      </c>
      <c r="D377" s="1" t="e">
        <f ca="1"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#NAME?</v>
      </c>
      <c r="E377" s="1" t="e">
        <f ca="1"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#NAME?</v>
      </c>
      <c r="F377" s="1" t="e">
        <f ca="1"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#NAME?</v>
      </c>
      <c r="G377" s="1" t="e">
        <f ca="1">IF(  ISERR(FIND("Equity",B377)) = FALSE,  IF(  OR(   _xll.BDP($B377,"DVD_EX_DT")="#N/A N/A", _xll.BDP($B377,"DVD_EX_DT")="#N/A Field Not Applicable", _xll.BDP($B377,"DVD_EX_DT")="#N/A Invalid Security"),
     IF(_xll.BDP($B377,"LAST_TRADEABLE_DT")="#N/A Field Not Applicable","",_xll.BDP($B377,"LAST_TRADEABLE_DT")),_xll.BDP($B377,"DVD_EX_DT")),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Applicable"),IF(ISERROR(VLOOKUP(A377,secs!$A:$C,3,FALSE)),"",VLOOKUP(A377,secs!$A:$C,3,FALSE)),_xll.BDP($B377,"LAST_TRADEABLE_DT")),_xll.BDP($B377,"NXT_CPN_DT")))</f>
        <v>#NAME?</v>
      </c>
      <c r="H377" s="1" t="e">
        <f ca="1">IF(ISERR(FIND("Equity",B377))=FALSE,0,IF( OR(_xll.BDP($B377,"DUR_MID")="#N/A N/A",_xll.BDP($B377,"DUR_MID")="#N/A Invalid Security"),0,_xll.BDP($B377,"DUR_MID")))</f>
        <v>#NAME?</v>
      </c>
      <c r="I377" s="1" t="e">
        <f ca="1"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Applicable", _xll.BDP($B377,"NXT_PUT_DT")="#N/A Invalid Security"),"",_xll.BDP($B377,"NXT_PUT_DT")))</f>
        <v>#NAME?</v>
      </c>
      <c r="J377" s="1">
        <f t="shared" si="5"/>
        <v>1</v>
      </c>
      <c r="L377" s="1" t="e">
        <f ca="1">_xll.BDP(B377,"SECURITY_NAME")</f>
        <v>#NAME?</v>
      </c>
    </row>
    <row r="378" spans="1:12" x14ac:dyDescent="0.25">
      <c r="A378" s="1" t="e">
        <f ca="1">IF(OR(_xll.BDP(B378,"ID_ISIN")="#N/A Field Not Applicable",_xll.BDP(B378,"ID_ISIN")="#N/A N/A"),B378,_xll.BDP(B378,"ID_ISIN"))</f>
        <v>#NAME?</v>
      </c>
      <c r="B378" s="1" t="s">
        <v>1235</v>
      </c>
      <c r="C378" s="2" t="e">
        <f ca="1">IF( OR(_xll.BDP(B378,"PX_LAST")="#N/A N/A",_xll.BDP(B378,"PX_LAST")="#N/A",_xll.BDP(B378,"PX_LAST")="#N/A Invalid Security"),VLOOKUP(A378,secs!$A:$B,2,FALSE),_xll.BDP(B378,"PX_LAST"))</f>
        <v>#NAME?</v>
      </c>
      <c r="D378" s="1" t="e">
        <f ca="1"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#NAME?</v>
      </c>
      <c r="E378" s="1" t="e">
        <f ca="1"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#NAME?</v>
      </c>
      <c r="F378" s="1" t="e">
        <f ca="1"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#NAME?</v>
      </c>
      <c r="G378" s="1" t="e">
        <f ca="1">IF(  ISERR(FIND("Equity",B378)) = FALSE,  IF(  OR(   _xll.BDP($B378,"DVD_EX_DT")="#N/A N/A", _xll.BDP($B378,"DVD_EX_DT")="#N/A Field Not Applicable", _xll.BDP($B378,"DVD_EX_DT")="#N/A Invalid Security"),
     IF(_xll.BDP($B378,"LAST_TRADEABLE_DT")="#N/A Field Not Applicable","",_xll.BDP($B378,"LAST_TRADEABLE_DT")),_xll.BDP($B378,"DVD_EX_DT")),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Applicable"),IF(ISERROR(VLOOKUP(A378,secs!$A:$C,3,FALSE)),"",VLOOKUP(A378,secs!$A:$C,3,FALSE)),_xll.BDP($B378,"LAST_TRADEABLE_DT")),_xll.BDP($B378,"NXT_CPN_DT")))</f>
        <v>#NAME?</v>
      </c>
      <c r="H378" s="1" t="e">
        <f ca="1">IF(ISERR(FIND("Equity",B378))=FALSE,0,IF( OR(_xll.BDP($B378,"DUR_MID")="#N/A N/A",_xll.BDP($B378,"DUR_MID")="#N/A Invalid Security"),0,_xll.BDP($B378,"DUR_MID")))</f>
        <v>#NAME?</v>
      </c>
      <c r="I378" s="1" t="e">
        <f ca="1"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Applicable", _xll.BDP($B378,"NXT_PUT_DT")="#N/A Invalid Security"),"",_xll.BDP($B378,"NXT_PUT_DT")))</f>
        <v>#NAME?</v>
      </c>
      <c r="J378" s="1">
        <f t="shared" si="5"/>
        <v>1</v>
      </c>
      <c r="L378" s="1" t="e">
        <f ca="1">_xll.BDP(B378,"SECURITY_NAME")</f>
        <v>#NAME?</v>
      </c>
    </row>
    <row r="379" spans="1:12" x14ac:dyDescent="0.25">
      <c r="A379" s="1" t="e">
        <f ca="1">IF(OR(_xll.BDP(B379,"ID_ISIN")="#N/A Field Not Applicable",_xll.BDP(B379,"ID_ISIN")="#N/A N/A"),B379,_xll.BDP(B379,"ID_ISIN"))</f>
        <v>#NAME?</v>
      </c>
      <c r="B379" s="1" t="s">
        <v>1306</v>
      </c>
      <c r="C379" s="2" t="e">
        <f ca="1">IF( OR(_xll.BDP(B379,"PX_LAST")="#N/A N/A",_xll.BDP(B379,"PX_LAST")="#N/A",_xll.BDP(B379,"PX_LAST")="#N/A Invalid Security"),VLOOKUP(A379,secs!$A:$B,2,FALSE),_xll.BDP(B379,"PX_LAST"))</f>
        <v>#NAME?</v>
      </c>
      <c r="D379" s="1" t="e">
        <f ca="1"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#NAME?</v>
      </c>
      <c r="E379" s="1" t="e">
        <f ca="1"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#NAME?</v>
      </c>
      <c r="F379" s="1" t="e">
        <f ca="1"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#NAME?</v>
      </c>
      <c r="G379" s="1" t="e">
        <f ca="1">IF(  ISERR(FIND("Equity",B379)) = FALSE,  IF(  OR(   _xll.BDP($B379,"DVD_EX_DT")="#N/A N/A", _xll.BDP($B379,"DVD_EX_DT")="#N/A Field Not Applicable", _xll.BDP($B379,"DVD_EX_DT")="#N/A Invalid Security"),
     IF(_xll.BDP($B379,"LAST_TRADEABLE_DT")="#N/A Field Not Applicable","",_xll.BDP($B379,"LAST_TRADEABLE_DT")),_xll.BDP($B379,"DVD_EX_DT")),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Applicable"),IF(ISERROR(VLOOKUP(A379,secs!$A:$C,3,FALSE)),"",VLOOKUP(A379,secs!$A:$C,3,FALSE)),_xll.BDP($B379,"LAST_TRADEABLE_DT")),_xll.BDP($B379,"NXT_CPN_DT")))</f>
        <v>#NAME?</v>
      </c>
      <c r="H379" s="1" t="e">
        <f ca="1">IF(ISERR(FIND("Equity",B379))=FALSE,0,IF( OR(_xll.BDP($B379,"DUR_MID")="#N/A N/A",_xll.BDP($B379,"DUR_MID")="#N/A Invalid Security"),0,_xll.BDP($B379,"DUR_MID")))</f>
        <v>#NAME?</v>
      </c>
      <c r="I379" s="1" t="e">
        <f ca="1"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Applicable", _xll.BDP($B379,"NXT_PUT_DT")="#N/A Invalid Security"),"",_xll.BDP($B379,"NXT_PUT_DT")))</f>
        <v>#NAME?</v>
      </c>
      <c r="J379" s="1">
        <f t="shared" si="5"/>
        <v>1</v>
      </c>
      <c r="L379" s="1" t="e">
        <f ca="1">_xll.BDP(B379,"SECURITY_NAME")</f>
        <v>#NAME?</v>
      </c>
    </row>
    <row r="380" spans="1:12" x14ac:dyDescent="0.25">
      <c r="A380" s="1" t="e">
        <f ca="1">IF(OR(_xll.BDP(B380,"ID_ISIN")="#N/A Field Not Applicable",_xll.BDP(B380,"ID_ISIN")="#N/A N/A"),B380,_xll.BDP(B380,"ID_ISIN"))</f>
        <v>#NAME?</v>
      </c>
      <c r="B380" s="1" t="s">
        <v>1309</v>
      </c>
      <c r="C380" s="2" t="e">
        <f ca="1">IF( OR(_xll.BDP(B380,"PX_LAST")="#N/A N/A",_xll.BDP(B380,"PX_LAST")="#N/A",_xll.BDP(B380,"PX_LAST")="#N/A Invalid Security"),VLOOKUP(A380,secs!$A:$B,2,FALSE),_xll.BDP(B380,"PX_LAST"))</f>
        <v>#NAME?</v>
      </c>
      <c r="D380" s="1" t="e">
        <f ca="1"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#NAME?</v>
      </c>
      <c r="E380" s="1" t="e">
        <f ca="1"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#NAME?</v>
      </c>
      <c r="F380" s="1" t="e">
        <f ca="1"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#NAME?</v>
      </c>
      <c r="G380" s="1" t="e">
        <f ca="1">IF(  ISERR(FIND("Equity",B380)) = FALSE,  IF(  OR(   _xll.BDP($B380,"DVD_EX_DT")="#N/A N/A", _xll.BDP($B380,"DVD_EX_DT")="#N/A Field Not Applicable", _xll.BDP($B380,"DVD_EX_DT")="#N/A Invalid Security"),
     IF(_xll.BDP($B380,"LAST_TRADEABLE_DT")="#N/A Field Not Applicable","",_xll.BDP($B380,"LAST_TRADEABLE_DT")),_xll.BDP($B380,"DVD_EX_DT")),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Applicable"),IF(ISERROR(VLOOKUP(A380,secs!$A:$C,3,FALSE)),"",VLOOKUP(A380,secs!$A:$C,3,FALSE)),_xll.BDP($B380,"LAST_TRADEABLE_DT")),_xll.BDP($B380,"NXT_CPN_DT")))</f>
        <v>#NAME?</v>
      </c>
      <c r="H380" s="1">
        <f>IF(ISERR(FIND("Equity",B380))=FALSE,0,IF( OR(_xll.BDP($B380,"DUR_MID")="#N/A N/A",_xll.BDP($B380,"DUR_MID")="#N/A Invalid Security"),0,_xll.BDP($B380,"DUR_MID")))</f>
        <v>0</v>
      </c>
      <c r="I380" s="1" t="e">
        <f ca="1"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Applicable", _xll.BDP($B380,"NXT_PUT_DT")="#N/A Invalid Security"),"",_xll.BDP($B380,"NXT_PUT_DT")))</f>
        <v>#NAME?</v>
      </c>
      <c r="J380" s="1">
        <f t="shared" si="5"/>
        <v>1</v>
      </c>
      <c r="L380" s="1" t="e">
        <f ca="1">_xll.BDP(B380,"SECURITY_NAME")</f>
        <v>#NAME?</v>
      </c>
    </row>
    <row r="381" spans="1:12" x14ac:dyDescent="0.25">
      <c r="A381" s="1" t="e">
        <f ca="1">IF(OR(_xll.BDP(B381,"ID_ISIN")="#N/A Field Not Applicable",_xll.BDP(B381,"ID_ISIN")="#N/A N/A"),B381,_xll.BDP(B381,"ID_ISIN"))</f>
        <v>#NAME?</v>
      </c>
      <c r="B381" s="1" t="s">
        <v>1314</v>
      </c>
      <c r="C381" s="2" t="e">
        <f ca="1">IF( OR(_xll.BDP(B381,"PX_LAST")="#N/A N/A",_xll.BDP(B381,"PX_LAST")="#N/A",_xll.BDP(B381,"PX_LAST")="#N/A Invalid Security"),VLOOKUP(A381,secs!$A:$B,2,FALSE),_xll.BDP(B381,"PX_LAST"))</f>
        <v>#NAME?</v>
      </c>
      <c r="D381" s="1" t="e">
        <f ca="1"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#NAME?</v>
      </c>
      <c r="E381" s="1" t="e">
        <f ca="1"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#NAME?</v>
      </c>
      <c r="F381" s="1" t="e">
        <f ca="1"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#NAME?</v>
      </c>
      <c r="G381" s="1" t="e">
        <f ca="1">IF(  ISERR(FIND("Equity",B381)) = FALSE,  IF(  OR(   _xll.BDP($B381,"DVD_EX_DT")="#N/A N/A", _xll.BDP($B381,"DVD_EX_DT")="#N/A Field Not Applicable", _xll.BDP($B381,"DVD_EX_DT")="#N/A Invalid Security"),
     IF(_xll.BDP($B381,"LAST_TRADEABLE_DT")="#N/A Field Not Applicable","",_xll.BDP($B381,"LAST_TRADEABLE_DT")),_xll.BDP($B381,"DVD_EX_DT")),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Applicable"),IF(ISERROR(VLOOKUP(A381,secs!$A:$C,3,FALSE)),"",VLOOKUP(A381,secs!$A:$C,3,FALSE)),_xll.BDP($B381,"LAST_TRADEABLE_DT")),_xll.BDP($B381,"NXT_CPN_DT")))</f>
        <v>#NAME?</v>
      </c>
      <c r="H381" s="1" t="e">
        <f ca="1">IF(ISERR(FIND("Equity",B381))=FALSE,0,IF( OR(_xll.BDP($B381,"DUR_MID")="#N/A N/A",_xll.BDP($B381,"DUR_MID")="#N/A Invalid Security"),0,_xll.BDP($B381,"DUR_MID")))</f>
        <v>#NAME?</v>
      </c>
      <c r="I381" s="1" t="e">
        <f ca="1"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Applicable", _xll.BDP($B381,"NXT_PUT_DT")="#N/A Invalid Security"),"",_xll.BDP($B381,"NXT_PUT_DT")))</f>
        <v>#NAME?</v>
      </c>
      <c r="J381" s="1">
        <f t="shared" si="5"/>
        <v>1</v>
      </c>
      <c r="L381" s="1" t="e">
        <f ca="1">_xll.BDP(B381,"SECURITY_NAME")</f>
        <v>#NAME?</v>
      </c>
    </row>
    <row r="382" spans="1:12" x14ac:dyDescent="0.25">
      <c r="A382" s="1" t="e">
        <f ca="1">IF(OR(_xll.BDP(B382,"ID_ISIN")="#N/A Field Not Applicable",_xll.BDP(B382,"ID_ISIN")="#N/A N/A"),B382,_xll.BDP(B382,"ID_ISIN"))</f>
        <v>#NAME?</v>
      </c>
      <c r="B382" s="1" t="s">
        <v>1316</v>
      </c>
      <c r="C382" s="2" t="e">
        <f ca="1">IF( OR(_xll.BDP(B382,"PX_LAST")="#N/A N/A",_xll.BDP(B382,"PX_LAST")="#N/A",_xll.BDP(B382,"PX_LAST")="#N/A Invalid Security"),VLOOKUP(A382,secs!$A:$B,2,FALSE),_xll.BDP(B382,"PX_LAST"))</f>
        <v>#NAME?</v>
      </c>
      <c r="D382" s="1" t="e">
        <f ca="1"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#NAME?</v>
      </c>
      <c r="E382" s="1" t="e">
        <f ca="1"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#NAME?</v>
      </c>
      <c r="F382" s="1" t="e">
        <f ca="1"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#NAME?</v>
      </c>
      <c r="G382" s="1" t="e">
        <f ca="1">IF(  ISERR(FIND("Equity",B382)) = FALSE,  IF(  OR(   _xll.BDP($B382,"DVD_EX_DT")="#N/A N/A", _xll.BDP($B382,"DVD_EX_DT")="#N/A Field Not Applicable", _xll.BDP($B382,"DVD_EX_DT")="#N/A Invalid Security"),
     IF(_xll.BDP($B382,"LAST_TRADEABLE_DT")="#N/A Field Not Applicable","",_xll.BDP($B382,"LAST_TRADEABLE_DT")),_xll.BDP($B382,"DVD_EX_DT")),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Applicable"),IF(ISERROR(VLOOKUP(A382,secs!$A:$C,3,FALSE)),"",VLOOKUP(A382,secs!$A:$C,3,FALSE)),_xll.BDP($B382,"LAST_TRADEABLE_DT")),_xll.BDP($B382,"NXT_CPN_DT")))</f>
        <v>#NAME?</v>
      </c>
      <c r="H382" s="1" t="e">
        <f ca="1">IF(ISERR(FIND("Equity",B382))=FALSE,0,IF( OR(_xll.BDP($B382,"DUR_MID")="#N/A N/A",_xll.BDP($B382,"DUR_MID")="#N/A Invalid Security"),0,_xll.BDP($B382,"DUR_MID")))</f>
        <v>#NAME?</v>
      </c>
      <c r="I382" s="1" t="e">
        <f ca="1"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Applicable", _xll.BDP($B382,"NXT_PUT_DT")="#N/A Invalid Security"),"",_xll.BDP($B382,"NXT_PUT_DT")))</f>
        <v>#NAME?</v>
      </c>
      <c r="J382" s="1">
        <f t="shared" si="5"/>
        <v>1</v>
      </c>
      <c r="L382" s="1" t="e">
        <f ca="1">_xll.BDP(B382,"SECURITY_NAME")</f>
        <v>#NAME?</v>
      </c>
    </row>
    <row r="383" spans="1:12" x14ac:dyDescent="0.25">
      <c r="A383" s="1" t="e">
        <f ca="1">IF(OR(_xll.BDP(B383,"ID_ISIN")="#N/A Field Not Applicable",_xll.BDP(B383,"ID_ISIN")="#N/A N/A"),B383,_xll.BDP(B383,"ID_ISIN"))</f>
        <v>#NAME?</v>
      </c>
      <c r="B383" s="1" t="s">
        <v>1321</v>
      </c>
      <c r="C383" s="2" t="e">
        <f ca="1">IF( OR(_xll.BDP(B383,"PX_LAST")="#N/A N/A",_xll.BDP(B383,"PX_LAST")="#N/A",_xll.BDP(B383,"PX_LAST")="#N/A Invalid Security"),VLOOKUP(A383,secs!$A:$B,2,FALSE),_xll.BDP(B383,"PX_LAST"))</f>
        <v>#NAME?</v>
      </c>
      <c r="D383" s="1" t="e">
        <f ca="1"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#NAME?</v>
      </c>
      <c r="E383" s="1" t="e">
        <f ca="1"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#NAME?</v>
      </c>
      <c r="F383" s="1" t="e">
        <f ca="1"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#NAME?</v>
      </c>
      <c r="G383" s="1" t="e">
        <f ca="1">IF(  ISERR(FIND("Equity",B383)) = FALSE,  IF(  OR(   _xll.BDP($B383,"DVD_EX_DT")="#N/A N/A", _xll.BDP($B383,"DVD_EX_DT")="#N/A Field Not Applicable", _xll.BDP($B383,"DVD_EX_DT")="#N/A Invalid Security"),
     IF(_xll.BDP($B383,"LAST_TRADEABLE_DT")="#N/A Field Not Applicable","",_xll.BDP($B383,"LAST_TRADEABLE_DT")),_xll.BDP($B383,"DVD_EX_DT")),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Applicable"),IF(ISERROR(VLOOKUP(A383,secs!$A:$C,3,FALSE)),"",VLOOKUP(A383,secs!$A:$C,3,FALSE)),_xll.BDP($B383,"LAST_TRADEABLE_DT")),_xll.BDP($B383,"NXT_CPN_DT")))</f>
        <v>#NAME?</v>
      </c>
      <c r="H383" s="1" t="e">
        <f ca="1">IF(ISERR(FIND("Equity",B383))=FALSE,0,IF( OR(_xll.BDP($B383,"DUR_MID")="#N/A N/A",_xll.BDP($B383,"DUR_MID")="#N/A Invalid Security"),0,_xll.BDP($B383,"DUR_MID")))</f>
        <v>#NAME?</v>
      </c>
      <c r="I383" s="1" t="e">
        <f ca="1"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Applicable", _xll.BDP($B383,"NXT_PUT_DT")="#N/A Invalid Security"),"",_xll.BDP($B383,"NXT_PUT_DT")))</f>
        <v>#NAME?</v>
      </c>
      <c r="J383" s="1">
        <f t="shared" si="5"/>
        <v>1</v>
      </c>
      <c r="L383" s="1" t="e">
        <f ca="1">_xll.BDP(B383,"SECURITY_NAME")</f>
        <v>#NAME?</v>
      </c>
    </row>
    <row r="384" spans="1:12" x14ac:dyDescent="0.25">
      <c r="A384" s="1" t="e">
        <f ca="1">IF(OR(_xll.BDP(B384,"ID_ISIN")="#N/A Field Not Applicable",_xll.BDP(B384,"ID_ISIN")="#N/A N/A"),B384,_xll.BDP(B384,"ID_ISIN"))</f>
        <v>#NAME?</v>
      </c>
      <c r="B384" s="1" t="s">
        <v>1326</v>
      </c>
      <c r="C384" s="2" t="e">
        <f ca="1">IF( OR(_xll.BDP(B384,"PX_LAST")="#N/A N/A",_xll.BDP(B384,"PX_LAST")="#N/A",_xll.BDP(B384,"PX_LAST")="#N/A Invalid Security"),VLOOKUP(A384,secs!$A:$B,2,FALSE),_xll.BDP(B384,"PX_LAST"))</f>
        <v>#NAME?</v>
      </c>
      <c r="D384" s="1" t="e">
        <f ca="1"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#NAME?</v>
      </c>
      <c r="E384" s="1" t="e">
        <f ca="1"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#NAME?</v>
      </c>
      <c r="F384" s="1" t="e">
        <f ca="1"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#NAME?</v>
      </c>
      <c r="G384" s="1" t="e">
        <f ca="1">IF(  ISERR(FIND("Equity",B384)) = FALSE,  IF(  OR(   _xll.BDP($B384,"DVD_EX_DT")="#N/A N/A", _xll.BDP($B384,"DVD_EX_DT")="#N/A Field Not Applicable", _xll.BDP($B384,"DVD_EX_DT")="#N/A Invalid Security"),
     IF(_xll.BDP($B384,"LAST_TRADEABLE_DT")="#N/A Field Not Applicable","",_xll.BDP($B384,"LAST_TRADEABLE_DT")),_xll.BDP($B384,"DVD_EX_DT")),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Applicable"),IF(ISERROR(VLOOKUP(A384,secs!$A:$C,3,FALSE)),"",VLOOKUP(A384,secs!$A:$C,3,FALSE)),_xll.BDP($B384,"LAST_TRADEABLE_DT")),_xll.BDP($B384,"NXT_CPN_DT")))</f>
        <v>#NAME?</v>
      </c>
      <c r="H384" s="1" t="e">
        <f ca="1">IF(ISERR(FIND("Equity",B384))=FALSE,0,IF( OR(_xll.BDP($B384,"DUR_MID")="#N/A N/A",_xll.BDP($B384,"DUR_MID")="#N/A Invalid Security"),0,_xll.BDP($B384,"DUR_MID")))</f>
        <v>#NAME?</v>
      </c>
      <c r="I384" s="1" t="e">
        <f ca="1"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Applicable", _xll.BDP($B384,"NXT_PUT_DT")="#N/A Invalid Security"),"",_xll.BDP($B384,"NXT_PUT_DT")))</f>
        <v>#NAME?</v>
      </c>
      <c r="J384" s="1">
        <f t="shared" si="5"/>
        <v>1</v>
      </c>
      <c r="L384" s="1" t="e">
        <f ca="1">_xll.BDP(B384,"SECURITY_NAME")</f>
        <v>#NAME?</v>
      </c>
    </row>
    <row r="385" spans="1:12" x14ac:dyDescent="0.25">
      <c r="A385" s="1" t="e">
        <f ca="1">IF(OR(_xll.BDP(B385,"ID_ISIN")="#N/A Field Not Applicable",_xll.BDP(B385,"ID_ISIN")="#N/A N/A"),B385,_xll.BDP(B385,"ID_ISIN"))</f>
        <v>#NAME?</v>
      </c>
      <c r="B385" s="1" t="s">
        <v>1331</v>
      </c>
      <c r="C385" s="2" t="e">
        <f ca="1">IF( OR(_xll.BDP(B385,"PX_LAST")="#N/A N/A",_xll.BDP(B385,"PX_LAST")="#N/A",_xll.BDP(B385,"PX_LAST")="#N/A Invalid Security"),VLOOKUP(A385,secs!$A:$B,2,FALSE),_xll.BDP(B385,"PX_LAST"))</f>
        <v>#NAME?</v>
      </c>
      <c r="D385" s="1" t="e">
        <f ca="1"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#NAME?</v>
      </c>
      <c r="E385" s="1" t="e">
        <f ca="1"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#NAME?</v>
      </c>
      <c r="F385" s="1" t="e">
        <f ca="1"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#NAME?</v>
      </c>
      <c r="G385" s="1" t="e">
        <f ca="1">IF(  ISERR(FIND("Equity",B385)) = FALSE,  IF(  OR(   _xll.BDP($B385,"DVD_EX_DT")="#N/A N/A", _xll.BDP($B385,"DVD_EX_DT")="#N/A Field Not Applicable", _xll.BDP($B385,"DVD_EX_DT")="#N/A Invalid Security"),
     IF(_xll.BDP($B385,"LAST_TRADEABLE_DT")="#N/A Field Not Applicable","",_xll.BDP($B385,"LAST_TRADEABLE_DT")),_xll.BDP($B385,"DVD_EX_DT")),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Applicable"),IF(ISERROR(VLOOKUP(A385,secs!$A:$C,3,FALSE)),"",VLOOKUP(A385,secs!$A:$C,3,FALSE)),_xll.BDP($B385,"LAST_TRADEABLE_DT")),_xll.BDP($B385,"NXT_CPN_DT")))</f>
        <v>#NAME?</v>
      </c>
      <c r="H385" s="1" t="e">
        <f ca="1">IF(ISERR(FIND("Equity",B385))=FALSE,0,IF( OR(_xll.BDP($B385,"DUR_MID")="#N/A N/A",_xll.BDP($B385,"DUR_MID")="#N/A Invalid Security"),0,_xll.BDP($B385,"DUR_MID")))</f>
        <v>#NAME?</v>
      </c>
      <c r="I385" s="1" t="e">
        <f ca="1"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Applicable", _xll.BDP($B385,"NXT_PUT_DT")="#N/A Invalid Security"),"",_xll.BDP($B385,"NXT_PUT_DT")))</f>
        <v>#NAME?</v>
      </c>
      <c r="J385" s="1">
        <f t="shared" ref="J385:J448" si="6">COUNTIF($B:$B,B385)</f>
        <v>1</v>
      </c>
      <c r="L385" s="1" t="e">
        <f ca="1">_xll.BDP(B385,"SECURITY_NAME")</f>
        <v>#NAME?</v>
      </c>
    </row>
    <row r="386" spans="1:12" x14ac:dyDescent="0.25">
      <c r="A386" s="1" t="e">
        <f ca="1">IF(OR(_xll.BDP(B386,"ID_ISIN")="#N/A Field Not Applicable",_xll.BDP(B386,"ID_ISIN")="#N/A N/A"),B386,_xll.BDP(B386,"ID_ISIN"))</f>
        <v>#NAME?</v>
      </c>
      <c r="B386" s="1" t="s">
        <v>1332</v>
      </c>
      <c r="C386" s="2" t="e">
        <f ca="1">IF( OR(_xll.BDP(B386,"PX_LAST")="#N/A N/A",_xll.BDP(B386,"PX_LAST")="#N/A",_xll.BDP(B386,"PX_LAST")="#N/A Invalid Security"),VLOOKUP(A386,secs!$A:$B,2,FALSE),_xll.BDP(B386,"PX_LAST"))</f>
        <v>#NAME?</v>
      </c>
      <c r="D386" s="1" t="e">
        <f ca="1"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#NAME?</v>
      </c>
      <c r="E386" s="1" t="e">
        <f ca="1"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#NAME?</v>
      </c>
      <c r="F386" s="1" t="e">
        <f ca="1"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#NAME?</v>
      </c>
      <c r="G386" s="1" t="e">
        <f ca="1">IF(  ISERR(FIND("Equity",B386)) = FALSE,  IF(  OR(   _xll.BDP($B386,"DVD_EX_DT")="#N/A N/A", _xll.BDP($B386,"DVD_EX_DT")="#N/A Field Not Applicable", _xll.BDP($B386,"DVD_EX_DT")="#N/A Invalid Security"),
     IF(_xll.BDP($B386,"LAST_TRADEABLE_DT")="#N/A Field Not Applicable","",_xll.BDP($B386,"LAST_TRADEABLE_DT")),_xll.BDP($B386,"DVD_EX_DT")),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Applicable"),IF(ISERROR(VLOOKUP(A386,secs!$A:$C,3,FALSE)),"",VLOOKUP(A386,secs!$A:$C,3,FALSE)),_xll.BDP($B386,"LAST_TRADEABLE_DT")),_xll.BDP($B386,"NXT_CPN_DT")))</f>
        <v>#NAME?</v>
      </c>
      <c r="H386" s="1" t="e">
        <f ca="1">IF(ISERR(FIND("Equity",B386))=FALSE,0,IF( OR(_xll.BDP($B386,"DUR_MID")="#N/A N/A",_xll.BDP($B386,"DUR_MID")="#N/A Invalid Security"),0,_xll.BDP($B386,"DUR_MID")))</f>
        <v>#NAME?</v>
      </c>
      <c r="I386" s="1" t="e">
        <f ca="1"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Applicable", _xll.BDP($B386,"NXT_PUT_DT")="#N/A Invalid Security"),"",_xll.BDP($B386,"NXT_PUT_DT")))</f>
        <v>#NAME?</v>
      </c>
      <c r="J386" s="1">
        <f t="shared" si="6"/>
        <v>1</v>
      </c>
      <c r="L386" s="1" t="e">
        <f ca="1">_xll.BDP(B386,"SECURITY_NAME")</f>
        <v>#NAME?</v>
      </c>
    </row>
    <row r="387" spans="1:12" x14ac:dyDescent="0.25">
      <c r="A387" s="1" t="e">
        <f ca="1">IF(OR(_xll.BDP(B387,"ID_ISIN")="#N/A Field Not Applicable",_xll.BDP(B387,"ID_ISIN")="#N/A N/A"),B387,_xll.BDP(B387,"ID_ISIN"))</f>
        <v>#NAME?</v>
      </c>
      <c r="B387" s="1" t="s">
        <v>1333</v>
      </c>
      <c r="C387" s="2" t="e">
        <f ca="1">IF( OR(_xll.BDP(B387,"PX_LAST")="#N/A N/A",_xll.BDP(B387,"PX_LAST")="#N/A",_xll.BDP(B387,"PX_LAST")="#N/A Invalid Security"),VLOOKUP(A387,secs!$A:$B,2,FALSE),_xll.BDP(B387,"PX_LAST"))</f>
        <v>#NAME?</v>
      </c>
      <c r="D387" s="1" t="e">
        <f ca="1"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#NAME?</v>
      </c>
      <c r="E387" s="1" t="e">
        <f ca="1"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#NAME?</v>
      </c>
      <c r="F387" s="1" t="e">
        <f ca="1"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#NAME?</v>
      </c>
      <c r="G387" s="1" t="e">
        <f ca="1">IF(  ISERR(FIND("Equity",B387)) = FALSE,  IF(  OR(   _xll.BDP($B387,"DVD_EX_DT")="#N/A N/A", _xll.BDP($B387,"DVD_EX_DT")="#N/A Field Not Applicable", _xll.BDP($B387,"DVD_EX_DT")="#N/A Invalid Security"),
     IF(_xll.BDP($B387,"LAST_TRADEABLE_DT")="#N/A Field Not Applicable","",_xll.BDP($B387,"LAST_TRADEABLE_DT")),_xll.BDP($B387,"DVD_EX_DT")),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Applicable"),IF(ISERROR(VLOOKUP(A387,secs!$A:$C,3,FALSE)),"",VLOOKUP(A387,secs!$A:$C,3,FALSE)),_xll.BDP($B387,"LAST_TRADEABLE_DT")),_xll.BDP($B387,"NXT_CPN_DT")))</f>
        <v>#NAME?</v>
      </c>
      <c r="H387" s="1" t="e">
        <f ca="1">IF(ISERR(FIND("Equity",B387))=FALSE,0,IF( OR(_xll.BDP($B387,"DUR_MID")="#N/A N/A",_xll.BDP($B387,"DUR_MID")="#N/A Invalid Security"),0,_xll.BDP($B387,"DUR_MID")))</f>
        <v>#NAME?</v>
      </c>
      <c r="I387" s="1" t="e">
        <f ca="1"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Applicable", _xll.BDP($B387,"NXT_PUT_DT")="#N/A Invalid Security"),"",_xll.BDP($B387,"NXT_PUT_DT")))</f>
        <v>#NAME?</v>
      </c>
      <c r="J387" s="1">
        <f t="shared" si="6"/>
        <v>1</v>
      </c>
      <c r="L387" s="1" t="e">
        <f ca="1">_xll.BDP(B387,"SECURITY_NAME")</f>
        <v>#NAME?</v>
      </c>
    </row>
    <row r="388" spans="1:12" x14ac:dyDescent="0.25">
      <c r="A388" s="1" t="e">
        <f ca="1">IF(OR(_xll.BDP(B388,"ID_ISIN")="#N/A Field Not Applicable",_xll.BDP(B388,"ID_ISIN")="#N/A N/A"),B388,_xll.BDP(B388,"ID_ISIN"))</f>
        <v>#NAME?</v>
      </c>
      <c r="B388" s="1" t="s">
        <v>1334</v>
      </c>
      <c r="C388" s="2" t="e">
        <f ca="1">IF( OR(_xll.BDP(B388,"PX_LAST")="#N/A N/A",_xll.BDP(B388,"PX_LAST")="#N/A",_xll.BDP(B388,"PX_LAST")="#N/A Invalid Security"),VLOOKUP(A388,secs!$A:$B,2,FALSE),_xll.BDP(B388,"PX_LAST"))</f>
        <v>#NAME?</v>
      </c>
      <c r="D388" s="1" t="e">
        <f ca="1"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#NAME?</v>
      </c>
      <c r="E388" s="1" t="e">
        <f ca="1"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#NAME?</v>
      </c>
      <c r="F388" s="1" t="e">
        <f ca="1"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#NAME?</v>
      </c>
      <c r="G388" s="1" t="e">
        <f ca="1">IF(  ISERR(FIND("Equity",B388)) = FALSE,  IF(  OR(   _xll.BDP($B388,"DVD_EX_DT")="#N/A N/A", _xll.BDP($B388,"DVD_EX_DT")="#N/A Field Not Applicable", _xll.BDP($B388,"DVD_EX_DT")="#N/A Invalid Security"),
     IF(_xll.BDP($B388,"LAST_TRADEABLE_DT")="#N/A Field Not Applicable","",_xll.BDP($B388,"LAST_TRADEABLE_DT")),_xll.BDP($B388,"DVD_EX_DT")),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Applicable"),IF(ISERROR(VLOOKUP(A388,secs!$A:$C,3,FALSE)),"",VLOOKUP(A388,secs!$A:$C,3,FALSE)),_xll.BDP($B388,"LAST_TRADEABLE_DT")),_xll.BDP($B388,"NXT_CPN_DT")))</f>
        <v>#NAME?</v>
      </c>
      <c r="H388" s="1">
        <f>IF(ISERR(FIND("Equity",B388))=FALSE,0,IF( OR(_xll.BDP($B388,"DUR_MID")="#N/A N/A",_xll.BDP($B388,"DUR_MID")="#N/A Invalid Security"),0,_xll.BDP($B388,"DUR_MID")))</f>
        <v>0</v>
      </c>
      <c r="I388" s="1" t="e">
        <f ca="1"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Applicable", _xll.BDP($B388,"NXT_PUT_DT")="#N/A Invalid Security"),"",_xll.BDP($B388,"NXT_PUT_DT")))</f>
        <v>#NAME?</v>
      </c>
      <c r="J388" s="1">
        <f t="shared" si="6"/>
        <v>1</v>
      </c>
      <c r="L388" s="1" t="e">
        <f ca="1">_xll.BDP(B388,"SECURITY_NAME")</f>
        <v>#NAME?</v>
      </c>
    </row>
    <row r="389" spans="1:12" x14ac:dyDescent="0.25">
      <c r="A389" s="1" t="e">
        <f ca="1">IF(OR(_xll.BDP(B389,"ID_ISIN")="#N/A Field Not Applicable",_xll.BDP(B389,"ID_ISIN")="#N/A N/A"),B389,_xll.BDP(B389,"ID_ISIN"))</f>
        <v>#NAME?</v>
      </c>
      <c r="B389" s="1" t="s">
        <v>1335</v>
      </c>
      <c r="C389" s="2" t="e">
        <f ca="1">IF( OR(_xll.BDP(B389,"PX_LAST")="#N/A N/A",_xll.BDP(B389,"PX_LAST")="#N/A",_xll.BDP(B389,"PX_LAST")="#N/A Invalid Security"),VLOOKUP(A389,secs!$A:$B,2,FALSE),_xll.BDP(B389,"PX_LAST"))</f>
        <v>#NAME?</v>
      </c>
      <c r="D389" s="1" t="e">
        <f ca="1"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#NAME?</v>
      </c>
      <c r="E389" s="1" t="e">
        <f ca="1"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#NAME?</v>
      </c>
      <c r="F389" s="1" t="e">
        <f ca="1"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#NAME?</v>
      </c>
      <c r="G389" s="1" t="e">
        <f ca="1">IF(  ISERR(FIND("Equity",B389)) = FALSE,  IF(  OR(   _xll.BDP($B389,"DVD_EX_DT")="#N/A N/A", _xll.BDP($B389,"DVD_EX_DT")="#N/A Field Not Applicable", _xll.BDP($B389,"DVD_EX_DT")="#N/A Invalid Security"),
     IF(_xll.BDP($B389,"LAST_TRADEABLE_DT")="#N/A Field Not Applicable","",_xll.BDP($B389,"LAST_TRADEABLE_DT")),_xll.BDP($B389,"DVD_EX_DT")),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Applicable"),IF(ISERROR(VLOOKUP(A389,secs!$A:$C,3,FALSE)),"",VLOOKUP(A389,secs!$A:$C,3,FALSE)),_xll.BDP($B389,"LAST_TRADEABLE_DT")),_xll.BDP($B389,"NXT_CPN_DT")))</f>
        <v>#NAME?</v>
      </c>
      <c r="H389" s="1">
        <f>IF(ISERR(FIND("Equity",B389))=FALSE,0,IF( OR(_xll.BDP($B389,"DUR_MID")="#N/A N/A",_xll.BDP($B389,"DUR_MID")="#N/A Invalid Security"),0,_xll.BDP($B389,"DUR_MID")))</f>
        <v>0</v>
      </c>
      <c r="I389" s="1" t="e">
        <f ca="1"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Applicable", _xll.BDP($B389,"NXT_PUT_DT")="#N/A Invalid Security"),"",_xll.BDP($B389,"NXT_PUT_DT")))</f>
        <v>#NAME?</v>
      </c>
      <c r="J389" s="1">
        <f t="shared" si="6"/>
        <v>1</v>
      </c>
      <c r="L389" s="1" t="e">
        <f ca="1">_xll.BDP(B389,"SECURITY_NAME")</f>
        <v>#NAME?</v>
      </c>
    </row>
    <row r="390" spans="1:12" x14ac:dyDescent="0.25">
      <c r="A390" s="1" t="e">
        <f ca="1">IF(OR(_xll.BDP(B390,"ID_ISIN")="#N/A Field Not Applicable",_xll.BDP(B390,"ID_ISIN")="#N/A N/A"),B390,_xll.BDP(B390,"ID_ISIN"))</f>
        <v>#NAME?</v>
      </c>
      <c r="B390" s="1" t="s">
        <v>1356</v>
      </c>
      <c r="C390" s="2" t="e">
        <f ca="1">IF( OR(_xll.BDP(B390,"PX_LAST")="#N/A N/A",_xll.BDP(B390,"PX_LAST")="#N/A",_xll.BDP(B390,"PX_LAST")="#N/A Invalid Security"),VLOOKUP(A390,secs!$A:$B,2,FALSE),_xll.BDP(B390,"PX_LAST"))</f>
        <v>#NAME?</v>
      </c>
      <c r="D390" s="1" t="e">
        <f ca="1"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#NAME?</v>
      </c>
      <c r="E390" s="1" t="e">
        <f ca="1"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#NAME?</v>
      </c>
      <c r="F390" s="1" t="e">
        <f ca="1"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#NAME?</v>
      </c>
      <c r="G390" s="1" t="e">
        <f ca="1">IF(  ISERR(FIND("Equity",B390)) = FALSE,  IF(  OR(   _xll.BDP($B390,"DVD_EX_DT")="#N/A N/A", _xll.BDP($B390,"DVD_EX_DT")="#N/A Field Not Applicable", _xll.BDP($B390,"DVD_EX_DT")="#N/A Invalid Security"),
     IF(_xll.BDP($B390,"LAST_TRADEABLE_DT")="#N/A Field Not Applicable","",_xll.BDP($B390,"LAST_TRADEABLE_DT")),_xll.BDP($B390,"DVD_EX_DT")),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Applicable"),IF(ISERROR(VLOOKUP(A390,secs!$A:$C,3,FALSE)),"",VLOOKUP(A390,secs!$A:$C,3,FALSE)),_xll.BDP($B390,"LAST_TRADEABLE_DT")),_xll.BDP($B390,"NXT_CPN_DT")))</f>
        <v>#NAME?</v>
      </c>
      <c r="H390" s="1" t="e">
        <f ca="1">IF(ISERR(FIND("Equity",B390))=FALSE,0,IF( OR(_xll.BDP($B390,"DUR_MID")="#N/A N/A",_xll.BDP($B390,"DUR_MID")="#N/A Invalid Security"),0,_xll.BDP($B390,"DUR_MID")))</f>
        <v>#NAME?</v>
      </c>
      <c r="I390" s="1" t="e">
        <f ca="1"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Applicable", _xll.BDP($B390,"NXT_PUT_DT")="#N/A Invalid Security"),"",_xll.BDP($B390,"NXT_PUT_DT")))</f>
        <v>#NAME?</v>
      </c>
      <c r="J390" s="1">
        <f t="shared" si="6"/>
        <v>1</v>
      </c>
      <c r="L390" s="1" t="e">
        <f ca="1">_xll.BDP(B390,"SECURITY_NAME")</f>
        <v>#NAME?</v>
      </c>
    </row>
    <row r="391" spans="1:12" x14ac:dyDescent="0.25">
      <c r="A391" s="1" t="e">
        <f ca="1">IF(OR(_xll.BDP(B391,"ID_ISIN")="#N/A Field Not Applicable",_xll.BDP(B391,"ID_ISIN")="#N/A N/A"),B391,_xll.BDP(B391,"ID_ISIN"))</f>
        <v>#NAME?</v>
      </c>
      <c r="B391" s="1" t="s">
        <v>1357</v>
      </c>
      <c r="C391" s="2" t="e">
        <f ca="1">IF( OR(_xll.BDP(B391,"PX_LAST")="#N/A N/A",_xll.BDP(B391,"PX_LAST")="#N/A",_xll.BDP(B391,"PX_LAST")="#N/A Invalid Security"),VLOOKUP(A391,secs!$A:$B,2,FALSE),_xll.BDP(B391,"PX_LAST"))</f>
        <v>#NAME?</v>
      </c>
      <c r="D391" s="1" t="e">
        <f ca="1"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#NAME?</v>
      </c>
      <c r="E391" s="1" t="e">
        <f ca="1"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#NAME?</v>
      </c>
      <c r="F391" s="1" t="e">
        <f ca="1"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#NAME?</v>
      </c>
      <c r="G391" s="1" t="e">
        <f ca="1">IF(  ISERR(FIND("Equity",B391)) = FALSE,  IF(  OR(   _xll.BDP($B391,"DVD_EX_DT")="#N/A N/A", _xll.BDP($B391,"DVD_EX_DT")="#N/A Field Not Applicable", _xll.BDP($B391,"DVD_EX_DT")="#N/A Invalid Security"),
     IF(_xll.BDP($B391,"LAST_TRADEABLE_DT")="#N/A Field Not Applicable","",_xll.BDP($B391,"LAST_TRADEABLE_DT")),_xll.BDP($B391,"DVD_EX_DT")),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Applicable"),IF(ISERROR(VLOOKUP(A391,secs!$A:$C,3,FALSE)),"",VLOOKUP(A391,secs!$A:$C,3,FALSE)),_xll.BDP($B391,"LAST_TRADEABLE_DT")),_xll.BDP($B391,"NXT_CPN_DT")))</f>
        <v>#NAME?</v>
      </c>
      <c r="H391" s="1" t="e">
        <f ca="1">IF(ISERR(FIND("Equity",B391))=FALSE,0,IF( OR(_xll.BDP($B391,"DUR_MID")="#N/A N/A",_xll.BDP($B391,"DUR_MID")="#N/A Invalid Security"),0,_xll.BDP($B391,"DUR_MID")))</f>
        <v>#NAME?</v>
      </c>
      <c r="I391" s="1" t="e">
        <f ca="1"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Applicable", _xll.BDP($B391,"NXT_PUT_DT")="#N/A Invalid Security"),"",_xll.BDP($B391,"NXT_PUT_DT")))</f>
        <v>#NAME?</v>
      </c>
      <c r="J391" s="1">
        <f t="shared" si="6"/>
        <v>1</v>
      </c>
      <c r="L391" s="1" t="e">
        <f ca="1">_xll.BDP(B391,"SECURITY_NAME")</f>
        <v>#NAME?</v>
      </c>
    </row>
    <row r="392" spans="1:12" x14ac:dyDescent="0.25">
      <c r="A392" s="1" t="e">
        <f ca="1">IF(OR(_xll.BDP(B392,"ID_ISIN")="#N/A Field Not Applicable",_xll.BDP(B392,"ID_ISIN")="#N/A N/A"),B392,_xll.BDP(B392,"ID_ISIN"))</f>
        <v>#NAME?</v>
      </c>
      <c r="B392" s="1" t="s">
        <v>1361</v>
      </c>
      <c r="C392" s="2" t="e">
        <f ca="1">IF( OR(_xll.BDP(B392,"PX_LAST")="#N/A N/A",_xll.BDP(B392,"PX_LAST")="#N/A",_xll.BDP(B392,"PX_LAST")="#N/A Invalid Security"),VLOOKUP(A392,secs!$A:$B,2,FALSE),_xll.BDP(B392,"PX_LAST"))</f>
        <v>#NAME?</v>
      </c>
      <c r="D392" s="1" t="e">
        <f ca="1">IF(A392="RU000A0JR5Z5",_xll.BDP("486 HK Equity","BEST_ANALYST_RATING"),
       IF(A392="RU0009084446",_xll.BDP("NCSP LI Equity","BEST_ANALYST_RATING"),
       IF(OR(_xll.BDP(B392,"BEST_ANALYST_RATING")="#N/A N/A",_xll.BDP(B392,"BEST_ANALYST_RATING")="#N/A Invalid Security",_xll.BDP(B392,"BEST_ANALYST_RATING")="#N/A Field Not Applicable"),0,_xll.BDP(B392,"BEST_ANALYST_RATING"))))</f>
        <v>#NAME?</v>
      </c>
      <c r="E392" s="1" t="e">
        <f ca="1">IF(A392="RU000A0JR5Z5",10*_xll.BDP("486 HK Equity","BEST_TARGET_PRICE")*_xll.BDP("USDRUB Curncy","PX_LAST")/_xll.BDP("USDHKD Curncy","PX_LAST"),
      IF(A392="RU0009084446",_xll.BDP("NCSP LI Equity","BEST_TARGET_PRICE")*_xll.BDP("USDRUB Curncy","PX_LAST")/75,
      IF(OR(_xll.BDP(B392,"BEST_TARGET_PRICE")="#N/A N/A",_xll.BDP(B392,"BEST_TARGET_PRICE")="#N/A Invalid Security",_xll.BDP(B392,"BEST_TARGET_PRICE")="#N/A Field Not Applicable"),
           IF(OR(_xll.BDP(B392,"INT_ACC")="#N/A N/A",_xll.BDP(B392,"INT_ACC")="#N/A Field Not Applicable",_xll.BDP(B392,"INT_ACC")="#N/A Invalid Security"), 0, _xll.BDP(B392,"INT_ACC")),
      _xll.BDP(B392,"BEST_TARGET_PRICE")))
)</f>
        <v>#NAME?</v>
      </c>
      <c r="F392" s="1" t="e">
        <f ca="1">IF(OR(_xll.BDP(B392,"BDVD_PROJ_12M_YLD")="#N/A N/A",_xll.BDP(B392,"BDVD_PROJ_12M_YLD")="#N/A Field Not Applicable",_xll.BDP(B392,"BDVD_PROJ_12M_YLD")="#N/A Invalid Security"),
     IF(OR(_xll.BDP(B392,"EQY_DVD_YLD_IND")="#N/A N/A",_xll.BDP(B392,"EQY_DVD_YLD_IND")="#N/A Field Not Applicable",_xll.BDP(B392,"EQY_DVD_YLD_IND")="#N/A Invalid Security"),
         IF(OR(_xll.BDP(B392,"YLD_CNV_MID")="#N/A N/A",_xll.BDP(B392,"YLD_CNV_MID")="#N/A Field Not Applicable",_xll.BDP(B392,"YLD_CNV_MID")="#N/A Invalid Security"),0,_xll.BDP(B392,"YLD_CNV_MID")),
              _xll.BDP(B392,"EQY_DVD_YLD_IND")),
_xll.BDP(B392,"BDVD_PROJ_12M_YLD"))</f>
        <v>#NAME?</v>
      </c>
      <c r="G392" s="1" t="e">
        <f ca="1">IF(  ISERR(FIND("Equity",B392)) = FALSE,  IF(  OR(   _xll.BDP($B392,"DVD_EX_DT")="#N/A N/A", _xll.BDP($B392,"DVD_EX_DT")="#N/A Field Not Applicable", _xll.BDP($B392,"DVD_EX_DT")="#N/A Invalid Security"),
     IF(_xll.BDP($B392,"LAST_TRADEABLE_DT")="#N/A Field Not Applicable","",_xll.BDP($B392,"LAST_TRADEABLE_DT")),_xll.BDP($B392,"DVD_EX_DT")),
IF(  OR(   _xll.BDP($B392,"NXT_CPN_DT")="#N/A N/A", _xll.BDP($B392,"NXT_CPN_DT")="#N/A Field Not Applicable", _xll.BDP($B392,"NXT_CPN_DT")="#N/A Invalid Security"), IF( OR(_xll.BDP($B392,"LAST_TRADEABLE_DT") = "#N/A N/A",_xll.BDP($B392,"LAST_TRADEABLE_DT") = "#N/A Invalid Security",_xll.BDP($B392,"LAST_TRADEABLE_DT") = "#N/A Field Not Applicable"),IF(ISERROR(VLOOKUP(A392,secs!$A:$C,3,FALSE)),"",VLOOKUP(A392,secs!$A:$C,3,FALSE)),_xll.BDP($B392,"LAST_TRADEABLE_DT")),_xll.BDP($B392,"NXT_CPN_DT")))</f>
        <v>#NAME?</v>
      </c>
      <c r="H392" s="1" t="e">
        <f ca="1">IF(ISERR(FIND("Equity",B392))=FALSE,0,IF( OR(_xll.BDP($B392,"DUR_MID")="#N/A N/A",_xll.BDP($B392,"DUR_MID")="#N/A Invalid Security"),0,_xll.BDP($B392,"DUR_MID")))</f>
        <v>#NAME?</v>
      </c>
      <c r="I392" s="1" t="e">
        <f ca="1">IF(  ISERR(FIND("Equity",B392)) = FALSE,  IF(  OR(   _xll.BDP($B392,"BDVD_NEXT_EST_DECL_DT")="#N/A N/A", _xll.BDP($B392,"BDVD_NEXT_EST_DECL_DT")="#N/A Field Not Applicable"),"",_xll.BDP($B392,"BDVD_NEXT_EST_DECL_DT")), IF(  OR(   _xll.BDP($B392,"NXT_PUT_DT")="#N/A N/A", _xll.BDP($B392,"NXT_PUT_DT")="#N/A Field Not Applicable", _xll.BDP($B392,"NXT_PUT_DT")="#N/A Invalid Security"),"",_xll.BDP($B392,"NXT_PUT_DT")))</f>
        <v>#NAME?</v>
      </c>
      <c r="J392" s="1">
        <f t="shared" si="6"/>
        <v>1</v>
      </c>
      <c r="L392" s="1" t="e">
        <f ca="1">_xll.BDP(B392,"SECURITY_NAME")</f>
        <v>#NAME?</v>
      </c>
    </row>
    <row r="393" spans="1:12" x14ac:dyDescent="0.25">
      <c r="A393" s="1" t="e">
        <f ca="1">IF(OR(_xll.BDP(B393,"ID_ISIN")="#N/A Field Not Applicable",_xll.BDP(B393,"ID_ISIN")="#N/A N/A"),B393,_xll.BDP(B393,"ID_ISIN"))</f>
        <v>#NAME?</v>
      </c>
      <c r="B393" s="1" t="s">
        <v>1364</v>
      </c>
      <c r="C393" s="2" t="e">
        <f ca="1">IF( OR(_xll.BDP(B393,"PX_LAST")="#N/A N/A",_xll.BDP(B393,"PX_LAST")="#N/A",_xll.BDP(B393,"PX_LAST")="#N/A Invalid Security"),VLOOKUP(A393,secs!$A:$B,2,FALSE),_xll.BDP(B393,"PX_LAST"))</f>
        <v>#NAME?</v>
      </c>
      <c r="D393" s="1" t="e">
        <f ca="1">IF(A393="RU000A0JR5Z5",_xll.BDP("486 HK Equity","BEST_ANALYST_RATING"),
       IF(A393="RU0009084446",_xll.BDP("NCSP LI Equity","BEST_ANALYST_RATING"),
       IF(OR(_xll.BDP(B393,"BEST_ANALYST_RATING")="#N/A N/A",_xll.BDP(B393,"BEST_ANALYST_RATING")="#N/A Invalid Security",_xll.BDP(B393,"BEST_ANALYST_RATING")="#N/A Field Not Applicable"),0,_xll.BDP(B393,"BEST_ANALYST_RATING"))))</f>
        <v>#NAME?</v>
      </c>
      <c r="E393" s="1" t="e">
        <f ca="1">IF(A393="RU000A0JR5Z5",10*_xll.BDP("486 HK Equity","BEST_TARGET_PRICE")*_xll.BDP("USDRUB Curncy","PX_LAST")/_xll.BDP("USDHKD Curncy","PX_LAST"),
      IF(A393="RU0009084446",_xll.BDP("NCSP LI Equity","BEST_TARGET_PRICE")*_xll.BDP("USDRUB Curncy","PX_LAST")/75,
      IF(OR(_xll.BDP(B393,"BEST_TARGET_PRICE")="#N/A N/A",_xll.BDP(B393,"BEST_TARGET_PRICE")="#N/A Invalid Security",_xll.BDP(B393,"BEST_TARGET_PRICE")="#N/A Field Not Applicable"),
           IF(OR(_xll.BDP(B393,"INT_ACC")="#N/A N/A",_xll.BDP(B393,"INT_ACC")="#N/A Field Not Applicable",_xll.BDP(B393,"INT_ACC")="#N/A Invalid Security"), 0, _xll.BDP(B393,"INT_ACC")),
      _xll.BDP(B393,"BEST_TARGET_PRICE")))
)</f>
        <v>#NAME?</v>
      </c>
      <c r="F393" s="1" t="e">
        <f ca="1">IF(OR(_xll.BDP(B393,"BDVD_PROJ_12M_YLD")="#N/A N/A",_xll.BDP(B393,"BDVD_PROJ_12M_YLD")="#N/A Field Not Applicable",_xll.BDP(B393,"BDVD_PROJ_12M_YLD")="#N/A Invalid Security"),
     IF(OR(_xll.BDP(B393,"EQY_DVD_YLD_IND")="#N/A N/A",_xll.BDP(B393,"EQY_DVD_YLD_IND")="#N/A Field Not Applicable",_xll.BDP(B393,"EQY_DVD_YLD_IND")="#N/A Invalid Security"),
         IF(OR(_xll.BDP(B393,"YLD_CNV_MID")="#N/A N/A",_xll.BDP(B393,"YLD_CNV_MID")="#N/A Field Not Applicable",_xll.BDP(B393,"YLD_CNV_MID")="#N/A Invalid Security"),0,_xll.BDP(B393,"YLD_CNV_MID")),
              _xll.BDP(B393,"EQY_DVD_YLD_IND")),
_xll.BDP(B393,"BDVD_PROJ_12M_YLD"))</f>
        <v>#NAME?</v>
      </c>
      <c r="G393" s="1" t="e">
        <f ca="1">IF(  ISERR(FIND("Equity",B393)) = FALSE,  IF(  OR(   _xll.BDP($B393,"DVD_EX_DT")="#N/A N/A", _xll.BDP($B393,"DVD_EX_DT")="#N/A Field Not Applicable", _xll.BDP($B393,"DVD_EX_DT")="#N/A Invalid Security"),
     IF(_xll.BDP($B393,"LAST_TRADEABLE_DT")="#N/A Field Not Applicable","",_xll.BDP($B393,"LAST_TRADEABLE_DT")),_xll.BDP($B393,"DVD_EX_DT")),
IF(  OR(   _xll.BDP($B393,"NXT_CPN_DT")="#N/A N/A", _xll.BDP($B393,"NXT_CPN_DT")="#N/A Field Not Applicable", _xll.BDP($B393,"NXT_CPN_DT")="#N/A Invalid Security"), IF( OR(_xll.BDP($B393,"LAST_TRADEABLE_DT") = "#N/A N/A",_xll.BDP($B393,"LAST_TRADEABLE_DT") = "#N/A Invalid Security",_xll.BDP($B393,"LAST_TRADEABLE_DT") = "#N/A Field Not Applicable"),IF(ISERROR(VLOOKUP(A393,secs!$A:$C,3,FALSE)),"",VLOOKUP(A393,secs!$A:$C,3,FALSE)),_xll.BDP($B393,"LAST_TRADEABLE_DT")),_xll.BDP($B393,"NXT_CPN_DT")))</f>
        <v>#NAME?</v>
      </c>
      <c r="H393" s="1" t="e">
        <f ca="1">IF(ISERR(FIND("Equity",B393))=FALSE,0,IF( OR(_xll.BDP($B393,"DUR_MID")="#N/A N/A",_xll.BDP($B393,"DUR_MID")="#N/A Invalid Security"),0,_xll.BDP($B393,"DUR_MID")))</f>
        <v>#NAME?</v>
      </c>
      <c r="I393" s="1" t="e">
        <f ca="1">IF(  ISERR(FIND("Equity",B393)) = FALSE,  IF(  OR(   _xll.BDP($B393,"BDVD_NEXT_EST_DECL_DT")="#N/A N/A", _xll.BDP($B393,"BDVD_NEXT_EST_DECL_DT")="#N/A Field Not Applicable"),"",_xll.BDP($B393,"BDVD_NEXT_EST_DECL_DT")), IF(  OR(   _xll.BDP($B393,"NXT_PUT_DT")="#N/A N/A", _xll.BDP($B393,"NXT_PUT_DT")="#N/A Field Not Applicable", _xll.BDP($B393,"NXT_PUT_DT")="#N/A Invalid Security"),"",_xll.BDP($B393,"NXT_PUT_DT")))</f>
        <v>#NAME?</v>
      </c>
      <c r="J393" s="1">
        <f t="shared" si="6"/>
        <v>1</v>
      </c>
      <c r="L393" s="1" t="e">
        <f ca="1">_xll.BDP(B393,"SECURITY_NAME")</f>
        <v>#NAME?</v>
      </c>
    </row>
    <row r="394" spans="1:12" x14ac:dyDescent="0.25">
      <c r="A394" s="1" t="e">
        <f ca="1">IF(OR(_xll.BDP(B394,"ID_ISIN")="#N/A Field Not Applicable",_xll.BDP(B394,"ID_ISIN")="#N/A N/A"),B394,_xll.BDP(B394,"ID_ISIN"))</f>
        <v>#NAME?</v>
      </c>
      <c r="B394" s="1" t="s">
        <v>1370</v>
      </c>
      <c r="C394" s="2" t="e">
        <f ca="1">IF( OR(_xll.BDP(B394,"PX_LAST")="#N/A N/A",_xll.BDP(B394,"PX_LAST")="#N/A",_xll.BDP(B394,"PX_LAST")="#N/A Invalid Security"),VLOOKUP(A394,secs!$A:$B,2,FALSE),_xll.BDP(B394,"PX_LAST"))</f>
        <v>#NAME?</v>
      </c>
      <c r="D394" s="1" t="e">
        <f ca="1">IF(A394="RU000A0JR5Z5",_xll.BDP("486 HK Equity","BEST_ANALYST_RATING"),
       IF(A394="RU0009084446",_xll.BDP("NCSP LI Equity","BEST_ANALYST_RATING"),
       IF(OR(_xll.BDP(B394,"BEST_ANALYST_RATING")="#N/A N/A",_xll.BDP(B394,"BEST_ANALYST_RATING")="#N/A Invalid Security",_xll.BDP(B394,"BEST_ANALYST_RATING")="#N/A Field Not Applicable"),0,_xll.BDP(B394,"BEST_ANALYST_RATING"))))</f>
        <v>#NAME?</v>
      </c>
      <c r="E394" s="1" t="e">
        <f ca="1">IF(A394="RU000A0JR5Z5",10*_xll.BDP("486 HK Equity","BEST_TARGET_PRICE")*_xll.BDP("USDRUB Curncy","PX_LAST")/_xll.BDP("USDHKD Curncy","PX_LAST"),
      IF(A394="RU0009084446",_xll.BDP("NCSP LI Equity","BEST_TARGET_PRICE")*_xll.BDP("USDRUB Curncy","PX_LAST")/75,
      IF(OR(_xll.BDP(B394,"BEST_TARGET_PRICE")="#N/A N/A",_xll.BDP(B394,"BEST_TARGET_PRICE")="#N/A Invalid Security",_xll.BDP(B394,"BEST_TARGET_PRICE")="#N/A Field Not Applicable"),
           IF(OR(_xll.BDP(B394,"INT_ACC")="#N/A N/A",_xll.BDP(B394,"INT_ACC")="#N/A Field Not Applicable",_xll.BDP(B394,"INT_ACC")="#N/A Invalid Security"), 0, _xll.BDP(B394,"INT_ACC")),
      _xll.BDP(B394,"BEST_TARGET_PRICE")))
)</f>
        <v>#NAME?</v>
      </c>
      <c r="F394" s="1" t="e">
        <f ca="1">IF(OR(_xll.BDP(B394,"BDVD_PROJ_12M_YLD")="#N/A N/A",_xll.BDP(B394,"BDVD_PROJ_12M_YLD")="#N/A Field Not Applicable",_xll.BDP(B394,"BDVD_PROJ_12M_YLD")="#N/A Invalid Security"),
     IF(OR(_xll.BDP(B394,"EQY_DVD_YLD_IND")="#N/A N/A",_xll.BDP(B394,"EQY_DVD_YLD_IND")="#N/A Field Not Applicable",_xll.BDP(B394,"EQY_DVD_YLD_IND")="#N/A Invalid Security"),
         IF(OR(_xll.BDP(B394,"YLD_CNV_MID")="#N/A N/A",_xll.BDP(B394,"YLD_CNV_MID")="#N/A Field Not Applicable",_xll.BDP(B394,"YLD_CNV_MID")="#N/A Invalid Security"),0,_xll.BDP(B394,"YLD_CNV_MID")),
              _xll.BDP(B394,"EQY_DVD_YLD_IND")),
_xll.BDP(B394,"BDVD_PROJ_12M_YLD"))</f>
        <v>#NAME?</v>
      </c>
      <c r="G394" s="1" t="e">
        <f ca="1">IF(  ISERR(FIND("Equity",B394)) = FALSE,  IF(  OR(   _xll.BDP($B394,"DVD_EX_DT")="#N/A N/A", _xll.BDP($B394,"DVD_EX_DT")="#N/A Field Not Applicable", _xll.BDP($B394,"DVD_EX_DT")="#N/A Invalid Security"),
     IF(_xll.BDP($B394,"LAST_TRADEABLE_DT")="#N/A Field Not Applicable","",_xll.BDP($B394,"LAST_TRADEABLE_DT")),_xll.BDP($B394,"DVD_EX_DT")),
IF(  OR(   _xll.BDP($B394,"NXT_CPN_DT")="#N/A N/A", _xll.BDP($B394,"NXT_CPN_DT")="#N/A Field Not Applicable", _xll.BDP($B394,"NXT_CPN_DT")="#N/A Invalid Security"), IF( OR(_xll.BDP($B394,"LAST_TRADEABLE_DT") = "#N/A N/A",_xll.BDP($B394,"LAST_TRADEABLE_DT") = "#N/A Invalid Security",_xll.BDP($B394,"LAST_TRADEABLE_DT") = "#N/A Field Not Applicable"),IF(ISERROR(VLOOKUP(A394,secs!$A:$C,3,FALSE)),"",VLOOKUP(A394,secs!$A:$C,3,FALSE)),_xll.BDP($B394,"LAST_TRADEABLE_DT")),_xll.BDP($B394,"NXT_CPN_DT")))</f>
        <v>#NAME?</v>
      </c>
      <c r="H394" s="1" t="e">
        <f ca="1">IF(ISERR(FIND("Equity",B394))=FALSE,0,IF( OR(_xll.BDP($B394,"DUR_MID")="#N/A N/A",_xll.BDP($B394,"DUR_MID")="#N/A Invalid Security"),0,_xll.BDP($B394,"DUR_MID")))</f>
        <v>#NAME?</v>
      </c>
      <c r="I394" s="1" t="e">
        <f ca="1">IF(  ISERR(FIND("Equity",B394)) = FALSE,  IF(  OR(   _xll.BDP($B394,"BDVD_NEXT_EST_DECL_DT")="#N/A N/A", _xll.BDP($B394,"BDVD_NEXT_EST_DECL_DT")="#N/A Field Not Applicable"),"",_xll.BDP($B394,"BDVD_NEXT_EST_DECL_DT")), IF(  OR(   _xll.BDP($B394,"NXT_PUT_DT")="#N/A N/A", _xll.BDP($B394,"NXT_PUT_DT")="#N/A Field Not Applicable", _xll.BDP($B394,"NXT_PUT_DT")="#N/A Invalid Security"),"",_xll.BDP($B394,"NXT_PUT_DT")))</f>
        <v>#NAME?</v>
      </c>
      <c r="J394" s="1">
        <f t="shared" si="6"/>
        <v>1</v>
      </c>
      <c r="L394" s="1" t="e">
        <f ca="1">_xll.BDP(B394,"SECURITY_NAME")</f>
        <v>#NAME?</v>
      </c>
    </row>
    <row r="395" spans="1:12" x14ac:dyDescent="0.25">
      <c r="A395" s="1" t="e">
        <f ca="1">IF(OR(_xll.BDP(B395,"ID_ISIN")="#N/A Field Not Applicable",_xll.BDP(B395,"ID_ISIN")="#N/A N/A"),B395,_xll.BDP(B395,"ID_ISIN"))</f>
        <v>#NAME?</v>
      </c>
      <c r="B395" s="1" t="s">
        <v>1371</v>
      </c>
      <c r="C395" s="2" t="e">
        <f ca="1">IF( OR(_xll.BDP(B395,"PX_LAST")="#N/A N/A",_xll.BDP(B395,"PX_LAST")="#N/A",_xll.BDP(B395,"PX_LAST")="#N/A Invalid Security"),VLOOKUP(A395,secs!$A:$B,2,FALSE),_xll.BDP(B395,"PX_LAST"))</f>
        <v>#NAME?</v>
      </c>
      <c r="D395" s="1" t="e">
        <f ca="1">IF(A395="RU000A0JR5Z5",_xll.BDP("486 HK Equity","BEST_ANALYST_RATING"),
       IF(A395="RU0009084446",_xll.BDP("NCSP LI Equity","BEST_ANALYST_RATING"),
       IF(OR(_xll.BDP(B395,"BEST_ANALYST_RATING")="#N/A N/A",_xll.BDP(B395,"BEST_ANALYST_RATING")="#N/A Invalid Security",_xll.BDP(B395,"BEST_ANALYST_RATING")="#N/A Field Not Applicable"),0,_xll.BDP(B395,"BEST_ANALYST_RATING"))))</f>
        <v>#NAME?</v>
      </c>
      <c r="E395" s="1" t="e">
        <f ca="1">IF(A395="RU000A0JR5Z5",10*_xll.BDP("486 HK Equity","BEST_TARGET_PRICE")*_xll.BDP("USDRUB Curncy","PX_LAST")/_xll.BDP("USDHKD Curncy","PX_LAST"),
      IF(A395="RU0009084446",_xll.BDP("NCSP LI Equity","BEST_TARGET_PRICE")*_xll.BDP("USDRUB Curncy","PX_LAST")/75,
      IF(OR(_xll.BDP(B395,"BEST_TARGET_PRICE")="#N/A N/A",_xll.BDP(B395,"BEST_TARGET_PRICE")="#N/A Invalid Security",_xll.BDP(B395,"BEST_TARGET_PRICE")="#N/A Field Not Applicable"),
           IF(OR(_xll.BDP(B395,"INT_ACC")="#N/A N/A",_xll.BDP(B395,"INT_ACC")="#N/A Field Not Applicable",_xll.BDP(B395,"INT_ACC")="#N/A Invalid Security"), 0, _xll.BDP(B395,"INT_ACC")),
      _xll.BDP(B395,"BEST_TARGET_PRICE")))
)</f>
        <v>#NAME?</v>
      </c>
      <c r="F395" s="1" t="e">
        <f ca="1">IF(OR(_xll.BDP(B395,"BDVD_PROJ_12M_YLD")="#N/A N/A",_xll.BDP(B395,"BDVD_PROJ_12M_YLD")="#N/A Field Not Applicable",_xll.BDP(B395,"BDVD_PROJ_12M_YLD")="#N/A Invalid Security"),
     IF(OR(_xll.BDP(B395,"EQY_DVD_YLD_IND")="#N/A N/A",_xll.BDP(B395,"EQY_DVD_YLD_IND")="#N/A Field Not Applicable",_xll.BDP(B395,"EQY_DVD_YLD_IND")="#N/A Invalid Security"),
         IF(OR(_xll.BDP(B395,"YLD_CNV_MID")="#N/A N/A",_xll.BDP(B395,"YLD_CNV_MID")="#N/A Field Not Applicable",_xll.BDP(B395,"YLD_CNV_MID")="#N/A Invalid Security"),0,_xll.BDP(B395,"YLD_CNV_MID")),
              _xll.BDP(B395,"EQY_DVD_YLD_IND")),
_xll.BDP(B395,"BDVD_PROJ_12M_YLD"))</f>
        <v>#NAME?</v>
      </c>
      <c r="G395" s="1" t="e">
        <f ca="1">IF(  ISERR(FIND("Equity",B395)) = FALSE,  IF(  OR(   _xll.BDP($B395,"DVD_EX_DT")="#N/A N/A", _xll.BDP($B395,"DVD_EX_DT")="#N/A Field Not Applicable", _xll.BDP($B395,"DVD_EX_DT")="#N/A Invalid Security"),
     IF(_xll.BDP($B395,"LAST_TRADEABLE_DT")="#N/A Field Not Applicable","",_xll.BDP($B395,"LAST_TRADEABLE_DT")),_xll.BDP($B395,"DVD_EX_DT")),
IF(  OR(   _xll.BDP($B395,"NXT_CPN_DT")="#N/A N/A", _xll.BDP($B395,"NXT_CPN_DT")="#N/A Field Not Applicable", _xll.BDP($B395,"NXT_CPN_DT")="#N/A Invalid Security"), IF( OR(_xll.BDP($B395,"LAST_TRADEABLE_DT") = "#N/A N/A",_xll.BDP($B395,"LAST_TRADEABLE_DT") = "#N/A Invalid Security",_xll.BDP($B395,"LAST_TRADEABLE_DT") = "#N/A Field Not Applicable"),IF(ISERROR(VLOOKUP(A395,secs!$A:$C,3,FALSE)),"",VLOOKUP(A395,secs!$A:$C,3,FALSE)),_xll.BDP($B395,"LAST_TRADEABLE_DT")),_xll.BDP($B395,"NXT_CPN_DT")))</f>
        <v>#NAME?</v>
      </c>
      <c r="H395" s="1" t="e">
        <f ca="1">IF(ISERR(FIND("Equity",B395))=FALSE,0,IF( OR(_xll.BDP($B395,"DUR_MID")="#N/A N/A",_xll.BDP($B395,"DUR_MID")="#N/A Invalid Security"),0,_xll.BDP($B395,"DUR_MID")))</f>
        <v>#NAME?</v>
      </c>
      <c r="I395" s="1" t="e">
        <f ca="1">IF(  ISERR(FIND("Equity",B395)) = FALSE,  IF(  OR(   _xll.BDP($B395,"BDVD_NEXT_EST_DECL_DT")="#N/A N/A", _xll.BDP($B395,"BDVD_NEXT_EST_DECL_DT")="#N/A Field Not Applicable"),"",_xll.BDP($B395,"BDVD_NEXT_EST_DECL_DT")), IF(  OR(   _xll.BDP($B395,"NXT_PUT_DT")="#N/A N/A", _xll.BDP($B395,"NXT_PUT_DT")="#N/A Field Not Applicable", _xll.BDP($B395,"NXT_PUT_DT")="#N/A Invalid Security"),"",_xll.BDP($B395,"NXT_PUT_DT")))</f>
        <v>#NAME?</v>
      </c>
      <c r="J395" s="1">
        <f t="shared" si="6"/>
        <v>1</v>
      </c>
      <c r="L395" s="1" t="e">
        <f ca="1">_xll.BDP(B395,"SECURITY_NAME")</f>
        <v>#NAME?</v>
      </c>
    </row>
    <row r="396" spans="1:12" x14ac:dyDescent="0.25">
      <c r="A396" s="1" t="e">
        <f ca="1">IF(OR(_xll.BDP(B396,"ID_ISIN")="#N/A Field Not Applicable",_xll.BDP(B396,"ID_ISIN")="#N/A N/A"),B396,_xll.BDP(B396,"ID_ISIN"))</f>
        <v>#NAME?</v>
      </c>
      <c r="B396" s="1" t="s">
        <v>1373</v>
      </c>
      <c r="C396" s="2" t="e">
        <f ca="1">IF( OR(_xll.BDP(B396,"PX_LAST")="#N/A N/A",_xll.BDP(B396,"PX_LAST")="#N/A",_xll.BDP(B396,"PX_LAST")="#N/A Invalid Security"),VLOOKUP(A396,secs!$A:$B,2,FALSE),_xll.BDP(B396,"PX_LAST"))</f>
        <v>#NAME?</v>
      </c>
      <c r="D396" s="1" t="e">
        <f ca="1">IF(A396="RU000A0JR5Z5",_xll.BDP("486 HK Equity","BEST_ANALYST_RATING"),
       IF(A396="RU0009084446",_xll.BDP("NCSP LI Equity","BEST_ANALYST_RATING"),
       IF(OR(_xll.BDP(B396,"BEST_ANALYST_RATING")="#N/A N/A",_xll.BDP(B396,"BEST_ANALYST_RATING")="#N/A Invalid Security",_xll.BDP(B396,"BEST_ANALYST_RATING")="#N/A Field Not Applicable"),0,_xll.BDP(B396,"BEST_ANALYST_RATING"))))</f>
        <v>#NAME?</v>
      </c>
      <c r="E396" s="1" t="e">
        <f ca="1">IF(A396="RU000A0JR5Z5",10*_xll.BDP("486 HK Equity","BEST_TARGET_PRICE")*_xll.BDP("USDRUB Curncy","PX_LAST")/_xll.BDP("USDHKD Curncy","PX_LAST"),
      IF(A396="RU0009084446",_xll.BDP("NCSP LI Equity","BEST_TARGET_PRICE")*_xll.BDP("USDRUB Curncy","PX_LAST")/75,
      IF(OR(_xll.BDP(B396,"BEST_TARGET_PRICE")="#N/A N/A",_xll.BDP(B396,"BEST_TARGET_PRICE")="#N/A Invalid Security",_xll.BDP(B396,"BEST_TARGET_PRICE")="#N/A Field Not Applicable"),
           IF(OR(_xll.BDP(B396,"INT_ACC")="#N/A N/A",_xll.BDP(B396,"INT_ACC")="#N/A Field Not Applicable",_xll.BDP(B396,"INT_ACC")="#N/A Invalid Security"), 0, _xll.BDP(B396,"INT_ACC")),
      _xll.BDP(B396,"BEST_TARGET_PRICE")))
)</f>
        <v>#NAME?</v>
      </c>
      <c r="F396" s="1" t="e">
        <f ca="1">IF(OR(_xll.BDP(B396,"BDVD_PROJ_12M_YLD")="#N/A N/A",_xll.BDP(B396,"BDVD_PROJ_12M_YLD")="#N/A Field Not Applicable",_xll.BDP(B396,"BDVD_PROJ_12M_YLD")="#N/A Invalid Security"),
     IF(OR(_xll.BDP(B396,"EQY_DVD_YLD_IND")="#N/A N/A",_xll.BDP(B396,"EQY_DVD_YLD_IND")="#N/A Field Not Applicable",_xll.BDP(B396,"EQY_DVD_YLD_IND")="#N/A Invalid Security"),
         IF(OR(_xll.BDP(B396,"YLD_CNV_MID")="#N/A N/A",_xll.BDP(B396,"YLD_CNV_MID")="#N/A Field Not Applicable",_xll.BDP(B396,"YLD_CNV_MID")="#N/A Invalid Security"),0,_xll.BDP(B396,"YLD_CNV_MID")),
              _xll.BDP(B396,"EQY_DVD_YLD_IND")),
_xll.BDP(B396,"BDVD_PROJ_12M_YLD"))</f>
        <v>#NAME?</v>
      </c>
      <c r="G396" s="1" t="e">
        <f ca="1">IF(  ISERR(FIND("Equity",B396)) = FALSE,  IF(  OR(   _xll.BDP($B396,"DVD_EX_DT")="#N/A N/A", _xll.BDP($B396,"DVD_EX_DT")="#N/A Field Not Applicable", _xll.BDP($B396,"DVD_EX_DT")="#N/A Invalid Security"),
     IF(_xll.BDP($B396,"LAST_TRADEABLE_DT")="#N/A Field Not Applicable","",_xll.BDP($B396,"LAST_TRADEABLE_DT")),_xll.BDP($B396,"DVD_EX_DT")),
IF(  OR(   _xll.BDP($B396,"NXT_CPN_DT")="#N/A N/A", _xll.BDP($B396,"NXT_CPN_DT")="#N/A Field Not Applicable", _xll.BDP($B396,"NXT_CPN_DT")="#N/A Invalid Security"), IF( OR(_xll.BDP($B396,"LAST_TRADEABLE_DT") = "#N/A N/A",_xll.BDP($B396,"LAST_TRADEABLE_DT") = "#N/A Invalid Security",_xll.BDP($B396,"LAST_TRADEABLE_DT") = "#N/A Field Not Applicable"),IF(ISERROR(VLOOKUP(A396,secs!$A:$C,3,FALSE)),"",VLOOKUP(A396,secs!$A:$C,3,FALSE)),_xll.BDP($B396,"LAST_TRADEABLE_DT")),_xll.BDP($B396,"NXT_CPN_DT")))</f>
        <v>#NAME?</v>
      </c>
      <c r="H396" s="1">
        <f>IF(ISERR(FIND("Equity",B396))=FALSE,0,IF( OR(_xll.BDP($B396,"DUR_MID")="#N/A N/A",_xll.BDP($B396,"DUR_MID")="#N/A Invalid Security"),0,_xll.BDP($B396,"DUR_MID")))</f>
        <v>0</v>
      </c>
      <c r="I396" s="1" t="e">
        <f ca="1">IF(  ISERR(FIND("Equity",B396)) = FALSE,  IF(  OR(   _xll.BDP($B396,"BDVD_NEXT_EST_DECL_DT")="#N/A N/A", _xll.BDP($B396,"BDVD_NEXT_EST_DECL_DT")="#N/A Field Not Applicable"),"",_xll.BDP($B396,"BDVD_NEXT_EST_DECL_DT")), IF(  OR(   _xll.BDP($B396,"NXT_PUT_DT")="#N/A N/A", _xll.BDP($B396,"NXT_PUT_DT")="#N/A Field Not Applicable", _xll.BDP($B396,"NXT_PUT_DT")="#N/A Invalid Security"),"",_xll.BDP($B396,"NXT_PUT_DT")))</f>
        <v>#NAME?</v>
      </c>
      <c r="J396" s="1">
        <f t="shared" si="6"/>
        <v>1</v>
      </c>
      <c r="L396" s="1" t="e">
        <f ca="1">_xll.BDP(B396,"SECURITY_NAME")</f>
        <v>#NAME?</v>
      </c>
    </row>
    <row r="397" spans="1:12" x14ac:dyDescent="0.25">
      <c r="A397" s="1" t="e">
        <f ca="1">IF(OR(_xll.BDP(B397,"ID_ISIN")="#N/A Field Not Applicable",_xll.BDP(B397,"ID_ISIN")="#N/A N/A"),B397,_xll.BDP(B397,"ID_ISIN"))</f>
        <v>#NAME?</v>
      </c>
      <c r="B397" s="1" t="s">
        <v>1374</v>
      </c>
      <c r="C397" s="2" t="e">
        <f ca="1">IF( OR(_xll.BDP(B397,"PX_LAST")="#N/A N/A",_xll.BDP(B397,"PX_LAST")="#N/A",_xll.BDP(B397,"PX_LAST")="#N/A Invalid Security"),VLOOKUP(A397,secs!$A:$B,2,FALSE),_xll.BDP(B397,"PX_LAST"))</f>
        <v>#NAME?</v>
      </c>
      <c r="D397" s="1" t="e">
        <f ca="1">IF(A397="RU000A0JR5Z5",_xll.BDP("486 HK Equity","BEST_ANALYST_RATING"),
       IF(A397="RU0009084446",_xll.BDP("NCSP LI Equity","BEST_ANALYST_RATING"),
       IF(OR(_xll.BDP(B397,"BEST_ANALYST_RATING")="#N/A N/A",_xll.BDP(B397,"BEST_ANALYST_RATING")="#N/A Invalid Security",_xll.BDP(B397,"BEST_ANALYST_RATING")="#N/A Field Not Applicable"),0,_xll.BDP(B397,"BEST_ANALYST_RATING"))))</f>
        <v>#NAME?</v>
      </c>
      <c r="E397" s="1" t="e">
        <f ca="1">IF(A397="RU000A0JR5Z5",10*_xll.BDP("486 HK Equity","BEST_TARGET_PRICE")*_xll.BDP("USDRUB Curncy","PX_LAST")/_xll.BDP("USDHKD Curncy","PX_LAST"),
      IF(A397="RU0009084446",_xll.BDP("NCSP LI Equity","BEST_TARGET_PRICE")*_xll.BDP("USDRUB Curncy","PX_LAST")/75,
      IF(OR(_xll.BDP(B397,"BEST_TARGET_PRICE")="#N/A N/A",_xll.BDP(B397,"BEST_TARGET_PRICE")="#N/A Invalid Security",_xll.BDP(B397,"BEST_TARGET_PRICE")="#N/A Field Not Applicable"),
           IF(OR(_xll.BDP(B397,"INT_ACC")="#N/A N/A",_xll.BDP(B397,"INT_ACC")="#N/A Field Not Applicable",_xll.BDP(B397,"INT_ACC")="#N/A Invalid Security"), 0, _xll.BDP(B397,"INT_ACC")),
      _xll.BDP(B397,"BEST_TARGET_PRICE")))
)</f>
        <v>#NAME?</v>
      </c>
      <c r="F397" s="1" t="e">
        <f ca="1">IF(OR(_xll.BDP(B397,"BDVD_PROJ_12M_YLD")="#N/A N/A",_xll.BDP(B397,"BDVD_PROJ_12M_YLD")="#N/A Field Not Applicable",_xll.BDP(B397,"BDVD_PROJ_12M_YLD")="#N/A Invalid Security"),
     IF(OR(_xll.BDP(B397,"EQY_DVD_YLD_IND")="#N/A N/A",_xll.BDP(B397,"EQY_DVD_YLD_IND")="#N/A Field Not Applicable",_xll.BDP(B397,"EQY_DVD_YLD_IND")="#N/A Invalid Security"),
         IF(OR(_xll.BDP(B397,"YLD_CNV_MID")="#N/A N/A",_xll.BDP(B397,"YLD_CNV_MID")="#N/A Field Not Applicable",_xll.BDP(B397,"YLD_CNV_MID")="#N/A Invalid Security"),0,_xll.BDP(B397,"YLD_CNV_MID")),
              _xll.BDP(B397,"EQY_DVD_YLD_IND")),
_xll.BDP(B397,"BDVD_PROJ_12M_YLD"))</f>
        <v>#NAME?</v>
      </c>
      <c r="G397" s="1" t="e">
        <f ca="1">IF(  ISERR(FIND("Equity",B397)) = FALSE,  IF(  OR(   _xll.BDP($B397,"DVD_EX_DT")="#N/A N/A", _xll.BDP($B397,"DVD_EX_DT")="#N/A Field Not Applicable", _xll.BDP($B397,"DVD_EX_DT")="#N/A Invalid Security"),
     IF(_xll.BDP($B397,"LAST_TRADEABLE_DT")="#N/A Field Not Applicable","",_xll.BDP($B397,"LAST_TRADEABLE_DT")),_xll.BDP($B397,"DVD_EX_DT")),
IF(  OR(   _xll.BDP($B397,"NXT_CPN_DT")="#N/A N/A", _xll.BDP($B397,"NXT_CPN_DT")="#N/A Field Not Applicable", _xll.BDP($B397,"NXT_CPN_DT")="#N/A Invalid Security"), IF( OR(_xll.BDP($B397,"LAST_TRADEABLE_DT") = "#N/A N/A",_xll.BDP($B397,"LAST_TRADEABLE_DT") = "#N/A Invalid Security",_xll.BDP($B397,"LAST_TRADEABLE_DT") = "#N/A Field Not Applicable"),IF(ISERROR(VLOOKUP(A397,secs!$A:$C,3,FALSE)),"",VLOOKUP(A397,secs!$A:$C,3,FALSE)),_xll.BDP($B397,"LAST_TRADEABLE_DT")),_xll.BDP($B397,"NXT_CPN_DT")))</f>
        <v>#NAME?</v>
      </c>
      <c r="H397" s="1">
        <f>IF(ISERR(FIND("Equity",B397))=FALSE,0,IF( OR(_xll.BDP($B397,"DUR_MID")="#N/A N/A",_xll.BDP($B397,"DUR_MID")="#N/A Invalid Security"),0,_xll.BDP($B397,"DUR_MID")))</f>
        <v>0</v>
      </c>
      <c r="I397" s="1" t="e">
        <f ca="1">IF(  ISERR(FIND("Equity",B397)) = FALSE,  IF(  OR(   _xll.BDP($B397,"BDVD_NEXT_EST_DECL_DT")="#N/A N/A", _xll.BDP($B397,"BDVD_NEXT_EST_DECL_DT")="#N/A Field Not Applicable"),"",_xll.BDP($B397,"BDVD_NEXT_EST_DECL_DT")), IF(  OR(   _xll.BDP($B397,"NXT_PUT_DT")="#N/A N/A", _xll.BDP($B397,"NXT_PUT_DT")="#N/A Field Not Applicable", _xll.BDP($B397,"NXT_PUT_DT")="#N/A Invalid Security"),"",_xll.BDP($B397,"NXT_PUT_DT")))</f>
        <v>#NAME?</v>
      </c>
      <c r="J397" s="1">
        <f t="shared" si="6"/>
        <v>1</v>
      </c>
      <c r="L397" s="1" t="e">
        <f ca="1">_xll.BDP(B397,"SECURITY_NAME")</f>
        <v>#NAME?</v>
      </c>
    </row>
    <row r="398" spans="1:12" x14ac:dyDescent="0.25">
      <c r="A398" s="1" t="e">
        <f ca="1">IF(OR(_xll.BDP(B398,"ID_ISIN")="#N/A Field Not Applicable",_xll.BDP(B398,"ID_ISIN")="#N/A N/A"),B398,_xll.BDP(B398,"ID_ISIN"))</f>
        <v>#NAME?</v>
      </c>
      <c r="B398" s="1" t="s">
        <v>1375</v>
      </c>
      <c r="C398" s="2" t="e">
        <f ca="1">IF( OR(_xll.BDP(B398,"PX_LAST")="#N/A N/A",_xll.BDP(B398,"PX_LAST")="#N/A",_xll.BDP(B398,"PX_LAST")="#N/A Invalid Security"),VLOOKUP(A398,secs!$A:$B,2,FALSE),_xll.BDP(B398,"PX_LAST"))</f>
        <v>#NAME?</v>
      </c>
      <c r="D398" s="1" t="e">
        <f ca="1">IF(A398="RU000A0JR5Z5",_xll.BDP("486 HK Equity","BEST_ANALYST_RATING"),
       IF(A398="RU0009084446",_xll.BDP("NCSP LI Equity","BEST_ANALYST_RATING"),
       IF(OR(_xll.BDP(B398,"BEST_ANALYST_RATING")="#N/A N/A",_xll.BDP(B398,"BEST_ANALYST_RATING")="#N/A Invalid Security",_xll.BDP(B398,"BEST_ANALYST_RATING")="#N/A Field Not Applicable"),0,_xll.BDP(B398,"BEST_ANALYST_RATING"))))</f>
        <v>#NAME?</v>
      </c>
      <c r="E398" s="1" t="e">
        <f ca="1">IF(A398="RU000A0JR5Z5",10*_xll.BDP("486 HK Equity","BEST_TARGET_PRICE")*_xll.BDP("USDRUB Curncy","PX_LAST")/_xll.BDP("USDHKD Curncy","PX_LAST"),
      IF(A398="RU0009084446",_xll.BDP("NCSP LI Equity","BEST_TARGET_PRICE")*_xll.BDP("USDRUB Curncy","PX_LAST")/75,
      IF(OR(_xll.BDP(B398,"BEST_TARGET_PRICE")="#N/A N/A",_xll.BDP(B398,"BEST_TARGET_PRICE")="#N/A Invalid Security",_xll.BDP(B398,"BEST_TARGET_PRICE")="#N/A Field Not Applicable"),
           IF(OR(_xll.BDP(B398,"INT_ACC")="#N/A N/A",_xll.BDP(B398,"INT_ACC")="#N/A Field Not Applicable",_xll.BDP(B398,"INT_ACC")="#N/A Invalid Security"), 0, _xll.BDP(B398,"INT_ACC")),
      _xll.BDP(B398,"BEST_TARGET_PRICE")))
)</f>
        <v>#NAME?</v>
      </c>
      <c r="F398" s="1" t="e">
        <f ca="1">IF(OR(_xll.BDP(B398,"BDVD_PROJ_12M_YLD")="#N/A N/A",_xll.BDP(B398,"BDVD_PROJ_12M_YLD")="#N/A Field Not Applicable",_xll.BDP(B398,"BDVD_PROJ_12M_YLD")="#N/A Invalid Security"),
     IF(OR(_xll.BDP(B398,"EQY_DVD_YLD_IND")="#N/A N/A",_xll.BDP(B398,"EQY_DVD_YLD_IND")="#N/A Field Not Applicable",_xll.BDP(B398,"EQY_DVD_YLD_IND")="#N/A Invalid Security"),
         IF(OR(_xll.BDP(B398,"YLD_CNV_MID")="#N/A N/A",_xll.BDP(B398,"YLD_CNV_MID")="#N/A Field Not Applicable",_xll.BDP(B398,"YLD_CNV_MID")="#N/A Invalid Security"),0,_xll.BDP(B398,"YLD_CNV_MID")),
              _xll.BDP(B398,"EQY_DVD_YLD_IND")),
_xll.BDP(B398,"BDVD_PROJ_12M_YLD"))</f>
        <v>#NAME?</v>
      </c>
      <c r="G398" s="1" t="e">
        <f ca="1">IF(  ISERR(FIND("Equity",B398)) = FALSE,  IF(  OR(   _xll.BDP($B398,"DVD_EX_DT")="#N/A N/A", _xll.BDP($B398,"DVD_EX_DT")="#N/A Field Not Applicable", _xll.BDP($B398,"DVD_EX_DT")="#N/A Invalid Security"),
     IF(_xll.BDP($B398,"LAST_TRADEABLE_DT")="#N/A Field Not Applicable","",_xll.BDP($B398,"LAST_TRADEABLE_DT")),_xll.BDP($B398,"DVD_EX_DT")),
IF(  OR(   _xll.BDP($B398,"NXT_CPN_DT")="#N/A N/A", _xll.BDP($B398,"NXT_CPN_DT")="#N/A Field Not Applicable", _xll.BDP($B398,"NXT_CPN_DT")="#N/A Invalid Security"), IF( OR(_xll.BDP($B398,"LAST_TRADEABLE_DT") = "#N/A N/A",_xll.BDP($B398,"LAST_TRADEABLE_DT") = "#N/A Invalid Security",_xll.BDP($B398,"LAST_TRADEABLE_DT") = "#N/A Field Not Applicable"),IF(ISERROR(VLOOKUP(A398,secs!$A:$C,3,FALSE)),"",VLOOKUP(A398,secs!$A:$C,3,FALSE)),_xll.BDP($B398,"LAST_TRADEABLE_DT")),_xll.BDP($B398,"NXT_CPN_DT")))</f>
        <v>#NAME?</v>
      </c>
      <c r="H398" s="1">
        <f>IF(ISERR(FIND("Equity",B398))=FALSE,0,IF( OR(_xll.BDP($B398,"DUR_MID")="#N/A N/A",_xll.BDP($B398,"DUR_MID")="#N/A Invalid Security"),0,_xll.BDP($B398,"DUR_MID")))</f>
        <v>0</v>
      </c>
      <c r="I398" s="1" t="e">
        <f ca="1">IF(  ISERR(FIND("Equity",B398)) = FALSE,  IF(  OR(   _xll.BDP($B398,"BDVD_NEXT_EST_DECL_DT")="#N/A N/A", _xll.BDP($B398,"BDVD_NEXT_EST_DECL_DT")="#N/A Field Not Applicable"),"",_xll.BDP($B398,"BDVD_NEXT_EST_DECL_DT")), IF(  OR(   _xll.BDP($B398,"NXT_PUT_DT")="#N/A N/A", _xll.BDP($B398,"NXT_PUT_DT")="#N/A Field Not Applicable", _xll.BDP($B398,"NXT_PUT_DT")="#N/A Invalid Security"),"",_xll.BDP($B398,"NXT_PUT_DT")))</f>
        <v>#NAME?</v>
      </c>
      <c r="J398" s="1">
        <f t="shared" si="6"/>
        <v>1</v>
      </c>
      <c r="L398" s="1" t="e">
        <f ca="1">_xll.BDP(B398,"SECURITY_NAME")</f>
        <v>#NAME?</v>
      </c>
    </row>
    <row r="399" spans="1:12" x14ac:dyDescent="0.25">
      <c r="A399" s="1" t="e">
        <f ca="1">IF(OR(_xll.BDP(B399,"ID_ISIN")="#N/A Field Not Applicable",_xll.BDP(B399,"ID_ISIN")="#N/A N/A"),B399,_xll.BDP(B399,"ID_ISIN"))</f>
        <v>#NAME?</v>
      </c>
      <c r="B399" s="1" t="s">
        <v>1376</v>
      </c>
      <c r="C399" s="2" t="e">
        <f ca="1">IF( OR(_xll.BDP(B399,"PX_LAST")="#N/A N/A",_xll.BDP(B399,"PX_LAST")="#N/A",_xll.BDP(B399,"PX_LAST")="#N/A Invalid Security"),VLOOKUP(A399,secs!$A:$B,2,FALSE),_xll.BDP(B399,"PX_LAST"))</f>
        <v>#NAME?</v>
      </c>
      <c r="D399" s="1" t="e">
        <f ca="1">IF(A399="RU000A0JR5Z5",_xll.BDP("486 HK Equity","BEST_ANALYST_RATING"),
       IF(A399="RU0009084446",_xll.BDP("NCSP LI Equity","BEST_ANALYST_RATING"),
       IF(OR(_xll.BDP(B399,"BEST_ANALYST_RATING")="#N/A N/A",_xll.BDP(B399,"BEST_ANALYST_RATING")="#N/A Invalid Security",_xll.BDP(B399,"BEST_ANALYST_RATING")="#N/A Field Not Applicable"),0,_xll.BDP(B399,"BEST_ANALYST_RATING"))))</f>
        <v>#NAME?</v>
      </c>
      <c r="E399" s="1" t="e">
        <f ca="1">IF(A399="RU000A0JR5Z5",10*_xll.BDP("486 HK Equity","BEST_TARGET_PRICE")*_xll.BDP("USDRUB Curncy","PX_LAST")/_xll.BDP("USDHKD Curncy","PX_LAST"),
      IF(A399="RU0009084446",_xll.BDP("NCSP LI Equity","BEST_TARGET_PRICE")*_xll.BDP("USDRUB Curncy","PX_LAST")/75,
      IF(OR(_xll.BDP(B399,"BEST_TARGET_PRICE")="#N/A N/A",_xll.BDP(B399,"BEST_TARGET_PRICE")="#N/A Invalid Security",_xll.BDP(B399,"BEST_TARGET_PRICE")="#N/A Field Not Applicable"),
           IF(OR(_xll.BDP(B399,"INT_ACC")="#N/A N/A",_xll.BDP(B399,"INT_ACC")="#N/A Field Not Applicable",_xll.BDP(B399,"INT_ACC")="#N/A Invalid Security"), 0, _xll.BDP(B399,"INT_ACC")),
      _xll.BDP(B399,"BEST_TARGET_PRICE")))
)</f>
        <v>#NAME?</v>
      </c>
      <c r="F399" s="1" t="e">
        <f ca="1">IF(OR(_xll.BDP(B399,"BDVD_PROJ_12M_YLD")="#N/A N/A",_xll.BDP(B399,"BDVD_PROJ_12M_YLD")="#N/A Field Not Applicable",_xll.BDP(B399,"BDVD_PROJ_12M_YLD")="#N/A Invalid Security"),
     IF(OR(_xll.BDP(B399,"EQY_DVD_YLD_IND")="#N/A N/A",_xll.BDP(B399,"EQY_DVD_YLD_IND")="#N/A Field Not Applicable",_xll.BDP(B399,"EQY_DVD_YLD_IND")="#N/A Invalid Security"),
         IF(OR(_xll.BDP(B399,"YLD_CNV_MID")="#N/A N/A",_xll.BDP(B399,"YLD_CNV_MID")="#N/A Field Not Applicable",_xll.BDP(B399,"YLD_CNV_MID")="#N/A Invalid Security"),0,_xll.BDP(B399,"YLD_CNV_MID")),
              _xll.BDP(B399,"EQY_DVD_YLD_IND")),
_xll.BDP(B399,"BDVD_PROJ_12M_YLD"))</f>
        <v>#NAME?</v>
      </c>
      <c r="G399" s="1" t="e">
        <f ca="1">IF(  ISERR(FIND("Equity",B399)) = FALSE,  IF(  OR(   _xll.BDP($B399,"DVD_EX_DT")="#N/A N/A", _xll.BDP($B399,"DVD_EX_DT")="#N/A Field Not Applicable", _xll.BDP($B399,"DVD_EX_DT")="#N/A Invalid Security"),
     IF(_xll.BDP($B399,"LAST_TRADEABLE_DT")="#N/A Field Not Applicable","",_xll.BDP($B399,"LAST_TRADEABLE_DT")),_xll.BDP($B399,"DVD_EX_DT")),
IF(  OR(   _xll.BDP($B399,"NXT_CPN_DT")="#N/A N/A", _xll.BDP($B399,"NXT_CPN_DT")="#N/A Field Not Applicable", _xll.BDP($B399,"NXT_CPN_DT")="#N/A Invalid Security"), IF( OR(_xll.BDP($B399,"LAST_TRADEABLE_DT") = "#N/A N/A",_xll.BDP($B399,"LAST_TRADEABLE_DT") = "#N/A Invalid Security",_xll.BDP($B399,"LAST_TRADEABLE_DT") = "#N/A Field Not Applicable"),IF(ISERROR(VLOOKUP(A399,secs!$A:$C,3,FALSE)),"",VLOOKUP(A399,secs!$A:$C,3,FALSE)),_xll.BDP($B399,"LAST_TRADEABLE_DT")),_xll.BDP($B399,"NXT_CPN_DT")))</f>
        <v>#NAME?</v>
      </c>
      <c r="H399" s="1" t="e">
        <f ca="1">IF(ISERR(FIND("Equity",B399))=FALSE,0,IF( OR(_xll.BDP($B399,"DUR_MID")="#N/A N/A",_xll.BDP($B399,"DUR_MID")="#N/A Invalid Security"),0,_xll.BDP($B399,"DUR_MID")))</f>
        <v>#NAME?</v>
      </c>
      <c r="I399" s="1" t="e">
        <f ca="1">IF(  ISERR(FIND("Equity",B399)) = FALSE,  IF(  OR(   _xll.BDP($B399,"BDVD_NEXT_EST_DECL_DT")="#N/A N/A", _xll.BDP($B399,"BDVD_NEXT_EST_DECL_DT")="#N/A Field Not Applicable"),"",_xll.BDP($B399,"BDVD_NEXT_EST_DECL_DT")), IF(  OR(   _xll.BDP($B399,"NXT_PUT_DT")="#N/A N/A", _xll.BDP($B399,"NXT_PUT_DT")="#N/A Field Not Applicable", _xll.BDP($B399,"NXT_PUT_DT")="#N/A Invalid Security"),"",_xll.BDP($B399,"NXT_PUT_DT")))</f>
        <v>#NAME?</v>
      </c>
      <c r="J399" s="1">
        <f t="shared" si="6"/>
        <v>1</v>
      </c>
      <c r="L399" s="1" t="e">
        <f ca="1">_xll.BDP(B399,"SECURITY_NAME")</f>
        <v>#NAME?</v>
      </c>
    </row>
    <row r="400" spans="1:12" x14ac:dyDescent="0.25">
      <c r="A400" s="1" t="e">
        <f ca="1">IF(OR(_xll.BDP(B400,"ID_ISIN")="#N/A Field Not Applicable",_xll.BDP(B400,"ID_ISIN")="#N/A N/A"),B400,_xll.BDP(B400,"ID_ISIN"))</f>
        <v>#NAME?</v>
      </c>
      <c r="B400" s="1" t="s">
        <v>1377</v>
      </c>
      <c r="C400" s="2" t="e">
        <f ca="1">IF( OR(_xll.BDP(B400,"PX_LAST")="#N/A N/A",_xll.BDP(B400,"PX_LAST")="#N/A",_xll.BDP(B400,"PX_LAST")="#N/A Invalid Security"),VLOOKUP(A400,secs!$A:$B,2,FALSE),_xll.BDP(B400,"PX_LAST"))</f>
        <v>#NAME?</v>
      </c>
      <c r="D400" s="1" t="e">
        <f ca="1">IF(A400="RU000A0JR5Z5",_xll.BDP("486 HK Equity","BEST_ANALYST_RATING"),
       IF(A400="RU0009084446",_xll.BDP("NCSP LI Equity","BEST_ANALYST_RATING"),
       IF(OR(_xll.BDP(B400,"BEST_ANALYST_RATING")="#N/A N/A",_xll.BDP(B400,"BEST_ANALYST_RATING")="#N/A Invalid Security",_xll.BDP(B400,"BEST_ANALYST_RATING")="#N/A Field Not Applicable"),0,_xll.BDP(B400,"BEST_ANALYST_RATING"))))</f>
        <v>#NAME?</v>
      </c>
      <c r="E400" s="1" t="e">
        <f ca="1">IF(A400="RU000A0JR5Z5",10*_xll.BDP("486 HK Equity","BEST_TARGET_PRICE")*_xll.BDP("USDRUB Curncy","PX_LAST")/_xll.BDP("USDHKD Curncy","PX_LAST"),
      IF(A400="RU0009084446",_xll.BDP("NCSP LI Equity","BEST_TARGET_PRICE")*_xll.BDP("USDRUB Curncy","PX_LAST")/75,
      IF(OR(_xll.BDP(B400,"BEST_TARGET_PRICE")="#N/A N/A",_xll.BDP(B400,"BEST_TARGET_PRICE")="#N/A Invalid Security",_xll.BDP(B400,"BEST_TARGET_PRICE")="#N/A Field Not Applicable"),
           IF(OR(_xll.BDP(B400,"INT_ACC")="#N/A N/A",_xll.BDP(B400,"INT_ACC")="#N/A Field Not Applicable",_xll.BDP(B400,"INT_ACC")="#N/A Invalid Security"), 0, _xll.BDP(B400,"INT_ACC")),
      _xll.BDP(B400,"BEST_TARGET_PRICE")))
)</f>
        <v>#NAME?</v>
      </c>
      <c r="F400" s="1" t="e">
        <f ca="1">IF(OR(_xll.BDP(B400,"BDVD_PROJ_12M_YLD")="#N/A N/A",_xll.BDP(B400,"BDVD_PROJ_12M_YLD")="#N/A Field Not Applicable",_xll.BDP(B400,"BDVD_PROJ_12M_YLD")="#N/A Invalid Security"),
     IF(OR(_xll.BDP(B400,"EQY_DVD_YLD_IND")="#N/A N/A",_xll.BDP(B400,"EQY_DVD_YLD_IND")="#N/A Field Not Applicable",_xll.BDP(B400,"EQY_DVD_YLD_IND")="#N/A Invalid Security"),
         IF(OR(_xll.BDP(B400,"YLD_CNV_MID")="#N/A N/A",_xll.BDP(B400,"YLD_CNV_MID")="#N/A Field Not Applicable",_xll.BDP(B400,"YLD_CNV_MID")="#N/A Invalid Security"),0,_xll.BDP(B400,"YLD_CNV_MID")),
              _xll.BDP(B400,"EQY_DVD_YLD_IND")),
_xll.BDP(B400,"BDVD_PROJ_12M_YLD"))</f>
        <v>#NAME?</v>
      </c>
      <c r="G400" s="1" t="e">
        <f ca="1">IF(  ISERR(FIND("Equity",B400)) = FALSE,  IF(  OR(   _xll.BDP($B400,"DVD_EX_DT")="#N/A N/A", _xll.BDP($B400,"DVD_EX_DT")="#N/A Field Not Applicable", _xll.BDP($B400,"DVD_EX_DT")="#N/A Invalid Security"),
     IF(_xll.BDP($B400,"LAST_TRADEABLE_DT")="#N/A Field Not Applicable","",_xll.BDP($B400,"LAST_TRADEABLE_DT")),_xll.BDP($B400,"DVD_EX_DT")),
IF(  OR(   _xll.BDP($B400,"NXT_CPN_DT")="#N/A N/A", _xll.BDP($B400,"NXT_CPN_DT")="#N/A Field Not Applicable", _xll.BDP($B400,"NXT_CPN_DT")="#N/A Invalid Security"), IF( OR(_xll.BDP($B400,"LAST_TRADEABLE_DT") = "#N/A N/A",_xll.BDP($B400,"LAST_TRADEABLE_DT") = "#N/A Invalid Security",_xll.BDP($B400,"LAST_TRADEABLE_DT") = "#N/A Field Not Applicable"),IF(ISERROR(VLOOKUP(A400,secs!$A:$C,3,FALSE)),"",VLOOKUP(A400,secs!$A:$C,3,FALSE)),_xll.BDP($B400,"LAST_TRADEABLE_DT")),_xll.BDP($B400,"NXT_CPN_DT")))</f>
        <v>#NAME?</v>
      </c>
      <c r="H400" s="1" t="e">
        <f ca="1">IF(ISERR(FIND("Equity",B400))=FALSE,0,IF( OR(_xll.BDP($B400,"DUR_MID")="#N/A N/A",_xll.BDP($B400,"DUR_MID")="#N/A Invalid Security"),0,_xll.BDP($B400,"DUR_MID")))</f>
        <v>#NAME?</v>
      </c>
      <c r="I400" s="1" t="e">
        <f ca="1">IF(  ISERR(FIND("Equity",B400)) = FALSE,  IF(  OR(   _xll.BDP($B400,"BDVD_NEXT_EST_DECL_DT")="#N/A N/A", _xll.BDP($B400,"BDVD_NEXT_EST_DECL_DT")="#N/A Field Not Applicable"),"",_xll.BDP($B400,"BDVD_NEXT_EST_DECL_DT")), IF(  OR(   _xll.BDP($B400,"NXT_PUT_DT")="#N/A N/A", _xll.BDP($B400,"NXT_PUT_DT")="#N/A Field Not Applicable", _xll.BDP($B400,"NXT_PUT_DT")="#N/A Invalid Security"),"",_xll.BDP($B400,"NXT_PUT_DT")))</f>
        <v>#NAME?</v>
      </c>
      <c r="J400" s="1">
        <f t="shared" si="6"/>
        <v>1</v>
      </c>
      <c r="L400" s="1" t="e">
        <f ca="1">_xll.BDP(B400,"SECURITY_NAME")</f>
        <v>#NAME?</v>
      </c>
    </row>
    <row r="401" spans="1:12" x14ac:dyDescent="0.25">
      <c r="A401" s="1" t="e">
        <f ca="1">IF(OR(_xll.BDP(B401,"ID_ISIN")="#N/A Field Not Applicable",_xll.BDP(B401,"ID_ISIN")="#N/A N/A"),B401,_xll.BDP(B401,"ID_ISIN"))</f>
        <v>#NAME?</v>
      </c>
      <c r="B401" s="1" t="s">
        <v>1378</v>
      </c>
      <c r="C401" s="2" t="e">
        <f ca="1">IF( OR(_xll.BDP(B401,"PX_LAST")="#N/A N/A",_xll.BDP(B401,"PX_LAST")="#N/A",_xll.BDP(B401,"PX_LAST")="#N/A Invalid Security"),VLOOKUP(A401,secs!$A:$B,2,FALSE),_xll.BDP(B401,"PX_LAST"))</f>
        <v>#NAME?</v>
      </c>
      <c r="D401" s="1" t="e">
        <f ca="1">IF(A401="RU000A0JR5Z5",_xll.BDP("486 HK Equity","BEST_ANALYST_RATING"),
       IF(A401="RU0009084446",_xll.BDP("NCSP LI Equity","BEST_ANALYST_RATING"),
       IF(OR(_xll.BDP(B401,"BEST_ANALYST_RATING")="#N/A N/A",_xll.BDP(B401,"BEST_ANALYST_RATING")="#N/A Invalid Security",_xll.BDP(B401,"BEST_ANALYST_RATING")="#N/A Field Not Applicable"),0,_xll.BDP(B401,"BEST_ANALYST_RATING"))))</f>
        <v>#NAME?</v>
      </c>
      <c r="E401" s="1" t="e">
        <f ca="1">IF(A401="RU000A0JR5Z5",10*_xll.BDP("486 HK Equity","BEST_TARGET_PRICE")*_xll.BDP("USDRUB Curncy","PX_LAST")/_xll.BDP("USDHKD Curncy","PX_LAST"),
      IF(A401="RU0009084446",_xll.BDP("NCSP LI Equity","BEST_TARGET_PRICE")*_xll.BDP("USDRUB Curncy","PX_LAST")/75,
      IF(OR(_xll.BDP(B401,"BEST_TARGET_PRICE")="#N/A N/A",_xll.BDP(B401,"BEST_TARGET_PRICE")="#N/A Invalid Security",_xll.BDP(B401,"BEST_TARGET_PRICE")="#N/A Field Not Applicable"),
           IF(OR(_xll.BDP(B401,"INT_ACC")="#N/A N/A",_xll.BDP(B401,"INT_ACC")="#N/A Field Not Applicable",_xll.BDP(B401,"INT_ACC")="#N/A Invalid Security"), 0, _xll.BDP(B401,"INT_ACC")),
      _xll.BDP(B401,"BEST_TARGET_PRICE")))
)</f>
        <v>#NAME?</v>
      </c>
      <c r="F401" s="1" t="e">
        <f ca="1">IF(OR(_xll.BDP(B401,"BDVD_PROJ_12M_YLD")="#N/A N/A",_xll.BDP(B401,"BDVD_PROJ_12M_YLD")="#N/A Field Not Applicable",_xll.BDP(B401,"BDVD_PROJ_12M_YLD")="#N/A Invalid Security"),
     IF(OR(_xll.BDP(B401,"EQY_DVD_YLD_IND")="#N/A N/A",_xll.BDP(B401,"EQY_DVD_YLD_IND")="#N/A Field Not Applicable",_xll.BDP(B401,"EQY_DVD_YLD_IND")="#N/A Invalid Security"),
         IF(OR(_xll.BDP(B401,"YLD_CNV_MID")="#N/A N/A",_xll.BDP(B401,"YLD_CNV_MID")="#N/A Field Not Applicable",_xll.BDP(B401,"YLD_CNV_MID")="#N/A Invalid Security"),0,_xll.BDP(B401,"YLD_CNV_MID")),
              _xll.BDP(B401,"EQY_DVD_YLD_IND")),
_xll.BDP(B401,"BDVD_PROJ_12M_YLD"))</f>
        <v>#NAME?</v>
      </c>
      <c r="G401" s="1" t="e">
        <f ca="1">IF(  ISERR(FIND("Equity",B401)) = FALSE,  IF(  OR(   _xll.BDP($B401,"DVD_EX_DT")="#N/A N/A", _xll.BDP($B401,"DVD_EX_DT")="#N/A Field Not Applicable", _xll.BDP($B401,"DVD_EX_DT")="#N/A Invalid Security"),
     IF(_xll.BDP($B401,"LAST_TRADEABLE_DT")="#N/A Field Not Applicable","",_xll.BDP($B401,"LAST_TRADEABLE_DT")),_xll.BDP($B401,"DVD_EX_DT")),
IF(  OR(   _xll.BDP($B401,"NXT_CPN_DT")="#N/A N/A", _xll.BDP($B401,"NXT_CPN_DT")="#N/A Field Not Applicable", _xll.BDP($B401,"NXT_CPN_DT")="#N/A Invalid Security"), IF( OR(_xll.BDP($B401,"LAST_TRADEABLE_DT") = "#N/A N/A",_xll.BDP($B401,"LAST_TRADEABLE_DT") = "#N/A Invalid Security",_xll.BDP($B401,"LAST_TRADEABLE_DT") = "#N/A Field Not Applicable"),IF(ISERROR(VLOOKUP(A401,secs!$A:$C,3,FALSE)),"",VLOOKUP(A401,secs!$A:$C,3,FALSE)),_xll.BDP($B401,"LAST_TRADEABLE_DT")),_xll.BDP($B401,"NXT_CPN_DT")))</f>
        <v>#NAME?</v>
      </c>
      <c r="H401" s="1">
        <f>IF(ISERR(FIND("Equity",B401))=FALSE,0,IF( OR(_xll.BDP($B401,"DUR_MID")="#N/A N/A",_xll.BDP($B401,"DUR_MID")="#N/A Invalid Security"),0,_xll.BDP($B401,"DUR_MID")))</f>
        <v>0</v>
      </c>
      <c r="I401" s="1" t="e">
        <f ca="1">IF(  ISERR(FIND("Equity",B401)) = FALSE,  IF(  OR(   _xll.BDP($B401,"BDVD_NEXT_EST_DECL_DT")="#N/A N/A", _xll.BDP($B401,"BDVD_NEXT_EST_DECL_DT")="#N/A Field Not Applicable"),"",_xll.BDP($B401,"BDVD_NEXT_EST_DECL_DT")), IF(  OR(   _xll.BDP($B401,"NXT_PUT_DT")="#N/A N/A", _xll.BDP($B401,"NXT_PUT_DT")="#N/A Field Not Applicable", _xll.BDP($B401,"NXT_PUT_DT")="#N/A Invalid Security"),"",_xll.BDP($B401,"NXT_PUT_DT")))</f>
        <v>#NAME?</v>
      </c>
      <c r="J401" s="1">
        <f t="shared" si="6"/>
        <v>1</v>
      </c>
      <c r="L401" s="1" t="e">
        <f ca="1">_xll.BDP(B401,"SECURITY_NAME")</f>
        <v>#NAME?</v>
      </c>
    </row>
    <row r="402" spans="1:12" x14ac:dyDescent="0.25">
      <c r="A402" s="1" t="e">
        <f ca="1">IF(OR(_xll.BDP(B402,"ID_ISIN")="#N/A Field Not Applicable",_xll.BDP(B402,"ID_ISIN")="#N/A N/A"),B402,_xll.BDP(B402,"ID_ISIN"))</f>
        <v>#NAME?</v>
      </c>
      <c r="B402" s="1" t="s">
        <v>1379</v>
      </c>
      <c r="C402" s="2" t="e">
        <f ca="1">IF( OR(_xll.BDP(B402,"PX_LAST")="#N/A N/A",_xll.BDP(B402,"PX_LAST")="#N/A",_xll.BDP(B402,"PX_LAST")="#N/A Invalid Security"),VLOOKUP(A402,secs!$A:$B,2,FALSE),_xll.BDP(B402,"PX_LAST"))</f>
        <v>#NAME?</v>
      </c>
      <c r="D402" s="1" t="e">
        <f ca="1">IF(A402="RU000A0JR5Z5",_xll.BDP("486 HK Equity","BEST_ANALYST_RATING"),
       IF(A402="RU0009084446",_xll.BDP("NCSP LI Equity","BEST_ANALYST_RATING"),
       IF(OR(_xll.BDP(B402,"BEST_ANALYST_RATING")="#N/A N/A",_xll.BDP(B402,"BEST_ANALYST_RATING")="#N/A Invalid Security",_xll.BDP(B402,"BEST_ANALYST_RATING")="#N/A Field Not Applicable"),0,_xll.BDP(B402,"BEST_ANALYST_RATING"))))</f>
        <v>#NAME?</v>
      </c>
      <c r="E402" s="1" t="e">
        <f ca="1">IF(A402="RU000A0JR5Z5",10*_xll.BDP("486 HK Equity","BEST_TARGET_PRICE")*_xll.BDP("USDRUB Curncy","PX_LAST")/_xll.BDP("USDHKD Curncy","PX_LAST"),
      IF(A402="RU0009084446",_xll.BDP("NCSP LI Equity","BEST_TARGET_PRICE")*_xll.BDP("USDRUB Curncy","PX_LAST")/75,
      IF(OR(_xll.BDP(B402,"BEST_TARGET_PRICE")="#N/A N/A",_xll.BDP(B402,"BEST_TARGET_PRICE")="#N/A Invalid Security",_xll.BDP(B402,"BEST_TARGET_PRICE")="#N/A Field Not Applicable"),
           IF(OR(_xll.BDP(B402,"INT_ACC")="#N/A N/A",_xll.BDP(B402,"INT_ACC")="#N/A Field Not Applicable",_xll.BDP(B402,"INT_ACC")="#N/A Invalid Security"), 0, _xll.BDP(B402,"INT_ACC")),
      _xll.BDP(B402,"BEST_TARGET_PRICE")))
)</f>
        <v>#NAME?</v>
      </c>
      <c r="F402" s="1" t="e">
        <f ca="1">IF(OR(_xll.BDP(B402,"BDVD_PROJ_12M_YLD")="#N/A N/A",_xll.BDP(B402,"BDVD_PROJ_12M_YLD")="#N/A Field Not Applicable",_xll.BDP(B402,"BDVD_PROJ_12M_YLD")="#N/A Invalid Security"),
     IF(OR(_xll.BDP(B402,"EQY_DVD_YLD_IND")="#N/A N/A",_xll.BDP(B402,"EQY_DVD_YLD_IND")="#N/A Field Not Applicable",_xll.BDP(B402,"EQY_DVD_YLD_IND")="#N/A Invalid Security"),
         IF(OR(_xll.BDP(B402,"YLD_CNV_MID")="#N/A N/A",_xll.BDP(B402,"YLD_CNV_MID")="#N/A Field Not Applicable",_xll.BDP(B402,"YLD_CNV_MID")="#N/A Invalid Security"),0,_xll.BDP(B402,"YLD_CNV_MID")),
              _xll.BDP(B402,"EQY_DVD_YLD_IND")),
_xll.BDP(B402,"BDVD_PROJ_12M_YLD"))</f>
        <v>#NAME?</v>
      </c>
      <c r="G402" s="1" t="e">
        <f ca="1">IF(  ISERR(FIND("Equity",B402)) = FALSE,  IF(  OR(   _xll.BDP($B402,"DVD_EX_DT")="#N/A N/A", _xll.BDP($B402,"DVD_EX_DT")="#N/A Field Not Applicable", _xll.BDP($B402,"DVD_EX_DT")="#N/A Invalid Security"),
     IF(_xll.BDP($B402,"LAST_TRADEABLE_DT")="#N/A Field Not Applicable","",_xll.BDP($B402,"LAST_TRADEABLE_DT")),_xll.BDP($B402,"DVD_EX_DT")),
IF(  OR(   _xll.BDP($B402,"NXT_CPN_DT")="#N/A N/A", _xll.BDP($B402,"NXT_CPN_DT")="#N/A Field Not Applicable", _xll.BDP($B402,"NXT_CPN_DT")="#N/A Invalid Security"), IF( OR(_xll.BDP($B402,"LAST_TRADEABLE_DT") = "#N/A N/A",_xll.BDP($B402,"LAST_TRADEABLE_DT") = "#N/A Invalid Security",_xll.BDP($B402,"LAST_TRADEABLE_DT") = "#N/A Field Not Applicable"),IF(ISERROR(VLOOKUP(A402,secs!$A:$C,3,FALSE)),"",VLOOKUP(A402,secs!$A:$C,3,FALSE)),_xll.BDP($B402,"LAST_TRADEABLE_DT")),_xll.BDP($B402,"NXT_CPN_DT")))</f>
        <v>#NAME?</v>
      </c>
      <c r="H402" s="1">
        <f>IF(ISERR(FIND("Equity",B402))=FALSE,0,IF( OR(_xll.BDP($B402,"DUR_MID")="#N/A N/A",_xll.BDP($B402,"DUR_MID")="#N/A Invalid Security"),0,_xll.BDP($B402,"DUR_MID")))</f>
        <v>0</v>
      </c>
      <c r="I402" s="1" t="e">
        <f ca="1">IF(  ISERR(FIND("Equity",B402)) = FALSE,  IF(  OR(   _xll.BDP($B402,"BDVD_NEXT_EST_DECL_DT")="#N/A N/A", _xll.BDP($B402,"BDVD_NEXT_EST_DECL_DT")="#N/A Field Not Applicable"),"",_xll.BDP($B402,"BDVD_NEXT_EST_DECL_DT")), IF(  OR(   _xll.BDP($B402,"NXT_PUT_DT")="#N/A N/A", _xll.BDP($B402,"NXT_PUT_DT")="#N/A Field Not Applicable", _xll.BDP($B402,"NXT_PUT_DT")="#N/A Invalid Security"),"",_xll.BDP($B402,"NXT_PUT_DT")))</f>
        <v>#NAME?</v>
      </c>
      <c r="J402" s="1">
        <f t="shared" si="6"/>
        <v>1</v>
      </c>
      <c r="L402" s="1" t="e">
        <f ca="1">_xll.BDP(B402,"SECURITY_NAME")</f>
        <v>#NAME?</v>
      </c>
    </row>
    <row r="403" spans="1:12" x14ac:dyDescent="0.25">
      <c r="A403" s="1" t="e">
        <f ca="1">IF(OR(_xll.BDP(B403,"ID_ISIN")="#N/A Field Not Applicable",_xll.BDP(B403,"ID_ISIN")="#N/A N/A"),B403,_xll.BDP(B403,"ID_ISIN"))</f>
        <v>#NAME?</v>
      </c>
      <c r="B403" s="1" t="s">
        <v>1380</v>
      </c>
      <c r="C403" s="2" t="e">
        <f ca="1">IF( OR(_xll.BDP(B403,"PX_LAST")="#N/A N/A",_xll.BDP(B403,"PX_LAST")="#N/A",_xll.BDP(B403,"PX_LAST")="#N/A Invalid Security"),VLOOKUP(A403,secs!$A:$B,2,FALSE),_xll.BDP(B403,"PX_LAST"))</f>
        <v>#NAME?</v>
      </c>
      <c r="D403" s="1" t="e">
        <f ca="1">IF(A403="RU000A0JR5Z5",_xll.BDP("486 HK Equity","BEST_ANALYST_RATING"),
       IF(A403="RU0009084446",_xll.BDP("NCSP LI Equity","BEST_ANALYST_RATING"),
       IF(OR(_xll.BDP(B403,"BEST_ANALYST_RATING")="#N/A N/A",_xll.BDP(B403,"BEST_ANALYST_RATING")="#N/A Invalid Security",_xll.BDP(B403,"BEST_ANALYST_RATING")="#N/A Field Not Applicable"),0,_xll.BDP(B403,"BEST_ANALYST_RATING"))))</f>
        <v>#NAME?</v>
      </c>
      <c r="E403" s="1" t="e">
        <f ca="1">IF(A403="RU000A0JR5Z5",10*_xll.BDP("486 HK Equity","BEST_TARGET_PRICE")*_xll.BDP("USDRUB Curncy","PX_LAST")/_xll.BDP("USDHKD Curncy","PX_LAST"),
      IF(A403="RU0009084446",_xll.BDP("NCSP LI Equity","BEST_TARGET_PRICE")*_xll.BDP("USDRUB Curncy","PX_LAST")/75,
      IF(OR(_xll.BDP(B403,"BEST_TARGET_PRICE")="#N/A N/A",_xll.BDP(B403,"BEST_TARGET_PRICE")="#N/A Invalid Security",_xll.BDP(B403,"BEST_TARGET_PRICE")="#N/A Field Not Applicable"),
           IF(OR(_xll.BDP(B403,"INT_ACC")="#N/A N/A",_xll.BDP(B403,"INT_ACC")="#N/A Field Not Applicable",_xll.BDP(B403,"INT_ACC")="#N/A Invalid Security"), 0, _xll.BDP(B403,"INT_ACC")),
      _xll.BDP(B403,"BEST_TARGET_PRICE")))
)</f>
        <v>#NAME?</v>
      </c>
      <c r="F403" s="1" t="e">
        <f ca="1">IF(OR(_xll.BDP(B403,"BDVD_PROJ_12M_YLD")="#N/A N/A",_xll.BDP(B403,"BDVD_PROJ_12M_YLD")="#N/A Field Not Applicable",_xll.BDP(B403,"BDVD_PROJ_12M_YLD")="#N/A Invalid Security"),
     IF(OR(_xll.BDP(B403,"EQY_DVD_YLD_IND")="#N/A N/A",_xll.BDP(B403,"EQY_DVD_YLD_IND")="#N/A Field Not Applicable",_xll.BDP(B403,"EQY_DVD_YLD_IND")="#N/A Invalid Security"),
         IF(OR(_xll.BDP(B403,"YLD_CNV_MID")="#N/A N/A",_xll.BDP(B403,"YLD_CNV_MID")="#N/A Field Not Applicable",_xll.BDP(B403,"YLD_CNV_MID")="#N/A Invalid Security"),0,_xll.BDP(B403,"YLD_CNV_MID")),
              _xll.BDP(B403,"EQY_DVD_YLD_IND")),
_xll.BDP(B403,"BDVD_PROJ_12M_YLD"))</f>
        <v>#NAME?</v>
      </c>
      <c r="G403" s="1" t="e">
        <f ca="1">IF(  ISERR(FIND("Equity",B403)) = FALSE,  IF(  OR(   _xll.BDP($B403,"DVD_EX_DT")="#N/A N/A", _xll.BDP($B403,"DVD_EX_DT")="#N/A Field Not Applicable", _xll.BDP($B403,"DVD_EX_DT")="#N/A Invalid Security"),
     IF(_xll.BDP($B403,"LAST_TRADEABLE_DT")="#N/A Field Not Applicable","",_xll.BDP($B403,"LAST_TRADEABLE_DT")),_xll.BDP($B403,"DVD_EX_DT")),
IF(  OR(   _xll.BDP($B403,"NXT_CPN_DT")="#N/A N/A", _xll.BDP($B403,"NXT_CPN_DT")="#N/A Field Not Applicable", _xll.BDP($B403,"NXT_CPN_DT")="#N/A Invalid Security"), IF( OR(_xll.BDP($B403,"LAST_TRADEABLE_DT") = "#N/A N/A",_xll.BDP($B403,"LAST_TRADEABLE_DT") = "#N/A Invalid Security",_xll.BDP($B403,"LAST_TRADEABLE_DT") = "#N/A Field Not Applicable"),IF(ISERROR(VLOOKUP(A403,secs!$A:$C,3,FALSE)),"",VLOOKUP(A403,secs!$A:$C,3,FALSE)),_xll.BDP($B403,"LAST_TRADEABLE_DT")),_xll.BDP($B403,"NXT_CPN_DT")))</f>
        <v>#NAME?</v>
      </c>
      <c r="H403" s="1">
        <f>IF(ISERR(FIND("Equity",B403))=FALSE,0,IF( OR(_xll.BDP($B403,"DUR_MID")="#N/A N/A",_xll.BDP($B403,"DUR_MID")="#N/A Invalid Security"),0,_xll.BDP($B403,"DUR_MID")))</f>
        <v>0</v>
      </c>
      <c r="I403" s="1" t="e">
        <f ca="1">IF(  ISERR(FIND("Equity",B403)) = FALSE,  IF(  OR(   _xll.BDP($B403,"BDVD_NEXT_EST_DECL_DT")="#N/A N/A", _xll.BDP($B403,"BDVD_NEXT_EST_DECL_DT")="#N/A Field Not Applicable"),"",_xll.BDP($B403,"BDVD_NEXT_EST_DECL_DT")), IF(  OR(   _xll.BDP($B403,"NXT_PUT_DT")="#N/A N/A", _xll.BDP($B403,"NXT_PUT_DT")="#N/A Field Not Applicable", _xll.BDP($B403,"NXT_PUT_DT")="#N/A Invalid Security"),"",_xll.BDP($B403,"NXT_PUT_DT")))</f>
        <v>#NAME?</v>
      </c>
      <c r="J403" s="1">
        <f t="shared" si="6"/>
        <v>1</v>
      </c>
      <c r="L403" s="1" t="e">
        <f ca="1">_xll.BDP(B403,"SECURITY_NAME")</f>
        <v>#NAME?</v>
      </c>
    </row>
    <row r="404" spans="1:12" x14ac:dyDescent="0.25">
      <c r="A404" s="1" t="e">
        <f ca="1">IF(OR(_xll.BDP(B404,"ID_ISIN")="#N/A Field Not Applicable",_xll.BDP(B404,"ID_ISIN")="#N/A N/A"),B404,_xll.BDP(B404,"ID_ISIN"))</f>
        <v>#NAME?</v>
      </c>
      <c r="B404" s="1" t="s">
        <v>1381</v>
      </c>
      <c r="C404" s="2" t="e">
        <f ca="1">IF( OR(_xll.BDP(B404,"PX_LAST")="#N/A N/A",_xll.BDP(B404,"PX_LAST")="#N/A",_xll.BDP(B404,"PX_LAST")="#N/A Invalid Security"),VLOOKUP(A404,secs!$A:$B,2,FALSE),_xll.BDP(B404,"PX_LAST"))</f>
        <v>#NAME?</v>
      </c>
      <c r="D404" s="1" t="e">
        <f ca="1">IF(A404="RU000A0JR5Z5",_xll.BDP("486 HK Equity","BEST_ANALYST_RATING"),
       IF(A404="RU0009084446",_xll.BDP("NCSP LI Equity","BEST_ANALYST_RATING"),
       IF(OR(_xll.BDP(B404,"BEST_ANALYST_RATING")="#N/A N/A",_xll.BDP(B404,"BEST_ANALYST_RATING")="#N/A Invalid Security",_xll.BDP(B404,"BEST_ANALYST_RATING")="#N/A Field Not Applicable"),0,_xll.BDP(B404,"BEST_ANALYST_RATING"))))</f>
        <v>#NAME?</v>
      </c>
      <c r="E404" s="1" t="e">
        <f ca="1">IF(A404="RU000A0JR5Z5",10*_xll.BDP("486 HK Equity","BEST_TARGET_PRICE")*_xll.BDP("USDRUB Curncy","PX_LAST")/_xll.BDP("USDHKD Curncy","PX_LAST"),
      IF(A404="RU0009084446",_xll.BDP("NCSP LI Equity","BEST_TARGET_PRICE")*_xll.BDP("USDRUB Curncy","PX_LAST")/75,
      IF(OR(_xll.BDP(B404,"BEST_TARGET_PRICE")="#N/A N/A",_xll.BDP(B404,"BEST_TARGET_PRICE")="#N/A Invalid Security",_xll.BDP(B404,"BEST_TARGET_PRICE")="#N/A Field Not Applicable"),
           IF(OR(_xll.BDP(B404,"INT_ACC")="#N/A N/A",_xll.BDP(B404,"INT_ACC")="#N/A Field Not Applicable",_xll.BDP(B404,"INT_ACC")="#N/A Invalid Security"), 0, _xll.BDP(B404,"INT_ACC")),
      _xll.BDP(B404,"BEST_TARGET_PRICE")))
)</f>
        <v>#NAME?</v>
      </c>
      <c r="F404" s="1" t="e">
        <f ca="1">IF(OR(_xll.BDP(B404,"BDVD_PROJ_12M_YLD")="#N/A N/A",_xll.BDP(B404,"BDVD_PROJ_12M_YLD")="#N/A Field Not Applicable",_xll.BDP(B404,"BDVD_PROJ_12M_YLD")="#N/A Invalid Security"),
     IF(OR(_xll.BDP(B404,"EQY_DVD_YLD_IND")="#N/A N/A",_xll.BDP(B404,"EQY_DVD_YLD_IND")="#N/A Field Not Applicable",_xll.BDP(B404,"EQY_DVD_YLD_IND")="#N/A Invalid Security"),
         IF(OR(_xll.BDP(B404,"YLD_CNV_MID")="#N/A N/A",_xll.BDP(B404,"YLD_CNV_MID")="#N/A Field Not Applicable",_xll.BDP(B404,"YLD_CNV_MID")="#N/A Invalid Security"),0,_xll.BDP(B404,"YLD_CNV_MID")),
              _xll.BDP(B404,"EQY_DVD_YLD_IND")),
_xll.BDP(B404,"BDVD_PROJ_12M_YLD"))</f>
        <v>#NAME?</v>
      </c>
      <c r="G404" s="1" t="e">
        <f ca="1">IF(  ISERR(FIND("Equity",B404)) = FALSE,  IF(  OR(   _xll.BDP($B404,"DVD_EX_DT")="#N/A N/A", _xll.BDP($B404,"DVD_EX_DT")="#N/A Field Not Applicable", _xll.BDP($B404,"DVD_EX_DT")="#N/A Invalid Security"),
     IF(_xll.BDP($B404,"LAST_TRADEABLE_DT")="#N/A Field Not Applicable","",_xll.BDP($B404,"LAST_TRADEABLE_DT")),_xll.BDP($B404,"DVD_EX_DT")),
IF(  OR(   _xll.BDP($B404,"NXT_CPN_DT")="#N/A N/A", _xll.BDP($B404,"NXT_CPN_DT")="#N/A Field Not Applicable", _xll.BDP($B404,"NXT_CPN_DT")="#N/A Invalid Security"), IF( OR(_xll.BDP($B404,"LAST_TRADEABLE_DT") = "#N/A N/A",_xll.BDP($B404,"LAST_TRADEABLE_DT") = "#N/A Invalid Security",_xll.BDP($B404,"LAST_TRADEABLE_DT") = "#N/A Field Not Applicable"),IF(ISERROR(VLOOKUP(A404,secs!$A:$C,3,FALSE)),"",VLOOKUP(A404,secs!$A:$C,3,FALSE)),_xll.BDP($B404,"LAST_TRADEABLE_DT")),_xll.BDP($B404,"NXT_CPN_DT")))</f>
        <v>#NAME?</v>
      </c>
      <c r="H404" s="1" t="e">
        <f ca="1">IF(ISERR(FIND("Equity",B404))=FALSE,0,IF( OR(_xll.BDP($B404,"DUR_MID")="#N/A N/A",_xll.BDP($B404,"DUR_MID")="#N/A Invalid Security"),0,_xll.BDP($B404,"DUR_MID")))</f>
        <v>#NAME?</v>
      </c>
      <c r="I404" s="1" t="e">
        <f ca="1">IF(  ISERR(FIND("Equity",B404)) = FALSE,  IF(  OR(   _xll.BDP($B404,"BDVD_NEXT_EST_DECL_DT")="#N/A N/A", _xll.BDP($B404,"BDVD_NEXT_EST_DECL_DT")="#N/A Field Not Applicable"),"",_xll.BDP($B404,"BDVD_NEXT_EST_DECL_DT")), IF(  OR(   _xll.BDP($B404,"NXT_PUT_DT")="#N/A N/A", _xll.BDP($B404,"NXT_PUT_DT")="#N/A Field Not Applicable", _xll.BDP($B404,"NXT_PUT_DT")="#N/A Invalid Security"),"",_xll.BDP($B404,"NXT_PUT_DT")))</f>
        <v>#NAME?</v>
      </c>
      <c r="J404" s="1">
        <f t="shared" si="6"/>
        <v>1</v>
      </c>
      <c r="L404" s="1" t="e">
        <f ca="1">_xll.BDP(B404,"SECURITY_NAME")</f>
        <v>#NAME?</v>
      </c>
    </row>
    <row r="405" spans="1:12" x14ac:dyDescent="0.25">
      <c r="A405" s="1" t="e">
        <f ca="1">IF(OR(_xll.BDP(B405,"ID_ISIN")="#N/A Field Not Applicable",_xll.BDP(B405,"ID_ISIN")="#N/A N/A"),B405,_xll.BDP(B405,"ID_ISIN"))</f>
        <v>#NAME?</v>
      </c>
      <c r="B405" s="1" t="s">
        <v>1382</v>
      </c>
      <c r="C405" s="2" t="e">
        <f ca="1">IF( OR(_xll.BDP(B405,"PX_LAST")="#N/A N/A",_xll.BDP(B405,"PX_LAST")="#N/A",_xll.BDP(B405,"PX_LAST")="#N/A Invalid Security"),VLOOKUP(A405,secs!$A:$B,2,FALSE),_xll.BDP(B405,"PX_LAST"))</f>
        <v>#NAME?</v>
      </c>
      <c r="D405" s="1" t="e">
        <f ca="1">IF(A405="RU000A0JR5Z5",_xll.BDP("486 HK Equity","BEST_ANALYST_RATING"),
       IF(A405="RU0009084446",_xll.BDP("NCSP LI Equity","BEST_ANALYST_RATING"),
       IF(OR(_xll.BDP(B405,"BEST_ANALYST_RATING")="#N/A N/A",_xll.BDP(B405,"BEST_ANALYST_RATING")="#N/A Invalid Security",_xll.BDP(B405,"BEST_ANALYST_RATING")="#N/A Field Not Applicable"),0,_xll.BDP(B405,"BEST_ANALYST_RATING"))))</f>
        <v>#NAME?</v>
      </c>
      <c r="E405" s="1" t="e">
        <f ca="1">IF(A405="RU000A0JR5Z5",10*_xll.BDP("486 HK Equity","BEST_TARGET_PRICE")*_xll.BDP("USDRUB Curncy","PX_LAST")/_xll.BDP("USDHKD Curncy","PX_LAST"),
      IF(A405="RU0009084446",_xll.BDP("NCSP LI Equity","BEST_TARGET_PRICE")*_xll.BDP("USDRUB Curncy","PX_LAST")/75,
      IF(OR(_xll.BDP(B405,"BEST_TARGET_PRICE")="#N/A N/A",_xll.BDP(B405,"BEST_TARGET_PRICE")="#N/A Invalid Security",_xll.BDP(B405,"BEST_TARGET_PRICE")="#N/A Field Not Applicable"),
           IF(OR(_xll.BDP(B405,"INT_ACC")="#N/A N/A",_xll.BDP(B405,"INT_ACC")="#N/A Field Not Applicable",_xll.BDP(B405,"INT_ACC")="#N/A Invalid Security"), 0, _xll.BDP(B405,"INT_ACC")),
      _xll.BDP(B405,"BEST_TARGET_PRICE")))
)</f>
        <v>#NAME?</v>
      </c>
      <c r="F405" s="1" t="e">
        <f ca="1">IF(OR(_xll.BDP(B405,"BDVD_PROJ_12M_YLD")="#N/A N/A",_xll.BDP(B405,"BDVD_PROJ_12M_YLD")="#N/A Field Not Applicable",_xll.BDP(B405,"BDVD_PROJ_12M_YLD")="#N/A Invalid Security"),
     IF(OR(_xll.BDP(B405,"EQY_DVD_YLD_IND")="#N/A N/A",_xll.BDP(B405,"EQY_DVD_YLD_IND")="#N/A Field Not Applicable",_xll.BDP(B405,"EQY_DVD_YLD_IND")="#N/A Invalid Security"),
         IF(OR(_xll.BDP(B405,"YLD_CNV_MID")="#N/A N/A",_xll.BDP(B405,"YLD_CNV_MID")="#N/A Field Not Applicable",_xll.BDP(B405,"YLD_CNV_MID")="#N/A Invalid Security"),0,_xll.BDP(B405,"YLD_CNV_MID")),
              _xll.BDP(B405,"EQY_DVD_YLD_IND")),
_xll.BDP(B405,"BDVD_PROJ_12M_YLD"))</f>
        <v>#NAME?</v>
      </c>
      <c r="G405" s="1" t="e">
        <f ca="1">IF(  ISERR(FIND("Equity",B405)) = FALSE,  IF(  OR(   _xll.BDP($B405,"DVD_EX_DT")="#N/A N/A", _xll.BDP($B405,"DVD_EX_DT")="#N/A Field Not Applicable", _xll.BDP($B405,"DVD_EX_DT")="#N/A Invalid Security"),
     IF(_xll.BDP($B405,"LAST_TRADEABLE_DT")="#N/A Field Not Applicable","",_xll.BDP($B405,"LAST_TRADEABLE_DT")),_xll.BDP($B405,"DVD_EX_DT")),
IF(  OR(   _xll.BDP($B405,"NXT_CPN_DT")="#N/A N/A", _xll.BDP($B405,"NXT_CPN_DT")="#N/A Field Not Applicable", _xll.BDP($B405,"NXT_CPN_DT")="#N/A Invalid Security"), IF( OR(_xll.BDP($B405,"LAST_TRADEABLE_DT") = "#N/A N/A",_xll.BDP($B405,"LAST_TRADEABLE_DT") = "#N/A Invalid Security",_xll.BDP($B405,"LAST_TRADEABLE_DT") = "#N/A Field Not Applicable"),IF(ISERROR(VLOOKUP(A405,secs!$A:$C,3,FALSE)),"",VLOOKUP(A405,secs!$A:$C,3,FALSE)),_xll.BDP($B405,"LAST_TRADEABLE_DT")),_xll.BDP($B405,"NXT_CPN_DT")))</f>
        <v>#NAME?</v>
      </c>
      <c r="H405" s="1" t="e">
        <f ca="1">IF(ISERR(FIND("Equity",B405))=FALSE,0,IF( OR(_xll.BDP($B405,"DUR_MID")="#N/A N/A",_xll.BDP($B405,"DUR_MID")="#N/A Invalid Security"),0,_xll.BDP($B405,"DUR_MID")))</f>
        <v>#NAME?</v>
      </c>
      <c r="I405" s="1" t="e">
        <f ca="1">IF(  ISERR(FIND("Equity",B405)) = FALSE,  IF(  OR(   _xll.BDP($B405,"BDVD_NEXT_EST_DECL_DT")="#N/A N/A", _xll.BDP($B405,"BDVD_NEXT_EST_DECL_DT")="#N/A Field Not Applicable"),"",_xll.BDP($B405,"BDVD_NEXT_EST_DECL_DT")), IF(  OR(   _xll.BDP($B405,"NXT_PUT_DT")="#N/A N/A", _xll.BDP($B405,"NXT_PUT_DT")="#N/A Field Not Applicable", _xll.BDP($B405,"NXT_PUT_DT")="#N/A Invalid Security"),"",_xll.BDP($B405,"NXT_PUT_DT")))</f>
        <v>#NAME?</v>
      </c>
      <c r="J405" s="1">
        <f t="shared" si="6"/>
        <v>1</v>
      </c>
      <c r="L405" s="1" t="e">
        <f ca="1">_xll.BDP(B405,"SECURITY_NAME")</f>
        <v>#NAME?</v>
      </c>
    </row>
    <row r="406" spans="1:12" x14ac:dyDescent="0.25">
      <c r="A406" s="1" t="e">
        <f ca="1">IF(OR(_xll.BDP(B406,"ID_ISIN")="#N/A Field Not Applicable",_xll.BDP(B406,"ID_ISIN")="#N/A N/A"),B406,_xll.BDP(B406,"ID_ISIN"))</f>
        <v>#NAME?</v>
      </c>
      <c r="B406" s="1" t="s">
        <v>1383</v>
      </c>
      <c r="C406" s="2" t="e">
        <f ca="1">IF( OR(_xll.BDP(B406,"PX_LAST")="#N/A N/A",_xll.BDP(B406,"PX_LAST")="#N/A",_xll.BDP(B406,"PX_LAST")="#N/A Invalid Security"),VLOOKUP(A406,secs!$A:$B,2,FALSE),_xll.BDP(B406,"PX_LAST"))</f>
        <v>#NAME?</v>
      </c>
      <c r="D406" s="1" t="e">
        <f ca="1">IF(A406="RU000A0JR5Z5",_xll.BDP("486 HK Equity","BEST_ANALYST_RATING"),
       IF(A406="RU0009084446",_xll.BDP("NCSP LI Equity","BEST_ANALYST_RATING"),
       IF(OR(_xll.BDP(B406,"BEST_ANALYST_RATING")="#N/A N/A",_xll.BDP(B406,"BEST_ANALYST_RATING")="#N/A Invalid Security",_xll.BDP(B406,"BEST_ANALYST_RATING")="#N/A Field Not Applicable"),0,_xll.BDP(B406,"BEST_ANALYST_RATING"))))</f>
        <v>#NAME?</v>
      </c>
      <c r="E406" s="1" t="e">
        <f ca="1">IF(A406="RU000A0JR5Z5",10*_xll.BDP("486 HK Equity","BEST_TARGET_PRICE")*_xll.BDP("USDRUB Curncy","PX_LAST")/_xll.BDP("USDHKD Curncy","PX_LAST"),
      IF(A406="RU0009084446",_xll.BDP("NCSP LI Equity","BEST_TARGET_PRICE")*_xll.BDP("USDRUB Curncy","PX_LAST")/75,
      IF(OR(_xll.BDP(B406,"BEST_TARGET_PRICE")="#N/A N/A",_xll.BDP(B406,"BEST_TARGET_PRICE")="#N/A Invalid Security",_xll.BDP(B406,"BEST_TARGET_PRICE")="#N/A Field Not Applicable"),
           IF(OR(_xll.BDP(B406,"INT_ACC")="#N/A N/A",_xll.BDP(B406,"INT_ACC")="#N/A Field Not Applicable",_xll.BDP(B406,"INT_ACC")="#N/A Invalid Security"), 0, _xll.BDP(B406,"INT_ACC")),
      _xll.BDP(B406,"BEST_TARGET_PRICE")))
)</f>
        <v>#NAME?</v>
      </c>
      <c r="F406" s="1" t="e">
        <f ca="1">IF(OR(_xll.BDP(B406,"BDVD_PROJ_12M_YLD")="#N/A N/A",_xll.BDP(B406,"BDVD_PROJ_12M_YLD")="#N/A Field Not Applicable",_xll.BDP(B406,"BDVD_PROJ_12M_YLD")="#N/A Invalid Security"),
     IF(OR(_xll.BDP(B406,"EQY_DVD_YLD_IND")="#N/A N/A",_xll.BDP(B406,"EQY_DVD_YLD_IND")="#N/A Field Not Applicable",_xll.BDP(B406,"EQY_DVD_YLD_IND")="#N/A Invalid Security"),
         IF(OR(_xll.BDP(B406,"YLD_CNV_MID")="#N/A N/A",_xll.BDP(B406,"YLD_CNV_MID")="#N/A Field Not Applicable",_xll.BDP(B406,"YLD_CNV_MID")="#N/A Invalid Security"),0,_xll.BDP(B406,"YLD_CNV_MID")),
              _xll.BDP(B406,"EQY_DVD_YLD_IND")),
_xll.BDP(B406,"BDVD_PROJ_12M_YLD"))</f>
        <v>#NAME?</v>
      </c>
      <c r="G406" s="1" t="e">
        <f ca="1">IF(  ISERR(FIND("Equity",B406)) = FALSE,  IF(  OR(   _xll.BDP($B406,"DVD_EX_DT")="#N/A N/A", _xll.BDP($B406,"DVD_EX_DT")="#N/A Field Not Applicable", _xll.BDP($B406,"DVD_EX_DT")="#N/A Invalid Security"),
     IF(_xll.BDP($B406,"LAST_TRADEABLE_DT")="#N/A Field Not Applicable","",_xll.BDP($B406,"LAST_TRADEABLE_DT")),_xll.BDP($B406,"DVD_EX_DT")),
IF(  OR(   _xll.BDP($B406,"NXT_CPN_DT")="#N/A N/A", _xll.BDP($B406,"NXT_CPN_DT")="#N/A Field Not Applicable", _xll.BDP($B406,"NXT_CPN_DT")="#N/A Invalid Security"), IF( OR(_xll.BDP($B406,"LAST_TRADEABLE_DT") = "#N/A N/A",_xll.BDP($B406,"LAST_TRADEABLE_DT") = "#N/A Invalid Security",_xll.BDP($B406,"LAST_TRADEABLE_DT") = "#N/A Field Not Applicable"),IF(ISERROR(VLOOKUP(A406,secs!$A:$C,3,FALSE)),"",VLOOKUP(A406,secs!$A:$C,3,FALSE)),_xll.BDP($B406,"LAST_TRADEABLE_DT")),_xll.BDP($B406,"NXT_CPN_DT")))</f>
        <v>#NAME?</v>
      </c>
      <c r="H406" s="1" t="e">
        <f ca="1">IF(ISERR(FIND("Equity",B406))=FALSE,0,IF( OR(_xll.BDP($B406,"DUR_MID")="#N/A N/A",_xll.BDP($B406,"DUR_MID")="#N/A Invalid Security"),0,_xll.BDP($B406,"DUR_MID")))</f>
        <v>#NAME?</v>
      </c>
      <c r="I406" s="1" t="e">
        <f ca="1">IF(  ISERR(FIND("Equity",B406)) = FALSE,  IF(  OR(   _xll.BDP($B406,"BDVD_NEXT_EST_DECL_DT")="#N/A N/A", _xll.BDP($B406,"BDVD_NEXT_EST_DECL_DT")="#N/A Field Not Applicable"),"",_xll.BDP($B406,"BDVD_NEXT_EST_DECL_DT")), IF(  OR(   _xll.BDP($B406,"NXT_PUT_DT")="#N/A N/A", _xll.BDP($B406,"NXT_PUT_DT")="#N/A Field Not Applicable", _xll.BDP($B406,"NXT_PUT_DT")="#N/A Invalid Security"),"",_xll.BDP($B406,"NXT_PUT_DT")))</f>
        <v>#NAME?</v>
      </c>
      <c r="J406" s="1">
        <f t="shared" si="6"/>
        <v>1</v>
      </c>
      <c r="L406" s="1" t="e">
        <f ca="1">_xll.BDP(B406,"SECURITY_NAME")</f>
        <v>#NAME?</v>
      </c>
    </row>
    <row r="407" spans="1:12" x14ac:dyDescent="0.25">
      <c r="A407" s="1" t="e">
        <f ca="1">IF(OR(_xll.BDP(B407,"ID_ISIN")="#N/A Field Not Applicable",_xll.BDP(B407,"ID_ISIN")="#N/A N/A"),B407,_xll.BDP(B407,"ID_ISIN"))</f>
        <v>#NAME?</v>
      </c>
      <c r="B407" s="1" t="s">
        <v>1384</v>
      </c>
      <c r="C407" s="2" t="e">
        <f ca="1">IF( OR(_xll.BDP(B407,"PX_LAST")="#N/A N/A",_xll.BDP(B407,"PX_LAST")="#N/A",_xll.BDP(B407,"PX_LAST")="#N/A Invalid Security"),VLOOKUP(A407,secs!$A:$B,2,FALSE),_xll.BDP(B407,"PX_LAST"))</f>
        <v>#NAME?</v>
      </c>
      <c r="D407" s="1" t="e">
        <f ca="1">IF(A407="RU000A0JR5Z5",_xll.BDP("486 HK Equity","BEST_ANALYST_RATING"),
       IF(A407="RU0009084446",_xll.BDP("NCSP LI Equity","BEST_ANALYST_RATING"),
       IF(OR(_xll.BDP(B407,"BEST_ANALYST_RATING")="#N/A N/A",_xll.BDP(B407,"BEST_ANALYST_RATING")="#N/A Invalid Security",_xll.BDP(B407,"BEST_ANALYST_RATING")="#N/A Field Not Applicable"),0,_xll.BDP(B407,"BEST_ANALYST_RATING"))))</f>
        <v>#NAME?</v>
      </c>
      <c r="E407" s="1" t="e">
        <f ca="1">IF(A407="RU000A0JR5Z5",10*_xll.BDP("486 HK Equity","BEST_TARGET_PRICE")*_xll.BDP("USDRUB Curncy","PX_LAST")/_xll.BDP("USDHKD Curncy","PX_LAST"),
      IF(A407="RU0009084446",_xll.BDP("NCSP LI Equity","BEST_TARGET_PRICE")*_xll.BDP("USDRUB Curncy","PX_LAST")/75,
      IF(OR(_xll.BDP(B407,"BEST_TARGET_PRICE")="#N/A N/A",_xll.BDP(B407,"BEST_TARGET_PRICE")="#N/A Invalid Security",_xll.BDP(B407,"BEST_TARGET_PRICE")="#N/A Field Not Applicable"),
           IF(OR(_xll.BDP(B407,"INT_ACC")="#N/A N/A",_xll.BDP(B407,"INT_ACC")="#N/A Field Not Applicable",_xll.BDP(B407,"INT_ACC")="#N/A Invalid Security"), 0, _xll.BDP(B407,"INT_ACC")),
      _xll.BDP(B407,"BEST_TARGET_PRICE")))
)</f>
        <v>#NAME?</v>
      </c>
      <c r="F407" s="1" t="e">
        <f ca="1">IF(OR(_xll.BDP(B407,"BDVD_PROJ_12M_YLD")="#N/A N/A",_xll.BDP(B407,"BDVD_PROJ_12M_YLD")="#N/A Field Not Applicable",_xll.BDP(B407,"BDVD_PROJ_12M_YLD")="#N/A Invalid Security"),
     IF(OR(_xll.BDP(B407,"EQY_DVD_YLD_IND")="#N/A N/A",_xll.BDP(B407,"EQY_DVD_YLD_IND")="#N/A Field Not Applicable",_xll.BDP(B407,"EQY_DVD_YLD_IND")="#N/A Invalid Security"),
         IF(OR(_xll.BDP(B407,"YLD_CNV_MID")="#N/A N/A",_xll.BDP(B407,"YLD_CNV_MID")="#N/A Field Not Applicable",_xll.BDP(B407,"YLD_CNV_MID")="#N/A Invalid Security"),0,_xll.BDP(B407,"YLD_CNV_MID")),
              _xll.BDP(B407,"EQY_DVD_YLD_IND")),
_xll.BDP(B407,"BDVD_PROJ_12M_YLD"))</f>
        <v>#NAME?</v>
      </c>
      <c r="G407" s="1" t="e">
        <f ca="1">IF(  ISERR(FIND("Equity",B407)) = FALSE,  IF(  OR(   _xll.BDP($B407,"DVD_EX_DT")="#N/A N/A", _xll.BDP($B407,"DVD_EX_DT")="#N/A Field Not Applicable", _xll.BDP($B407,"DVD_EX_DT")="#N/A Invalid Security"),
     IF(_xll.BDP($B407,"LAST_TRADEABLE_DT")="#N/A Field Not Applicable","",_xll.BDP($B407,"LAST_TRADEABLE_DT")),_xll.BDP($B407,"DVD_EX_DT")),
IF(  OR(   _xll.BDP($B407,"NXT_CPN_DT")="#N/A N/A", _xll.BDP($B407,"NXT_CPN_DT")="#N/A Field Not Applicable", _xll.BDP($B407,"NXT_CPN_DT")="#N/A Invalid Security"), IF( OR(_xll.BDP($B407,"LAST_TRADEABLE_DT") = "#N/A N/A",_xll.BDP($B407,"LAST_TRADEABLE_DT") = "#N/A Invalid Security",_xll.BDP($B407,"LAST_TRADEABLE_DT") = "#N/A Field Not Applicable"),IF(ISERROR(VLOOKUP(A407,secs!$A:$C,3,FALSE)),"",VLOOKUP(A407,secs!$A:$C,3,FALSE)),_xll.BDP($B407,"LAST_TRADEABLE_DT")),_xll.BDP($B407,"NXT_CPN_DT")))</f>
        <v>#NAME?</v>
      </c>
      <c r="H407" s="1">
        <f>IF(ISERR(FIND("Equity",B407))=FALSE,0,IF( OR(_xll.BDP($B407,"DUR_MID")="#N/A N/A",_xll.BDP($B407,"DUR_MID")="#N/A Invalid Security"),0,_xll.BDP($B407,"DUR_MID")))</f>
        <v>0</v>
      </c>
      <c r="I407" s="1" t="e">
        <f ca="1">IF(  ISERR(FIND("Equity",B407)) = FALSE,  IF(  OR(   _xll.BDP($B407,"BDVD_NEXT_EST_DECL_DT")="#N/A N/A", _xll.BDP($B407,"BDVD_NEXT_EST_DECL_DT")="#N/A Field Not Applicable"),"",_xll.BDP($B407,"BDVD_NEXT_EST_DECL_DT")), IF(  OR(   _xll.BDP($B407,"NXT_PUT_DT")="#N/A N/A", _xll.BDP($B407,"NXT_PUT_DT")="#N/A Field Not Applicable", _xll.BDP($B407,"NXT_PUT_DT")="#N/A Invalid Security"),"",_xll.BDP($B407,"NXT_PUT_DT")))</f>
        <v>#NAME?</v>
      </c>
      <c r="J407" s="1">
        <f t="shared" si="6"/>
        <v>1</v>
      </c>
      <c r="L407" s="1" t="e">
        <f ca="1">_xll.BDP(B407,"SECURITY_NAME")</f>
        <v>#NAME?</v>
      </c>
    </row>
    <row r="408" spans="1:12" x14ac:dyDescent="0.25">
      <c r="A408" s="1" t="e">
        <f ca="1">IF(OR(_xll.BDP(B408,"ID_ISIN")="#N/A Field Not Applicable",_xll.BDP(B408,"ID_ISIN")="#N/A N/A"),B408,_xll.BDP(B408,"ID_ISIN"))</f>
        <v>#NAME?</v>
      </c>
      <c r="B408" s="1" t="s">
        <v>1385</v>
      </c>
      <c r="C408" s="2" t="e">
        <f ca="1">IF( OR(_xll.BDP(B408,"PX_LAST")="#N/A N/A",_xll.BDP(B408,"PX_LAST")="#N/A",_xll.BDP(B408,"PX_LAST")="#N/A Invalid Security"),VLOOKUP(A408,secs!$A:$B,2,FALSE),_xll.BDP(B408,"PX_LAST"))</f>
        <v>#NAME?</v>
      </c>
      <c r="D408" s="1" t="e">
        <f ca="1">IF(A408="RU000A0JR5Z5",_xll.BDP("486 HK Equity","BEST_ANALYST_RATING"),
       IF(A408="RU0009084446",_xll.BDP("NCSP LI Equity","BEST_ANALYST_RATING"),
       IF(OR(_xll.BDP(B408,"BEST_ANALYST_RATING")="#N/A N/A",_xll.BDP(B408,"BEST_ANALYST_RATING")="#N/A Invalid Security",_xll.BDP(B408,"BEST_ANALYST_RATING")="#N/A Field Not Applicable"),0,_xll.BDP(B408,"BEST_ANALYST_RATING"))))</f>
        <v>#NAME?</v>
      </c>
      <c r="E408" s="1" t="e">
        <f ca="1">IF(A408="RU000A0JR5Z5",10*_xll.BDP("486 HK Equity","BEST_TARGET_PRICE")*_xll.BDP("USDRUB Curncy","PX_LAST")/_xll.BDP("USDHKD Curncy","PX_LAST"),
      IF(A408="RU0009084446",_xll.BDP("NCSP LI Equity","BEST_TARGET_PRICE")*_xll.BDP("USDRUB Curncy","PX_LAST")/75,
      IF(OR(_xll.BDP(B408,"BEST_TARGET_PRICE")="#N/A N/A",_xll.BDP(B408,"BEST_TARGET_PRICE")="#N/A Invalid Security",_xll.BDP(B408,"BEST_TARGET_PRICE")="#N/A Field Not Applicable"),
           IF(OR(_xll.BDP(B408,"INT_ACC")="#N/A N/A",_xll.BDP(B408,"INT_ACC")="#N/A Field Not Applicable",_xll.BDP(B408,"INT_ACC")="#N/A Invalid Security"), 0, _xll.BDP(B408,"INT_ACC")),
      _xll.BDP(B408,"BEST_TARGET_PRICE")))
)</f>
        <v>#NAME?</v>
      </c>
      <c r="F408" s="1" t="e">
        <f ca="1">IF(OR(_xll.BDP(B408,"BDVD_PROJ_12M_YLD")="#N/A N/A",_xll.BDP(B408,"BDVD_PROJ_12M_YLD")="#N/A Field Not Applicable",_xll.BDP(B408,"BDVD_PROJ_12M_YLD")="#N/A Invalid Security"),
     IF(OR(_xll.BDP(B408,"EQY_DVD_YLD_IND")="#N/A N/A",_xll.BDP(B408,"EQY_DVD_YLD_IND")="#N/A Field Not Applicable",_xll.BDP(B408,"EQY_DVD_YLD_IND")="#N/A Invalid Security"),
         IF(OR(_xll.BDP(B408,"YLD_CNV_MID")="#N/A N/A",_xll.BDP(B408,"YLD_CNV_MID")="#N/A Field Not Applicable",_xll.BDP(B408,"YLD_CNV_MID")="#N/A Invalid Security"),0,_xll.BDP(B408,"YLD_CNV_MID")),
              _xll.BDP(B408,"EQY_DVD_YLD_IND")),
_xll.BDP(B408,"BDVD_PROJ_12M_YLD"))</f>
        <v>#NAME?</v>
      </c>
      <c r="G408" s="1" t="e">
        <f ca="1">IF(  ISERR(FIND("Equity",B408)) = FALSE,  IF(  OR(   _xll.BDP($B408,"DVD_EX_DT")="#N/A N/A", _xll.BDP($B408,"DVD_EX_DT")="#N/A Field Not Applicable", _xll.BDP($B408,"DVD_EX_DT")="#N/A Invalid Security"),
     IF(_xll.BDP($B408,"LAST_TRADEABLE_DT")="#N/A Field Not Applicable","",_xll.BDP($B408,"LAST_TRADEABLE_DT")),_xll.BDP($B408,"DVD_EX_DT")),
IF(  OR(   _xll.BDP($B408,"NXT_CPN_DT")="#N/A N/A", _xll.BDP($B408,"NXT_CPN_DT")="#N/A Field Not Applicable", _xll.BDP($B408,"NXT_CPN_DT")="#N/A Invalid Security"), IF( OR(_xll.BDP($B408,"LAST_TRADEABLE_DT") = "#N/A N/A",_xll.BDP($B408,"LAST_TRADEABLE_DT") = "#N/A Invalid Security",_xll.BDP($B408,"LAST_TRADEABLE_DT") = "#N/A Field Not Applicable"),IF(ISERROR(VLOOKUP(A408,secs!$A:$C,3,FALSE)),"",VLOOKUP(A408,secs!$A:$C,3,FALSE)),_xll.BDP($B408,"LAST_TRADEABLE_DT")),_xll.BDP($B408,"NXT_CPN_DT")))</f>
        <v>#NAME?</v>
      </c>
      <c r="H408" s="1" t="e">
        <f ca="1">IF(ISERR(FIND("Equity",B408))=FALSE,0,IF( OR(_xll.BDP($B408,"DUR_MID")="#N/A N/A",_xll.BDP($B408,"DUR_MID")="#N/A Invalid Security"),0,_xll.BDP($B408,"DUR_MID")))</f>
        <v>#NAME?</v>
      </c>
      <c r="I408" s="1" t="e">
        <f ca="1">IF(  ISERR(FIND("Equity",B408)) = FALSE,  IF(  OR(   _xll.BDP($B408,"BDVD_NEXT_EST_DECL_DT")="#N/A N/A", _xll.BDP($B408,"BDVD_NEXT_EST_DECL_DT")="#N/A Field Not Applicable"),"",_xll.BDP($B408,"BDVD_NEXT_EST_DECL_DT")), IF(  OR(   _xll.BDP($B408,"NXT_PUT_DT")="#N/A N/A", _xll.BDP($B408,"NXT_PUT_DT")="#N/A Field Not Applicable", _xll.BDP($B408,"NXT_PUT_DT")="#N/A Invalid Security"),"",_xll.BDP($B408,"NXT_PUT_DT")))</f>
        <v>#NAME?</v>
      </c>
      <c r="J408" s="1">
        <f t="shared" si="6"/>
        <v>1</v>
      </c>
      <c r="L408" s="1" t="e">
        <f ca="1">_xll.BDP(B408,"SECURITY_NAME")</f>
        <v>#NAME?</v>
      </c>
    </row>
    <row r="409" spans="1:12" x14ac:dyDescent="0.25">
      <c r="A409" s="1" t="e">
        <f ca="1">IF(OR(_xll.BDP(B409,"ID_ISIN")="#N/A Field Not Applicable",_xll.BDP(B409,"ID_ISIN")="#N/A N/A"),B409,_xll.BDP(B409,"ID_ISIN"))</f>
        <v>#NAME?</v>
      </c>
      <c r="B409" s="1" t="s">
        <v>1386</v>
      </c>
      <c r="C409" s="2" t="e">
        <f ca="1">IF( OR(_xll.BDP(B409,"PX_LAST")="#N/A N/A",_xll.BDP(B409,"PX_LAST")="#N/A",_xll.BDP(B409,"PX_LAST")="#N/A Invalid Security"),VLOOKUP(A409,secs!$A:$B,2,FALSE),_xll.BDP(B409,"PX_LAST"))</f>
        <v>#NAME?</v>
      </c>
      <c r="D409" s="1" t="e">
        <f ca="1">IF(A409="RU000A0JR5Z5",_xll.BDP("486 HK Equity","BEST_ANALYST_RATING"),
       IF(A409="RU0009084446",_xll.BDP("NCSP LI Equity","BEST_ANALYST_RATING"),
       IF(OR(_xll.BDP(B409,"BEST_ANALYST_RATING")="#N/A N/A",_xll.BDP(B409,"BEST_ANALYST_RATING")="#N/A Invalid Security",_xll.BDP(B409,"BEST_ANALYST_RATING")="#N/A Field Not Applicable"),0,_xll.BDP(B409,"BEST_ANALYST_RATING"))))</f>
        <v>#NAME?</v>
      </c>
      <c r="E409" s="1" t="e">
        <f ca="1">IF(A409="RU000A0JR5Z5",10*_xll.BDP("486 HK Equity","BEST_TARGET_PRICE")*_xll.BDP("USDRUB Curncy","PX_LAST")/_xll.BDP("USDHKD Curncy","PX_LAST"),
      IF(A409="RU0009084446",_xll.BDP("NCSP LI Equity","BEST_TARGET_PRICE")*_xll.BDP("USDRUB Curncy","PX_LAST")/75,
      IF(OR(_xll.BDP(B409,"BEST_TARGET_PRICE")="#N/A N/A",_xll.BDP(B409,"BEST_TARGET_PRICE")="#N/A Invalid Security",_xll.BDP(B409,"BEST_TARGET_PRICE")="#N/A Field Not Applicable"),
           IF(OR(_xll.BDP(B409,"INT_ACC")="#N/A N/A",_xll.BDP(B409,"INT_ACC")="#N/A Field Not Applicable",_xll.BDP(B409,"INT_ACC")="#N/A Invalid Security"), 0, _xll.BDP(B409,"INT_ACC")),
      _xll.BDP(B409,"BEST_TARGET_PRICE")))
)</f>
        <v>#NAME?</v>
      </c>
      <c r="F409" s="1" t="e">
        <f ca="1">IF(OR(_xll.BDP(B409,"BDVD_PROJ_12M_YLD")="#N/A N/A",_xll.BDP(B409,"BDVD_PROJ_12M_YLD")="#N/A Field Not Applicable",_xll.BDP(B409,"BDVD_PROJ_12M_YLD")="#N/A Invalid Security"),
     IF(OR(_xll.BDP(B409,"EQY_DVD_YLD_IND")="#N/A N/A",_xll.BDP(B409,"EQY_DVD_YLD_IND")="#N/A Field Not Applicable",_xll.BDP(B409,"EQY_DVD_YLD_IND")="#N/A Invalid Security"),
         IF(OR(_xll.BDP(B409,"YLD_CNV_MID")="#N/A N/A",_xll.BDP(B409,"YLD_CNV_MID")="#N/A Field Not Applicable",_xll.BDP(B409,"YLD_CNV_MID")="#N/A Invalid Security"),0,_xll.BDP(B409,"YLD_CNV_MID")),
              _xll.BDP(B409,"EQY_DVD_YLD_IND")),
_xll.BDP(B409,"BDVD_PROJ_12M_YLD"))</f>
        <v>#NAME?</v>
      </c>
      <c r="G409" s="1" t="e">
        <f ca="1">IF(  ISERR(FIND("Equity",B409)) = FALSE,  IF(  OR(   _xll.BDP($B409,"DVD_EX_DT")="#N/A N/A", _xll.BDP($B409,"DVD_EX_DT")="#N/A Field Not Applicable", _xll.BDP($B409,"DVD_EX_DT")="#N/A Invalid Security"),
     IF(_xll.BDP($B409,"LAST_TRADEABLE_DT")="#N/A Field Not Applicable","",_xll.BDP($B409,"LAST_TRADEABLE_DT")),_xll.BDP($B409,"DVD_EX_DT")),
IF(  OR(   _xll.BDP($B409,"NXT_CPN_DT")="#N/A N/A", _xll.BDP($B409,"NXT_CPN_DT")="#N/A Field Not Applicable", _xll.BDP($B409,"NXT_CPN_DT")="#N/A Invalid Security"), IF( OR(_xll.BDP($B409,"LAST_TRADEABLE_DT") = "#N/A N/A",_xll.BDP($B409,"LAST_TRADEABLE_DT") = "#N/A Invalid Security",_xll.BDP($B409,"LAST_TRADEABLE_DT") = "#N/A Field Not Applicable"),IF(ISERROR(VLOOKUP(A409,secs!$A:$C,3,FALSE)),"",VLOOKUP(A409,secs!$A:$C,3,FALSE)),_xll.BDP($B409,"LAST_TRADEABLE_DT")),_xll.BDP($B409,"NXT_CPN_DT")))</f>
        <v>#NAME?</v>
      </c>
      <c r="H409" s="1">
        <f>IF(ISERR(FIND("Equity",B409))=FALSE,0,IF( OR(_xll.BDP($B409,"DUR_MID")="#N/A N/A",_xll.BDP($B409,"DUR_MID")="#N/A Invalid Security"),0,_xll.BDP($B409,"DUR_MID")))</f>
        <v>0</v>
      </c>
      <c r="I409" s="1" t="e">
        <f ca="1">IF(  ISERR(FIND("Equity",B409)) = FALSE,  IF(  OR(   _xll.BDP($B409,"BDVD_NEXT_EST_DECL_DT")="#N/A N/A", _xll.BDP($B409,"BDVD_NEXT_EST_DECL_DT")="#N/A Field Not Applicable"),"",_xll.BDP($B409,"BDVD_NEXT_EST_DECL_DT")), IF(  OR(   _xll.BDP($B409,"NXT_PUT_DT")="#N/A N/A", _xll.BDP($B409,"NXT_PUT_DT")="#N/A Field Not Applicable", _xll.BDP($B409,"NXT_PUT_DT")="#N/A Invalid Security"),"",_xll.BDP($B409,"NXT_PUT_DT")))</f>
        <v>#NAME?</v>
      </c>
      <c r="J409" s="1">
        <f t="shared" si="6"/>
        <v>1</v>
      </c>
      <c r="L409" s="1" t="e">
        <f ca="1">_xll.BDP(B409,"SECURITY_NAME")</f>
        <v>#NAME?</v>
      </c>
    </row>
    <row r="410" spans="1:12" x14ac:dyDescent="0.25">
      <c r="A410" s="1" t="e">
        <f ca="1">IF(OR(_xll.BDP(B410,"ID_ISIN")="#N/A Field Not Applicable",_xll.BDP(B410,"ID_ISIN")="#N/A N/A"),B410,_xll.BDP(B410,"ID_ISIN"))</f>
        <v>#NAME?</v>
      </c>
      <c r="B410" s="1" t="s">
        <v>1387</v>
      </c>
      <c r="C410" s="2" t="e">
        <f ca="1">IF( OR(_xll.BDP(B410,"PX_LAST")="#N/A N/A",_xll.BDP(B410,"PX_LAST")="#N/A",_xll.BDP(B410,"PX_LAST")="#N/A Invalid Security"),VLOOKUP(A410,secs!$A:$B,2,FALSE),_xll.BDP(B410,"PX_LAST"))</f>
        <v>#NAME?</v>
      </c>
      <c r="D410" s="1" t="e">
        <f ca="1">IF(A410="RU000A0JR5Z5",_xll.BDP("486 HK Equity","BEST_ANALYST_RATING"),
       IF(A410="RU0009084446",_xll.BDP("NCSP LI Equity","BEST_ANALYST_RATING"),
       IF(OR(_xll.BDP(B410,"BEST_ANALYST_RATING")="#N/A N/A",_xll.BDP(B410,"BEST_ANALYST_RATING")="#N/A Invalid Security",_xll.BDP(B410,"BEST_ANALYST_RATING")="#N/A Field Not Applicable"),0,_xll.BDP(B410,"BEST_ANALYST_RATING"))))</f>
        <v>#NAME?</v>
      </c>
      <c r="E410" s="1" t="e">
        <f ca="1">IF(A410="RU000A0JR5Z5",10*_xll.BDP("486 HK Equity","BEST_TARGET_PRICE")*_xll.BDP("USDRUB Curncy","PX_LAST")/_xll.BDP("USDHKD Curncy","PX_LAST"),
      IF(A410="RU0009084446",_xll.BDP("NCSP LI Equity","BEST_TARGET_PRICE")*_xll.BDP("USDRUB Curncy","PX_LAST")/75,
      IF(OR(_xll.BDP(B410,"BEST_TARGET_PRICE")="#N/A N/A",_xll.BDP(B410,"BEST_TARGET_PRICE")="#N/A Invalid Security",_xll.BDP(B410,"BEST_TARGET_PRICE")="#N/A Field Not Applicable"),
           IF(OR(_xll.BDP(B410,"INT_ACC")="#N/A N/A",_xll.BDP(B410,"INT_ACC")="#N/A Field Not Applicable",_xll.BDP(B410,"INT_ACC")="#N/A Invalid Security"), 0, _xll.BDP(B410,"INT_ACC")),
      _xll.BDP(B410,"BEST_TARGET_PRICE")))
)</f>
        <v>#NAME?</v>
      </c>
      <c r="F410" s="1" t="e">
        <f ca="1">IF(OR(_xll.BDP(B410,"BDVD_PROJ_12M_YLD")="#N/A N/A",_xll.BDP(B410,"BDVD_PROJ_12M_YLD")="#N/A Field Not Applicable",_xll.BDP(B410,"BDVD_PROJ_12M_YLD")="#N/A Invalid Security"),
     IF(OR(_xll.BDP(B410,"EQY_DVD_YLD_IND")="#N/A N/A",_xll.BDP(B410,"EQY_DVD_YLD_IND")="#N/A Field Not Applicable",_xll.BDP(B410,"EQY_DVD_YLD_IND")="#N/A Invalid Security"),
         IF(OR(_xll.BDP(B410,"YLD_CNV_MID")="#N/A N/A",_xll.BDP(B410,"YLD_CNV_MID")="#N/A Field Not Applicable",_xll.BDP(B410,"YLD_CNV_MID")="#N/A Invalid Security"),0,_xll.BDP(B410,"YLD_CNV_MID")),
              _xll.BDP(B410,"EQY_DVD_YLD_IND")),
_xll.BDP(B410,"BDVD_PROJ_12M_YLD"))</f>
        <v>#NAME?</v>
      </c>
      <c r="G410" s="1" t="e">
        <f ca="1">IF(  ISERR(FIND("Equity",B410)) = FALSE,  IF(  OR(   _xll.BDP($B410,"DVD_EX_DT")="#N/A N/A", _xll.BDP($B410,"DVD_EX_DT")="#N/A Field Not Applicable", _xll.BDP($B410,"DVD_EX_DT")="#N/A Invalid Security"),
     IF(_xll.BDP($B410,"LAST_TRADEABLE_DT")="#N/A Field Not Applicable","",_xll.BDP($B410,"LAST_TRADEABLE_DT")),_xll.BDP($B410,"DVD_EX_DT")),
IF(  OR(   _xll.BDP($B410,"NXT_CPN_DT")="#N/A N/A", _xll.BDP($B410,"NXT_CPN_DT")="#N/A Field Not Applicable", _xll.BDP($B410,"NXT_CPN_DT")="#N/A Invalid Security"), IF( OR(_xll.BDP($B410,"LAST_TRADEABLE_DT") = "#N/A N/A",_xll.BDP($B410,"LAST_TRADEABLE_DT") = "#N/A Invalid Security",_xll.BDP($B410,"LAST_TRADEABLE_DT") = "#N/A Field Not Applicable"),IF(ISERROR(VLOOKUP(A410,secs!$A:$C,3,FALSE)),"",VLOOKUP(A410,secs!$A:$C,3,FALSE)),_xll.BDP($B410,"LAST_TRADEABLE_DT")),_xll.BDP($B410,"NXT_CPN_DT")))</f>
        <v>#NAME?</v>
      </c>
      <c r="H410" s="1">
        <f>IF(ISERR(FIND("Equity",B410))=FALSE,0,IF( OR(_xll.BDP($B410,"DUR_MID")="#N/A N/A",_xll.BDP($B410,"DUR_MID")="#N/A Invalid Security"),0,_xll.BDP($B410,"DUR_MID")))</f>
        <v>0</v>
      </c>
      <c r="I410" s="1" t="e">
        <f ca="1">IF(  ISERR(FIND("Equity",B410)) = FALSE,  IF(  OR(   _xll.BDP($B410,"BDVD_NEXT_EST_DECL_DT")="#N/A N/A", _xll.BDP($B410,"BDVD_NEXT_EST_DECL_DT")="#N/A Field Not Applicable"),"",_xll.BDP($B410,"BDVD_NEXT_EST_DECL_DT")), IF(  OR(   _xll.BDP($B410,"NXT_PUT_DT")="#N/A N/A", _xll.BDP($B410,"NXT_PUT_DT")="#N/A Field Not Applicable", _xll.BDP($B410,"NXT_PUT_DT")="#N/A Invalid Security"),"",_xll.BDP($B410,"NXT_PUT_DT")))</f>
        <v>#NAME?</v>
      </c>
      <c r="J410" s="1">
        <f t="shared" si="6"/>
        <v>1</v>
      </c>
      <c r="L410" s="1" t="e">
        <f ca="1">_xll.BDP(B410,"SECURITY_NAME")</f>
        <v>#NAME?</v>
      </c>
    </row>
    <row r="411" spans="1:12" x14ac:dyDescent="0.25">
      <c r="A411" s="1" t="e">
        <f ca="1">IF(OR(_xll.BDP(B411,"ID_ISIN")="#N/A Field Not Applicable",_xll.BDP(B411,"ID_ISIN")="#N/A N/A"),B411,_xll.BDP(B411,"ID_ISIN"))</f>
        <v>#NAME?</v>
      </c>
      <c r="B411" s="1" t="s">
        <v>1388</v>
      </c>
      <c r="C411" s="2" t="e">
        <f ca="1">IF( OR(_xll.BDP(B411,"PX_LAST")="#N/A N/A",_xll.BDP(B411,"PX_LAST")="#N/A",_xll.BDP(B411,"PX_LAST")="#N/A Invalid Security"),VLOOKUP(A411,secs!$A:$B,2,FALSE),_xll.BDP(B411,"PX_LAST"))</f>
        <v>#NAME?</v>
      </c>
      <c r="D411" s="1" t="e">
        <f ca="1">IF(A411="RU000A0JR5Z5",_xll.BDP("486 HK Equity","BEST_ANALYST_RATING"),
       IF(A411="RU0009084446",_xll.BDP("NCSP LI Equity","BEST_ANALYST_RATING"),
       IF(OR(_xll.BDP(B411,"BEST_ANALYST_RATING")="#N/A N/A",_xll.BDP(B411,"BEST_ANALYST_RATING")="#N/A Invalid Security",_xll.BDP(B411,"BEST_ANALYST_RATING")="#N/A Field Not Applicable"),0,_xll.BDP(B411,"BEST_ANALYST_RATING"))))</f>
        <v>#NAME?</v>
      </c>
      <c r="E411" s="1" t="e">
        <f ca="1">IF(A411="RU000A0JR5Z5",10*_xll.BDP("486 HK Equity","BEST_TARGET_PRICE")*_xll.BDP("USDRUB Curncy","PX_LAST")/_xll.BDP("USDHKD Curncy","PX_LAST"),
      IF(A411="RU0009084446",_xll.BDP("NCSP LI Equity","BEST_TARGET_PRICE")*_xll.BDP("USDRUB Curncy","PX_LAST")/75,
      IF(OR(_xll.BDP(B411,"BEST_TARGET_PRICE")="#N/A N/A",_xll.BDP(B411,"BEST_TARGET_PRICE")="#N/A Invalid Security",_xll.BDP(B411,"BEST_TARGET_PRICE")="#N/A Field Not Applicable"),
           IF(OR(_xll.BDP(B411,"INT_ACC")="#N/A N/A",_xll.BDP(B411,"INT_ACC")="#N/A Field Not Applicable",_xll.BDP(B411,"INT_ACC")="#N/A Invalid Security"), 0, _xll.BDP(B411,"INT_ACC")),
      _xll.BDP(B411,"BEST_TARGET_PRICE")))
)</f>
        <v>#NAME?</v>
      </c>
      <c r="F411" s="1" t="e">
        <f ca="1">IF(OR(_xll.BDP(B411,"BDVD_PROJ_12M_YLD")="#N/A N/A",_xll.BDP(B411,"BDVD_PROJ_12M_YLD")="#N/A Field Not Applicable",_xll.BDP(B411,"BDVD_PROJ_12M_YLD")="#N/A Invalid Security"),
     IF(OR(_xll.BDP(B411,"EQY_DVD_YLD_IND")="#N/A N/A",_xll.BDP(B411,"EQY_DVD_YLD_IND")="#N/A Field Not Applicable",_xll.BDP(B411,"EQY_DVD_YLD_IND")="#N/A Invalid Security"),
         IF(OR(_xll.BDP(B411,"YLD_CNV_MID")="#N/A N/A",_xll.BDP(B411,"YLD_CNV_MID")="#N/A Field Not Applicable",_xll.BDP(B411,"YLD_CNV_MID")="#N/A Invalid Security"),0,_xll.BDP(B411,"YLD_CNV_MID")),
              _xll.BDP(B411,"EQY_DVD_YLD_IND")),
_xll.BDP(B411,"BDVD_PROJ_12M_YLD"))</f>
        <v>#NAME?</v>
      </c>
      <c r="G411" s="1" t="e">
        <f ca="1">IF(  ISERR(FIND("Equity",B411)) = FALSE,  IF(  OR(   _xll.BDP($B411,"DVD_EX_DT")="#N/A N/A", _xll.BDP($B411,"DVD_EX_DT")="#N/A Field Not Applicable", _xll.BDP($B411,"DVD_EX_DT")="#N/A Invalid Security"),
     IF(_xll.BDP($B411,"LAST_TRADEABLE_DT")="#N/A Field Not Applicable","",_xll.BDP($B411,"LAST_TRADEABLE_DT")),_xll.BDP($B411,"DVD_EX_DT")),
IF(  OR(   _xll.BDP($B411,"NXT_CPN_DT")="#N/A N/A", _xll.BDP($B411,"NXT_CPN_DT")="#N/A Field Not Applicable", _xll.BDP($B411,"NXT_CPN_DT")="#N/A Invalid Security"), IF( OR(_xll.BDP($B411,"LAST_TRADEABLE_DT") = "#N/A N/A",_xll.BDP($B411,"LAST_TRADEABLE_DT") = "#N/A Invalid Security",_xll.BDP($B411,"LAST_TRADEABLE_DT") = "#N/A Field Not Applicable"),IF(ISERROR(VLOOKUP(A411,secs!$A:$C,3,FALSE)),"",VLOOKUP(A411,secs!$A:$C,3,FALSE)),_xll.BDP($B411,"LAST_TRADEABLE_DT")),_xll.BDP($B411,"NXT_CPN_DT")))</f>
        <v>#NAME?</v>
      </c>
      <c r="H411" s="1" t="e">
        <f ca="1">IF(ISERR(FIND("Equity",B411))=FALSE,0,IF( OR(_xll.BDP($B411,"DUR_MID")="#N/A N/A",_xll.BDP($B411,"DUR_MID")="#N/A Invalid Security"),0,_xll.BDP($B411,"DUR_MID")))</f>
        <v>#NAME?</v>
      </c>
      <c r="I411" s="1" t="e">
        <f ca="1">IF(  ISERR(FIND("Equity",B411)) = FALSE,  IF(  OR(   _xll.BDP($B411,"BDVD_NEXT_EST_DECL_DT")="#N/A N/A", _xll.BDP($B411,"BDVD_NEXT_EST_DECL_DT")="#N/A Field Not Applicable"),"",_xll.BDP($B411,"BDVD_NEXT_EST_DECL_DT")), IF(  OR(   _xll.BDP($B411,"NXT_PUT_DT")="#N/A N/A", _xll.BDP($B411,"NXT_PUT_DT")="#N/A Field Not Applicable", _xll.BDP($B411,"NXT_PUT_DT")="#N/A Invalid Security"),"",_xll.BDP($B411,"NXT_PUT_DT")))</f>
        <v>#NAME?</v>
      </c>
      <c r="J411" s="1">
        <f t="shared" si="6"/>
        <v>1</v>
      </c>
      <c r="L411" s="1" t="e">
        <f ca="1">_xll.BDP(B411,"SECURITY_NAME")</f>
        <v>#NAME?</v>
      </c>
    </row>
    <row r="412" spans="1:12" x14ac:dyDescent="0.25">
      <c r="A412" s="1" t="e">
        <f ca="1">IF(OR(_xll.BDP(B412,"ID_ISIN")="#N/A Field Not Applicable",_xll.BDP(B412,"ID_ISIN")="#N/A N/A"),B412,_xll.BDP(B412,"ID_ISIN"))</f>
        <v>#NAME?</v>
      </c>
      <c r="B412" s="1" t="s">
        <v>1389</v>
      </c>
      <c r="C412" s="2" t="e">
        <f ca="1">IF( OR(_xll.BDP(B412,"PX_LAST")="#N/A N/A",_xll.BDP(B412,"PX_LAST")="#N/A",_xll.BDP(B412,"PX_LAST")="#N/A Invalid Security"),VLOOKUP(A412,secs!$A:$B,2,FALSE),_xll.BDP(B412,"PX_LAST"))</f>
        <v>#NAME?</v>
      </c>
      <c r="D412" s="1" t="e">
        <f ca="1">IF(A412="RU000A0JR5Z5",_xll.BDP("486 HK Equity","BEST_ANALYST_RATING"),
       IF(A412="RU0009084446",_xll.BDP("NCSP LI Equity","BEST_ANALYST_RATING"),
       IF(OR(_xll.BDP(B412,"BEST_ANALYST_RATING")="#N/A N/A",_xll.BDP(B412,"BEST_ANALYST_RATING")="#N/A Invalid Security",_xll.BDP(B412,"BEST_ANALYST_RATING")="#N/A Field Not Applicable"),0,_xll.BDP(B412,"BEST_ANALYST_RATING"))))</f>
        <v>#NAME?</v>
      </c>
      <c r="E412" s="1" t="e">
        <f ca="1">IF(A412="RU000A0JR5Z5",10*_xll.BDP("486 HK Equity","BEST_TARGET_PRICE")*_xll.BDP("USDRUB Curncy","PX_LAST")/_xll.BDP("USDHKD Curncy","PX_LAST"),
      IF(A412="RU0009084446",_xll.BDP("NCSP LI Equity","BEST_TARGET_PRICE")*_xll.BDP("USDRUB Curncy","PX_LAST")/75,
      IF(OR(_xll.BDP(B412,"BEST_TARGET_PRICE")="#N/A N/A",_xll.BDP(B412,"BEST_TARGET_PRICE")="#N/A Invalid Security",_xll.BDP(B412,"BEST_TARGET_PRICE")="#N/A Field Not Applicable"),
           IF(OR(_xll.BDP(B412,"INT_ACC")="#N/A N/A",_xll.BDP(B412,"INT_ACC")="#N/A Field Not Applicable",_xll.BDP(B412,"INT_ACC")="#N/A Invalid Security"), 0, _xll.BDP(B412,"INT_ACC")),
      _xll.BDP(B412,"BEST_TARGET_PRICE")))
)</f>
        <v>#NAME?</v>
      </c>
      <c r="F412" s="1" t="e">
        <f ca="1">IF(OR(_xll.BDP(B412,"BDVD_PROJ_12M_YLD")="#N/A N/A",_xll.BDP(B412,"BDVD_PROJ_12M_YLD")="#N/A Field Not Applicable",_xll.BDP(B412,"BDVD_PROJ_12M_YLD")="#N/A Invalid Security"),
     IF(OR(_xll.BDP(B412,"EQY_DVD_YLD_IND")="#N/A N/A",_xll.BDP(B412,"EQY_DVD_YLD_IND")="#N/A Field Not Applicable",_xll.BDP(B412,"EQY_DVD_YLD_IND")="#N/A Invalid Security"),
         IF(OR(_xll.BDP(B412,"YLD_CNV_MID")="#N/A N/A",_xll.BDP(B412,"YLD_CNV_MID")="#N/A Field Not Applicable",_xll.BDP(B412,"YLD_CNV_MID")="#N/A Invalid Security"),0,_xll.BDP(B412,"YLD_CNV_MID")),
              _xll.BDP(B412,"EQY_DVD_YLD_IND")),
_xll.BDP(B412,"BDVD_PROJ_12M_YLD"))</f>
        <v>#NAME?</v>
      </c>
      <c r="G412" s="1" t="e">
        <f ca="1">IF(  ISERR(FIND("Equity",B412)) = FALSE,  IF(  OR(   _xll.BDP($B412,"DVD_EX_DT")="#N/A N/A", _xll.BDP($B412,"DVD_EX_DT")="#N/A Field Not Applicable", _xll.BDP($B412,"DVD_EX_DT")="#N/A Invalid Security"),
     IF(_xll.BDP($B412,"LAST_TRADEABLE_DT")="#N/A Field Not Applicable","",_xll.BDP($B412,"LAST_TRADEABLE_DT")),_xll.BDP($B412,"DVD_EX_DT")),
IF(  OR(   _xll.BDP($B412,"NXT_CPN_DT")="#N/A N/A", _xll.BDP($B412,"NXT_CPN_DT")="#N/A Field Not Applicable", _xll.BDP($B412,"NXT_CPN_DT")="#N/A Invalid Security"), IF( OR(_xll.BDP($B412,"LAST_TRADEABLE_DT") = "#N/A N/A",_xll.BDP($B412,"LAST_TRADEABLE_DT") = "#N/A Invalid Security",_xll.BDP($B412,"LAST_TRADEABLE_DT") = "#N/A Field Not Applicable"),IF(ISERROR(VLOOKUP(A412,secs!$A:$C,3,FALSE)),"",VLOOKUP(A412,secs!$A:$C,3,FALSE)),_xll.BDP($B412,"LAST_TRADEABLE_DT")),_xll.BDP($B412,"NXT_CPN_DT")))</f>
        <v>#NAME?</v>
      </c>
      <c r="H412" s="1">
        <f>IF(ISERR(FIND("Equity",B412))=FALSE,0,IF( OR(_xll.BDP($B412,"DUR_MID")="#N/A N/A",_xll.BDP($B412,"DUR_MID")="#N/A Invalid Security"),0,_xll.BDP($B412,"DUR_MID")))</f>
        <v>0</v>
      </c>
      <c r="I412" s="1" t="e">
        <f ca="1">IF(  ISERR(FIND("Equity",B412)) = FALSE,  IF(  OR(   _xll.BDP($B412,"BDVD_NEXT_EST_DECL_DT")="#N/A N/A", _xll.BDP($B412,"BDVD_NEXT_EST_DECL_DT")="#N/A Field Not Applicable"),"",_xll.BDP($B412,"BDVD_NEXT_EST_DECL_DT")), IF(  OR(   _xll.BDP($B412,"NXT_PUT_DT")="#N/A N/A", _xll.BDP($B412,"NXT_PUT_DT")="#N/A Field Not Applicable", _xll.BDP($B412,"NXT_PUT_DT")="#N/A Invalid Security"),"",_xll.BDP($B412,"NXT_PUT_DT")))</f>
        <v>#NAME?</v>
      </c>
      <c r="J412" s="1">
        <f t="shared" si="6"/>
        <v>1</v>
      </c>
      <c r="L412" s="1" t="e">
        <f ca="1">_xll.BDP(B412,"SECURITY_NAME")</f>
        <v>#NAME?</v>
      </c>
    </row>
    <row r="413" spans="1:12" x14ac:dyDescent="0.25">
      <c r="A413" s="1" t="e">
        <f ca="1">IF(OR(_xll.BDP(B413,"ID_ISIN")="#N/A Field Not Applicable",_xll.BDP(B413,"ID_ISIN")="#N/A N/A"),B413,_xll.BDP(B413,"ID_ISIN"))</f>
        <v>#NAME?</v>
      </c>
      <c r="B413" s="1" t="s">
        <v>1390</v>
      </c>
      <c r="C413" s="2" t="e">
        <f ca="1">IF( OR(_xll.BDP(B413,"PX_LAST")="#N/A N/A",_xll.BDP(B413,"PX_LAST")="#N/A",_xll.BDP(B413,"PX_LAST")="#N/A Invalid Security"),VLOOKUP(A413,secs!$A:$B,2,FALSE),_xll.BDP(B413,"PX_LAST"))</f>
        <v>#NAME?</v>
      </c>
      <c r="D413" s="1" t="e">
        <f ca="1">IF(A413="RU000A0JR5Z5",_xll.BDP("486 HK Equity","BEST_ANALYST_RATING"),
       IF(A413="RU0009084446",_xll.BDP("NCSP LI Equity","BEST_ANALYST_RATING"),
       IF(OR(_xll.BDP(B413,"BEST_ANALYST_RATING")="#N/A N/A",_xll.BDP(B413,"BEST_ANALYST_RATING")="#N/A Invalid Security",_xll.BDP(B413,"BEST_ANALYST_RATING")="#N/A Field Not Applicable"),0,_xll.BDP(B413,"BEST_ANALYST_RATING"))))</f>
        <v>#NAME?</v>
      </c>
      <c r="E413" s="1" t="e">
        <f ca="1">IF(A413="RU000A0JR5Z5",10*_xll.BDP("486 HK Equity","BEST_TARGET_PRICE")*_xll.BDP("USDRUB Curncy","PX_LAST")/_xll.BDP("USDHKD Curncy","PX_LAST"),
      IF(A413="RU0009084446",_xll.BDP("NCSP LI Equity","BEST_TARGET_PRICE")*_xll.BDP("USDRUB Curncy","PX_LAST")/75,
      IF(OR(_xll.BDP(B413,"BEST_TARGET_PRICE")="#N/A N/A",_xll.BDP(B413,"BEST_TARGET_PRICE")="#N/A Invalid Security",_xll.BDP(B413,"BEST_TARGET_PRICE")="#N/A Field Not Applicable"),
           IF(OR(_xll.BDP(B413,"INT_ACC")="#N/A N/A",_xll.BDP(B413,"INT_ACC")="#N/A Field Not Applicable",_xll.BDP(B413,"INT_ACC")="#N/A Invalid Security"), 0, _xll.BDP(B413,"INT_ACC")),
      _xll.BDP(B413,"BEST_TARGET_PRICE")))
)</f>
        <v>#NAME?</v>
      </c>
      <c r="F413" s="1" t="e">
        <f ca="1">IF(OR(_xll.BDP(B413,"BDVD_PROJ_12M_YLD")="#N/A N/A",_xll.BDP(B413,"BDVD_PROJ_12M_YLD")="#N/A Field Not Applicable",_xll.BDP(B413,"BDVD_PROJ_12M_YLD")="#N/A Invalid Security"),
     IF(OR(_xll.BDP(B413,"EQY_DVD_YLD_IND")="#N/A N/A",_xll.BDP(B413,"EQY_DVD_YLD_IND")="#N/A Field Not Applicable",_xll.BDP(B413,"EQY_DVD_YLD_IND")="#N/A Invalid Security"),
         IF(OR(_xll.BDP(B413,"YLD_CNV_MID")="#N/A N/A",_xll.BDP(B413,"YLD_CNV_MID")="#N/A Field Not Applicable",_xll.BDP(B413,"YLD_CNV_MID")="#N/A Invalid Security"),0,_xll.BDP(B413,"YLD_CNV_MID")),
              _xll.BDP(B413,"EQY_DVD_YLD_IND")),
_xll.BDP(B413,"BDVD_PROJ_12M_YLD"))</f>
        <v>#NAME?</v>
      </c>
      <c r="G413" s="1" t="e">
        <f ca="1">IF(  ISERR(FIND("Equity",B413)) = FALSE,  IF(  OR(   _xll.BDP($B413,"DVD_EX_DT")="#N/A N/A", _xll.BDP($B413,"DVD_EX_DT")="#N/A Field Not Applicable", _xll.BDP($B413,"DVD_EX_DT")="#N/A Invalid Security"),
     IF(_xll.BDP($B413,"LAST_TRADEABLE_DT")="#N/A Field Not Applicable","",_xll.BDP($B413,"LAST_TRADEABLE_DT")),_xll.BDP($B413,"DVD_EX_DT")),
IF(  OR(   _xll.BDP($B413,"NXT_CPN_DT")="#N/A N/A", _xll.BDP($B413,"NXT_CPN_DT")="#N/A Field Not Applicable", _xll.BDP($B413,"NXT_CPN_DT")="#N/A Invalid Security"), IF( OR(_xll.BDP($B413,"LAST_TRADEABLE_DT") = "#N/A N/A",_xll.BDP($B413,"LAST_TRADEABLE_DT") = "#N/A Invalid Security",_xll.BDP($B413,"LAST_TRADEABLE_DT") = "#N/A Field Not Applicable"),IF(ISERROR(VLOOKUP(A413,secs!$A:$C,3,FALSE)),"",VLOOKUP(A413,secs!$A:$C,3,FALSE)),_xll.BDP($B413,"LAST_TRADEABLE_DT")),_xll.BDP($B413,"NXT_CPN_DT")))</f>
        <v>#NAME?</v>
      </c>
      <c r="H413" s="1">
        <f>IF(ISERR(FIND("Equity",B413))=FALSE,0,IF( OR(_xll.BDP($B413,"DUR_MID")="#N/A N/A",_xll.BDP($B413,"DUR_MID")="#N/A Invalid Security"),0,_xll.BDP($B413,"DUR_MID")))</f>
        <v>0</v>
      </c>
      <c r="I413" s="1" t="e">
        <f ca="1">IF(  ISERR(FIND("Equity",B413)) = FALSE,  IF(  OR(   _xll.BDP($B413,"BDVD_NEXT_EST_DECL_DT")="#N/A N/A", _xll.BDP($B413,"BDVD_NEXT_EST_DECL_DT")="#N/A Field Not Applicable"),"",_xll.BDP($B413,"BDVD_NEXT_EST_DECL_DT")), IF(  OR(   _xll.BDP($B413,"NXT_PUT_DT")="#N/A N/A", _xll.BDP($B413,"NXT_PUT_DT")="#N/A Field Not Applicable", _xll.BDP($B413,"NXT_PUT_DT")="#N/A Invalid Security"),"",_xll.BDP($B413,"NXT_PUT_DT")))</f>
        <v>#NAME?</v>
      </c>
      <c r="J413" s="1">
        <f t="shared" si="6"/>
        <v>1</v>
      </c>
      <c r="L413" s="1" t="e">
        <f ca="1">_xll.BDP(B413,"SECURITY_NAME")</f>
        <v>#NAME?</v>
      </c>
    </row>
    <row r="414" spans="1:12" x14ac:dyDescent="0.25">
      <c r="A414" s="1" t="e">
        <f ca="1">IF(OR(_xll.BDP(B414,"ID_ISIN")="#N/A Field Not Applicable",_xll.BDP(B414,"ID_ISIN")="#N/A N/A"),B414,_xll.BDP(B414,"ID_ISIN"))</f>
        <v>#NAME?</v>
      </c>
      <c r="B414" s="1" t="s">
        <v>1391</v>
      </c>
      <c r="C414" s="2" t="e">
        <f ca="1">IF( OR(_xll.BDP(B414,"PX_LAST")="#N/A N/A",_xll.BDP(B414,"PX_LAST")="#N/A",_xll.BDP(B414,"PX_LAST")="#N/A Invalid Security"),VLOOKUP(A414,secs!$A:$B,2,FALSE),_xll.BDP(B414,"PX_LAST"))</f>
        <v>#NAME?</v>
      </c>
      <c r="D414" s="1" t="e">
        <f ca="1">IF(A414="RU000A0JR5Z5",_xll.BDP("486 HK Equity","BEST_ANALYST_RATING"),
       IF(A414="RU0009084446",_xll.BDP("NCSP LI Equity","BEST_ANALYST_RATING"),
       IF(OR(_xll.BDP(B414,"BEST_ANALYST_RATING")="#N/A N/A",_xll.BDP(B414,"BEST_ANALYST_RATING")="#N/A Invalid Security",_xll.BDP(B414,"BEST_ANALYST_RATING")="#N/A Field Not Applicable"),0,_xll.BDP(B414,"BEST_ANALYST_RATING"))))</f>
        <v>#NAME?</v>
      </c>
      <c r="E414" s="1" t="e">
        <f ca="1">IF(A414="RU000A0JR5Z5",10*_xll.BDP("486 HK Equity","BEST_TARGET_PRICE")*_xll.BDP("USDRUB Curncy","PX_LAST")/_xll.BDP("USDHKD Curncy","PX_LAST"),
      IF(A414="RU0009084446",_xll.BDP("NCSP LI Equity","BEST_TARGET_PRICE")*_xll.BDP("USDRUB Curncy","PX_LAST")/75,
      IF(OR(_xll.BDP(B414,"BEST_TARGET_PRICE")="#N/A N/A",_xll.BDP(B414,"BEST_TARGET_PRICE")="#N/A Invalid Security",_xll.BDP(B414,"BEST_TARGET_PRICE")="#N/A Field Not Applicable"),
           IF(OR(_xll.BDP(B414,"INT_ACC")="#N/A N/A",_xll.BDP(B414,"INT_ACC")="#N/A Field Not Applicable",_xll.BDP(B414,"INT_ACC")="#N/A Invalid Security"), 0, _xll.BDP(B414,"INT_ACC")),
      _xll.BDP(B414,"BEST_TARGET_PRICE")))
)</f>
        <v>#NAME?</v>
      </c>
      <c r="F414" s="1" t="e">
        <f ca="1">IF(OR(_xll.BDP(B414,"BDVD_PROJ_12M_YLD")="#N/A N/A",_xll.BDP(B414,"BDVD_PROJ_12M_YLD")="#N/A Field Not Applicable",_xll.BDP(B414,"BDVD_PROJ_12M_YLD")="#N/A Invalid Security"),
     IF(OR(_xll.BDP(B414,"EQY_DVD_YLD_IND")="#N/A N/A",_xll.BDP(B414,"EQY_DVD_YLD_IND")="#N/A Field Not Applicable",_xll.BDP(B414,"EQY_DVD_YLD_IND")="#N/A Invalid Security"),
         IF(OR(_xll.BDP(B414,"YLD_CNV_MID")="#N/A N/A",_xll.BDP(B414,"YLD_CNV_MID")="#N/A Field Not Applicable",_xll.BDP(B414,"YLD_CNV_MID")="#N/A Invalid Security"),0,_xll.BDP(B414,"YLD_CNV_MID")),
              _xll.BDP(B414,"EQY_DVD_YLD_IND")),
_xll.BDP(B414,"BDVD_PROJ_12M_YLD"))</f>
        <v>#NAME?</v>
      </c>
      <c r="G414" s="1" t="e">
        <f ca="1">IF(  ISERR(FIND("Equity",B414)) = FALSE,  IF(  OR(   _xll.BDP($B414,"DVD_EX_DT")="#N/A N/A", _xll.BDP($B414,"DVD_EX_DT")="#N/A Field Not Applicable", _xll.BDP($B414,"DVD_EX_DT")="#N/A Invalid Security"),
     IF(_xll.BDP($B414,"LAST_TRADEABLE_DT")="#N/A Field Not Applicable","",_xll.BDP($B414,"LAST_TRADEABLE_DT")),_xll.BDP($B414,"DVD_EX_DT")),
IF(  OR(   _xll.BDP($B414,"NXT_CPN_DT")="#N/A N/A", _xll.BDP($B414,"NXT_CPN_DT")="#N/A Field Not Applicable", _xll.BDP($B414,"NXT_CPN_DT")="#N/A Invalid Security"), IF( OR(_xll.BDP($B414,"LAST_TRADEABLE_DT") = "#N/A N/A",_xll.BDP($B414,"LAST_TRADEABLE_DT") = "#N/A Invalid Security",_xll.BDP($B414,"LAST_TRADEABLE_DT") = "#N/A Field Not Applicable"),IF(ISERROR(VLOOKUP(A414,secs!$A:$C,3,FALSE)),"",VLOOKUP(A414,secs!$A:$C,3,FALSE)),_xll.BDP($B414,"LAST_TRADEABLE_DT")),_xll.BDP($B414,"NXT_CPN_DT")))</f>
        <v>#NAME?</v>
      </c>
      <c r="H414" s="1" t="e">
        <f ca="1">IF(ISERR(FIND("Equity",B414))=FALSE,0,IF( OR(_xll.BDP($B414,"DUR_MID")="#N/A N/A",_xll.BDP($B414,"DUR_MID")="#N/A Invalid Security"),0,_xll.BDP($B414,"DUR_MID")))</f>
        <v>#NAME?</v>
      </c>
      <c r="I414" s="1" t="e">
        <f ca="1">IF(  ISERR(FIND("Equity",B414)) = FALSE,  IF(  OR(   _xll.BDP($B414,"BDVD_NEXT_EST_DECL_DT")="#N/A N/A", _xll.BDP($B414,"BDVD_NEXT_EST_DECL_DT")="#N/A Field Not Applicable"),"",_xll.BDP($B414,"BDVD_NEXT_EST_DECL_DT")), IF(  OR(   _xll.BDP($B414,"NXT_PUT_DT")="#N/A N/A", _xll.BDP($B414,"NXT_PUT_DT")="#N/A Field Not Applicable", _xll.BDP($B414,"NXT_PUT_DT")="#N/A Invalid Security"),"",_xll.BDP($B414,"NXT_PUT_DT")))</f>
        <v>#NAME?</v>
      </c>
      <c r="J414" s="1">
        <f t="shared" si="6"/>
        <v>1</v>
      </c>
      <c r="L414" s="1" t="e">
        <f ca="1">_xll.BDP(B414,"SECURITY_NAME")</f>
        <v>#NAME?</v>
      </c>
    </row>
    <row r="415" spans="1:12" x14ac:dyDescent="0.25">
      <c r="A415" s="1" t="e">
        <f ca="1">IF(OR(_xll.BDP(B415,"ID_ISIN")="#N/A Field Not Applicable",_xll.BDP(B415,"ID_ISIN")="#N/A N/A"),B415,_xll.BDP(B415,"ID_ISIN"))</f>
        <v>#NAME?</v>
      </c>
      <c r="B415" s="1" t="s">
        <v>1392</v>
      </c>
      <c r="C415" s="2" t="e">
        <f ca="1">IF( OR(_xll.BDP(B415,"PX_LAST")="#N/A N/A",_xll.BDP(B415,"PX_LAST")="#N/A",_xll.BDP(B415,"PX_LAST")="#N/A Invalid Security"),VLOOKUP(A415,secs!$A:$B,2,FALSE),_xll.BDP(B415,"PX_LAST"))</f>
        <v>#NAME?</v>
      </c>
      <c r="D415" s="1" t="e">
        <f ca="1">IF(A415="RU000A0JR5Z5",_xll.BDP("486 HK Equity","BEST_ANALYST_RATING"),
       IF(A415="RU0009084446",_xll.BDP("NCSP LI Equity","BEST_ANALYST_RATING"),
       IF(OR(_xll.BDP(B415,"BEST_ANALYST_RATING")="#N/A N/A",_xll.BDP(B415,"BEST_ANALYST_RATING")="#N/A Invalid Security",_xll.BDP(B415,"BEST_ANALYST_RATING")="#N/A Field Not Applicable"),0,_xll.BDP(B415,"BEST_ANALYST_RATING"))))</f>
        <v>#NAME?</v>
      </c>
      <c r="E415" s="1" t="e">
        <f ca="1">IF(A415="RU000A0JR5Z5",10*_xll.BDP("486 HK Equity","BEST_TARGET_PRICE")*_xll.BDP("USDRUB Curncy","PX_LAST")/_xll.BDP("USDHKD Curncy","PX_LAST"),
      IF(A415="RU0009084446",_xll.BDP("NCSP LI Equity","BEST_TARGET_PRICE")*_xll.BDP("USDRUB Curncy","PX_LAST")/75,
      IF(OR(_xll.BDP(B415,"BEST_TARGET_PRICE")="#N/A N/A",_xll.BDP(B415,"BEST_TARGET_PRICE")="#N/A Invalid Security",_xll.BDP(B415,"BEST_TARGET_PRICE")="#N/A Field Not Applicable"),
           IF(OR(_xll.BDP(B415,"INT_ACC")="#N/A N/A",_xll.BDP(B415,"INT_ACC")="#N/A Field Not Applicable",_xll.BDP(B415,"INT_ACC")="#N/A Invalid Security"), 0, _xll.BDP(B415,"INT_ACC")),
      _xll.BDP(B415,"BEST_TARGET_PRICE")))
)</f>
        <v>#NAME?</v>
      </c>
      <c r="F415" s="1" t="e">
        <f ca="1">IF(OR(_xll.BDP(B415,"BDVD_PROJ_12M_YLD")="#N/A N/A",_xll.BDP(B415,"BDVD_PROJ_12M_YLD")="#N/A Field Not Applicable",_xll.BDP(B415,"BDVD_PROJ_12M_YLD")="#N/A Invalid Security"),
     IF(OR(_xll.BDP(B415,"EQY_DVD_YLD_IND")="#N/A N/A",_xll.BDP(B415,"EQY_DVD_YLD_IND")="#N/A Field Not Applicable",_xll.BDP(B415,"EQY_DVD_YLD_IND")="#N/A Invalid Security"),
         IF(OR(_xll.BDP(B415,"YLD_CNV_MID")="#N/A N/A",_xll.BDP(B415,"YLD_CNV_MID")="#N/A Field Not Applicable",_xll.BDP(B415,"YLD_CNV_MID")="#N/A Invalid Security"),0,_xll.BDP(B415,"YLD_CNV_MID")),
              _xll.BDP(B415,"EQY_DVD_YLD_IND")),
_xll.BDP(B415,"BDVD_PROJ_12M_YLD"))</f>
        <v>#NAME?</v>
      </c>
      <c r="G415" s="1" t="e">
        <f ca="1">IF(  ISERR(FIND("Equity",B415)) = FALSE,  IF(  OR(   _xll.BDP($B415,"DVD_EX_DT")="#N/A N/A", _xll.BDP($B415,"DVD_EX_DT")="#N/A Field Not Applicable", _xll.BDP($B415,"DVD_EX_DT")="#N/A Invalid Security"),
     IF(_xll.BDP($B415,"LAST_TRADEABLE_DT")="#N/A Field Not Applicable","",_xll.BDP($B415,"LAST_TRADEABLE_DT")),_xll.BDP($B415,"DVD_EX_DT")),
IF(  OR(   _xll.BDP($B415,"NXT_CPN_DT")="#N/A N/A", _xll.BDP($B415,"NXT_CPN_DT")="#N/A Field Not Applicable", _xll.BDP($B415,"NXT_CPN_DT")="#N/A Invalid Security"), IF( OR(_xll.BDP($B415,"LAST_TRADEABLE_DT") = "#N/A N/A",_xll.BDP($B415,"LAST_TRADEABLE_DT") = "#N/A Invalid Security",_xll.BDP($B415,"LAST_TRADEABLE_DT") = "#N/A Field Not Applicable"),IF(ISERROR(VLOOKUP(A415,secs!$A:$C,3,FALSE)),"",VLOOKUP(A415,secs!$A:$C,3,FALSE)),_xll.BDP($B415,"LAST_TRADEABLE_DT")),_xll.BDP($B415,"NXT_CPN_DT")))</f>
        <v>#NAME?</v>
      </c>
      <c r="H415" s="1">
        <f>IF(ISERR(FIND("Equity",B415))=FALSE,0,IF( OR(_xll.BDP($B415,"DUR_MID")="#N/A N/A",_xll.BDP($B415,"DUR_MID")="#N/A Invalid Security"),0,_xll.BDP($B415,"DUR_MID")))</f>
        <v>0</v>
      </c>
      <c r="I415" s="1" t="e">
        <f ca="1">IF(  ISERR(FIND("Equity",B415)) = FALSE,  IF(  OR(   _xll.BDP($B415,"BDVD_NEXT_EST_DECL_DT")="#N/A N/A", _xll.BDP($B415,"BDVD_NEXT_EST_DECL_DT")="#N/A Field Not Applicable"),"",_xll.BDP($B415,"BDVD_NEXT_EST_DECL_DT")), IF(  OR(   _xll.BDP($B415,"NXT_PUT_DT")="#N/A N/A", _xll.BDP($B415,"NXT_PUT_DT")="#N/A Field Not Applicable", _xll.BDP($B415,"NXT_PUT_DT")="#N/A Invalid Security"),"",_xll.BDP($B415,"NXT_PUT_DT")))</f>
        <v>#NAME?</v>
      </c>
      <c r="J415" s="1">
        <f t="shared" si="6"/>
        <v>1</v>
      </c>
      <c r="L415" s="1" t="e">
        <f ca="1">_xll.BDP(B415,"SECURITY_NAME")</f>
        <v>#NAME?</v>
      </c>
    </row>
    <row r="416" spans="1:12" x14ac:dyDescent="0.25">
      <c r="A416" s="1" t="e">
        <f ca="1">IF(OR(_xll.BDP(B416,"ID_ISIN")="#N/A Field Not Applicable",_xll.BDP(B416,"ID_ISIN")="#N/A N/A"),B416,_xll.BDP(B416,"ID_ISIN"))</f>
        <v>#NAME?</v>
      </c>
      <c r="B416" s="1" t="s">
        <v>1437</v>
      </c>
      <c r="C416" s="2" t="e">
        <f ca="1">IF( OR(_xll.BDP(B416,"PX_LAST")="#N/A N/A",_xll.BDP(B416,"PX_LAST")="#N/A",_xll.BDP(B416,"PX_LAST")="#N/A Invalid Security"),VLOOKUP(A416,secs!$A:$B,2,FALSE),_xll.BDP(B416,"PX_LAST"))</f>
        <v>#NAME?</v>
      </c>
      <c r="D416" s="1" t="e">
        <f ca="1">IF(A416="RU000A0JR5Z5",_xll.BDP("486 HK Equity","BEST_ANALYST_RATING"),
       IF(A416="RU0009084446",_xll.BDP("NCSP LI Equity","BEST_ANALYST_RATING"),
       IF(OR(_xll.BDP(B416,"BEST_ANALYST_RATING")="#N/A N/A",_xll.BDP(B416,"BEST_ANALYST_RATING")="#N/A Invalid Security",_xll.BDP(B416,"BEST_ANALYST_RATING")="#N/A Field Not Applicable"),0,_xll.BDP(B416,"BEST_ANALYST_RATING"))))</f>
        <v>#NAME?</v>
      </c>
      <c r="E416" s="1" t="e">
        <f ca="1">IF(A416="RU000A0JR5Z5",10*_xll.BDP("486 HK Equity","BEST_TARGET_PRICE")*_xll.BDP("USDRUB Curncy","PX_LAST")/_xll.BDP("USDHKD Curncy","PX_LAST"),
      IF(A416="RU0009084446",_xll.BDP("NCSP LI Equity","BEST_TARGET_PRICE")*_xll.BDP("USDRUB Curncy","PX_LAST")/75,
      IF(OR(_xll.BDP(B416,"BEST_TARGET_PRICE")="#N/A N/A",_xll.BDP(B416,"BEST_TARGET_PRICE")="#N/A Invalid Security",_xll.BDP(B416,"BEST_TARGET_PRICE")="#N/A Field Not Applicable"),
           IF(OR(_xll.BDP(B416,"INT_ACC")="#N/A N/A",_xll.BDP(B416,"INT_ACC")="#N/A Field Not Applicable",_xll.BDP(B416,"INT_ACC")="#N/A Invalid Security"), 0, _xll.BDP(B416,"INT_ACC")),
      _xll.BDP(B416,"BEST_TARGET_PRICE")))
)</f>
        <v>#NAME?</v>
      </c>
      <c r="F416" s="1" t="e">
        <f ca="1">IF(OR(_xll.BDP(B416,"BDVD_PROJ_12M_YLD")="#N/A N/A",_xll.BDP(B416,"BDVD_PROJ_12M_YLD")="#N/A Field Not Applicable",_xll.BDP(B416,"BDVD_PROJ_12M_YLD")="#N/A Invalid Security"),
     IF(OR(_xll.BDP(B416,"EQY_DVD_YLD_IND")="#N/A N/A",_xll.BDP(B416,"EQY_DVD_YLD_IND")="#N/A Field Not Applicable",_xll.BDP(B416,"EQY_DVD_YLD_IND")="#N/A Invalid Security"),
         IF(OR(_xll.BDP(B416,"YLD_CNV_MID")="#N/A N/A",_xll.BDP(B416,"YLD_CNV_MID")="#N/A Field Not Applicable",_xll.BDP(B416,"YLD_CNV_MID")="#N/A Invalid Security"),0,_xll.BDP(B416,"YLD_CNV_MID")),
              _xll.BDP(B416,"EQY_DVD_YLD_IND")),
_xll.BDP(B416,"BDVD_PROJ_12M_YLD"))</f>
        <v>#NAME?</v>
      </c>
      <c r="G416" s="1" t="e">
        <f ca="1">IF(  ISERR(FIND("Equity",B416)) = FALSE,  IF(  OR(   _xll.BDP($B416,"DVD_EX_DT")="#N/A N/A", _xll.BDP($B416,"DVD_EX_DT")="#N/A Field Not Applicable", _xll.BDP($B416,"DVD_EX_DT")="#N/A Invalid Security"),
     IF(_xll.BDP($B416,"LAST_TRADEABLE_DT")="#N/A Field Not Applicable","",_xll.BDP($B416,"LAST_TRADEABLE_DT")),_xll.BDP($B416,"DVD_EX_DT")),
IF(  OR(   _xll.BDP($B416,"NXT_CPN_DT")="#N/A N/A", _xll.BDP($B416,"NXT_CPN_DT")="#N/A Field Not Applicable", _xll.BDP($B416,"NXT_CPN_DT")="#N/A Invalid Security"), IF( OR(_xll.BDP($B416,"LAST_TRADEABLE_DT") = "#N/A N/A",_xll.BDP($B416,"LAST_TRADEABLE_DT") = "#N/A Invalid Security",_xll.BDP($B416,"LAST_TRADEABLE_DT") = "#N/A Field Not Applicable"),IF(ISERROR(VLOOKUP(A416,secs!$A:$C,3,FALSE)),"",VLOOKUP(A416,secs!$A:$C,3,FALSE)),_xll.BDP($B416,"LAST_TRADEABLE_DT")),_xll.BDP($B416,"NXT_CPN_DT")))</f>
        <v>#NAME?</v>
      </c>
      <c r="H416" s="1" t="e">
        <f ca="1">IF(ISERR(FIND("Equity",B416))=FALSE,0,IF( OR(_xll.BDP($B416,"DUR_MID")="#N/A N/A",_xll.BDP($B416,"DUR_MID")="#N/A Invalid Security"),0,_xll.BDP($B416,"DUR_MID")))</f>
        <v>#NAME?</v>
      </c>
      <c r="I416" s="1" t="e">
        <f ca="1">IF(  ISERR(FIND("Equity",B416)) = FALSE,  IF(  OR(   _xll.BDP($B416,"BDVD_NEXT_EST_DECL_DT")="#N/A N/A", _xll.BDP($B416,"BDVD_NEXT_EST_DECL_DT")="#N/A Field Not Applicable"),"",_xll.BDP($B416,"BDVD_NEXT_EST_DECL_DT")), IF(  OR(   _xll.BDP($B416,"NXT_PUT_DT")="#N/A N/A", _xll.BDP($B416,"NXT_PUT_DT")="#N/A Field Not Applicable", _xll.BDP($B416,"NXT_PUT_DT")="#N/A Invalid Security"),"",_xll.BDP($B416,"NXT_PUT_DT")))</f>
        <v>#NAME?</v>
      </c>
      <c r="J416" s="1">
        <f t="shared" si="6"/>
        <v>1</v>
      </c>
      <c r="L416" s="1" t="e">
        <f ca="1">_xll.BDP(B416,"SECURITY_NAME")</f>
        <v>#NAME?</v>
      </c>
    </row>
    <row r="417" spans="1:12" x14ac:dyDescent="0.25">
      <c r="A417" s="1" t="e">
        <f ca="1">IF(OR(_xll.BDP(B417,"ID_ISIN")="#N/A Field Not Applicable",_xll.BDP(B417,"ID_ISIN")="#N/A N/A"),B417,_xll.BDP(B417,"ID_ISIN"))</f>
        <v>#NAME?</v>
      </c>
      <c r="B417" s="1" t="s">
        <v>1438</v>
      </c>
      <c r="C417" s="2" t="e">
        <f ca="1">IF( OR(_xll.BDP(B417,"PX_LAST")="#N/A N/A",_xll.BDP(B417,"PX_LAST")="#N/A",_xll.BDP(B417,"PX_LAST")="#N/A Invalid Security"),VLOOKUP(A417,secs!$A:$B,2,FALSE),_xll.BDP(B417,"PX_LAST"))</f>
        <v>#NAME?</v>
      </c>
      <c r="D417" s="1" t="e">
        <f ca="1">IF(A417="RU000A0JR5Z5",_xll.BDP("486 HK Equity","BEST_ANALYST_RATING"),
       IF(A417="RU0009084446",_xll.BDP("NCSP LI Equity","BEST_ANALYST_RATING"),
       IF(OR(_xll.BDP(B417,"BEST_ANALYST_RATING")="#N/A N/A",_xll.BDP(B417,"BEST_ANALYST_RATING")="#N/A Invalid Security",_xll.BDP(B417,"BEST_ANALYST_RATING")="#N/A Field Not Applicable"),0,_xll.BDP(B417,"BEST_ANALYST_RATING"))))</f>
        <v>#NAME?</v>
      </c>
      <c r="E417" s="1" t="e">
        <f ca="1">IF(A417="RU000A0JR5Z5",10*_xll.BDP("486 HK Equity","BEST_TARGET_PRICE")*_xll.BDP("USDRUB Curncy","PX_LAST")/_xll.BDP("USDHKD Curncy","PX_LAST"),
      IF(A417="RU0009084446",_xll.BDP("NCSP LI Equity","BEST_TARGET_PRICE")*_xll.BDP("USDRUB Curncy","PX_LAST")/75,
      IF(OR(_xll.BDP(B417,"BEST_TARGET_PRICE")="#N/A N/A",_xll.BDP(B417,"BEST_TARGET_PRICE")="#N/A Invalid Security",_xll.BDP(B417,"BEST_TARGET_PRICE")="#N/A Field Not Applicable"),
           IF(OR(_xll.BDP(B417,"INT_ACC")="#N/A N/A",_xll.BDP(B417,"INT_ACC")="#N/A Field Not Applicable",_xll.BDP(B417,"INT_ACC")="#N/A Invalid Security"), 0, _xll.BDP(B417,"INT_ACC")),
      _xll.BDP(B417,"BEST_TARGET_PRICE")))
)</f>
        <v>#NAME?</v>
      </c>
      <c r="F417" s="1" t="e">
        <f ca="1">IF(OR(_xll.BDP(B417,"BDVD_PROJ_12M_YLD")="#N/A N/A",_xll.BDP(B417,"BDVD_PROJ_12M_YLD")="#N/A Field Not Applicable",_xll.BDP(B417,"BDVD_PROJ_12M_YLD")="#N/A Invalid Security"),
     IF(OR(_xll.BDP(B417,"EQY_DVD_YLD_IND")="#N/A N/A",_xll.BDP(B417,"EQY_DVD_YLD_IND")="#N/A Field Not Applicable",_xll.BDP(B417,"EQY_DVD_YLD_IND")="#N/A Invalid Security"),
         IF(OR(_xll.BDP(B417,"YLD_CNV_MID")="#N/A N/A",_xll.BDP(B417,"YLD_CNV_MID")="#N/A Field Not Applicable",_xll.BDP(B417,"YLD_CNV_MID")="#N/A Invalid Security"),0,_xll.BDP(B417,"YLD_CNV_MID")),
              _xll.BDP(B417,"EQY_DVD_YLD_IND")),
_xll.BDP(B417,"BDVD_PROJ_12M_YLD"))</f>
        <v>#NAME?</v>
      </c>
      <c r="G417" s="1" t="e">
        <f ca="1">IF(  ISERR(FIND("Equity",B417)) = FALSE,  IF(  OR(   _xll.BDP($B417,"DVD_EX_DT")="#N/A N/A", _xll.BDP($B417,"DVD_EX_DT")="#N/A Field Not Applicable", _xll.BDP($B417,"DVD_EX_DT")="#N/A Invalid Security"),
     IF(_xll.BDP($B417,"LAST_TRADEABLE_DT")="#N/A Field Not Applicable","",_xll.BDP($B417,"LAST_TRADEABLE_DT")),_xll.BDP($B417,"DVD_EX_DT")),
IF(  OR(   _xll.BDP($B417,"NXT_CPN_DT")="#N/A N/A", _xll.BDP($B417,"NXT_CPN_DT")="#N/A Field Not Applicable", _xll.BDP($B417,"NXT_CPN_DT")="#N/A Invalid Security"), IF( OR(_xll.BDP($B417,"LAST_TRADEABLE_DT") = "#N/A N/A",_xll.BDP($B417,"LAST_TRADEABLE_DT") = "#N/A Invalid Security",_xll.BDP($B417,"LAST_TRADEABLE_DT") = "#N/A Field Not Applicable"),IF(ISERROR(VLOOKUP(A417,secs!$A:$C,3,FALSE)),"",VLOOKUP(A417,secs!$A:$C,3,FALSE)),_xll.BDP($B417,"LAST_TRADEABLE_DT")),_xll.BDP($B417,"NXT_CPN_DT")))</f>
        <v>#NAME?</v>
      </c>
      <c r="H417" s="1">
        <f>IF(ISERR(FIND("Equity",B417))=FALSE,0,IF( OR(_xll.BDP($B417,"DUR_MID")="#N/A N/A",_xll.BDP($B417,"DUR_MID")="#N/A Invalid Security"),0,_xll.BDP($B417,"DUR_MID")))</f>
        <v>0</v>
      </c>
      <c r="I417" s="1" t="e">
        <f ca="1">IF(  ISERR(FIND("Equity",B417)) = FALSE,  IF(  OR(   _xll.BDP($B417,"BDVD_NEXT_EST_DECL_DT")="#N/A N/A", _xll.BDP($B417,"BDVD_NEXT_EST_DECL_DT")="#N/A Field Not Applicable"),"",_xll.BDP($B417,"BDVD_NEXT_EST_DECL_DT")), IF(  OR(   _xll.BDP($B417,"NXT_PUT_DT")="#N/A N/A", _xll.BDP($B417,"NXT_PUT_DT")="#N/A Field Not Applicable", _xll.BDP($B417,"NXT_PUT_DT")="#N/A Invalid Security"),"",_xll.BDP($B417,"NXT_PUT_DT")))</f>
        <v>#NAME?</v>
      </c>
      <c r="J417" s="1">
        <f t="shared" si="6"/>
        <v>1</v>
      </c>
      <c r="L417" s="1" t="e">
        <f ca="1">_xll.BDP(B417,"SECURITY_NAME")</f>
        <v>#NAME?</v>
      </c>
    </row>
    <row r="418" spans="1:12" x14ac:dyDescent="0.25">
      <c r="A418" s="1" t="e">
        <f ca="1">IF(OR(_xll.BDP(B418,"ID_ISIN")="#N/A Field Not Applicable",_xll.BDP(B418,"ID_ISIN")="#N/A N/A"),B418,_xll.BDP(B418,"ID_ISIN"))</f>
        <v>#NAME?</v>
      </c>
      <c r="B418" s="1" t="s">
        <v>1439</v>
      </c>
      <c r="C418" s="2" t="e">
        <f ca="1">IF( OR(_xll.BDP(B418,"PX_LAST")="#N/A N/A",_xll.BDP(B418,"PX_LAST")="#N/A",_xll.BDP(B418,"PX_LAST")="#N/A Invalid Security"),VLOOKUP(A418,secs!$A:$B,2,FALSE),_xll.BDP(B418,"PX_LAST"))</f>
        <v>#NAME?</v>
      </c>
      <c r="D418" s="1" t="e">
        <f ca="1">IF(A418="RU000A0JR5Z5",_xll.BDP("486 HK Equity","BEST_ANALYST_RATING"),
       IF(A418="RU0009084446",_xll.BDP("NCSP LI Equity","BEST_ANALYST_RATING"),
       IF(OR(_xll.BDP(B418,"BEST_ANALYST_RATING")="#N/A N/A",_xll.BDP(B418,"BEST_ANALYST_RATING")="#N/A Invalid Security",_xll.BDP(B418,"BEST_ANALYST_RATING")="#N/A Field Not Applicable"),0,_xll.BDP(B418,"BEST_ANALYST_RATING"))))</f>
        <v>#NAME?</v>
      </c>
      <c r="E418" s="1" t="e">
        <f ca="1">IF(A418="RU000A0JR5Z5",10*_xll.BDP("486 HK Equity","BEST_TARGET_PRICE")*_xll.BDP("USDRUB Curncy","PX_LAST")/_xll.BDP("USDHKD Curncy","PX_LAST"),
      IF(A418="RU0009084446",_xll.BDP("NCSP LI Equity","BEST_TARGET_PRICE")*_xll.BDP("USDRUB Curncy","PX_LAST")/75,
      IF(OR(_xll.BDP(B418,"BEST_TARGET_PRICE")="#N/A N/A",_xll.BDP(B418,"BEST_TARGET_PRICE")="#N/A Invalid Security",_xll.BDP(B418,"BEST_TARGET_PRICE")="#N/A Field Not Applicable"),
           IF(OR(_xll.BDP(B418,"INT_ACC")="#N/A N/A",_xll.BDP(B418,"INT_ACC")="#N/A Field Not Applicable",_xll.BDP(B418,"INT_ACC")="#N/A Invalid Security"), 0, _xll.BDP(B418,"INT_ACC")),
      _xll.BDP(B418,"BEST_TARGET_PRICE")))
)</f>
        <v>#NAME?</v>
      </c>
      <c r="F418" s="1" t="e">
        <f ca="1">IF(OR(_xll.BDP(B418,"BDVD_PROJ_12M_YLD")="#N/A N/A",_xll.BDP(B418,"BDVD_PROJ_12M_YLD")="#N/A Field Not Applicable",_xll.BDP(B418,"BDVD_PROJ_12M_YLD")="#N/A Invalid Security"),
     IF(OR(_xll.BDP(B418,"EQY_DVD_YLD_IND")="#N/A N/A",_xll.BDP(B418,"EQY_DVD_YLD_IND")="#N/A Field Not Applicable",_xll.BDP(B418,"EQY_DVD_YLD_IND")="#N/A Invalid Security"),
         IF(OR(_xll.BDP(B418,"YLD_CNV_MID")="#N/A N/A",_xll.BDP(B418,"YLD_CNV_MID")="#N/A Field Not Applicable",_xll.BDP(B418,"YLD_CNV_MID")="#N/A Invalid Security"),0,_xll.BDP(B418,"YLD_CNV_MID")),
              _xll.BDP(B418,"EQY_DVD_YLD_IND")),
_xll.BDP(B418,"BDVD_PROJ_12M_YLD"))</f>
        <v>#NAME?</v>
      </c>
      <c r="G418" s="1" t="e">
        <f ca="1">IF(  ISERR(FIND("Equity",B418)) = FALSE,  IF(  OR(   _xll.BDP($B418,"DVD_EX_DT")="#N/A N/A", _xll.BDP($B418,"DVD_EX_DT")="#N/A Field Not Applicable", _xll.BDP($B418,"DVD_EX_DT")="#N/A Invalid Security"),
     IF(_xll.BDP($B418,"LAST_TRADEABLE_DT")="#N/A Field Not Applicable","",_xll.BDP($B418,"LAST_TRADEABLE_DT")),_xll.BDP($B418,"DVD_EX_DT")),
IF(  OR(   _xll.BDP($B418,"NXT_CPN_DT")="#N/A N/A", _xll.BDP($B418,"NXT_CPN_DT")="#N/A Field Not Applicable", _xll.BDP($B418,"NXT_CPN_DT")="#N/A Invalid Security"), IF( OR(_xll.BDP($B418,"LAST_TRADEABLE_DT") = "#N/A N/A",_xll.BDP($B418,"LAST_TRADEABLE_DT") = "#N/A Invalid Security",_xll.BDP($B418,"LAST_TRADEABLE_DT") = "#N/A Field Not Applicable"),IF(ISERROR(VLOOKUP(A418,secs!$A:$C,3,FALSE)),"",VLOOKUP(A418,secs!$A:$C,3,FALSE)),_xll.BDP($B418,"LAST_TRADEABLE_DT")),_xll.BDP($B418,"NXT_CPN_DT")))</f>
        <v>#NAME?</v>
      </c>
      <c r="H418" s="1">
        <f>IF(ISERR(FIND("Equity",B418))=FALSE,0,IF( OR(_xll.BDP($B418,"DUR_MID")="#N/A N/A",_xll.BDP($B418,"DUR_MID")="#N/A Invalid Security"),0,_xll.BDP($B418,"DUR_MID")))</f>
        <v>0</v>
      </c>
      <c r="I418" s="1" t="e">
        <f ca="1">IF(  ISERR(FIND("Equity",B418)) = FALSE,  IF(  OR(   _xll.BDP($B418,"BDVD_NEXT_EST_DECL_DT")="#N/A N/A", _xll.BDP($B418,"BDVD_NEXT_EST_DECL_DT")="#N/A Field Not Applicable"),"",_xll.BDP($B418,"BDVD_NEXT_EST_DECL_DT")), IF(  OR(   _xll.BDP($B418,"NXT_PUT_DT")="#N/A N/A", _xll.BDP($B418,"NXT_PUT_DT")="#N/A Field Not Applicable", _xll.BDP($B418,"NXT_PUT_DT")="#N/A Invalid Security"),"",_xll.BDP($B418,"NXT_PUT_DT")))</f>
        <v>#NAME?</v>
      </c>
      <c r="J418" s="1">
        <f t="shared" si="6"/>
        <v>1</v>
      </c>
      <c r="L418" s="1" t="e">
        <f ca="1">_xll.BDP(B418,"SECURITY_NAME")</f>
        <v>#NAME?</v>
      </c>
    </row>
    <row r="419" spans="1:12" x14ac:dyDescent="0.25">
      <c r="A419" s="1" t="e">
        <f ca="1">IF(OR(_xll.BDP(B419,"ID_ISIN")="#N/A Field Not Applicable",_xll.BDP(B419,"ID_ISIN")="#N/A N/A"),B419,_xll.BDP(B419,"ID_ISIN"))</f>
        <v>#NAME?</v>
      </c>
      <c r="B419" s="1" t="s">
        <v>1440</v>
      </c>
      <c r="C419" s="2" t="e">
        <f ca="1">IF( OR(_xll.BDP(B419,"PX_LAST")="#N/A N/A",_xll.BDP(B419,"PX_LAST")="#N/A",_xll.BDP(B419,"PX_LAST")="#N/A Invalid Security"),VLOOKUP(A419,secs!$A:$B,2,FALSE),_xll.BDP(B419,"PX_LAST"))</f>
        <v>#NAME?</v>
      </c>
      <c r="D419" s="1" t="e">
        <f ca="1">IF(A419="RU000A0JR5Z5",_xll.BDP("486 HK Equity","BEST_ANALYST_RATING"),
       IF(A419="RU0009084446",_xll.BDP("NCSP LI Equity","BEST_ANALYST_RATING"),
       IF(OR(_xll.BDP(B419,"BEST_ANALYST_RATING")="#N/A N/A",_xll.BDP(B419,"BEST_ANALYST_RATING")="#N/A Invalid Security",_xll.BDP(B419,"BEST_ANALYST_RATING")="#N/A Field Not Applicable"),0,_xll.BDP(B419,"BEST_ANALYST_RATING"))))</f>
        <v>#NAME?</v>
      </c>
      <c r="E419" s="1" t="e">
        <f ca="1">IF(A419="RU000A0JR5Z5",10*_xll.BDP("486 HK Equity","BEST_TARGET_PRICE")*_xll.BDP("USDRUB Curncy","PX_LAST")/_xll.BDP("USDHKD Curncy","PX_LAST"),
      IF(A419="RU0009084446",_xll.BDP("NCSP LI Equity","BEST_TARGET_PRICE")*_xll.BDP("USDRUB Curncy","PX_LAST")/75,
      IF(OR(_xll.BDP(B419,"BEST_TARGET_PRICE")="#N/A N/A",_xll.BDP(B419,"BEST_TARGET_PRICE")="#N/A Invalid Security",_xll.BDP(B419,"BEST_TARGET_PRICE")="#N/A Field Not Applicable"),
           IF(OR(_xll.BDP(B419,"INT_ACC")="#N/A N/A",_xll.BDP(B419,"INT_ACC")="#N/A Field Not Applicable",_xll.BDP(B419,"INT_ACC")="#N/A Invalid Security"), 0, _xll.BDP(B419,"INT_ACC")),
      _xll.BDP(B419,"BEST_TARGET_PRICE")))
)</f>
        <v>#NAME?</v>
      </c>
      <c r="F419" s="1" t="e">
        <f ca="1">IF(OR(_xll.BDP(B419,"BDVD_PROJ_12M_YLD")="#N/A N/A",_xll.BDP(B419,"BDVD_PROJ_12M_YLD")="#N/A Field Not Applicable",_xll.BDP(B419,"BDVD_PROJ_12M_YLD")="#N/A Invalid Security"),
     IF(OR(_xll.BDP(B419,"EQY_DVD_YLD_IND")="#N/A N/A",_xll.BDP(B419,"EQY_DVD_YLD_IND")="#N/A Field Not Applicable",_xll.BDP(B419,"EQY_DVD_YLD_IND")="#N/A Invalid Security"),
         IF(OR(_xll.BDP(B419,"YLD_CNV_MID")="#N/A N/A",_xll.BDP(B419,"YLD_CNV_MID")="#N/A Field Not Applicable",_xll.BDP(B419,"YLD_CNV_MID")="#N/A Invalid Security"),0,_xll.BDP(B419,"YLD_CNV_MID")),
              _xll.BDP(B419,"EQY_DVD_YLD_IND")),
_xll.BDP(B419,"BDVD_PROJ_12M_YLD"))</f>
        <v>#NAME?</v>
      </c>
      <c r="G419" s="1" t="e">
        <f ca="1">IF(  ISERR(FIND("Equity",B419)) = FALSE,  IF(  OR(   _xll.BDP($B419,"DVD_EX_DT")="#N/A N/A", _xll.BDP($B419,"DVD_EX_DT")="#N/A Field Not Applicable", _xll.BDP($B419,"DVD_EX_DT")="#N/A Invalid Security"),
     IF(_xll.BDP($B419,"LAST_TRADEABLE_DT")="#N/A Field Not Applicable","",_xll.BDP($B419,"LAST_TRADEABLE_DT")),_xll.BDP($B419,"DVD_EX_DT")),
IF(  OR(   _xll.BDP($B419,"NXT_CPN_DT")="#N/A N/A", _xll.BDP($B419,"NXT_CPN_DT")="#N/A Field Not Applicable", _xll.BDP($B419,"NXT_CPN_DT")="#N/A Invalid Security"), IF( OR(_xll.BDP($B419,"LAST_TRADEABLE_DT") = "#N/A N/A",_xll.BDP($B419,"LAST_TRADEABLE_DT") = "#N/A Invalid Security",_xll.BDP($B419,"LAST_TRADEABLE_DT") = "#N/A Field Not Applicable"),IF(ISERROR(VLOOKUP(A419,secs!$A:$C,3,FALSE)),"",VLOOKUP(A419,secs!$A:$C,3,FALSE)),_xll.BDP($B419,"LAST_TRADEABLE_DT")),_xll.BDP($B419,"NXT_CPN_DT")))</f>
        <v>#NAME?</v>
      </c>
      <c r="H419" s="1">
        <f>IF(ISERR(FIND("Equity",B419))=FALSE,0,IF( OR(_xll.BDP($B419,"DUR_MID")="#N/A N/A",_xll.BDP($B419,"DUR_MID")="#N/A Invalid Security"),0,_xll.BDP($B419,"DUR_MID")))</f>
        <v>0</v>
      </c>
      <c r="I419" s="1" t="e">
        <f ca="1">IF(  ISERR(FIND("Equity",B419)) = FALSE,  IF(  OR(   _xll.BDP($B419,"BDVD_NEXT_EST_DECL_DT")="#N/A N/A", _xll.BDP($B419,"BDVD_NEXT_EST_DECL_DT")="#N/A Field Not Applicable"),"",_xll.BDP($B419,"BDVD_NEXT_EST_DECL_DT")), IF(  OR(   _xll.BDP($B419,"NXT_PUT_DT")="#N/A N/A", _xll.BDP($B419,"NXT_PUT_DT")="#N/A Field Not Applicable", _xll.BDP($B419,"NXT_PUT_DT")="#N/A Invalid Security"),"",_xll.BDP($B419,"NXT_PUT_DT")))</f>
        <v>#NAME?</v>
      </c>
      <c r="J419" s="1">
        <f t="shared" si="6"/>
        <v>1</v>
      </c>
      <c r="L419" s="1" t="e">
        <f ca="1">_xll.BDP(B419,"SECURITY_NAME")</f>
        <v>#NAME?</v>
      </c>
    </row>
    <row r="420" spans="1:12" x14ac:dyDescent="0.25">
      <c r="A420" s="1" t="e">
        <f ca="1">IF(OR(_xll.BDP(B420,"ID_ISIN")="#N/A Field Not Applicable",_xll.BDP(B420,"ID_ISIN")="#N/A N/A"),B420,_xll.BDP(B420,"ID_ISIN"))</f>
        <v>#NAME?</v>
      </c>
      <c r="B420" s="1" t="s">
        <v>1441</v>
      </c>
      <c r="C420" s="2" t="e">
        <f ca="1">IF( OR(_xll.BDP(B420,"PX_LAST")="#N/A N/A",_xll.BDP(B420,"PX_LAST")="#N/A",_xll.BDP(B420,"PX_LAST")="#N/A Invalid Security"),VLOOKUP(A420,secs!$A:$B,2,FALSE),_xll.BDP(B420,"PX_LAST"))</f>
        <v>#NAME?</v>
      </c>
      <c r="D420" s="1" t="e">
        <f ca="1">IF(A420="RU000A0JR5Z5",_xll.BDP("486 HK Equity","BEST_ANALYST_RATING"),
       IF(A420="RU0009084446",_xll.BDP("NCSP LI Equity","BEST_ANALYST_RATING"),
       IF(OR(_xll.BDP(B420,"BEST_ANALYST_RATING")="#N/A N/A",_xll.BDP(B420,"BEST_ANALYST_RATING")="#N/A Invalid Security",_xll.BDP(B420,"BEST_ANALYST_RATING")="#N/A Field Not Applicable"),0,_xll.BDP(B420,"BEST_ANALYST_RATING"))))</f>
        <v>#NAME?</v>
      </c>
      <c r="E420" s="1" t="e">
        <f ca="1">IF(A420="RU000A0JR5Z5",10*_xll.BDP("486 HK Equity","BEST_TARGET_PRICE")*_xll.BDP("USDRUB Curncy","PX_LAST")/_xll.BDP("USDHKD Curncy","PX_LAST"),
      IF(A420="RU0009084446",_xll.BDP("NCSP LI Equity","BEST_TARGET_PRICE")*_xll.BDP("USDRUB Curncy","PX_LAST")/75,
      IF(OR(_xll.BDP(B420,"BEST_TARGET_PRICE")="#N/A N/A",_xll.BDP(B420,"BEST_TARGET_PRICE")="#N/A Invalid Security",_xll.BDP(B420,"BEST_TARGET_PRICE")="#N/A Field Not Applicable"),
           IF(OR(_xll.BDP(B420,"INT_ACC")="#N/A N/A",_xll.BDP(B420,"INT_ACC")="#N/A Field Not Applicable",_xll.BDP(B420,"INT_ACC")="#N/A Invalid Security"), 0, _xll.BDP(B420,"INT_ACC")),
      _xll.BDP(B420,"BEST_TARGET_PRICE")))
)</f>
        <v>#NAME?</v>
      </c>
      <c r="F420" s="1" t="e">
        <f ca="1">IF(OR(_xll.BDP(B420,"BDVD_PROJ_12M_YLD")="#N/A N/A",_xll.BDP(B420,"BDVD_PROJ_12M_YLD")="#N/A Field Not Applicable",_xll.BDP(B420,"BDVD_PROJ_12M_YLD")="#N/A Invalid Security"),
     IF(OR(_xll.BDP(B420,"EQY_DVD_YLD_IND")="#N/A N/A",_xll.BDP(B420,"EQY_DVD_YLD_IND")="#N/A Field Not Applicable",_xll.BDP(B420,"EQY_DVD_YLD_IND")="#N/A Invalid Security"),
         IF(OR(_xll.BDP(B420,"YLD_CNV_MID")="#N/A N/A",_xll.BDP(B420,"YLD_CNV_MID")="#N/A Field Not Applicable",_xll.BDP(B420,"YLD_CNV_MID")="#N/A Invalid Security"),0,_xll.BDP(B420,"YLD_CNV_MID")),
              _xll.BDP(B420,"EQY_DVD_YLD_IND")),
_xll.BDP(B420,"BDVD_PROJ_12M_YLD"))</f>
        <v>#NAME?</v>
      </c>
      <c r="G420" s="1" t="e">
        <f ca="1">IF(  ISERR(FIND("Equity",B420)) = FALSE,  IF(  OR(   _xll.BDP($B420,"DVD_EX_DT")="#N/A N/A", _xll.BDP($B420,"DVD_EX_DT")="#N/A Field Not Applicable", _xll.BDP($B420,"DVD_EX_DT")="#N/A Invalid Security"),
     IF(_xll.BDP($B420,"LAST_TRADEABLE_DT")="#N/A Field Not Applicable","",_xll.BDP($B420,"LAST_TRADEABLE_DT")),_xll.BDP($B420,"DVD_EX_DT")),
IF(  OR(   _xll.BDP($B420,"NXT_CPN_DT")="#N/A N/A", _xll.BDP($B420,"NXT_CPN_DT")="#N/A Field Not Applicable", _xll.BDP($B420,"NXT_CPN_DT")="#N/A Invalid Security"), IF( OR(_xll.BDP($B420,"LAST_TRADEABLE_DT") = "#N/A N/A",_xll.BDP($B420,"LAST_TRADEABLE_DT") = "#N/A Invalid Security",_xll.BDP($B420,"LAST_TRADEABLE_DT") = "#N/A Field Not Applicable"),IF(ISERROR(VLOOKUP(A420,secs!$A:$C,3,FALSE)),"",VLOOKUP(A420,secs!$A:$C,3,FALSE)),_xll.BDP($B420,"LAST_TRADEABLE_DT")),_xll.BDP($B420,"NXT_CPN_DT")))</f>
        <v>#NAME?</v>
      </c>
      <c r="H420" s="1">
        <f>IF(ISERR(FIND("Equity",B420))=FALSE,0,IF( OR(_xll.BDP($B420,"DUR_MID")="#N/A N/A",_xll.BDP($B420,"DUR_MID")="#N/A Invalid Security"),0,_xll.BDP($B420,"DUR_MID")))</f>
        <v>0</v>
      </c>
      <c r="I420" s="1" t="e">
        <f ca="1">IF(  ISERR(FIND("Equity",B420)) = FALSE,  IF(  OR(   _xll.BDP($B420,"BDVD_NEXT_EST_DECL_DT")="#N/A N/A", _xll.BDP($B420,"BDVD_NEXT_EST_DECL_DT")="#N/A Field Not Applicable"),"",_xll.BDP($B420,"BDVD_NEXT_EST_DECL_DT")), IF(  OR(   _xll.BDP($B420,"NXT_PUT_DT")="#N/A N/A", _xll.BDP($B420,"NXT_PUT_DT")="#N/A Field Not Applicable", _xll.BDP($B420,"NXT_PUT_DT")="#N/A Invalid Security"),"",_xll.BDP($B420,"NXT_PUT_DT")))</f>
        <v>#NAME?</v>
      </c>
      <c r="J420" s="1">
        <f t="shared" si="6"/>
        <v>1</v>
      </c>
      <c r="L420" s="1" t="e">
        <f ca="1">_xll.BDP(B420,"SECURITY_NAME")</f>
        <v>#NAME?</v>
      </c>
    </row>
    <row r="421" spans="1:12" x14ac:dyDescent="0.25">
      <c r="A421" s="1" t="e">
        <f ca="1">IF(OR(_xll.BDP(B421,"ID_ISIN")="#N/A Field Not Applicable",_xll.BDP(B421,"ID_ISIN")="#N/A N/A"),B421,_xll.BDP(B421,"ID_ISIN"))</f>
        <v>#NAME?</v>
      </c>
      <c r="B421" s="1" t="s">
        <v>1442</v>
      </c>
      <c r="C421" s="2" t="e">
        <f ca="1">IF( OR(_xll.BDP(B421,"PX_LAST")="#N/A N/A",_xll.BDP(B421,"PX_LAST")="#N/A",_xll.BDP(B421,"PX_LAST")="#N/A Invalid Security"),VLOOKUP(A421,secs!$A:$B,2,FALSE),_xll.BDP(B421,"PX_LAST"))</f>
        <v>#NAME?</v>
      </c>
      <c r="D421" s="1" t="e">
        <f ca="1">IF(A421="RU000A0JR5Z5",_xll.BDP("486 HK Equity","BEST_ANALYST_RATING"),
       IF(A421="RU0009084446",_xll.BDP("NCSP LI Equity","BEST_ANALYST_RATING"),
       IF(OR(_xll.BDP(B421,"BEST_ANALYST_RATING")="#N/A N/A",_xll.BDP(B421,"BEST_ANALYST_RATING")="#N/A Invalid Security",_xll.BDP(B421,"BEST_ANALYST_RATING")="#N/A Field Not Applicable"),0,_xll.BDP(B421,"BEST_ANALYST_RATING"))))</f>
        <v>#NAME?</v>
      </c>
      <c r="E421" s="1" t="e">
        <f ca="1">IF(A421="RU000A0JR5Z5",10*_xll.BDP("486 HK Equity","BEST_TARGET_PRICE")*_xll.BDP("USDRUB Curncy","PX_LAST")/_xll.BDP("USDHKD Curncy","PX_LAST"),
      IF(A421="RU0009084446",_xll.BDP("NCSP LI Equity","BEST_TARGET_PRICE")*_xll.BDP("USDRUB Curncy","PX_LAST")/75,
      IF(OR(_xll.BDP(B421,"BEST_TARGET_PRICE")="#N/A N/A",_xll.BDP(B421,"BEST_TARGET_PRICE")="#N/A Invalid Security",_xll.BDP(B421,"BEST_TARGET_PRICE")="#N/A Field Not Applicable"),
           IF(OR(_xll.BDP(B421,"INT_ACC")="#N/A N/A",_xll.BDP(B421,"INT_ACC")="#N/A Field Not Applicable",_xll.BDP(B421,"INT_ACC")="#N/A Invalid Security"), 0, _xll.BDP(B421,"INT_ACC")),
      _xll.BDP(B421,"BEST_TARGET_PRICE")))
)</f>
        <v>#NAME?</v>
      </c>
      <c r="F421" s="1" t="e">
        <f ca="1">IF(OR(_xll.BDP(B421,"BDVD_PROJ_12M_YLD")="#N/A N/A",_xll.BDP(B421,"BDVD_PROJ_12M_YLD")="#N/A Field Not Applicable",_xll.BDP(B421,"BDVD_PROJ_12M_YLD")="#N/A Invalid Security"),
     IF(OR(_xll.BDP(B421,"EQY_DVD_YLD_IND")="#N/A N/A",_xll.BDP(B421,"EQY_DVD_YLD_IND")="#N/A Field Not Applicable",_xll.BDP(B421,"EQY_DVD_YLD_IND")="#N/A Invalid Security"),
         IF(OR(_xll.BDP(B421,"YLD_CNV_MID")="#N/A N/A",_xll.BDP(B421,"YLD_CNV_MID")="#N/A Field Not Applicable",_xll.BDP(B421,"YLD_CNV_MID")="#N/A Invalid Security"),0,_xll.BDP(B421,"YLD_CNV_MID")),
              _xll.BDP(B421,"EQY_DVD_YLD_IND")),
_xll.BDP(B421,"BDVD_PROJ_12M_YLD"))</f>
        <v>#NAME?</v>
      </c>
      <c r="G421" s="1" t="e">
        <f ca="1">IF(  ISERR(FIND("Equity",B421)) = FALSE,  IF(  OR(   _xll.BDP($B421,"DVD_EX_DT")="#N/A N/A", _xll.BDP($B421,"DVD_EX_DT")="#N/A Field Not Applicable", _xll.BDP($B421,"DVD_EX_DT")="#N/A Invalid Security"),
     IF(_xll.BDP($B421,"LAST_TRADEABLE_DT")="#N/A Field Not Applicable","",_xll.BDP($B421,"LAST_TRADEABLE_DT")),_xll.BDP($B421,"DVD_EX_DT")),
IF(  OR(   _xll.BDP($B421,"NXT_CPN_DT")="#N/A N/A", _xll.BDP($B421,"NXT_CPN_DT")="#N/A Field Not Applicable", _xll.BDP($B421,"NXT_CPN_DT")="#N/A Invalid Security"), IF( OR(_xll.BDP($B421,"LAST_TRADEABLE_DT") = "#N/A N/A",_xll.BDP($B421,"LAST_TRADEABLE_DT") = "#N/A Invalid Security",_xll.BDP($B421,"LAST_TRADEABLE_DT") = "#N/A Field Not Applicable"),IF(ISERROR(VLOOKUP(A421,secs!$A:$C,3,FALSE)),"",VLOOKUP(A421,secs!$A:$C,3,FALSE)),_xll.BDP($B421,"LAST_TRADEABLE_DT")),_xll.BDP($B421,"NXT_CPN_DT")))</f>
        <v>#NAME?</v>
      </c>
      <c r="H421" s="1">
        <f>IF(ISERR(FIND("Equity",B421))=FALSE,0,IF( OR(_xll.BDP($B421,"DUR_MID")="#N/A N/A",_xll.BDP($B421,"DUR_MID")="#N/A Invalid Security"),0,_xll.BDP($B421,"DUR_MID")))</f>
        <v>0</v>
      </c>
      <c r="I421" s="1" t="e">
        <f ca="1">IF(  ISERR(FIND("Equity",B421)) = FALSE,  IF(  OR(   _xll.BDP($B421,"BDVD_NEXT_EST_DECL_DT")="#N/A N/A", _xll.BDP($B421,"BDVD_NEXT_EST_DECL_DT")="#N/A Field Not Applicable"),"",_xll.BDP($B421,"BDVD_NEXT_EST_DECL_DT")), IF(  OR(   _xll.BDP($B421,"NXT_PUT_DT")="#N/A N/A", _xll.BDP($B421,"NXT_PUT_DT")="#N/A Field Not Applicable", _xll.BDP($B421,"NXT_PUT_DT")="#N/A Invalid Security"),"",_xll.BDP($B421,"NXT_PUT_DT")))</f>
        <v>#NAME?</v>
      </c>
      <c r="J421" s="1">
        <f t="shared" si="6"/>
        <v>1</v>
      </c>
      <c r="L421" s="1" t="e">
        <f ca="1">_xll.BDP(B421,"SECURITY_NAME")</f>
        <v>#NAME?</v>
      </c>
    </row>
    <row r="422" spans="1:12" x14ac:dyDescent="0.25">
      <c r="A422" s="1" t="e">
        <f ca="1">IF(OR(_xll.BDP(B422,"ID_ISIN")="#N/A Field Not Applicable",_xll.BDP(B422,"ID_ISIN")="#N/A N/A"),B422,_xll.BDP(B422,"ID_ISIN"))</f>
        <v>#NAME?</v>
      </c>
      <c r="B422" s="1" t="s">
        <v>1443</v>
      </c>
      <c r="C422" s="2" t="e">
        <f ca="1">IF( OR(_xll.BDP(B422,"PX_LAST")="#N/A N/A",_xll.BDP(B422,"PX_LAST")="#N/A",_xll.BDP(B422,"PX_LAST")="#N/A Invalid Security"),VLOOKUP(A422,secs!$A:$B,2,FALSE),_xll.BDP(B422,"PX_LAST"))</f>
        <v>#NAME?</v>
      </c>
      <c r="D422" s="1" t="e">
        <f ca="1">IF(A422="RU000A0JR5Z5",_xll.BDP("486 HK Equity","BEST_ANALYST_RATING"),
       IF(A422="RU0009084446",_xll.BDP("NCSP LI Equity","BEST_ANALYST_RATING"),
       IF(OR(_xll.BDP(B422,"BEST_ANALYST_RATING")="#N/A N/A",_xll.BDP(B422,"BEST_ANALYST_RATING")="#N/A Invalid Security",_xll.BDP(B422,"BEST_ANALYST_RATING")="#N/A Field Not Applicable"),0,_xll.BDP(B422,"BEST_ANALYST_RATING"))))</f>
        <v>#NAME?</v>
      </c>
      <c r="E422" s="1" t="e">
        <f ca="1">IF(A422="RU000A0JR5Z5",10*_xll.BDP("486 HK Equity","BEST_TARGET_PRICE")*_xll.BDP("USDRUB Curncy","PX_LAST")/_xll.BDP("USDHKD Curncy","PX_LAST"),
      IF(A422="RU0009084446",_xll.BDP("NCSP LI Equity","BEST_TARGET_PRICE")*_xll.BDP("USDRUB Curncy","PX_LAST")/75,
      IF(OR(_xll.BDP(B422,"BEST_TARGET_PRICE")="#N/A N/A",_xll.BDP(B422,"BEST_TARGET_PRICE")="#N/A Invalid Security",_xll.BDP(B422,"BEST_TARGET_PRICE")="#N/A Field Not Applicable"),
           IF(OR(_xll.BDP(B422,"INT_ACC")="#N/A N/A",_xll.BDP(B422,"INT_ACC")="#N/A Field Not Applicable",_xll.BDP(B422,"INT_ACC")="#N/A Invalid Security"), 0, _xll.BDP(B422,"INT_ACC")),
      _xll.BDP(B422,"BEST_TARGET_PRICE")))
)</f>
        <v>#NAME?</v>
      </c>
      <c r="F422" s="1" t="e">
        <f ca="1">IF(OR(_xll.BDP(B422,"BDVD_PROJ_12M_YLD")="#N/A N/A",_xll.BDP(B422,"BDVD_PROJ_12M_YLD")="#N/A Field Not Applicable",_xll.BDP(B422,"BDVD_PROJ_12M_YLD")="#N/A Invalid Security"),
     IF(OR(_xll.BDP(B422,"EQY_DVD_YLD_IND")="#N/A N/A",_xll.BDP(B422,"EQY_DVD_YLD_IND")="#N/A Field Not Applicable",_xll.BDP(B422,"EQY_DVD_YLD_IND")="#N/A Invalid Security"),
         IF(OR(_xll.BDP(B422,"YLD_CNV_MID")="#N/A N/A",_xll.BDP(B422,"YLD_CNV_MID")="#N/A Field Not Applicable",_xll.BDP(B422,"YLD_CNV_MID")="#N/A Invalid Security"),0,_xll.BDP(B422,"YLD_CNV_MID")),
              _xll.BDP(B422,"EQY_DVD_YLD_IND")),
_xll.BDP(B422,"BDVD_PROJ_12M_YLD"))</f>
        <v>#NAME?</v>
      </c>
      <c r="G422" s="1" t="e">
        <f ca="1">IF(  ISERR(FIND("Equity",B422)) = FALSE,  IF(  OR(   _xll.BDP($B422,"DVD_EX_DT")="#N/A N/A", _xll.BDP($B422,"DVD_EX_DT")="#N/A Field Not Applicable", _xll.BDP($B422,"DVD_EX_DT")="#N/A Invalid Security"),
     IF(_xll.BDP($B422,"LAST_TRADEABLE_DT")="#N/A Field Not Applicable","",_xll.BDP($B422,"LAST_TRADEABLE_DT")),_xll.BDP($B422,"DVD_EX_DT")),
IF(  OR(   _xll.BDP($B422,"NXT_CPN_DT")="#N/A N/A", _xll.BDP($B422,"NXT_CPN_DT")="#N/A Field Not Applicable", _xll.BDP($B422,"NXT_CPN_DT")="#N/A Invalid Security"), IF( OR(_xll.BDP($B422,"LAST_TRADEABLE_DT") = "#N/A N/A",_xll.BDP($B422,"LAST_TRADEABLE_DT") = "#N/A Invalid Security",_xll.BDP($B422,"LAST_TRADEABLE_DT") = "#N/A Field Not Applicable"),IF(ISERROR(VLOOKUP(A422,secs!$A:$C,3,FALSE)),"",VLOOKUP(A422,secs!$A:$C,3,FALSE)),_xll.BDP($B422,"LAST_TRADEABLE_DT")),_xll.BDP($B422,"NXT_CPN_DT")))</f>
        <v>#NAME?</v>
      </c>
      <c r="H422" s="1">
        <f>IF(ISERR(FIND("Equity",B422))=FALSE,0,IF( OR(_xll.BDP($B422,"DUR_MID")="#N/A N/A",_xll.BDP($B422,"DUR_MID")="#N/A Invalid Security"),0,_xll.BDP($B422,"DUR_MID")))</f>
        <v>0</v>
      </c>
      <c r="I422" s="1" t="e">
        <f ca="1">IF(  ISERR(FIND("Equity",B422)) = FALSE,  IF(  OR(   _xll.BDP($B422,"BDVD_NEXT_EST_DECL_DT")="#N/A N/A", _xll.BDP($B422,"BDVD_NEXT_EST_DECL_DT")="#N/A Field Not Applicable"),"",_xll.BDP($B422,"BDVD_NEXT_EST_DECL_DT")), IF(  OR(   _xll.BDP($B422,"NXT_PUT_DT")="#N/A N/A", _xll.BDP($B422,"NXT_PUT_DT")="#N/A Field Not Applicable", _xll.BDP($B422,"NXT_PUT_DT")="#N/A Invalid Security"),"",_xll.BDP($B422,"NXT_PUT_DT")))</f>
        <v>#NAME?</v>
      </c>
      <c r="J422" s="1">
        <f t="shared" si="6"/>
        <v>1</v>
      </c>
      <c r="L422" s="1" t="e">
        <f ca="1">_xll.BDP(B422,"SECURITY_NAME")</f>
        <v>#NAME?</v>
      </c>
    </row>
    <row r="423" spans="1:12" x14ac:dyDescent="0.25">
      <c r="A423" s="1" t="e">
        <f ca="1">IF(OR(_xll.BDP(B423,"ID_ISIN")="#N/A Field Not Applicable",_xll.BDP(B423,"ID_ISIN")="#N/A N/A"),B423,_xll.BDP(B423,"ID_ISIN"))</f>
        <v>#NAME?</v>
      </c>
      <c r="B423" s="1" t="s">
        <v>1444</v>
      </c>
      <c r="C423" s="2" t="e">
        <f ca="1">IF( OR(_xll.BDP(B423,"PX_LAST")="#N/A N/A",_xll.BDP(B423,"PX_LAST")="#N/A",_xll.BDP(B423,"PX_LAST")="#N/A Invalid Security"),VLOOKUP(A423,secs!$A:$B,2,FALSE),_xll.BDP(B423,"PX_LAST"))</f>
        <v>#NAME?</v>
      </c>
      <c r="D423" s="1" t="e">
        <f ca="1">IF(A423="RU000A0JR5Z5",_xll.BDP("486 HK Equity","BEST_ANALYST_RATING"),
       IF(A423="RU0009084446",_xll.BDP("NCSP LI Equity","BEST_ANALYST_RATING"),
       IF(OR(_xll.BDP(B423,"BEST_ANALYST_RATING")="#N/A N/A",_xll.BDP(B423,"BEST_ANALYST_RATING")="#N/A Invalid Security",_xll.BDP(B423,"BEST_ANALYST_RATING")="#N/A Field Not Applicable"),0,_xll.BDP(B423,"BEST_ANALYST_RATING"))))</f>
        <v>#NAME?</v>
      </c>
      <c r="E423" s="1" t="e">
        <f ca="1">IF(A423="RU000A0JR5Z5",10*_xll.BDP("486 HK Equity","BEST_TARGET_PRICE")*_xll.BDP("USDRUB Curncy","PX_LAST")/_xll.BDP("USDHKD Curncy","PX_LAST"),
      IF(A423="RU0009084446",_xll.BDP("NCSP LI Equity","BEST_TARGET_PRICE")*_xll.BDP("USDRUB Curncy","PX_LAST")/75,
      IF(OR(_xll.BDP(B423,"BEST_TARGET_PRICE")="#N/A N/A",_xll.BDP(B423,"BEST_TARGET_PRICE")="#N/A Invalid Security",_xll.BDP(B423,"BEST_TARGET_PRICE")="#N/A Field Not Applicable"),
           IF(OR(_xll.BDP(B423,"INT_ACC")="#N/A N/A",_xll.BDP(B423,"INT_ACC")="#N/A Field Not Applicable",_xll.BDP(B423,"INT_ACC")="#N/A Invalid Security"), 0, _xll.BDP(B423,"INT_ACC")),
      _xll.BDP(B423,"BEST_TARGET_PRICE")))
)</f>
        <v>#NAME?</v>
      </c>
      <c r="F423" s="1" t="e">
        <f ca="1">IF(OR(_xll.BDP(B423,"BDVD_PROJ_12M_YLD")="#N/A N/A",_xll.BDP(B423,"BDVD_PROJ_12M_YLD")="#N/A Field Not Applicable",_xll.BDP(B423,"BDVD_PROJ_12M_YLD")="#N/A Invalid Security"),
     IF(OR(_xll.BDP(B423,"EQY_DVD_YLD_IND")="#N/A N/A",_xll.BDP(B423,"EQY_DVD_YLD_IND")="#N/A Field Not Applicable",_xll.BDP(B423,"EQY_DVD_YLD_IND")="#N/A Invalid Security"),
         IF(OR(_xll.BDP(B423,"YLD_CNV_MID")="#N/A N/A",_xll.BDP(B423,"YLD_CNV_MID")="#N/A Field Not Applicable",_xll.BDP(B423,"YLD_CNV_MID")="#N/A Invalid Security"),0,_xll.BDP(B423,"YLD_CNV_MID")),
              _xll.BDP(B423,"EQY_DVD_YLD_IND")),
_xll.BDP(B423,"BDVD_PROJ_12M_YLD"))</f>
        <v>#NAME?</v>
      </c>
      <c r="G423" s="1" t="e">
        <f ca="1">IF(  ISERR(FIND("Equity",B423)) = FALSE,  IF(  OR(   _xll.BDP($B423,"DVD_EX_DT")="#N/A N/A", _xll.BDP($B423,"DVD_EX_DT")="#N/A Field Not Applicable", _xll.BDP($B423,"DVD_EX_DT")="#N/A Invalid Security"),
     IF(_xll.BDP($B423,"LAST_TRADEABLE_DT")="#N/A Field Not Applicable","",_xll.BDP($B423,"LAST_TRADEABLE_DT")),_xll.BDP($B423,"DVD_EX_DT")),
IF(  OR(   _xll.BDP($B423,"NXT_CPN_DT")="#N/A N/A", _xll.BDP($B423,"NXT_CPN_DT")="#N/A Field Not Applicable", _xll.BDP($B423,"NXT_CPN_DT")="#N/A Invalid Security"), IF( OR(_xll.BDP($B423,"LAST_TRADEABLE_DT") = "#N/A N/A",_xll.BDP($B423,"LAST_TRADEABLE_DT") = "#N/A Invalid Security",_xll.BDP($B423,"LAST_TRADEABLE_DT") = "#N/A Field Not Applicable"),IF(ISERROR(VLOOKUP(A423,secs!$A:$C,3,FALSE)),"",VLOOKUP(A423,secs!$A:$C,3,FALSE)),_xll.BDP($B423,"LAST_TRADEABLE_DT")),_xll.BDP($B423,"NXT_CPN_DT")))</f>
        <v>#NAME?</v>
      </c>
      <c r="H423" s="1">
        <f>IF(ISERR(FIND("Equity",B423))=FALSE,0,IF( OR(_xll.BDP($B423,"DUR_MID")="#N/A N/A",_xll.BDP($B423,"DUR_MID")="#N/A Invalid Security"),0,_xll.BDP($B423,"DUR_MID")))</f>
        <v>0</v>
      </c>
      <c r="I423" s="1" t="e">
        <f ca="1">IF(  ISERR(FIND("Equity",B423)) = FALSE,  IF(  OR(   _xll.BDP($B423,"BDVD_NEXT_EST_DECL_DT")="#N/A N/A", _xll.BDP($B423,"BDVD_NEXT_EST_DECL_DT")="#N/A Field Not Applicable"),"",_xll.BDP($B423,"BDVD_NEXT_EST_DECL_DT")), IF(  OR(   _xll.BDP($B423,"NXT_PUT_DT")="#N/A N/A", _xll.BDP($B423,"NXT_PUT_DT")="#N/A Field Not Applicable", _xll.BDP($B423,"NXT_PUT_DT")="#N/A Invalid Security"),"",_xll.BDP($B423,"NXT_PUT_DT")))</f>
        <v>#NAME?</v>
      </c>
      <c r="J423" s="1">
        <f t="shared" si="6"/>
        <v>1</v>
      </c>
      <c r="L423" s="1" t="e">
        <f ca="1">_xll.BDP(B423,"SECURITY_NAME")</f>
        <v>#NAME?</v>
      </c>
    </row>
    <row r="424" spans="1:12" x14ac:dyDescent="0.25">
      <c r="A424" s="1" t="e">
        <f ca="1">IF(OR(_xll.BDP(B424,"ID_ISIN")="#N/A Field Not Applicable",_xll.BDP(B424,"ID_ISIN")="#N/A N/A"),B424,_xll.BDP(B424,"ID_ISIN"))</f>
        <v>#NAME?</v>
      </c>
      <c r="B424" s="1" t="s">
        <v>1464</v>
      </c>
      <c r="C424" s="2" t="e">
        <f ca="1">IF( OR(_xll.BDP(B424,"PX_LAST")="#N/A N/A",_xll.BDP(B424,"PX_LAST")="#N/A",_xll.BDP(B424,"PX_LAST")="#N/A Invalid Security"),VLOOKUP(A424,secs!$A:$B,2,FALSE),_xll.BDP(B424,"PX_LAST"))</f>
        <v>#NAME?</v>
      </c>
      <c r="D424" s="1" t="e">
        <f ca="1">IF(A424="RU000A0JR5Z5",_xll.BDP("486 HK Equity","BEST_ANALYST_RATING"),
       IF(A424="RU0009084446",_xll.BDP("NCSP LI Equity","BEST_ANALYST_RATING"),
       IF(OR(_xll.BDP(B424,"BEST_ANALYST_RATING")="#N/A N/A",_xll.BDP(B424,"BEST_ANALYST_RATING")="#N/A Invalid Security",_xll.BDP(B424,"BEST_ANALYST_RATING")="#N/A Field Not Applicable"),0,_xll.BDP(B424,"BEST_ANALYST_RATING"))))</f>
        <v>#NAME?</v>
      </c>
      <c r="E424" s="1" t="e">
        <f ca="1">IF(A424="RU000A0JR5Z5",10*_xll.BDP("486 HK Equity","BEST_TARGET_PRICE")*_xll.BDP("USDRUB Curncy","PX_LAST")/_xll.BDP("USDHKD Curncy","PX_LAST"),
      IF(A424="RU0009084446",_xll.BDP("NCSP LI Equity","BEST_TARGET_PRICE")*_xll.BDP("USDRUB Curncy","PX_LAST")/75,
      IF(OR(_xll.BDP(B424,"BEST_TARGET_PRICE")="#N/A N/A",_xll.BDP(B424,"BEST_TARGET_PRICE")="#N/A Invalid Security",_xll.BDP(B424,"BEST_TARGET_PRICE")="#N/A Field Not Applicable"),
           IF(OR(_xll.BDP(B424,"INT_ACC")="#N/A N/A",_xll.BDP(B424,"INT_ACC")="#N/A Field Not Applicable",_xll.BDP(B424,"INT_ACC")="#N/A Invalid Security"), 0, _xll.BDP(B424,"INT_ACC")),
      _xll.BDP(B424,"BEST_TARGET_PRICE")))
)</f>
        <v>#NAME?</v>
      </c>
      <c r="F424" s="1" t="e">
        <f ca="1">IF(OR(_xll.BDP(B424,"BDVD_PROJ_12M_YLD")="#N/A N/A",_xll.BDP(B424,"BDVD_PROJ_12M_YLD")="#N/A Field Not Applicable",_xll.BDP(B424,"BDVD_PROJ_12M_YLD")="#N/A Invalid Security"),
     IF(OR(_xll.BDP(B424,"EQY_DVD_YLD_IND")="#N/A N/A",_xll.BDP(B424,"EQY_DVD_YLD_IND")="#N/A Field Not Applicable",_xll.BDP(B424,"EQY_DVD_YLD_IND")="#N/A Invalid Security"),
         IF(OR(_xll.BDP(B424,"YLD_CNV_MID")="#N/A N/A",_xll.BDP(B424,"YLD_CNV_MID")="#N/A Field Not Applicable",_xll.BDP(B424,"YLD_CNV_MID")="#N/A Invalid Security"),0,_xll.BDP(B424,"YLD_CNV_MID")),
              _xll.BDP(B424,"EQY_DVD_YLD_IND")),
_xll.BDP(B424,"BDVD_PROJ_12M_YLD"))</f>
        <v>#NAME?</v>
      </c>
      <c r="G424" s="1" t="e">
        <f ca="1">IF(  ISERR(FIND("Equity",B424)) = FALSE,  IF(  OR(   _xll.BDP($B424,"DVD_EX_DT")="#N/A N/A", _xll.BDP($B424,"DVD_EX_DT")="#N/A Field Not Applicable", _xll.BDP($B424,"DVD_EX_DT")="#N/A Invalid Security"),
     IF(_xll.BDP($B424,"LAST_TRADEABLE_DT")="#N/A Field Not Applicable","",_xll.BDP($B424,"LAST_TRADEABLE_DT")),_xll.BDP($B424,"DVD_EX_DT")),
IF(  OR(   _xll.BDP($B424,"NXT_CPN_DT")="#N/A N/A", _xll.BDP($B424,"NXT_CPN_DT")="#N/A Field Not Applicable", _xll.BDP($B424,"NXT_CPN_DT")="#N/A Invalid Security"), IF( OR(_xll.BDP($B424,"LAST_TRADEABLE_DT") = "#N/A N/A",_xll.BDP($B424,"LAST_TRADEABLE_DT") = "#N/A Invalid Security",_xll.BDP($B424,"LAST_TRADEABLE_DT") = "#N/A Field Not Applicable"),IF(ISERROR(VLOOKUP(A424,secs!$A:$C,3,FALSE)),"",VLOOKUP(A424,secs!$A:$C,3,FALSE)),_xll.BDP($B424,"LAST_TRADEABLE_DT")),_xll.BDP($B424,"NXT_CPN_DT")))</f>
        <v>#NAME?</v>
      </c>
      <c r="H424" s="1" t="e">
        <f ca="1">IF(ISERR(FIND("Equity",B424))=FALSE,0,IF( OR(_xll.BDP($B424,"DUR_MID")="#N/A N/A",_xll.BDP($B424,"DUR_MID")="#N/A Invalid Security"),0,_xll.BDP($B424,"DUR_MID")))</f>
        <v>#NAME?</v>
      </c>
      <c r="I424" s="1" t="e">
        <f ca="1">IF(  ISERR(FIND("Equity",B424)) = FALSE,  IF(  OR(   _xll.BDP($B424,"BDVD_NEXT_EST_DECL_DT")="#N/A N/A", _xll.BDP($B424,"BDVD_NEXT_EST_DECL_DT")="#N/A Field Not Applicable"),"",_xll.BDP($B424,"BDVD_NEXT_EST_DECL_DT")), IF(  OR(   _xll.BDP($B424,"NXT_PUT_DT")="#N/A N/A", _xll.BDP($B424,"NXT_PUT_DT")="#N/A Field Not Applicable", _xll.BDP($B424,"NXT_PUT_DT")="#N/A Invalid Security"),"",_xll.BDP($B424,"NXT_PUT_DT")))</f>
        <v>#NAME?</v>
      </c>
      <c r="J424" s="1">
        <f t="shared" si="6"/>
        <v>1</v>
      </c>
      <c r="L424" s="1" t="e">
        <f ca="1">_xll.BDP(B424,"SECURITY_NAME")</f>
        <v>#NAME?</v>
      </c>
    </row>
    <row r="425" spans="1:12" x14ac:dyDescent="0.25">
      <c r="A425" s="1" t="e">
        <f ca="1">IF(OR(_xll.BDP(B425,"ID_ISIN")="#N/A Field Not Applicable",_xll.BDP(B425,"ID_ISIN")="#N/A N/A"),B425,_xll.BDP(B425,"ID_ISIN"))</f>
        <v>#NAME?</v>
      </c>
      <c r="B425" s="1" t="s">
        <v>1468</v>
      </c>
      <c r="C425" s="2" t="e">
        <f ca="1">IF( OR(_xll.BDP(B425,"PX_LAST")="#N/A N/A",_xll.BDP(B425,"PX_LAST")="#N/A",_xll.BDP(B425,"PX_LAST")="#N/A Invalid Security"),VLOOKUP(A425,secs!$A:$B,2,FALSE),_xll.BDP(B425,"PX_LAST"))</f>
        <v>#NAME?</v>
      </c>
      <c r="D425" s="1" t="e">
        <f ca="1">IF(A425="RU000A0JR5Z5",_xll.BDP("486 HK Equity","BEST_ANALYST_RATING"),
       IF(A425="RU0009084446",_xll.BDP("NCSP LI Equity","BEST_ANALYST_RATING"),
       IF(OR(_xll.BDP(B425,"BEST_ANALYST_RATING")="#N/A N/A",_xll.BDP(B425,"BEST_ANALYST_RATING")="#N/A Invalid Security",_xll.BDP(B425,"BEST_ANALYST_RATING")="#N/A Field Not Applicable"),0,_xll.BDP(B425,"BEST_ANALYST_RATING"))))</f>
        <v>#NAME?</v>
      </c>
      <c r="E425" s="1" t="e">
        <f ca="1">IF(A425="RU000A0JR5Z5",10*_xll.BDP("486 HK Equity","BEST_TARGET_PRICE")*_xll.BDP("USDRUB Curncy","PX_LAST")/_xll.BDP("USDHKD Curncy","PX_LAST"),
      IF(A425="RU0009084446",_xll.BDP("NCSP LI Equity","BEST_TARGET_PRICE")*_xll.BDP("USDRUB Curncy","PX_LAST")/75,
      IF(OR(_xll.BDP(B425,"BEST_TARGET_PRICE")="#N/A N/A",_xll.BDP(B425,"BEST_TARGET_PRICE")="#N/A Invalid Security",_xll.BDP(B425,"BEST_TARGET_PRICE")="#N/A Field Not Applicable"),
           IF(OR(_xll.BDP(B425,"INT_ACC")="#N/A N/A",_xll.BDP(B425,"INT_ACC")="#N/A Field Not Applicable",_xll.BDP(B425,"INT_ACC")="#N/A Invalid Security"), 0, _xll.BDP(B425,"INT_ACC")),
      _xll.BDP(B425,"BEST_TARGET_PRICE")))
)</f>
        <v>#NAME?</v>
      </c>
      <c r="F425" s="1" t="e">
        <f ca="1">IF(OR(_xll.BDP(B425,"BDVD_PROJ_12M_YLD")="#N/A N/A",_xll.BDP(B425,"BDVD_PROJ_12M_YLD")="#N/A Field Not Applicable",_xll.BDP(B425,"BDVD_PROJ_12M_YLD")="#N/A Invalid Security"),
     IF(OR(_xll.BDP(B425,"EQY_DVD_YLD_IND")="#N/A N/A",_xll.BDP(B425,"EQY_DVD_YLD_IND")="#N/A Field Not Applicable",_xll.BDP(B425,"EQY_DVD_YLD_IND")="#N/A Invalid Security"),
         IF(OR(_xll.BDP(B425,"YLD_CNV_MID")="#N/A N/A",_xll.BDP(B425,"YLD_CNV_MID")="#N/A Field Not Applicable",_xll.BDP(B425,"YLD_CNV_MID")="#N/A Invalid Security"),0,_xll.BDP(B425,"YLD_CNV_MID")),
              _xll.BDP(B425,"EQY_DVD_YLD_IND")),
_xll.BDP(B425,"BDVD_PROJ_12M_YLD"))</f>
        <v>#NAME?</v>
      </c>
      <c r="G425" s="1" t="e">
        <f ca="1">IF(  ISERR(FIND("Equity",B425)) = FALSE,  IF(  OR(   _xll.BDP($B425,"DVD_EX_DT")="#N/A N/A", _xll.BDP($B425,"DVD_EX_DT")="#N/A Field Not Applicable", _xll.BDP($B425,"DVD_EX_DT")="#N/A Invalid Security"),
     IF(_xll.BDP($B425,"LAST_TRADEABLE_DT")="#N/A Field Not Applicable","",_xll.BDP($B425,"LAST_TRADEABLE_DT")),_xll.BDP($B425,"DVD_EX_DT")),
IF(  OR(   _xll.BDP($B425,"NXT_CPN_DT")="#N/A N/A", _xll.BDP($B425,"NXT_CPN_DT")="#N/A Field Not Applicable", _xll.BDP($B425,"NXT_CPN_DT")="#N/A Invalid Security"), IF( OR(_xll.BDP($B425,"LAST_TRADEABLE_DT") = "#N/A N/A",_xll.BDP($B425,"LAST_TRADEABLE_DT") = "#N/A Invalid Security",_xll.BDP($B425,"LAST_TRADEABLE_DT") = "#N/A Field Not Applicable"),IF(ISERROR(VLOOKUP(A425,secs!$A:$C,3,FALSE)),"",VLOOKUP(A425,secs!$A:$C,3,FALSE)),_xll.BDP($B425,"LAST_TRADEABLE_DT")),_xll.BDP($B425,"NXT_CPN_DT")))</f>
        <v>#NAME?</v>
      </c>
      <c r="H425" s="1" t="e">
        <f ca="1">IF(ISERR(FIND("Equity",B425))=FALSE,0,IF( OR(_xll.BDP($B425,"DUR_MID")="#N/A N/A",_xll.BDP($B425,"DUR_MID")="#N/A Invalid Security"),0,_xll.BDP($B425,"DUR_MID")))</f>
        <v>#NAME?</v>
      </c>
      <c r="I425" s="1" t="e">
        <f ca="1">IF(  ISERR(FIND("Equity",B425)) = FALSE,  IF(  OR(   _xll.BDP($B425,"BDVD_NEXT_EST_DECL_DT")="#N/A N/A", _xll.BDP($B425,"BDVD_NEXT_EST_DECL_DT")="#N/A Field Not Applicable"),"",_xll.BDP($B425,"BDVD_NEXT_EST_DECL_DT")), IF(  OR(   _xll.BDP($B425,"NXT_PUT_DT")="#N/A N/A", _xll.BDP($B425,"NXT_PUT_DT")="#N/A Field Not Applicable", _xll.BDP($B425,"NXT_PUT_DT")="#N/A Invalid Security"),"",_xll.BDP($B425,"NXT_PUT_DT")))</f>
        <v>#NAME?</v>
      </c>
      <c r="J425" s="1">
        <f t="shared" si="6"/>
        <v>1</v>
      </c>
      <c r="L425" s="1" t="e">
        <f ca="1">_xll.BDP(B425,"SECURITY_NAME")</f>
        <v>#NAME?</v>
      </c>
    </row>
    <row r="426" spans="1:12" x14ac:dyDescent="0.25">
      <c r="A426" s="1" t="e">
        <f ca="1">IF(OR(_xll.BDP(B426,"ID_ISIN")="#N/A Field Not Applicable",_xll.BDP(B426,"ID_ISIN")="#N/A N/A"),B426,_xll.BDP(B426,"ID_ISIN"))</f>
        <v>#NAME?</v>
      </c>
      <c r="B426" s="1" t="s">
        <v>1469</v>
      </c>
      <c r="C426" s="2" t="e">
        <f ca="1">IF( OR(_xll.BDP(B426,"PX_LAST")="#N/A N/A",_xll.BDP(B426,"PX_LAST")="#N/A",_xll.BDP(B426,"PX_LAST")="#N/A Invalid Security"),VLOOKUP(A426,secs!$A:$B,2,FALSE),_xll.BDP(B426,"PX_LAST"))</f>
        <v>#NAME?</v>
      </c>
      <c r="D426" s="1" t="e">
        <f ca="1">IF(A426="RU000A0JR5Z5",_xll.BDP("486 HK Equity","BEST_ANALYST_RATING"),
       IF(A426="RU0009084446",_xll.BDP("NCSP LI Equity","BEST_ANALYST_RATING"),
       IF(OR(_xll.BDP(B426,"BEST_ANALYST_RATING")="#N/A N/A",_xll.BDP(B426,"BEST_ANALYST_RATING")="#N/A Invalid Security",_xll.BDP(B426,"BEST_ANALYST_RATING")="#N/A Field Not Applicable"),0,_xll.BDP(B426,"BEST_ANALYST_RATING"))))</f>
        <v>#NAME?</v>
      </c>
      <c r="E426" s="1" t="e">
        <f ca="1">IF(A426="RU000A0JR5Z5",10*_xll.BDP("486 HK Equity","BEST_TARGET_PRICE")*_xll.BDP("USDRUB Curncy","PX_LAST")/_xll.BDP("USDHKD Curncy","PX_LAST"),
      IF(A426="RU0009084446",_xll.BDP("NCSP LI Equity","BEST_TARGET_PRICE")*_xll.BDP("USDRUB Curncy","PX_LAST")/75,
      IF(OR(_xll.BDP(B426,"BEST_TARGET_PRICE")="#N/A N/A",_xll.BDP(B426,"BEST_TARGET_PRICE")="#N/A Invalid Security",_xll.BDP(B426,"BEST_TARGET_PRICE")="#N/A Field Not Applicable"),
           IF(OR(_xll.BDP(B426,"INT_ACC")="#N/A N/A",_xll.BDP(B426,"INT_ACC")="#N/A Field Not Applicable",_xll.BDP(B426,"INT_ACC")="#N/A Invalid Security"), 0, _xll.BDP(B426,"INT_ACC")),
      _xll.BDP(B426,"BEST_TARGET_PRICE")))
)</f>
        <v>#NAME?</v>
      </c>
      <c r="F426" s="1" t="e">
        <f ca="1">IF(OR(_xll.BDP(B426,"BDVD_PROJ_12M_YLD")="#N/A N/A",_xll.BDP(B426,"BDVD_PROJ_12M_YLD")="#N/A Field Not Applicable",_xll.BDP(B426,"BDVD_PROJ_12M_YLD")="#N/A Invalid Security"),
     IF(OR(_xll.BDP(B426,"EQY_DVD_YLD_IND")="#N/A N/A",_xll.BDP(B426,"EQY_DVD_YLD_IND")="#N/A Field Not Applicable",_xll.BDP(B426,"EQY_DVD_YLD_IND")="#N/A Invalid Security"),
         IF(OR(_xll.BDP(B426,"YLD_CNV_MID")="#N/A N/A",_xll.BDP(B426,"YLD_CNV_MID")="#N/A Field Not Applicable",_xll.BDP(B426,"YLD_CNV_MID")="#N/A Invalid Security"),0,_xll.BDP(B426,"YLD_CNV_MID")),
              _xll.BDP(B426,"EQY_DVD_YLD_IND")),
_xll.BDP(B426,"BDVD_PROJ_12M_YLD"))</f>
        <v>#NAME?</v>
      </c>
      <c r="G426" s="1" t="e">
        <f ca="1">IF(  ISERR(FIND("Equity",B426)) = FALSE,  IF(  OR(   _xll.BDP($B426,"DVD_EX_DT")="#N/A N/A", _xll.BDP($B426,"DVD_EX_DT")="#N/A Field Not Applicable", _xll.BDP($B426,"DVD_EX_DT")="#N/A Invalid Security"),
     IF(_xll.BDP($B426,"LAST_TRADEABLE_DT")="#N/A Field Not Applicable","",_xll.BDP($B426,"LAST_TRADEABLE_DT")),_xll.BDP($B426,"DVD_EX_DT")),
IF(  OR(   _xll.BDP($B426,"NXT_CPN_DT")="#N/A N/A", _xll.BDP($B426,"NXT_CPN_DT")="#N/A Field Not Applicable", _xll.BDP($B426,"NXT_CPN_DT")="#N/A Invalid Security"), IF( OR(_xll.BDP($B426,"LAST_TRADEABLE_DT") = "#N/A N/A",_xll.BDP($B426,"LAST_TRADEABLE_DT") = "#N/A Invalid Security",_xll.BDP($B426,"LAST_TRADEABLE_DT") = "#N/A Field Not Applicable"),IF(ISERROR(VLOOKUP(A426,secs!$A:$C,3,FALSE)),"",VLOOKUP(A426,secs!$A:$C,3,FALSE)),_xll.BDP($B426,"LAST_TRADEABLE_DT")),_xll.BDP($B426,"NXT_CPN_DT")))</f>
        <v>#NAME?</v>
      </c>
      <c r="H426" s="1" t="e">
        <f ca="1">IF(ISERR(FIND("Equity",B426))=FALSE,0,IF( OR(_xll.BDP($B426,"DUR_MID")="#N/A N/A",_xll.BDP($B426,"DUR_MID")="#N/A Invalid Security"),0,_xll.BDP($B426,"DUR_MID")))</f>
        <v>#NAME?</v>
      </c>
      <c r="I426" s="1" t="e">
        <f ca="1">IF(  ISERR(FIND("Equity",B426)) = FALSE,  IF(  OR(   _xll.BDP($B426,"BDVD_NEXT_EST_DECL_DT")="#N/A N/A", _xll.BDP($B426,"BDVD_NEXT_EST_DECL_DT")="#N/A Field Not Applicable"),"",_xll.BDP($B426,"BDVD_NEXT_EST_DECL_DT")), IF(  OR(   _xll.BDP($B426,"NXT_PUT_DT")="#N/A N/A", _xll.BDP($B426,"NXT_PUT_DT")="#N/A Field Not Applicable", _xll.BDP($B426,"NXT_PUT_DT")="#N/A Invalid Security"),"",_xll.BDP($B426,"NXT_PUT_DT")))</f>
        <v>#NAME?</v>
      </c>
      <c r="J426" s="1">
        <f t="shared" si="6"/>
        <v>1</v>
      </c>
      <c r="L426" s="1" t="e">
        <f ca="1">_xll.BDP(B426,"SECURITY_NAME")</f>
        <v>#NAME?</v>
      </c>
    </row>
    <row r="427" spans="1:12" x14ac:dyDescent="0.25">
      <c r="A427" s="1" t="e">
        <f ca="1">IF(OR(_xll.BDP(B427,"ID_ISIN")="#N/A Field Not Applicable",_xll.BDP(B427,"ID_ISIN")="#N/A N/A"),B427,_xll.BDP(B427,"ID_ISIN"))</f>
        <v>#NAME?</v>
      </c>
      <c r="B427" s="1" t="s">
        <v>1470</v>
      </c>
      <c r="C427" s="2" t="e">
        <f ca="1">IF( OR(_xll.BDP(B427,"PX_LAST")="#N/A N/A",_xll.BDP(B427,"PX_LAST")="#N/A",_xll.BDP(B427,"PX_LAST")="#N/A Invalid Security"),VLOOKUP(A427,secs!$A:$B,2,FALSE),_xll.BDP(B427,"PX_LAST"))</f>
        <v>#NAME?</v>
      </c>
      <c r="D427" s="1" t="e">
        <f ca="1">IF(A427="RU000A0JR5Z5",_xll.BDP("486 HK Equity","BEST_ANALYST_RATING"),
       IF(A427="RU0009084446",_xll.BDP("NCSP LI Equity","BEST_ANALYST_RATING"),
       IF(OR(_xll.BDP(B427,"BEST_ANALYST_RATING")="#N/A N/A",_xll.BDP(B427,"BEST_ANALYST_RATING")="#N/A Invalid Security",_xll.BDP(B427,"BEST_ANALYST_RATING")="#N/A Field Not Applicable"),0,_xll.BDP(B427,"BEST_ANALYST_RATING"))))</f>
        <v>#NAME?</v>
      </c>
      <c r="E427" s="1" t="e">
        <f ca="1">IF(A427="RU000A0JR5Z5",10*_xll.BDP("486 HK Equity","BEST_TARGET_PRICE")*_xll.BDP("USDRUB Curncy","PX_LAST")/_xll.BDP("USDHKD Curncy","PX_LAST"),
      IF(A427="RU0009084446",_xll.BDP("NCSP LI Equity","BEST_TARGET_PRICE")*_xll.BDP("USDRUB Curncy","PX_LAST")/75,
      IF(OR(_xll.BDP(B427,"BEST_TARGET_PRICE")="#N/A N/A",_xll.BDP(B427,"BEST_TARGET_PRICE")="#N/A Invalid Security",_xll.BDP(B427,"BEST_TARGET_PRICE")="#N/A Field Not Applicable"),
           IF(OR(_xll.BDP(B427,"INT_ACC")="#N/A N/A",_xll.BDP(B427,"INT_ACC")="#N/A Field Not Applicable",_xll.BDP(B427,"INT_ACC")="#N/A Invalid Security"), 0, _xll.BDP(B427,"INT_ACC")),
      _xll.BDP(B427,"BEST_TARGET_PRICE")))
)</f>
        <v>#NAME?</v>
      </c>
      <c r="F427" s="1" t="e">
        <f ca="1">IF(OR(_xll.BDP(B427,"BDVD_PROJ_12M_YLD")="#N/A N/A",_xll.BDP(B427,"BDVD_PROJ_12M_YLD")="#N/A Field Not Applicable",_xll.BDP(B427,"BDVD_PROJ_12M_YLD")="#N/A Invalid Security"),
     IF(OR(_xll.BDP(B427,"EQY_DVD_YLD_IND")="#N/A N/A",_xll.BDP(B427,"EQY_DVD_YLD_IND")="#N/A Field Not Applicable",_xll.BDP(B427,"EQY_DVD_YLD_IND")="#N/A Invalid Security"),
         IF(OR(_xll.BDP(B427,"YLD_CNV_MID")="#N/A N/A",_xll.BDP(B427,"YLD_CNV_MID")="#N/A Field Not Applicable",_xll.BDP(B427,"YLD_CNV_MID")="#N/A Invalid Security"),0,_xll.BDP(B427,"YLD_CNV_MID")),
              _xll.BDP(B427,"EQY_DVD_YLD_IND")),
_xll.BDP(B427,"BDVD_PROJ_12M_YLD"))</f>
        <v>#NAME?</v>
      </c>
      <c r="G427" s="1" t="e">
        <f ca="1">IF(  ISERR(FIND("Equity",B427)) = FALSE,  IF(  OR(   _xll.BDP($B427,"DVD_EX_DT")="#N/A N/A", _xll.BDP($B427,"DVD_EX_DT")="#N/A Field Not Applicable", _xll.BDP($B427,"DVD_EX_DT")="#N/A Invalid Security"),
     IF(_xll.BDP($B427,"LAST_TRADEABLE_DT")="#N/A Field Not Applicable","",_xll.BDP($B427,"LAST_TRADEABLE_DT")),_xll.BDP($B427,"DVD_EX_DT")),
IF(  OR(   _xll.BDP($B427,"NXT_CPN_DT")="#N/A N/A", _xll.BDP($B427,"NXT_CPN_DT")="#N/A Field Not Applicable", _xll.BDP($B427,"NXT_CPN_DT")="#N/A Invalid Security"), IF( OR(_xll.BDP($B427,"LAST_TRADEABLE_DT") = "#N/A N/A",_xll.BDP($B427,"LAST_TRADEABLE_DT") = "#N/A Invalid Security",_xll.BDP($B427,"LAST_TRADEABLE_DT") = "#N/A Field Not Applicable"),IF(ISERROR(VLOOKUP(A427,secs!$A:$C,3,FALSE)),"",VLOOKUP(A427,secs!$A:$C,3,FALSE)),_xll.BDP($B427,"LAST_TRADEABLE_DT")),_xll.BDP($B427,"NXT_CPN_DT")))</f>
        <v>#NAME?</v>
      </c>
      <c r="H427" s="1" t="e">
        <f ca="1">IF(ISERR(FIND("Equity",B427))=FALSE,0,IF( OR(_xll.BDP($B427,"DUR_MID")="#N/A N/A",_xll.BDP($B427,"DUR_MID")="#N/A Invalid Security"),0,_xll.BDP($B427,"DUR_MID")))</f>
        <v>#NAME?</v>
      </c>
      <c r="I427" s="1" t="e">
        <f ca="1">IF(  ISERR(FIND("Equity",B427)) = FALSE,  IF(  OR(   _xll.BDP($B427,"BDVD_NEXT_EST_DECL_DT")="#N/A N/A", _xll.BDP($B427,"BDVD_NEXT_EST_DECL_DT")="#N/A Field Not Applicable"),"",_xll.BDP($B427,"BDVD_NEXT_EST_DECL_DT")), IF(  OR(   _xll.BDP($B427,"NXT_PUT_DT")="#N/A N/A", _xll.BDP($B427,"NXT_PUT_DT")="#N/A Field Not Applicable", _xll.BDP($B427,"NXT_PUT_DT")="#N/A Invalid Security"),"",_xll.BDP($B427,"NXT_PUT_DT")))</f>
        <v>#NAME?</v>
      </c>
      <c r="J427" s="1">
        <f t="shared" si="6"/>
        <v>1</v>
      </c>
      <c r="L427" s="1" t="e">
        <f ca="1">_xll.BDP(B427,"SECURITY_NAME")</f>
        <v>#NAME?</v>
      </c>
    </row>
    <row r="428" spans="1:12" x14ac:dyDescent="0.25">
      <c r="A428" s="1" t="e">
        <f ca="1">IF(OR(_xll.BDP(B428,"ID_ISIN")="#N/A Field Not Applicable",_xll.BDP(B428,"ID_ISIN")="#N/A N/A"),B428,_xll.BDP(B428,"ID_ISIN"))</f>
        <v>#NAME?</v>
      </c>
      <c r="B428" s="1" t="s">
        <v>1478</v>
      </c>
      <c r="C428" s="2" t="e">
        <f ca="1">IF( OR(_xll.BDP(B428,"PX_LAST")="#N/A N/A",_xll.BDP(B428,"PX_LAST")="#N/A",_xll.BDP(B428,"PX_LAST")="#N/A Invalid Security"),VLOOKUP(A428,secs!$A:$B,2,FALSE),_xll.BDP(B428,"PX_LAST"))</f>
        <v>#NAME?</v>
      </c>
      <c r="D428" s="1" t="e">
        <f ca="1">IF(A428="RU000A0JR5Z5",_xll.BDP("486 HK Equity","BEST_ANALYST_RATING"),
       IF(A428="RU0009084446",_xll.BDP("NCSP LI Equity","BEST_ANALYST_RATING"),
       IF(OR(_xll.BDP(B428,"BEST_ANALYST_RATING")="#N/A N/A",_xll.BDP(B428,"BEST_ANALYST_RATING")="#N/A Invalid Security",_xll.BDP(B428,"BEST_ANALYST_RATING")="#N/A Field Not Applicable"),0,_xll.BDP(B428,"BEST_ANALYST_RATING"))))</f>
        <v>#NAME?</v>
      </c>
      <c r="E428" s="1" t="e">
        <f ca="1">IF(A428="RU000A0JR5Z5",10*_xll.BDP("486 HK Equity","BEST_TARGET_PRICE")*_xll.BDP("USDRUB Curncy","PX_LAST")/_xll.BDP("USDHKD Curncy","PX_LAST"),
      IF(A428="RU0009084446",_xll.BDP("NCSP LI Equity","BEST_TARGET_PRICE")*_xll.BDP("USDRUB Curncy","PX_LAST")/75,
      IF(OR(_xll.BDP(B428,"BEST_TARGET_PRICE")="#N/A N/A",_xll.BDP(B428,"BEST_TARGET_PRICE")="#N/A Invalid Security",_xll.BDP(B428,"BEST_TARGET_PRICE")="#N/A Field Not Applicable"),
           IF(OR(_xll.BDP(B428,"INT_ACC")="#N/A N/A",_xll.BDP(B428,"INT_ACC")="#N/A Field Not Applicable",_xll.BDP(B428,"INT_ACC")="#N/A Invalid Security"), 0, _xll.BDP(B428,"INT_ACC")),
      _xll.BDP(B428,"BEST_TARGET_PRICE")))
)</f>
        <v>#NAME?</v>
      </c>
      <c r="F428" s="1" t="e">
        <f ca="1">IF(OR(_xll.BDP(B428,"BDVD_PROJ_12M_YLD")="#N/A N/A",_xll.BDP(B428,"BDVD_PROJ_12M_YLD")="#N/A Field Not Applicable",_xll.BDP(B428,"BDVD_PROJ_12M_YLD")="#N/A Invalid Security"),
     IF(OR(_xll.BDP(B428,"EQY_DVD_YLD_IND")="#N/A N/A",_xll.BDP(B428,"EQY_DVD_YLD_IND")="#N/A Field Not Applicable",_xll.BDP(B428,"EQY_DVD_YLD_IND")="#N/A Invalid Security"),
         IF(OR(_xll.BDP(B428,"YLD_CNV_MID")="#N/A N/A",_xll.BDP(B428,"YLD_CNV_MID")="#N/A Field Not Applicable",_xll.BDP(B428,"YLD_CNV_MID")="#N/A Invalid Security"),0,_xll.BDP(B428,"YLD_CNV_MID")),
              _xll.BDP(B428,"EQY_DVD_YLD_IND")),
_xll.BDP(B428,"BDVD_PROJ_12M_YLD"))</f>
        <v>#NAME?</v>
      </c>
      <c r="G428" s="1" t="e">
        <f ca="1">IF(  ISERR(FIND("Equity",B428)) = FALSE,  IF(  OR(   _xll.BDP($B428,"DVD_EX_DT")="#N/A N/A", _xll.BDP($B428,"DVD_EX_DT")="#N/A Field Not Applicable", _xll.BDP($B428,"DVD_EX_DT")="#N/A Invalid Security"),
     IF(_xll.BDP($B428,"LAST_TRADEABLE_DT")="#N/A Field Not Applicable","",_xll.BDP($B428,"LAST_TRADEABLE_DT")),_xll.BDP($B428,"DVD_EX_DT")),
IF(  OR(   _xll.BDP($B428,"NXT_CPN_DT")="#N/A N/A", _xll.BDP($B428,"NXT_CPN_DT")="#N/A Field Not Applicable", _xll.BDP($B428,"NXT_CPN_DT")="#N/A Invalid Security"), IF( OR(_xll.BDP($B428,"LAST_TRADEABLE_DT") = "#N/A N/A",_xll.BDP($B428,"LAST_TRADEABLE_DT") = "#N/A Invalid Security",_xll.BDP($B428,"LAST_TRADEABLE_DT") = "#N/A Field Not Applicable"),IF(ISERROR(VLOOKUP(A428,secs!$A:$C,3,FALSE)),"",VLOOKUP(A428,secs!$A:$C,3,FALSE)),_xll.BDP($B428,"LAST_TRADEABLE_DT")),_xll.BDP($B428,"NXT_CPN_DT")))</f>
        <v>#NAME?</v>
      </c>
      <c r="H428" s="1">
        <f>IF(ISERR(FIND("Equity",B428))=FALSE,0,IF( OR(_xll.BDP($B428,"DUR_MID")="#N/A N/A",_xll.BDP($B428,"DUR_MID")="#N/A Invalid Security"),0,_xll.BDP($B428,"DUR_MID")))</f>
        <v>0</v>
      </c>
      <c r="I428" s="1" t="e">
        <f ca="1">IF(  ISERR(FIND("Equity",B428)) = FALSE,  IF(  OR(   _xll.BDP($B428,"BDVD_NEXT_EST_DECL_DT")="#N/A N/A", _xll.BDP($B428,"BDVD_NEXT_EST_DECL_DT")="#N/A Field Not Applicable"),"",_xll.BDP($B428,"BDVD_NEXT_EST_DECL_DT")), IF(  OR(   _xll.BDP($B428,"NXT_PUT_DT")="#N/A N/A", _xll.BDP($B428,"NXT_PUT_DT")="#N/A Field Not Applicable", _xll.BDP($B428,"NXT_PUT_DT")="#N/A Invalid Security"),"",_xll.BDP($B428,"NXT_PUT_DT")))</f>
        <v>#NAME?</v>
      </c>
      <c r="J428" s="1">
        <f t="shared" si="6"/>
        <v>1</v>
      </c>
      <c r="L428" s="1" t="e">
        <f ca="1">_xll.BDP(B428,"SECURITY_NAME")</f>
        <v>#NAME?</v>
      </c>
    </row>
    <row r="429" spans="1:12" x14ac:dyDescent="0.25">
      <c r="A429" s="1" t="e">
        <f ca="1">IF(OR(_xll.BDP(B429,"ID_ISIN")="#N/A Field Not Applicable",_xll.BDP(B429,"ID_ISIN")="#N/A N/A"),B429,_xll.BDP(B429,"ID_ISIN"))</f>
        <v>#NAME?</v>
      </c>
      <c r="B429" s="1" t="s">
        <v>1482</v>
      </c>
      <c r="C429" s="2" t="e">
        <f ca="1">IF( OR(_xll.BDP(B429,"PX_LAST")="#N/A N/A",_xll.BDP(B429,"PX_LAST")="#N/A",_xll.BDP(B429,"PX_LAST")="#N/A Invalid Security"),VLOOKUP(A429,secs!$A:$B,2,FALSE),_xll.BDP(B429,"PX_LAST"))</f>
        <v>#NAME?</v>
      </c>
      <c r="D429" s="1" t="e">
        <f ca="1">IF(A429="RU000A0JR5Z5",_xll.BDP("486 HK Equity","BEST_ANALYST_RATING"),
       IF(A429="RU0009084446",_xll.BDP("NCSP LI Equity","BEST_ANALYST_RATING"),
       IF(OR(_xll.BDP(B429,"BEST_ANALYST_RATING")="#N/A N/A",_xll.BDP(B429,"BEST_ANALYST_RATING")="#N/A Invalid Security",_xll.BDP(B429,"BEST_ANALYST_RATING")="#N/A Field Not Applicable"),0,_xll.BDP(B429,"BEST_ANALYST_RATING"))))</f>
        <v>#NAME?</v>
      </c>
      <c r="E429" s="1" t="e">
        <f ca="1">IF(A429="RU000A0JR5Z5",10*_xll.BDP("486 HK Equity","BEST_TARGET_PRICE")*_xll.BDP("USDRUB Curncy","PX_LAST")/_xll.BDP("USDHKD Curncy","PX_LAST"),
      IF(A429="RU0009084446",_xll.BDP("NCSP LI Equity","BEST_TARGET_PRICE")*_xll.BDP("USDRUB Curncy","PX_LAST")/75,
      IF(OR(_xll.BDP(B429,"BEST_TARGET_PRICE")="#N/A N/A",_xll.BDP(B429,"BEST_TARGET_PRICE")="#N/A Invalid Security",_xll.BDP(B429,"BEST_TARGET_PRICE")="#N/A Field Not Applicable"),
           IF(OR(_xll.BDP(B429,"INT_ACC")="#N/A N/A",_xll.BDP(B429,"INT_ACC")="#N/A Field Not Applicable",_xll.BDP(B429,"INT_ACC")="#N/A Invalid Security"), 0, _xll.BDP(B429,"INT_ACC")),
      _xll.BDP(B429,"BEST_TARGET_PRICE")))
)</f>
        <v>#NAME?</v>
      </c>
      <c r="F429" s="1" t="e">
        <f ca="1">IF(OR(_xll.BDP(B429,"BDVD_PROJ_12M_YLD")="#N/A N/A",_xll.BDP(B429,"BDVD_PROJ_12M_YLD")="#N/A Field Not Applicable",_xll.BDP(B429,"BDVD_PROJ_12M_YLD")="#N/A Invalid Security"),
     IF(OR(_xll.BDP(B429,"EQY_DVD_YLD_IND")="#N/A N/A",_xll.BDP(B429,"EQY_DVD_YLD_IND")="#N/A Field Not Applicable",_xll.BDP(B429,"EQY_DVD_YLD_IND")="#N/A Invalid Security"),
         IF(OR(_xll.BDP(B429,"YLD_CNV_MID")="#N/A N/A",_xll.BDP(B429,"YLD_CNV_MID")="#N/A Field Not Applicable",_xll.BDP(B429,"YLD_CNV_MID")="#N/A Invalid Security"),0,_xll.BDP(B429,"YLD_CNV_MID")),
              _xll.BDP(B429,"EQY_DVD_YLD_IND")),
_xll.BDP(B429,"BDVD_PROJ_12M_YLD"))</f>
        <v>#NAME?</v>
      </c>
      <c r="G429" s="1" t="e">
        <f ca="1">IF(  ISERR(FIND("Equity",B429)) = FALSE,  IF(  OR(   _xll.BDP($B429,"DVD_EX_DT")="#N/A N/A", _xll.BDP($B429,"DVD_EX_DT")="#N/A Field Not Applicable", _xll.BDP($B429,"DVD_EX_DT")="#N/A Invalid Security"),
     IF(_xll.BDP($B429,"LAST_TRADEABLE_DT")="#N/A Field Not Applicable","",_xll.BDP($B429,"LAST_TRADEABLE_DT")),_xll.BDP($B429,"DVD_EX_DT")),
IF(  OR(   _xll.BDP($B429,"NXT_CPN_DT")="#N/A N/A", _xll.BDP($B429,"NXT_CPN_DT")="#N/A Field Not Applicable", _xll.BDP($B429,"NXT_CPN_DT")="#N/A Invalid Security"), IF( OR(_xll.BDP($B429,"LAST_TRADEABLE_DT") = "#N/A N/A",_xll.BDP($B429,"LAST_TRADEABLE_DT") = "#N/A Invalid Security",_xll.BDP($B429,"LAST_TRADEABLE_DT") = "#N/A Field Not Applicable"),IF(ISERROR(VLOOKUP(A429,secs!$A:$C,3,FALSE)),"",VLOOKUP(A429,secs!$A:$C,3,FALSE)),_xll.BDP($B429,"LAST_TRADEABLE_DT")),_xll.BDP($B429,"NXT_CPN_DT")))</f>
        <v>#NAME?</v>
      </c>
      <c r="H429" s="1" t="e">
        <f ca="1">IF(ISERR(FIND("Equity",B429))=FALSE,0,IF( OR(_xll.BDP($B429,"DUR_MID")="#N/A N/A",_xll.BDP($B429,"DUR_MID")="#N/A Invalid Security"),0,_xll.BDP($B429,"DUR_MID")))</f>
        <v>#NAME?</v>
      </c>
      <c r="I429" s="1" t="e">
        <f ca="1">IF(  ISERR(FIND("Equity",B429)) = FALSE,  IF(  OR(   _xll.BDP($B429,"BDVD_NEXT_EST_DECL_DT")="#N/A N/A", _xll.BDP($B429,"BDVD_NEXT_EST_DECL_DT")="#N/A Field Not Applicable"),"",_xll.BDP($B429,"BDVD_NEXT_EST_DECL_DT")), IF(  OR(   _xll.BDP($B429,"NXT_PUT_DT")="#N/A N/A", _xll.BDP($B429,"NXT_PUT_DT")="#N/A Field Not Applicable", _xll.BDP($B429,"NXT_PUT_DT")="#N/A Invalid Security"),"",_xll.BDP($B429,"NXT_PUT_DT")))</f>
        <v>#NAME?</v>
      </c>
      <c r="J429" s="1">
        <f t="shared" si="6"/>
        <v>1</v>
      </c>
      <c r="L429" s="1" t="e">
        <f ca="1">_xll.BDP(B429,"SECURITY_NAME")</f>
        <v>#NAME?</v>
      </c>
    </row>
    <row r="430" spans="1:12" x14ac:dyDescent="0.25">
      <c r="A430" s="1" t="e">
        <f ca="1">IF(OR(_xll.BDP(B430,"ID_ISIN")="#N/A Field Not Applicable",_xll.BDP(B430,"ID_ISIN")="#N/A N/A"),B430,_xll.BDP(B430,"ID_ISIN"))</f>
        <v>#NAME?</v>
      </c>
      <c r="B430" s="1" t="s">
        <v>1487</v>
      </c>
      <c r="C430" s="2" t="e">
        <f ca="1">IF( OR(_xll.BDP(B430,"PX_LAST")="#N/A N/A",_xll.BDP(B430,"PX_LAST")="#N/A",_xll.BDP(B430,"PX_LAST")="#N/A Invalid Security"),VLOOKUP(A430,secs!$A:$B,2,FALSE),_xll.BDP(B430,"PX_LAST"))</f>
        <v>#NAME?</v>
      </c>
      <c r="D430" s="1" t="e">
        <f ca="1">IF(A430="RU000A0JR5Z5",_xll.BDP("486 HK Equity","BEST_ANALYST_RATING"),
       IF(A430="RU0009084446",_xll.BDP("NCSP LI Equity","BEST_ANALYST_RATING"),
       IF(OR(_xll.BDP(B430,"BEST_ANALYST_RATING")="#N/A N/A",_xll.BDP(B430,"BEST_ANALYST_RATING")="#N/A Invalid Security",_xll.BDP(B430,"BEST_ANALYST_RATING")="#N/A Field Not Applicable"),0,_xll.BDP(B430,"BEST_ANALYST_RATING"))))</f>
        <v>#NAME?</v>
      </c>
      <c r="E430" s="1" t="e">
        <f ca="1">IF(A430="RU000A0JR5Z5",10*_xll.BDP("486 HK Equity","BEST_TARGET_PRICE")*_xll.BDP("USDRUB Curncy","PX_LAST")/_xll.BDP("USDHKD Curncy","PX_LAST"),
      IF(A430="RU0009084446",_xll.BDP("NCSP LI Equity","BEST_TARGET_PRICE")*_xll.BDP("USDRUB Curncy","PX_LAST")/75,
      IF(OR(_xll.BDP(B430,"BEST_TARGET_PRICE")="#N/A N/A",_xll.BDP(B430,"BEST_TARGET_PRICE")="#N/A Invalid Security",_xll.BDP(B430,"BEST_TARGET_PRICE")="#N/A Field Not Applicable"),
           IF(OR(_xll.BDP(B430,"INT_ACC")="#N/A N/A",_xll.BDP(B430,"INT_ACC")="#N/A Field Not Applicable",_xll.BDP(B430,"INT_ACC")="#N/A Invalid Security"), 0, _xll.BDP(B430,"INT_ACC")),
      _xll.BDP(B430,"BEST_TARGET_PRICE")))
)</f>
        <v>#NAME?</v>
      </c>
      <c r="F430" s="1" t="e">
        <f ca="1">IF(OR(_xll.BDP(B430,"BDVD_PROJ_12M_YLD")="#N/A N/A",_xll.BDP(B430,"BDVD_PROJ_12M_YLD")="#N/A Field Not Applicable",_xll.BDP(B430,"BDVD_PROJ_12M_YLD")="#N/A Invalid Security"),
     IF(OR(_xll.BDP(B430,"EQY_DVD_YLD_IND")="#N/A N/A",_xll.BDP(B430,"EQY_DVD_YLD_IND")="#N/A Field Not Applicable",_xll.BDP(B430,"EQY_DVD_YLD_IND")="#N/A Invalid Security"),
         IF(OR(_xll.BDP(B430,"YLD_CNV_MID")="#N/A N/A",_xll.BDP(B430,"YLD_CNV_MID")="#N/A Field Not Applicable",_xll.BDP(B430,"YLD_CNV_MID")="#N/A Invalid Security"),0,_xll.BDP(B430,"YLD_CNV_MID")),
              _xll.BDP(B430,"EQY_DVD_YLD_IND")),
_xll.BDP(B430,"BDVD_PROJ_12M_YLD"))</f>
        <v>#NAME?</v>
      </c>
      <c r="G430" s="1" t="e">
        <f ca="1">IF(  ISERR(FIND("Equity",B430)) = FALSE,  IF(  OR(   _xll.BDP($B430,"DVD_EX_DT")="#N/A N/A", _xll.BDP($B430,"DVD_EX_DT")="#N/A Field Not Applicable", _xll.BDP($B430,"DVD_EX_DT")="#N/A Invalid Security"),
     IF(_xll.BDP($B430,"LAST_TRADEABLE_DT")="#N/A Field Not Applicable","",_xll.BDP($B430,"LAST_TRADEABLE_DT")),_xll.BDP($B430,"DVD_EX_DT")),
IF(  OR(   _xll.BDP($B430,"NXT_CPN_DT")="#N/A N/A", _xll.BDP($B430,"NXT_CPN_DT")="#N/A Field Not Applicable", _xll.BDP($B430,"NXT_CPN_DT")="#N/A Invalid Security"), IF( OR(_xll.BDP($B430,"LAST_TRADEABLE_DT") = "#N/A N/A",_xll.BDP($B430,"LAST_TRADEABLE_DT") = "#N/A Invalid Security",_xll.BDP($B430,"LAST_TRADEABLE_DT") = "#N/A Field Not Applicable"),IF(ISERROR(VLOOKUP(A430,secs!$A:$C,3,FALSE)),"",VLOOKUP(A430,secs!$A:$C,3,FALSE)),_xll.BDP($B430,"LAST_TRADEABLE_DT")),_xll.BDP($B430,"NXT_CPN_DT")))</f>
        <v>#NAME?</v>
      </c>
      <c r="H430" s="1" t="e">
        <f ca="1">IF(ISERR(FIND("Equity",B430))=FALSE,0,IF( OR(_xll.BDP($B430,"DUR_MID")="#N/A N/A",_xll.BDP($B430,"DUR_MID")="#N/A Invalid Security"),0,_xll.BDP($B430,"DUR_MID")))</f>
        <v>#NAME?</v>
      </c>
      <c r="I430" s="1" t="e">
        <f ca="1">IF(  ISERR(FIND("Equity",B430)) = FALSE,  IF(  OR(   _xll.BDP($B430,"BDVD_NEXT_EST_DECL_DT")="#N/A N/A", _xll.BDP($B430,"BDVD_NEXT_EST_DECL_DT")="#N/A Field Not Applicable"),"",_xll.BDP($B430,"BDVD_NEXT_EST_DECL_DT")), IF(  OR(   _xll.BDP($B430,"NXT_PUT_DT")="#N/A N/A", _xll.BDP($B430,"NXT_PUT_DT")="#N/A Field Not Applicable", _xll.BDP($B430,"NXT_PUT_DT")="#N/A Invalid Security"),"",_xll.BDP($B430,"NXT_PUT_DT")))</f>
        <v>#NAME?</v>
      </c>
      <c r="J430" s="1">
        <f t="shared" si="6"/>
        <v>1</v>
      </c>
      <c r="L430" s="1" t="e">
        <f ca="1">_xll.BDP(B430,"SECURITY_NAME")</f>
        <v>#NAME?</v>
      </c>
    </row>
    <row r="431" spans="1:12" x14ac:dyDescent="0.25">
      <c r="A431" s="1" t="e">
        <f ca="1">IF(OR(_xll.BDP(B431,"ID_ISIN")="#N/A Field Not Applicable",_xll.BDP(B431,"ID_ISIN")="#N/A N/A"),B431,_xll.BDP(B431,"ID_ISIN"))</f>
        <v>#NAME?</v>
      </c>
      <c r="B431" s="1" t="s">
        <v>1490</v>
      </c>
      <c r="C431" s="2" t="e">
        <f ca="1">IF( OR(_xll.BDP(B431,"PX_LAST")="#N/A N/A",_xll.BDP(B431,"PX_LAST")="#N/A",_xll.BDP(B431,"PX_LAST")="#N/A Invalid Security"),VLOOKUP(A431,secs!$A:$B,2,FALSE),_xll.BDP(B431,"PX_LAST"))</f>
        <v>#NAME?</v>
      </c>
      <c r="D431" s="1" t="e">
        <f ca="1">IF(A431="RU000A0JR5Z5",_xll.BDP("486 HK Equity","BEST_ANALYST_RATING"),
       IF(A431="RU0009084446",_xll.BDP("NCSP LI Equity","BEST_ANALYST_RATING"),
       IF(OR(_xll.BDP(B431,"BEST_ANALYST_RATING")="#N/A N/A",_xll.BDP(B431,"BEST_ANALYST_RATING")="#N/A Invalid Security",_xll.BDP(B431,"BEST_ANALYST_RATING")="#N/A Field Not Applicable"),0,_xll.BDP(B431,"BEST_ANALYST_RATING"))))</f>
        <v>#NAME?</v>
      </c>
      <c r="E431" s="1" t="e">
        <f ca="1">IF(A431="RU000A0JR5Z5",10*_xll.BDP("486 HK Equity","BEST_TARGET_PRICE")*_xll.BDP("USDRUB Curncy","PX_LAST")/_xll.BDP("USDHKD Curncy","PX_LAST"),
      IF(A431="RU0009084446",_xll.BDP("NCSP LI Equity","BEST_TARGET_PRICE")*_xll.BDP("USDRUB Curncy","PX_LAST")/75,
      IF(OR(_xll.BDP(B431,"BEST_TARGET_PRICE")="#N/A N/A",_xll.BDP(B431,"BEST_TARGET_PRICE")="#N/A Invalid Security",_xll.BDP(B431,"BEST_TARGET_PRICE")="#N/A Field Not Applicable"),
           IF(OR(_xll.BDP(B431,"INT_ACC")="#N/A N/A",_xll.BDP(B431,"INT_ACC")="#N/A Field Not Applicable",_xll.BDP(B431,"INT_ACC")="#N/A Invalid Security"), 0, _xll.BDP(B431,"INT_ACC")),
      _xll.BDP(B431,"BEST_TARGET_PRICE")))
)</f>
        <v>#NAME?</v>
      </c>
      <c r="F431" s="1" t="e">
        <f ca="1">IF(OR(_xll.BDP(B431,"BDVD_PROJ_12M_YLD")="#N/A N/A",_xll.BDP(B431,"BDVD_PROJ_12M_YLD")="#N/A Field Not Applicable",_xll.BDP(B431,"BDVD_PROJ_12M_YLD")="#N/A Invalid Security"),
     IF(OR(_xll.BDP(B431,"EQY_DVD_YLD_IND")="#N/A N/A",_xll.BDP(B431,"EQY_DVD_YLD_IND")="#N/A Field Not Applicable",_xll.BDP(B431,"EQY_DVD_YLD_IND")="#N/A Invalid Security"),
         IF(OR(_xll.BDP(B431,"YLD_CNV_MID")="#N/A N/A",_xll.BDP(B431,"YLD_CNV_MID")="#N/A Field Not Applicable",_xll.BDP(B431,"YLD_CNV_MID")="#N/A Invalid Security"),0,_xll.BDP(B431,"YLD_CNV_MID")),
              _xll.BDP(B431,"EQY_DVD_YLD_IND")),
_xll.BDP(B431,"BDVD_PROJ_12M_YLD"))</f>
        <v>#NAME?</v>
      </c>
      <c r="G431" s="1" t="e">
        <f ca="1">IF(  ISERR(FIND("Equity",B431)) = FALSE,  IF(  OR(   _xll.BDP($B431,"DVD_EX_DT")="#N/A N/A", _xll.BDP($B431,"DVD_EX_DT")="#N/A Field Not Applicable", _xll.BDP($B431,"DVD_EX_DT")="#N/A Invalid Security"),
     IF(_xll.BDP($B431,"LAST_TRADEABLE_DT")="#N/A Field Not Applicable","",_xll.BDP($B431,"LAST_TRADEABLE_DT")),_xll.BDP($B431,"DVD_EX_DT")),
IF(  OR(   _xll.BDP($B431,"NXT_CPN_DT")="#N/A N/A", _xll.BDP($B431,"NXT_CPN_DT")="#N/A Field Not Applicable", _xll.BDP($B431,"NXT_CPN_DT")="#N/A Invalid Security"), IF( OR(_xll.BDP($B431,"LAST_TRADEABLE_DT") = "#N/A N/A",_xll.BDP($B431,"LAST_TRADEABLE_DT") = "#N/A Invalid Security",_xll.BDP($B431,"LAST_TRADEABLE_DT") = "#N/A Field Not Applicable"),IF(ISERROR(VLOOKUP(A431,secs!$A:$C,3,FALSE)),"",VLOOKUP(A431,secs!$A:$C,3,FALSE)),_xll.BDP($B431,"LAST_TRADEABLE_DT")),_xll.BDP($B431,"NXT_CPN_DT")))</f>
        <v>#NAME?</v>
      </c>
      <c r="H431" s="1">
        <f>IF(ISERR(FIND("Equity",B431))=FALSE,0,IF( OR(_xll.BDP($B431,"DUR_MID")="#N/A N/A",_xll.BDP($B431,"DUR_MID")="#N/A Invalid Security"),0,_xll.BDP($B431,"DUR_MID")))</f>
        <v>0</v>
      </c>
      <c r="I431" s="1" t="e">
        <f ca="1">IF(  ISERR(FIND("Equity",B431)) = FALSE,  IF(  OR(   _xll.BDP($B431,"BDVD_NEXT_EST_DECL_DT")="#N/A N/A", _xll.BDP($B431,"BDVD_NEXT_EST_DECL_DT")="#N/A Field Not Applicable"),"",_xll.BDP($B431,"BDVD_NEXT_EST_DECL_DT")), IF(  OR(   _xll.BDP($B431,"NXT_PUT_DT")="#N/A N/A", _xll.BDP($B431,"NXT_PUT_DT")="#N/A Field Not Applicable", _xll.BDP($B431,"NXT_PUT_DT")="#N/A Invalid Security"),"",_xll.BDP($B431,"NXT_PUT_DT")))</f>
        <v>#NAME?</v>
      </c>
      <c r="J431" s="1">
        <f t="shared" si="6"/>
        <v>1</v>
      </c>
      <c r="L431" s="1" t="e">
        <f ca="1">_xll.BDP(B431,"SECURITY_NAME")</f>
        <v>#NAME?</v>
      </c>
    </row>
    <row r="432" spans="1:12" x14ac:dyDescent="0.25">
      <c r="A432" s="1" t="e">
        <f ca="1">IF(OR(_xll.BDP(B432,"ID_ISIN")="#N/A Field Not Applicable",_xll.BDP(B432,"ID_ISIN")="#N/A N/A"),B432,_xll.BDP(B432,"ID_ISIN"))</f>
        <v>#NAME?</v>
      </c>
      <c r="B432" s="1" t="s">
        <v>1502</v>
      </c>
      <c r="C432" s="2" t="e">
        <f ca="1">IF( OR(_xll.BDP(B432,"PX_LAST")="#N/A N/A",_xll.BDP(B432,"PX_LAST")="#N/A",_xll.BDP(B432,"PX_LAST")="#N/A Invalid Security"),VLOOKUP(A432,secs!$A:$B,2,FALSE),_xll.BDP(B432,"PX_LAST"))</f>
        <v>#NAME?</v>
      </c>
      <c r="D432" s="1" t="e">
        <f ca="1">IF(A432="RU000A0JR5Z5",_xll.BDP("486 HK Equity","BEST_ANALYST_RATING"),
       IF(A432="RU0009084446",_xll.BDP("NCSP LI Equity","BEST_ANALYST_RATING"),
       IF(OR(_xll.BDP(B432,"BEST_ANALYST_RATING")="#N/A N/A",_xll.BDP(B432,"BEST_ANALYST_RATING")="#N/A Invalid Security",_xll.BDP(B432,"BEST_ANALYST_RATING")="#N/A Field Not Applicable"),0,_xll.BDP(B432,"BEST_ANALYST_RATING"))))</f>
        <v>#NAME?</v>
      </c>
      <c r="E432" s="1" t="e">
        <f ca="1">IF(A432="RU000A0JR5Z5",10*_xll.BDP("486 HK Equity","BEST_TARGET_PRICE")*_xll.BDP("USDRUB Curncy","PX_LAST")/_xll.BDP("USDHKD Curncy","PX_LAST"),
      IF(A432="RU0009084446",_xll.BDP("NCSP LI Equity","BEST_TARGET_PRICE")*_xll.BDP("USDRUB Curncy","PX_LAST")/75,
      IF(OR(_xll.BDP(B432,"BEST_TARGET_PRICE")="#N/A N/A",_xll.BDP(B432,"BEST_TARGET_PRICE")="#N/A Invalid Security",_xll.BDP(B432,"BEST_TARGET_PRICE")="#N/A Field Not Applicable"),
           IF(OR(_xll.BDP(B432,"INT_ACC")="#N/A N/A",_xll.BDP(B432,"INT_ACC")="#N/A Field Not Applicable",_xll.BDP(B432,"INT_ACC")="#N/A Invalid Security"), 0, _xll.BDP(B432,"INT_ACC")),
      _xll.BDP(B432,"BEST_TARGET_PRICE")))
)</f>
        <v>#NAME?</v>
      </c>
      <c r="F432" s="1" t="e">
        <f ca="1">IF(OR(_xll.BDP(B432,"BDVD_PROJ_12M_YLD")="#N/A N/A",_xll.BDP(B432,"BDVD_PROJ_12M_YLD")="#N/A Field Not Applicable",_xll.BDP(B432,"BDVD_PROJ_12M_YLD")="#N/A Invalid Security"),
     IF(OR(_xll.BDP(B432,"EQY_DVD_YLD_IND")="#N/A N/A",_xll.BDP(B432,"EQY_DVD_YLD_IND")="#N/A Field Not Applicable",_xll.BDP(B432,"EQY_DVD_YLD_IND")="#N/A Invalid Security"),
         IF(OR(_xll.BDP(B432,"YLD_CNV_MID")="#N/A N/A",_xll.BDP(B432,"YLD_CNV_MID")="#N/A Field Not Applicable",_xll.BDP(B432,"YLD_CNV_MID")="#N/A Invalid Security"),0,_xll.BDP(B432,"YLD_CNV_MID")),
              _xll.BDP(B432,"EQY_DVD_YLD_IND")),
_xll.BDP(B432,"BDVD_PROJ_12M_YLD"))</f>
        <v>#NAME?</v>
      </c>
      <c r="G432" s="1" t="e">
        <f ca="1">IF(  ISERR(FIND("Equity",B432)) = FALSE,  IF(  OR(   _xll.BDP($B432,"DVD_EX_DT")="#N/A N/A", _xll.BDP($B432,"DVD_EX_DT")="#N/A Field Not Applicable", _xll.BDP($B432,"DVD_EX_DT")="#N/A Invalid Security"),
     IF(_xll.BDP($B432,"LAST_TRADEABLE_DT")="#N/A Field Not Applicable","",_xll.BDP($B432,"LAST_TRADEABLE_DT")),_xll.BDP($B432,"DVD_EX_DT")),
IF(  OR(   _xll.BDP($B432,"NXT_CPN_DT")="#N/A N/A", _xll.BDP($B432,"NXT_CPN_DT")="#N/A Field Not Applicable", _xll.BDP($B432,"NXT_CPN_DT")="#N/A Invalid Security"), IF( OR(_xll.BDP($B432,"LAST_TRADEABLE_DT") = "#N/A N/A",_xll.BDP($B432,"LAST_TRADEABLE_DT") = "#N/A Invalid Security",_xll.BDP($B432,"LAST_TRADEABLE_DT") = "#N/A Field Not Applicable"),IF(ISERROR(VLOOKUP(A432,secs!$A:$C,3,FALSE)),"",VLOOKUP(A432,secs!$A:$C,3,FALSE)),_xll.BDP($B432,"LAST_TRADEABLE_DT")),_xll.BDP($B432,"NXT_CPN_DT")))</f>
        <v>#NAME?</v>
      </c>
      <c r="H432" s="1" t="e">
        <f ca="1">IF(ISERR(FIND("Equity",B432))=FALSE,0,IF( OR(_xll.BDP($B432,"DUR_MID")="#N/A N/A",_xll.BDP($B432,"DUR_MID")="#N/A Invalid Security"),0,_xll.BDP($B432,"DUR_MID")))</f>
        <v>#NAME?</v>
      </c>
      <c r="I432" s="1" t="e">
        <f ca="1">IF(  ISERR(FIND("Equity",B432)) = FALSE,  IF(  OR(   _xll.BDP($B432,"BDVD_NEXT_EST_DECL_DT")="#N/A N/A", _xll.BDP($B432,"BDVD_NEXT_EST_DECL_DT")="#N/A Field Not Applicable"),"",_xll.BDP($B432,"BDVD_NEXT_EST_DECL_DT")), IF(  OR(   _xll.BDP($B432,"NXT_PUT_DT")="#N/A N/A", _xll.BDP($B432,"NXT_PUT_DT")="#N/A Field Not Applicable", _xll.BDP($B432,"NXT_PUT_DT")="#N/A Invalid Security"),"",_xll.BDP($B432,"NXT_PUT_DT")))</f>
        <v>#NAME?</v>
      </c>
      <c r="J432" s="1">
        <f t="shared" si="6"/>
        <v>1</v>
      </c>
      <c r="L432" s="1" t="e">
        <f ca="1">_xll.BDP(B432,"SECURITY_NAME")</f>
        <v>#NAME?</v>
      </c>
    </row>
    <row r="433" spans="1:12" x14ac:dyDescent="0.25">
      <c r="A433" s="1" t="e">
        <f ca="1">IF(OR(_xll.BDP(B433,"ID_ISIN")="#N/A Field Not Applicable",_xll.BDP(B433,"ID_ISIN")="#N/A N/A"),B433,_xll.BDP(B433,"ID_ISIN"))</f>
        <v>#NAME?</v>
      </c>
      <c r="B433" s="1" t="s">
        <v>1507</v>
      </c>
      <c r="C433" s="2" t="e">
        <f ca="1">IF( OR(_xll.BDP(B433,"PX_LAST")="#N/A N/A",_xll.BDP(B433,"PX_LAST")="#N/A",_xll.BDP(B433,"PX_LAST")="#N/A Invalid Security"),VLOOKUP(A433,secs!$A:$B,2,FALSE),_xll.BDP(B433,"PX_LAST"))</f>
        <v>#NAME?</v>
      </c>
      <c r="D433" s="1" t="e">
        <f ca="1">IF(A433="RU000A0JR5Z5",_xll.BDP("486 HK Equity","BEST_ANALYST_RATING"),
       IF(A433="RU0009084446",_xll.BDP("NCSP LI Equity","BEST_ANALYST_RATING"),
       IF(OR(_xll.BDP(B433,"BEST_ANALYST_RATING")="#N/A N/A",_xll.BDP(B433,"BEST_ANALYST_RATING")="#N/A Invalid Security",_xll.BDP(B433,"BEST_ANALYST_RATING")="#N/A Field Not Applicable"),0,_xll.BDP(B433,"BEST_ANALYST_RATING"))))</f>
        <v>#NAME?</v>
      </c>
      <c r="E433" s="1" t="e">
        <f ca="1">IF(A433="RU000A0JR5Z5",10*_xll.BDP("486 HK Equity","BEST_TARGET_PRICE")*_xll.BDP("USDRUB Curncy","PX_LAST")/_xll.BDP("USDHKD Curncy","PX_LAST"),
      IF(A433="RU0009084446",_xll.BDP("NCSP LI Equity","BEST_TARGET_PRICE")*_xll.BDP("USDRUB Curncy","PX_LAST")/75,
      IF(OR(_xll.BDP(B433,"BEST_TARGET_PRICE")="#N/A N/A",_xll.BDP(B433,"BEST_TARGET_PRICE")="#N/A Invalid Security",_xll.BDP(B433,"BEST_TARGET_PRICE")="#N/A Field Not Applicable"),
           IF(OR(_xll.BDP(B433,"INT_ACC")="#N/A N/A",_xll.BDP(B433,"INT_ACC")="#N/A Field Not Applicable",_xll.BDP(B433,"INT_ACC")="#N/A Invalid Security"), 0, _xll.BDP(B433,"INT_ACC")),
      _xll.BDP(B433,"BEST_TARGET_PRICE")))
)</f>
        <v>#NAME?</v>
      </c>
      <c r="F433" s="1" t="e">
        <f ca="1">IF(OR(_xll.BDP(B433,"BDVD_PROJ_12M_YLD")="#N/A N/A",_xll.BDP(B433,"BDVD_PROJ_12M_YLD")="#N/A Field Not Applicable",_xll.BDP(B433,"BDVD_PROJ_12M_YLD")="#N/A Invalid Security"),
     IF(OR(_xll.BDP(B433,"EQY_DVD_YLD_IND")="#N/A N/A",_xll.BDP(B433,"EQY_DVD_YLD_IND")="#N/A Field Not Applicable",_xll.BDP(B433,"EQY_DVD_YLD_IND")="#N/A Invalid Security"),
         IF(OR(_xll.BDP(B433,"YLD_CNV_MID")="#N/A N/A",_xll.BDP(B433,"YLD_CNV_MID")="#N/A Field Not Applicable",_xll.BDP(B433,"YLD_CNV_MID")="#N/A Invalid Security"),0,_xll.BDP(B433,"YLD_CNV_MID")),
              _xll.BDP(B433,"EQY_DVD_YLD_IND")),
_xll.BDP(B433,"BDVD_PROJ_12M_YLD"))</f>
        <v>#NAME?</v>
      </c>
      <c r="G433" s="1" t="e">
        <f ca="1">IF(  ISERR(FIND("Equity",B433)) = FALSE,  IF(  OR(   _xll.BDP($B433,"DVD_EX_DT")="#N/A N/A", _xll.BDP($B433,"DVD_EX_DT")="#N/A Field Not Applicable", _xll.BDP($B433,"DVD_EX_DT")="#N/A Invalid Security"),
     IF(_xll.BDP($B433,"LAST_TRADEABLE_DT")="#N/A Field Not Applicable","",_xll.BDP($B433,"LAST_TRADEABLE_DT")),_xll.BDP($B433,"DVD_EX_DT")),
IF(  OR(   _xll.BDP($B433,"NXT_CPN_DT")="#N/A N/A", _xll.BDP($B433,"NXT_CPN_DT")="#N/A Field Not Applicable", _xll.BDP($B433,"NXT_CPN_DT")="#N/A Invalid Security"), IF( OR(_xll.BDP($B433,"LAST_TRADEABLE_DT") = "#N/A N/A",_xll.BDP($B433,"LAST_TRADEABLE_DT") = "#N/A Invalid Security",_xll.BDP($B433,"LAST_TRADEABLE_DT") = "#N/A Field Not Applicable"),IF(ISERROR(VLOOKUP(A433,secs!$A:$C,3,FALSE)),"",VLOOKUP(A433,secs!$A:$C,3,FALSE)),_xll.BDP($B433,"LAST_TRADEABLE_DT")),_xll.BDP($B433,"NXT_CPN_DT")))</f>
        <v>#NAME?</v>
      </c>
      <c r="H433" s="1" t="e">
        <f ca="1">IF(ISERR(FIND("Equity",B433))=FALSE,0,IF( OR(_xll.BDP($B433,"DUR_MID")="#N/A N/A",_xll.BDP($B433,"DUR_MID")="#N/A Invalid Security"),0,_xll.BDP($B433,"DUR_MID")))</f>
        <v>#NAME?</v>
      </c>
      <c r="I433" s="1" t="e">
        <f ca="1">IF(  ISERR(FIND("Equity",B433)) = FALSE,  IF(  OR(   _xll.BDP($B433,"BDVD_NEXT_EST_DECL_DT")="#N/A N/A", _xll.BDP($B433,"BDVD_NEXT_EST_DECL_DT")="#N/A Field Not Applicable"),"",_xll.BDP($B433,"BDVD_NEXT_EST_DECL_DT")), IF(  OR(   _xll.BDP($B433,"NXT_PUT_DT")="#N/A N/A", _xll.BDP($B433,"NXT_PUT_DT")="#N/A Field Not Applicable", _xll.BDP($B433,"NXT_PUT_DT")="#N/A Invalid Security"),"",_xll.BDP($B433,"NXT_PUT_DT")))</f>
        <v>#NAME?</v>
      </c>
      <c r="J433" s="1">
        <f t="shared" si="6"/>
        <v>1</v>
      </c>
      <c r="L433" s="1" t="e">
        <f ca="1">_xll.BDP(B433,"SECURITY_NAME")</f>
        <v>#NAME?</v>
      </c>
    </row>
    <row r="434" spans="1:12" x14ac:dyDescent="0.25">
      <c r="A434" s="1" t="e">
        <f ca="1">IF(OR(_xll.BDP(B434,"ID_ISIN")="#N/A Field Not Applicable",_xll.BDP(B434,"ID_ISIN")="#N/A N/A"),B434,_xll.BDP(B434,"ID_ISIN"))</f>
        <v>#NAME?</v>
      </c>
      <c r="B434" s="1" t="s">
        <v>1510</v>
      </c>
      <c r="C434" s="2" t="e">
        <f ca="1">IF( OR(_xll.BDP(B434,"PX_LAST")="#N/A N/A",_xll.BDP(B434,"PX_LAST")="#N/A",_xll.BDP(B434,"PX_LAST")="#N/A Invalid Security"),VLOOKUP(A434,secs!$A:$B,2,FALSE),_xll.BDP(B434,"PX_LAST"))</f>
        <v>#NAME?</v>
      </c>
      <c r="D434" s="1" t="e">
        <f ca="1">IF(A434="RU000A0JR5Z5",_xll.BDP("486 HK Equity","BEST_ANALYST_RATING"),
       IF(A434="RU0009084446",_xll.BDP("NCSP LI Equity","BEST_ANALYST_RATING"),
       IF(OR(_xll.BDP(B434,"BEST_ANALYST_RATING")="#N/A N/A",_xll.BDP(B434,"BEST_ANALYST_RATING")="#N/A Invalid Security",_xll.BDP(B434,"BEST_ANALYST_RATING")="#N/A Field Not Applicable"),0,_xll.BDP(B434,"BEST_ANALYST_RATING"))))</f>
        <v>#NAME?</v>
      </c>
      <c r="E434" s="1" t="e">
        <f ca="1">IF(A434="RU000A0JR5Z5",10*_xll.BDP("486 HK Equity","BEST_TARGET_PRICE")*_xll.BDP("USDRUB Curncy","PX_LAST")/_xll.BDP("USDHKD Curncy","PX_LAST"),
      IF(A434="RU0009084446",_xll.BDP("NCSP LI Equity","BEST_TARGET_PRICE")*_xll.BDP("USDRUB Curncy","PX_LAST")/75,
      IF(OR(_xll.BDP(B434,"BEST_TARGET_PRICE")="#N/A N/A",_xll.BDP(B434,"BEST_TARGET_PRICE")="#N/A Invalid Security",_xll.BDP(B434,"BEST_TARGET_PRICE")="#N/A Field Not Applicable"),
           IF(OR(_xll.BDP(B434,"INT_ACC")="#N/A N/A",_xll.BDP(B434,"INT_ACC")="#N/A Field Not Applicable",_xll.BDP(B434,"INT_ACC")="#N/A Invalid Security"), 0, _xll.BDP(B434,"INT_ACC")),
      _xll.BDP(B434,"BEST_TARGET_PRICE")))
)</f>
        <v>#NAME?</v>
      </c>
      <c r="F434" s="1" t="e">
        <f ca="1">IF(OR(_xll.BDP(B434,"BDVD_PROJ_12M_YLD")="#N/A N/A",_xll.BDP(B434,"BDVD_PROJ_12M_YLD")="#N/A Field Not Applicable",_xll.BDP(B434,"BDVD_PROJ_12M_YLD")="#N/A Invalid Security"),
     IF(OR(_xll.BDP(B434,"EQY_DVD_YLD_IND")="#N/A N/A",_xll.BDP(B434,"EQY_DVD_YLD_IND")="#N/A Field Not Applicable",_xll.BDP(B434,"EQY_DVD_YLD_IND")="#N/A Invalid Security"),
         IF(OR(_xll.BDP(B434,"YLD_CNV_MID")="#N/A N/A",_xll.BDP(B434,"YLD_CNV_MID")="#N/A Field Not Applicable",_xll.BDP(B434,"YLD_CNV_MID")="#N/A Invalid Security"),0,_xll.BDP(B434,"YLD_CNV_MID")),
              _xll.BDP(B434,"EQY_DVD_YLD_IND")),
_xll.BDP(B434,"BDVD_PROJ_12M_YLD"))</f>
        <v>#NAME?</v>
      </c>
      <c r="G434" s="1" t="e">
        <f ca="1">IF(  ISERR(FIND("Equity",B434)) = FALSE,  IF(  OR(   _xll.BDP($B434,"DVD_EX_DT")="#N/A N/A", _xll.BDP($B434,"DVD_EX_DT")="#N/A Field Not Applicable", _xll.BDP($B434,"DVD_EX_DT")="#N/A Invalid Security"),
     IF(_xll.BDP($B434,"LAST_TRADEABLE_DT")="#N/A Field Not Applicable","",_xll.BDP($B434,"LAST_TRADEABLE_DT")),_xll.BDP($B434,"DVD_EX_DT")),
IF(  OR(   _xll.BDP($B434,"NXT_CPN_DT")="#N/A N/A", _xll.BDP($B434,"NXT_CPN_DT")="#N/A Field Not Applicable", _xll.BDP($B434,"NXT_CPN_DT")="#N/A Invalid Security"), IF( OR(_xll.BDP($B434,"LAST_TRADEABLE_DT") = "#N/A N/A",_xll.BDP($B434,"LAST_TRADEABLE_DT") = "#N/A Invalid Security",_xll.BDP($B434,"LAST_TRADEABLE_DT") = "#N/A Field Not Applicable"),IF(ISERROR(VLOOKUP(A434,secs!$A:$C,3,FALSE)),"",VLOOKUP(A434,secs!$A:$C,3,FALSE)),_xll.BDP($B434,"LAST_TRADEABLE_DT")),_xll.BDP($B434,"NXT_CPN_DT")))</f>
        <v>#NAME?</v>
      </c>
      <c r="H434" s="1">
        <f>IF(ISERR(FIND("Equity",B434))=FALSE,0,IF( OR(_xll.BDP($B434,"DUR_MID")="#N/A N/A",_xll.BDP($B434,"DUR_MID")="#N/A Invalid Security"),0,_xll.BDP($B434,"DUR_MID")))</f>
        <v>0</v>
      </c>
      <c r="I434" s="1" t="e">
        <f ca="1">IF(  ISERR(FIND("Equity",B434)) = FALSE,  IF(  OR(   _xll.BDP($B434,"BDVD_NEXT_EST_DECL_DT")="#N/A N/A", _xll.BDP($B434,"BDVD_NEXT_EST_DECL_DT")="#N/A Field Not Applicable"),"",_xll.BDP($B434,"BDVD_NEXT_EST_DECL_DT")), IF(  OR(   _xll.BDP($B434,"NXT_PUT_DT")="#N/A N/A", _xll.BDP($B434,"NXT_PUT_DT")="#N/A Field Not Applicable", _xll.BDP($B434,"NXT_PUT_DT")="#N/A Invalid Security"),"",_xll.BDP($B434,"NXT_PUT_DT")))</f>
        <v>#NAME?</v>
      </c>
      <c r="J434" s="1">
        <f t="shared" si="6"/>
        <v>1</v>
      </c>
      <c r="L434" s="1" t="e">
        <f ca="1">_xll.BDP(B434,"SECURITY_NAME")</f>
        <v>#NAME?</v>
      </c>
    </row>
    <row r="435" spans="1:12" x14ac:dyDescent="0.25">
      <c r="A435" s="1" t="e">
        <f ca="1">IF(OR(_xll.BDP(B435,"ID_ISIN")="#N/A Field Not Applicable",_xll.BDP(B435,"ID_ISIN")="#N/A N/A"),B435,_xll.BDP(B435,"ID_ISIN"))</f>
        <v>#NAME?</v>
      </c>
      <c r="B435" s="1" t="s">
        <v>1513</v>
      </c>
      <c r="C435" s="2" t="e">
        <f ca="1">IF( OR(_xll.BDP(B435,"PX_LAST")="#N/A N/A",_xll.BDP(B435,"PX_LAST")="#N/A",_xll.BDP(B435,"PX_LAST")="#N/A Invalid Security"),VLOOKUP(A435,secs!$A:$B,2,FALSE),_xll.BDP(B435,"PX_LAST"))</f>
        <v>#NAME?</v>
      </c>
      <c r="D435" s="1" t="e">
        <f ca="1">IF(A435="RU000A0JR5Z5",_xll.BDP("486 HK Equity","BEST_ANALYST_RATING"),
       IF(A435="RU0009084446",_xll.BDP("NCSP LI Equity","BEST_ANALYST_RATING"),
       IF(OR(_xll.BDP(B435,"BEST_ANALYST_RATING")="#N/A N/A",_xll.BDP(B435,"BEST_ANALYST_RATING")="#N/A Invalid Security",_xll.BDP(B435,"BEST_ANALYST_RATING")="#N/A Field Not Applicable"),0,_xll.BDP(B435,"BEST_ANALYST_RATING"))))</f>
        <v>#NAME?</v>
      </c>
      <c r="E435" s="1" t="e">
        <f ca="1">IF(A435="RU000A0JR5Z5",10*_xll.BDP("486 HK Equity","BEST_TARGET_PRICE")*_xll.BDP("USDRUB Curncy","PX_LAST")/_xll.BDP("USDHKD Curncy","PX_LAST"),
      IF(A435="RU0009084446",_xll.BDP("NCSP LI Equity","BEST_TARGET_PRICE")*_xll.BDP("USDRUB Curncy","PX_LAST")/75,
      IF(OR(_xll.BDP(B435,"BEST_TARGET_PRICE")="#N/A N/A",_xll.BDP(B435,"BEST_TARGET_PRICE")="#N/A Invalid Security",_xll.BDP(B435,"BEST_TARGET_PRICE")="#N/A Field Not Applicable"),
           IF(OR(_xll.BDP(B435,"INT_ACC")="#N/A N/A",_xll.BDP(B435,"INT_ACC")="#N/A Field Not Applicable",_xll.BDP(B435,"INT_ACC")="#N/A Invalid Security"), 0, _xll.BDP(B435,"INT_ACC")),
      _xll.BDP(B435,"BEST_TARGET_PRICE")))
)</f>
        <v>#NAME?</v>
      </c>
      <c r="F435" s="1" t="e">
        <f ca="1">IF(OR(_xll.BDP(B435,"BDVD_PROJ_12M_YLD")="#N/A N/A",_xll.BDP(B435,"BDVD_PROJ_12M_YLD")="#N/A Field Not Applicable",_xll.BDP(B435,"BDVD_PROJ_12M_YLD")="#N/A Invalid Security"),
     IF(OR(_xll.BDP(B435,"EQY_DVD_YLD_IND")="#N/A N/A",_xll.BDP(B435,"EQY_DVD_YLD_IND")="#N/A Field Not Applicable",_xll.BDP(B435,"EQY_DVD_YLD_IND")="#N/A Invalid Security"),
         IF(OR(_xll.BDP(B435,"YLD_CNV_MID")="#N/A N/A",_xll.BDP(B435,"YLD_CNV_MID")="#N/A Field Not Applicable",_xll.BDP(B435,"YLD_CNV_MID")="#N/A Invalid Security"),0,_xll.BDP(B435,"YLD_CNV_MID")),
              _xll.BDP(B435,"EQY_DVD_YLD_IND")),
_xll.BDP(B435,"BDVD_PROJ_12M_YLD"))</f>
        <v>#NAME?</v>
      </c>
      <c r="G435" s="1" t="e">
        <f ca="1">IF(  ISERR(FIND("Equity",B435)) = FALSE,  IF(  OR(   _xll.BDP($B435,"DVD_EX_DT")="#N/A N/A", _xll.BDP($B435,"DVD_EX_DT")="#N/A Field Not Applicable", _xll.BDP($B435,"DVD_EX_DT")="#N/A Invalid Security"),
     IF(_xll.BDP($B435,"LAST_TRADEABLE_DT")="#N/A Field Not Applicable","",_xll.BDP($B435,"LAST_TRADEABLE_DT")),_xll.BDP($B435,"DVD_EX_DT")),
IF(  OR(   _xll.BDP($B435,"NXT_CPN_DT")="#N/A N/A", _xll.BDP($B435,"NXT_CPN_DT")="#N/A Field Not Applicable", _xll.BDP($B435,"NXT_CPN_DT")="#N/A Invalid Security"), IF( OR(_xll.BDP($B435,"LAST_TRADEABLE_DT") = "#N/A N/A",_xll.BDP($B435,"LAST_TRADEABLE_DT") = "#N/A Invalid Security",_xll.BDP($B435,"LAST_TRADEABLE_DT") = "#N/A Field Not Applicable"),IF(ISERROR(VLOOKUP(A435,secs!$A:$C,3,FALSE)),"",VLOOKUP(A435,secs!$A:$C,3,FALSE)),_xll.BDP($B435,"LAST_TRADEABLE_DT")),_xll.BDP($B435,"NXT_CPN_DT")))</f>
        <v>#NAME?</v>
      </c>
      <c r="H435" s="1" t="e">
        <f ca="1">IF(ISERR(FIND("Equity",B435))=FALSE,0,IF( OR(_xll.BDP($B435,"DUR_MID")="#N/A N/A",_xll.BDP($B435,"DUR_MID")="#N/A Invalid Security"),0,_xll.BDP($B435,"DUR_MID")))</f>
        <v>#NAME?</v>
      </c>
      <c r="I435" s="1" t="e">
        <f ca="1">IF(  ISERR(FIND("Equity",B435)) = FALSE,  IF(  OR(   _xll.BDP($B435,"BDVD_NEXT_EST_DECL_DT")="#N/A N/A", _xll.BDP($B435,"BDVD_NEXT_EST_DECL_DT")="#N/A Field Not Applicable"),"",_xll.BDP($B435,"BDVD_NEXT_EST_DECL_DT")), IF(  OR(   _xll.BDP($B435,"NXT_PUT_DT")="#N/A N/A", _xll.BDP($B435,"NXT_PUT_DT")="#N/A Field Not Applicable", _xll.BDP($B435,"NXT_PUT_DT")="#N/A Invalid Security"),"",_xll.BDP($B435,"NXT_PUT_DT")))</f>
        <v>#NAME?</v>
      </c>
      <c r="J435" s="1">
        <f t="shared" si="6"/>
        <v>1</v>
      </c>
      <c r="L435" s="1" t="e">
        <f ca="1">_xll.BDP(B435,"SECURITY_NAME")</f>
        <v>#NAME?</v>
      </c>
    </row>
    <row r="436" spans="1:12" x14ac:dyDescent="0.25">
      <c r="A436" s="1" t="e">
        <f ca="1">IF(OR(_xll.BDP(B436,"ID_ISIN")="#N/A Field Not Applicable",_xll.BDP(B436,"ID_ISIN")="#N/A N/A"),B436,_xll.BDP(B436,"ID_ISIN"))</f>
        <v>#NAME?</v>
      </c>
      <c r="B436" s="1" t="s">
        <v>1514</v>
      </c>
      <c r="C436" s="2" t="e">
        <f ca="1">IF( OR(_xll.BDP(B436,"PX_LAST")="#N/A N/A",_xll.BDP(B436,"PX_LAST")="#N/A",_xll.BDP(B436,"PX_LAST")="#N/A Invalid Security"),VLOOKUP(A436,secs!$A:$B,2,FALSE),_xll.BDP(B436,"PX_LAST"))</f>
        <v>#NAME?</v>
      </c>
      <c r="D436" s="1" t="e">
        <f ca="1">IF(A436="RU000A0JR5Z5",_xll.BDP("486 HK Equity","BEST_ANALYST_RATING"),
       IF(A436="RU0009084446",_xll.BDP("NCSP LI Equity","BEST_ANALYST_RATING"),
       IF(OR(_xll.BDP(B436,"BEST_ANALYST_RATING")="#N/A N/A",_xll.BDP(B436,"BEST_ANALYST_RATING")="#N/A Invalid Security",_xll.BDP(B436,"BEST_ANALYST_RATING")="#N/A Field Not Applicable"),0,_xll.BDP(B436,"BEST_ANALYST_RATING"))))</f>
        <v>#NAME?</v>
      </c>
      <c r="E436" s="1" t="e">
        <f ca="1">IF(A436="RU000A0JR5Z5",10*_xll.BDP("486 HK Equity","BEST_TARGET_PRICE")*_xll.BDP("USDRUB Curncy","PX_LAST")/_xll.BDP("USDHKD Curncy","PX_LAST"),
      IF(A436="RU0009084446",_xll.BDP("NCSP LI Equity","BEST_TARGET_PRICE")*_xll.BDP("USDRUB Curncy","PX_LAST")/75,
      IF(OR(_xll.BDP(B436,"BEST_TARGET_PRICE")="#N/A N/A",_xll.BDP(B436,"BEST_TARGET_PRICE")="#N/A Invalid Security",_xll.BDP(B436,"BEST_TARGET_PRICE")="#N/A Field Not Applicable"),
           IF(OR(_xll.BDP(B436,"INT_ACC")="#N/A N/A",_xll.BDP(B436,"INT_ACC")="#N/A Field Not Applicable",_xll.BDP(B436,"INT_ACC")="#N/A Invalid Security"), 0, _xll.BDP(B436,"INT_ACC")),
      _xll.BDP(B436,"BEST_TARGET_PRICE")))
)</f>
        <v>#NAME?</v>
      </c>
      <c r="F436" s="1" t="e">
        <f ca="1">IF(OR(_xll.BDP(B436,"BDVD_PROJ_12M_YLD")="#N/A N/A",_xll.BDP(B436,"BDVD_PROJ_12M_YLD")="#N/A Field Not Applicable",_xll.BDP(B436,"BDVD_PROJ_12M_YLD")="#N/A Invalid Security"),
     IF(OR(_xll.BDP(B436,"EQY_DVD_YLD_IND")="#N/A N/A",_xll.BDP(B436,"EQY_DVD_YLD_IND")="#N/A Field Not Applicable",_xll.BDP(B436,"EQY_DVD_YLD_IND")="#N/A Invalid Security"),
         IF(OR(_xll.BDP(B436,"YLD_CNV_MID")="#N/A N/A",_xll.BDP(B436,"YLD_CNV_MID")="#N/A Field Not Applicable",_xll.BDP(B436,"YLD_CNV_MID")="#N/A Invalid Security"),0,_xll.BDP(B436,"YLD_CNV_MID")),
              _xll.BDP(B436,"EQY_DVD_YLD_IND")),
_xll.BDP(B436,"BDVD_PROJ_12M_YLD"))</f>
        <v>#NAME?</v>
      </c>
      <c r="G436" s="1" t="e">
        <f ca="1">IF(  ISERR(FIND("Equity",B436)) = FALSE,  IF(  OR(   _xll.BDP($B436,"DVD_EX_DT")="#N/A N/A", _xll.BDP($B436,"DVD_EX_DT")="#N/A Field Not Applicable", _xll.BDP($B436,"DVD_EX_DT")="#N/A Invalid Security"),
     IF(_xll.BDP($B436,"LAST_TRADEABLE_DT")="#N/A Field Not Applicable","",_xll.BDP($B436,"LAST_TRADEABLE_DT")),_xll.BDP($B436,"DVD_EX_DT")),
IF(  OR(   _xll.BDP($B436,"NXT_CPN_DT")="#N/A N/A", _xll.BDP($B436,"NXT_CPN_DT")="#N/A Field Not Applicable", _xll.BDP($B436,"NXT_CPN_DT")="#N/A Invalid Security"), IF( OR(_xll.BDP($B436,"LAST_TRADEABLE_DT") = "#N/A N/A",_xll.BDP($B436,"LAST_TRADEABLE_DT") = "#N/A Invalid Security",_xll.BDP($B436,"LAST_TRADEABLE_DT") = "#N/A Field Not Applicable"),IF(ISERROR(VLOOKUP(A436,secs!$A:$C,3,FALSE)),"",VLOOKUP(A436,secs!$A:$C,3,FALSE)),_xll.BDP($B436,"LAST_TRADEABLE_DT")),_xll.BDP($B436,"NXT_CPN_DT")))</f>
        <v>#NAME?</v>
      </c>
      <c r="H436" s="1" t="e">
        <f ca="1">IF(ISERR(FIND("Equity",B436))=FALSE,0,IF( OR(_xll.BDP($B436,"DUR_MID")="#N/A N/A",_xll.BDP($B436,"DUR_MID")="#N/A Invalid Security"),0,_xll.BDP($B436,"DUR_MID")))</f>
        <v>#NAME?</v>
      </c>
      <c r="I436" s="1" t="e">
        <f ca="1">IF(  ISERR(FIND("Equity",B436)) = FALSE,  IF(  OR(   _xll.BDP($B436,"BDVD_NEXT_EST_DECL_DT")="#N/A N/A", _xll.BDP($B436,"BDVD_NEXT_EST_DECL_DT")="#N/A Field Not Applicable"),"",_xll.BDP($B436,"BDVD_NEXT_EST_DECL_DT")), IF(  OR(   _xll.BDP($B436,"NXT_PUT_DT")="#N/A N/A", _xll.BDP($B436,"NXT_PUT_DT")="#N/A Field Not Applicable", _xll.BDP($B436,"NXT_PUT_DT")="#N/A Invalid Security"),"",_xll.BDP($B436,"NXT_PUT_DT")))</f>
        <v>#NAME?</v>
      </c>
      <c r="J436" s="1">
        <f t="shared" si="6"/>
        <v>1</v>
      </c>
      <c r="L436" s="1" t="e">
        <f ca="1">_xll.BDP(B436,"SECURITY_NAME")</f>
        <v>#NAME?</v>
      </c>
    </row>
    <row r="437" spans="1:12" x14ac:dyDescent="0.25">
      <c r="A437" s="1" t="e">
        <f ca="1">IF(OR(_xll.BDP(B437,"ID_ISIN")="#N/A Field Not Applicable",_xll.BDP(B437,"ID_ISIN")="#N/A N/A"),B437,_xll.BDP(B437,"ID_ISIN"))</f>
        <v>#NAME?</v>
      </c>
      <c r="B437" s="1" t="s">
        <v>1523</v>
      </c>
      <c r="C437" s="2" t="e">
        <f ca="1">IF( OR(_xll.BDP(B437,"PX_LAST")="#N/A N/A",_xll.BDP(B437,"PX_LAST")="#N/A",_xll.BDP(B437,"PX_LAST")="#N/A Invalid Security"),VLOOKUP(A437,secs!$A:$B,2,FALSE),_xll.BDP(B437,"PX_LAST"))</f>
        <v>#NAME?</v>
      </c>
      <c r="D437" s="1" t="e">
        <f ca="1">IF(A437="RU000A0JR5Z5",_xll.BDP("486 HK Equity","BEST_ANALYST_RATING"),
       IF(A437="RU0009084446",_xll.BDP("NCSP LI Equity","BEST_ANALYST_RATING"),
       IF(OR(_xll.BDP(B437,"BEST_ANALYST_RATING")="#N/A N/A",_xll.BDP(B437,"BEST_ANALYST_RATING")="#N/A Invalid Security",_xll.BDP(B437,"BEST_ANALYST_RATING")="#N/A Field Not Applicable"),0,_xll.BDP(B437,"BEST_ANALYST_RATING"))))</f>
        <v>#NAME?</v>
      </c>
      <c r="E437" s="1" t="e">
        <f ca="1">IF(A437="RU000A0JR5Z5",10*_xll.BDP("486 HK Equity","BEST_TARGET_PRICE")*_xll.BDP("USDRUB Curncy","PX_LAST")/_xll.BDP("USDHKD Curncy","PX_LAST"),
      IF(A437="RU0009084446",_xll.BDP("NCSP LI Equity","BEST_TARGET_PRICE")*_xll.BDP("USDRUB Curncy","PX_LAST")/75,
      IF(OR(_xll.BDP(B437,"BEST_TARGET_PRICE")="#N/A N/A",_xll.BDP(B437,"BEST_TARGET_PRICE")="#N/A Invalid Security",_xll.BDP(B437,"BEST_TARGET_PRICE")="#N/A Field Not Applicable"),
           IF(OR(_xll.BDP(B437,"INT_ACC")="#N/A N/A",_xll.BDP(B437,"INT_ACC")="#N/A Field Not Applicable",_xll.BDP(B437,"INT_ACC")="#N/A Invalid Security"), 0, _xll.BDP(B437,"INT_ACC")),
      _xll.BDP(B437,"BEST_TARGET_PRICE")))
)</f>
        <v>#NAME?</v>
      </c>
      <c r="F437" s="1" t="e">
        <f ca="1">IF(OR(_xll.BDP(B437,"BDVD_PROJ_12M_YLD")="#N/A N/A",_xll.BDP(B437,"BDVD_PROJ_12M_YLD")="#N/A Field Not Applicable",_xll.BDP(B437,"BDVD_PROJ_12M_YLD")="#N/A Invalid Security"),
     IF(OR(_xll.BDP(B437,"EQY_DVD_YLD_IND")="#N/A N/A",_xll.BDP(B437,"EQY_DVD_YLD_IND")="#N/A Field Not Applicable",_xll.BDP(B437,"EQY_DVD_YLD_IND")="#N/A Invalid Security"),
         IF(OR(_xll.BDP(B437,"YLD_CNV_MID")="#N/A N/A",_xll.BDP(B437,"YLD_CNV_MID")="#N/A Field Not Applicable",_xll.BDP(B437,"YLD_CNV_MID")="#N/A Invalid Security"),0,_xll.BDP(B437,"YLD_CNV_MID")),
              _xll.BDP(B437,"EQY_DVD_YLD_IND")),
_xll.BDP(B437,"BDVD_PROJ_12M_YLD"))</f>
        <v>#NAME?</v>
      </c>
      <c r="G437" s="1" t="e">
        <f ca="1">IF(  ISERR(FIND("Equity",B437)) = FALSE,  IF(  OR(   _xll.BDP($B437,"DVD_EX_DT")="#N/A N/A", _xll.BDP($B437,"DVD_EX_DT")="#N/A Field Not Applicable", _xll.BDP($B437,"DVD_EX_DT")="#N/A Invalid Security"),
     IF(_xll.BDP($B437,"LAST_TRADEABLE_DT")="#N/A Field Not Applicable","",_xll.BDP($B437,"LAST_TRADEABLE_DT")),_xll.BDP($B437,"DVD_EX_DT")),
IF(  OR(   _xll.BDP($B437,"NXT_CPN_DT")="#N/A N/A", _xll.BDP($B437,"NXT_CPN_DT")="#N/A Field Not Applicable", _xll.BDP($B437,"NXT_CPN_DT")="#N/A Invalid Security"), IF( OR(_xll.BDP($B437,"LAST_TRADEABLE_DT") = "#N/A N/A",_xll.BDP($B437,"LAST_TRADEABLE_DT") = "#N/A Invalid Security",_xll.BDP($B437,"LAST_TRADEABLE_DT") = "#N/A Field Not Applicable"),IF(ISERROR(VLOOKUP(A437,secs!$A:$C,3,FALSE)),"",VLOOKUP(A437,secs!$A:$C,3,FALSE)),_xll.BDP($B437,"LAST_TRADEABLE_DT")),_xll.BDP($B437,"NXT_CPN_DT")))</f>
        <v>#NAME?</v>
      </c>
      <c r="H437" s="1" t="e">
        <f ca="1">IF(ISERR(FIND("Equity",B437))=FALSE,0,IF( OR(_xll.BDP($B437,"DUR_MID")="#N/A N/A",_xll.BDP($B437,"DUR_MID")="#N/A Invalid Security"),0,_xll.BDP($B437,"DUR_MID")))</f>
        <v>#NAME?</v>
      </c>
      <c r="I437" s="1" t="e">
        <f ca="1">IF(  ISERR(FIND("Equity",B437)) = FALSE,  IF(  OR(   _xll.BDP($B437,"BDVD_NEXT_EST_DECL_DT")="#N/A N/A", _xll.BDP($B437,"BDVD_NEXT_EST_DECL_DT")="#N/A Field Not Applicable"),"",_xll.BDP($B437,"BDVD_NEXT_EST_DECL_DT")), IF(  OR(   _xll.BDP($B437,"NXT_PUT_DT")="#N/A N/A", _xll.BDP($B437,"NXT_PUT_DT")="#N/A Field Not Applicable", _xll.BDP($B437,"NXT_PUT_DT")="#N/A Invalid Security"),"",_xll.BDP($B437,"NXT_PUT_DT")))</f>
        <v>#NAME?</v>
      </c>
      <c r="J437" s="1">
        <f t="shared" si="6"/>
        <v>1</v>
      </c>
      <c r="L437" s="1" t="e">
        <f ca="1">_xll.BDP(B437,"SECURITY_NAME")</f>
        <v>#NAME?</v>
      </c>
    </row>
    <row r="438" spans="1:12" x14ac:dyDescent="0.25">
      <c r="A438" s="1" t="e">
        <f ca="1">IF(OR(_xll.BDP(B438,"ID_ISIN")="#N/A Field Not Applicable",_xll.BDP(B438,"ID_ISIN")="#N/A N/A"),B438,_xll.BDP(B438,"ID_ISIN"))</f>
        <v>#NAME?</v>
      </c>
      <c r="B438" s="1" t="s">
        <v>1529</v>
      </c>
      <c r="C438" s="2" t="e">
        <f ca="1">IF( OR(_xll.BDP(B438,"PX_LAST")="#N/A N/A",_xll.BDP(B438,"PX_LAST")="#N/A",_xll.BDP(B438,"PX_LAST")="#N/A Invalid Security"),VLOOKUP(A438,secs!$A:$B,2,FALSE),_xll.BDP(B438,"PX_LAST"))</f>
        <v>#NAME?</v>
      </c>
      <c r="D438" s="1" t="e">
        <f ca="1">IF(A438="RU000A0JR5Z5",_xll.BDP("486 HK Equity","BEST_ANALYST_RATING"),
       IF(A438="RU0009084446",_xll.BDP("NCSP LI Equity","BEST_ANALYST_RATING"),
       IF(OR(_xll.BDP(B438,"BEST_ANALYST_RATING")="#N/A N/A",_xll.BDP(B438,"BEST_ANALYST_RATING")="#N/A Invalid Security",_xll.BDP(B438,"BEST_ANALYST_RATING")="#N/A Field Not Applicable"),0,_xll.BDP(B438,"BEST_ANALYST_RATING"))))</f>
        <v>#NAME?</v>
      </c>
      <c r="E438" s="1" t="e">
        <f ca="1">IF(A438="RU000A0JR5Z5",10*_xll.BDP("486 HK Equity","BEST_TARGET_PRICE")*_xll.BDP("USDRUB Curncy","PX_LAST")/_xll.BDP("USDHKD Curncy","PX_LAST"),
      IF(A438="RU0009084446",_xll.BDP("NCSP LI Equity","BEST_TARGET_PRICE")*_xll.BDP("USDRUB Curncy","PX_LAST")/75,
      IF(OR(_xll.BDP(B438,"BEST_TARGET_PRICE")="#N/A N/A",_xll.BDP(B438,"BEST_TARGET_PRICE")="#N/A Invalid Security",_xll.BDP(B438,"BEST_TARGET_PRICE")="#N/A Field Not Applicable"),
           IF(OR(_xll.BDP(B438,"INT_ACC")="#N/A N/A",_xll.BDP(B438,"INT_ACC")="#N/A Field Not Applicable",_xll.BDP(B438,"INT_ACC")="#N/A Invalid Security"), 0, _xll.BDP(B438,"INT_ACC")),
      _xll.BDP(B438,"BEST_TARGET_PRICE")))
)</f>
        <v>#NAME?</v>
      </c>
      <c r="F438" s="1" t="e">
        <f ca="1">IF(OR(_xll.BDP(B438,"BDVD_PROJ_12M_YLD")="#N/A N/A",_xll.BDP(B438,"BDVD_PROJ_12M_YLD")="#N/A Field Not Applicable",_xll.BDP(B438,"BDVD_PROJ_12M_YLD")="#N/A Invalid Security"),
     IF(OR(_xll.BDP(B438,"EQY_DVD_YLD_IND")="#N/A N/A",_xll.BDP(B438,"EQY_DVD_YLD_IND")="#N/A Field Not Applicable",_xll.BDP(B438,"EQY_DVD_YLD_IND")="#N/A Invalid Security"),
         IF(OR(_xll.BDP(B438,"YLD_CNV_MID")="#N/A N/A",_xll.BDP(B438,"YLD_CNV_MID")="#N/A Field Not Applicable",_xll.BDP(B438,"YLD_CNV_MID")="#N/A Invalid Security"),0,_xll.BDP(B438,"YLD_CNV_MID")),
              _xll.BDP(B438,"EQY_DVD_YLD_IND")),
_xll.BDP(B438,"BDVD_PROJ_12M_YLD"))</f>
        <v>#NAME?</v>
      </c>
      <c r="G438" s="1" t="e">
        <f ca="1">IF(  ISERR(FIND("Equity",B438)) = FALSE,  IF(  OR(   _xll.BDP($B438,"DVD_EX_DT")="#N/A N/A", _xll.BDP($B438,"DVD_EX_DT")="#N/A Field Not Applicable", _xll.BDP($B438,"DVD_EX_DT")="#N/A Invalid Security"),
     IF(_xll.BDP($B438,"LAST_TRADEABLE_DT")="#N/A Field Not Applicable","",_xll.BDP($B438,"LAST_TRADEABLE_DT")),_xll.BDP($B438,"DVD_EX_DT")),
IF(  OR(   _xll.BDP($B438,"NXT_CPN_DT")="#N/A N/A", _xll.BDP($B438,"NXT_CPN_DT")="#N/A Field Not Applicable", _xll.BDP($B438,"NXT_CPN_DT")="#N/A Invalid Security"), IF( OR(_xll.BDP($B438,"LAST_TRADEABLE_DT") = "#N/A N/A",_xll.BDP($B438,"LAST_TRADEABLE_DT") = "#N/A Invalid Security",_xll.BDP($B438,"LAST_TRADEABLE_DT") = "#N/A Field Not Applicable"),IF(ISERROR(VLOOKUP(A438,secs!$A:$C,3,FALSE)),"",VLOOKUP(A438,secs!$A:$C,3,FALSE)),_xll.BDP($B438,"LAST_TRADEABLE_DT")),_xll.BDP($B438,"NXT_CPN_DT")))</f>
        <v>#NAME?</v>
      </c>
      <c r="H438" s="1" t="e">
        <f ca="1">IF(ISERR(FIND("Equity",B438))=FALSE,0,IF( OR(_xll.BDP($B438,"DUR_MID")="#N/A N/A",_xll.BDP($B438,"DUR_MID")="#N/A Invalid Security"),0,_xll.BDP($B438,"DUR_MID")))</f>
        <v>#NAME?</v>
      </c>
      <c r="I438" s="1" t="e">
        <f ca="1">IF(  ISERR(FIND("Equity",B438)) = FALSE,  IF(  OR(   _xll.BDP($B438,"BDVD_NEXT_EST_DECL_DT")="#N/A N/A", _xll.BDP($B438,"BDVD_NEXT_EST_DECL_DT")="#N/A Field Not Applicable"),"",_xll.BDP($B438,"BDVD_NEXT_EST_DECL_DT")), IF(  OR(   _xll.BDP($B438,"NXT_PUT_DT")="#N/A N/A", _xll.BDP($B438,"NXT_PUT_DT")="#N/A Field Not Applicable", _xll.BDP($B438,"NXT_PUT_DT")="#N/A Invalid Security"),"",_xll.BDP($B438,"NXT_PUT_DT")))</f>
        <v>#NAME?</v>
      </c>
      <c r="J438" s="1">
        <f t="shared" si="6"/>
        <v>1</v>
      </c>
      <c r="L438" s="1" t="e">
        <f ca="1">_xll.BDP(B438,"SECURITY_NAME")</f>
        <v>#NAME?</v>
      </c>
    </row>
    <row r="439" spans="1:12" x14ac:dyDescent="0.25">
      <c r="A439" s="1" t="e">
        <f ca="1">IF(OR(_xll.BDP(B439,"ID_ISIN")="#N/A Field Not Applicable",_xll.BDP(B439,"ID_ISIN")="#N/A N/A"),B439,_xll.BDP(B439,"ID_ISIN"))</f>
        <v>#NAME?</v>
      </c>
      <c r="B439" s="1" t="s">
        <v>1533</v>
      </c>
      <c r="C439" s="2" t="e">
        <f ca="1">IF( OR(_xll.BDP(B439,"PX_LAST")="#N/A N/A",_xll.BDP(B439,"PX_LAST")="#N/A",_xll.BDP(B439,"PX_LAST")="#N/A Invalid Security"),VLOOKUP(A439,secs!$A:$B,2,FALSE),_xll.BDP(B439,"PX_LAST"))</f>
        <v>#NAME?</v>
      </c>
      <c r="D439" s="1" t="e">
        <f ca="1">IF(A439="RU000A0JR5Z5",_xll.BDP("486 HK Equity","BEST_ANALYST_RATING"),
       IF(A439="RU0009084446",_xll.BDP("NCSP LI Equity","BEST_ANALYST_RATING"),
       IF(OR(_xll.BDP(B439,"BEST_ANALYST_RATING")="#N/A N/A",_xll.BDP(B439,"BEST_ANALYST_RATING")="#N/A Invalid Security",_xll.BDP(B439,"BEST_ANALYST_RATING")="#N/A Field Not Applicable"),0,_xll.BDP(B439,"BEST_ANALYST_RATING"))))</f>
        <v>#NAME?</v>
      </c>
      <c r="E439" s="1" t="e">
        <f ca="1">IF(A439="RU000A0JR5Z5",10*_xll.BDP("486 HK Equity","BEST_TARGET_PRICE")*_xll.BDP("USDRUB Curncy","PX_LAST")/_xll.BDP("USDHKD Curncy","PX_LAST"),
      IF(A439="RU0009084446",_xll.BDP("NCSP LI Equity","BEST_TARGET_PRICE")*_xll.BDP("USDRUB Curncy","PX_LAST")/75,
      IF(OR(_xll.BDP(B439,"BEST_TARGET_PRICE")="#N/A N/A",_xll.BDP(B439,"BEST_TARGET_PRICE")="#N/A Invalid Security",_xll.BDP(B439,"BEST_TARGET_PRICE")="#N/A Field Not Applicable"),
           IF(OR(_xll.BDP(B439,"INT_ACC")="#N/A N/A",_xll.BDP(B439,"INT_ACC")="#N/A Field Not Applicable",_xll.BDP(B439,"INT_ACC")="#N/A Invalid Security"), 0, _xll.BDP(B439,"INT_ACC")),
      _xll.BDP(B439,"BEST_TARGET_PRICE")))
)</f>
        <v>#NAME?</v>
      </c>
      <c r="F439" s="1" t="e">
        <f ca="1">IF(OR(_xll.BDP(B439,"BDVD_PROJ_12M_YLD")="#N/A N/A",_xll.BDP(B439,"BDVD_PROJ_12M_YLD")="#N/A Field Not Applicable",_xll.BDP(B439,"BDVD_PROJ_12M_YLD")="#N/A Invalid Security"),
     IF(OR(_xll.BDP(B439,"EQY_DVD_YLD_IND")="#N/A N/A",_xll.BDP(B439,"EQY_DVD_YLD_IND")="#N/A Field Not Applicable",_xll.BDP(B439,"EQY_DVD_YLD_IND")="#N/A Invalid Security"),
         IF(OR(_xll.BDP(B439,"YLD_CNV_MID")="#N/A N/A",_xll.BDP(B439,"YLD_CNV_MID")="#N/A Field Not Applicable",_xll.BDP(B439,"YLD_CNV_MID")="#N/A Invalid Security"),0,_xll.BDP(B439,"YLD_CNV_MID")),
              _xll.BDP(B439,"EQY_DVD_YLD_IND")),
_xll.BDP(B439,"BDVD_PROJ_12M_YLD"))</f>
        <v>#NAME?</v>
      </c>
      <c r="G439" s="1" t="e">
        <f ca="1">IF(  ISERR(FIND("Equity",B439)) = FALSE,  IF(  OR(   _xll.BDP($B439,"DVD_EX_DT")="#N/A N/A", _xll.BDP($B439,"DVD_EX_DT")="#N/A Field Not Applicable", _xll.BDP($B439,"DVD_EX_DT")="#N/A Invalid Security"),
     IF(_xll.BDP($B439,"LAST_TRADEABLE_DT")="#N/A Field Not Applicable","",_xll.BDP($B439,"LAST_TRADEABLE_DT")),_xll.BDP($B439,"DVD_EX_DT")),
IF(  OR(   _xll.BDP($B439,"NXT_CPN_DT")="#N/A N/A", _xll.BDP($B439,"NXT_CPN_DT")="#N/A Field Not Applicable", _xll.BDP($B439,"NXT_CPN_DT")="#N/A Invalid Security"), IF( OR(_xll.BDP($B439,"LAST_TRADEABLE_DT") = "#N/A N/A",_xll.BDP($B439,"LAST_TRADEABLE_DT") = "#N/A Invalid Security",_xll.BDP($B439,"LAST_TRADEABLE_DT") = "#N/A Field Not Applicable"),IF(ISERROR(VLOOKUP(A439,secs!$A:$C,3,FALSE)),"",VLOOKUP(A439,secs!$A:$C,3,FALSE)),_xll.BDP($B439,"LAST_TRADEABLE_DT")),_xll.BDP($B439,"NXT_CPN_DT")))</f>
        <v>#NAME?</v>
      </c>
      <c r="H439" s="1" t="e">
        <f ca="1">IF(ISERR(FIND("Equity",B439))=FALSE,0,IF( OR(_xll.BDP($B439,"DUR_MID")="#N/A N/A",_xll.BDP($B439,"DUR_MID")="#N/A Invalid Security"),0,_xll.BDP($B439,"DUR_MID")))</f>
        <v>#NAME?</v>
      </c>
      <c r="I439" s="1" t="e">
        <f ca="1">IF(  ISERR(FIND("Equity",B439)) = FALSE,  IF(  OR(   _xll.BDP($B439,"BDVD_NEXT_EST_DECL_DT")="#N/A N/A", _xll.BDP($B439,"BDVD_NEXT_EST_DECL_DT")="#N/A Field Not Applicable"),"",_xll.BDP($B439,"BDVD_NEXT_EST_DECL_DT")), IF(  OR(   _xll.BDP($B439,"NXT_PUT_DT")="#N/A N/A", _xll.BDP($B439,"NXT_PUT_DT")="#N/A Field Not Applicable", _xll.BDP($B439,"NXT_PUT_DT")="#N/A Invalid Security"),"",_xll.BDP($B439,"NXT_PUT_DT")))</f>
        <v>#NAME?</v>
      </c>
      <c r="J439" s="1">
        <f t="shared" si="6"/>
        <v>1</v>
      </c>
      <c r="L439" s="1" t="e">
        <f ca="1">_xll.BDP(B439,"SECURITY_NAME")</f>
        <v>#NAME?</v>
      </c>
    </row>
    <row r="440" spans="1:12" x14ac:dyDescent="0.25">
      <c r="A440" s="1" t="e">
        <f ca="1">IF(OR(_xll.BDP(B440,"ID_ISIN")="#N/A Field Not Applicable",_xll.BDP(B440,"ID_ISIN")="#N/A N/A"),B440,_xll.BDP(B440,"ID_ISIN"))</f>
        <v>#NAME?</v>
      </c>
      <c r="B440" s="1" t="s">
        <v>1534</v>
      </c>
      <c r="C440" s="2" t="e">
        <f ca="1">IF( OR(_xll.BDP(B440,"PX_LAST")="#N/A N/A",_xll.BDP(B440,"PX_LAST")="#N/A",_xll.BDP(B440,"PX_LAST")="#N/A Invalid Security"),VLOOKUP(A440,secs!$A:$B,2,FALSE),_xll.BDP(B440,"PX_LAST"))</f>
        <v>#NAME?</v>
      </c>
      <c r="D440" s="1" t="e">
        <f ca="1">IF(A440="RU000A0JR5Z5",_xll.BDP("486 HK Equity","BEST_ANALYST_RATING"),
       IF(A440="RU0009084446",_xll.BDP("NCSP LI Equity","BEST_ANALYST_RATING"),
       IF(OR(_xll.BDP(B440,"BEST_ANALYST_RATING")="#N/A N/A",_xll.BDP(B440,"BEST_ANALYST_RATING")="#N/A Invalid Security",_xll.BDP(B440,"BEST_ANALYST_RATING")="#N/A Field Not Applicable"),0,_xll.BDP(B440,"BEST_ANALYST_RATING"))))</f>
        <v>#NAME?</v>
      </c>
      <c r="E440" s="1" t="e">
        <f ca="1">IF(A440="RU000A0JR5Z5",10*_xll.BDP("486 HK Equity","BEST_TARGET_PRICE")*_xll.BDP("USDRUB Curncy","PX_LAST")/_xll.BDP("USDHKD Curncy","PX_LAST"),
      IF(A440="RU0009084446",_xll.BDP("NCSP LI Equity","BEST_TARGET_PRICE")*_xll.BDP("USDRUB Curncy","PX_LAST")/75,
      IF(OR(_xll.BDP(B440,"BEST_TARGET_PRICE")="#N/A N/A",_xll.BDP(B440,"BEST_TARGET_PRICE")="#N/A Invalid Security",_xll.BDP(B440,"BEST_TARGET_PRICE")="#N/A Field Not Applicable"),
           IF(OR(_xll.BDP(B440,"INT_ACC")="#N/A N/A",_xll.BDP(B440,"INT_ACC")="#N/A Field Not Applicable",_xll.BDP(B440,"INT_ACC")="#N/A Invalid Security"), 0, _xll.BDP(B440,"INT_ACC")),
      _xll.BDP(B440,"BEST_TARGET_PRICE")))
)</f>
        <v>#NAME?</v>
      </c>
      <c r="F440" s="1" t="e">
        <f ca="1">IF(OR(_xll.BDP(B440,"BDVD_PROJ_12M_YLD")="#N/A N/A",_xll.BDP(B440,"BDVD_PROJ_12M_YLD")="#N/A Field Not Applicable",_xll.BDP(B440,"BDVD_PROJ_12M_YLD")="#N/A Invalid Security"),
     IF(OR(_xll.BDP(B440,"EQY_DVD_YLD_IND")="#N/A N/A",_xll.BDP(B440,"EQY_DVD_YLD_IND")="#N/A Field Not Applicable",_xll.BDP(B440,"EQY_DVD_YLD_IND")="#N/A Invalid Security"),
         IF(OR(_xll.BDP(B440,"YLD_CNV_MID")="#N/A N/A",_xll.BDP(B440,"YLD_CNV_MID")="#N/A Field Not Applicable",_xll.BDP(B440,"YLD_CNV_MID")="#N/A Invalid Security"),0,_xll.BDP(B440,"YLD_CNV_MID")),
              _xll.BDP(B440,"EQY_DVD_YLD_IND")),
_xll.BDP(B440,"BDVD_PROJ_12M_YLD"))</f>
        <v>#NAME?</v>
      </c>
      <c r="G440" s="1" t="e">
        <f ca="1">IF(  ISERR(FIND("Equity",B440)) = FALSE,  IF(  OR(   _xll.BDP($B440,"DVD_EX_DT")="#N/A N/A", _xll.BDP($B440,"DVD_EX_DT")="#N/A Field Not Applicable", _xll.BDP($B440,"DVD_EX_DT")="#N/A Invalid Security"),
     IF(_xll.BDP($B440,"LAST_TRADEABLE_DT")="#N/A Field Not Applicable","",_xll.BDP($B440,"LAST_TRADEABLE_DT")),_xll.BDP($B440,"DVD_EX_DT")),
IF(  OR(   _xll.BDP($B440,"NXT_CPN_DT")="#N/A N/A", _xll.BDP($B440,"NXT_CPN_DT")="#N/A Field Not Applicable", _xll.BDP($B440,"NXT_CPN_DT")="#N/A Invalid Security"), IF( OR(_xll.BDP($B440,"LAST_TRADEABLE_DT") = "#N/A N/A",_xll.BDP($B440,"LAST_TRADEABLE_DT") = "#N/A Invalid Security",_xll.BDP($B440,"LAST_TRADEABLE_DT") = "#N/A Field Not Applicable"),IF(ISERROR(VLOOKUP(A440,secs!$A:$C,3,FALSE)),"",VLOOKUP(A440,secs!$A:$C,3,FALSE)),_xll.BDP($B440,"LAST_TRADEABLE_DT")),_xll.BDP($B440,"NXT_CPN_DT")))</f>
        <v>#NAME?</v>
      </c>
      <c r="H440" s="1">
        <f>IF(ISERR(FIND("Equity",B440))=FALSE,0,IF( OR(_xll.BDP($B440,"DUR_MID")="#N/A N/A",_xll.BDP($B440,"DUR_MID")="#N/A Invalid Security"),0,_xll.BDP($B440,"DUR_MID")))</f>
        <v>0</v>
      </c>
      <c r="I440" s="1" t="e">
        <f ca="1">IF(  ISERR(FIND("Equity",B440)) = FALSE,  IF(  OR(   _xll.BDP($B440,"BDVD_NEXT_EST_DECL_DT")="#N/A N/A", _xll.BDP($B440,"BDVD_NEXT_EST_DECL_DT")="#N/A Field Not Applicable"),"",_xll.BDP($B440,"BDVD_NEXT_EST_DECL_DT")), IF(  OR(   _xll.BDP($B440,"NXT_PUT_DT")="#N/A N/A", _xll.BDP($B440,"NXT_PUT_DT")="#N/A Field Not Applicable", _xll.BDP($B440,"NXT_PUT_DT")="#N/A Invalid Security"),"",_xll.BDP($B440,"NXT_PUT_DT")))</f>
        <v>#NAME?</v>
      </c>
      <c r="J440" s="1">
        <f t="shared" si="6"/>
        <v>1</v>
      </c>
      <c r="L440" s="1" t="e">
        <f ca="1">_xll.BDP(B440,"SECURITY_NAME")</f>
        <v>#NAME?</v>
      </c>
    </row>
    <row r="441" spans="1:12" x14ac:dyDescent="0.25">
      <c r="A441" s="1" t="e">
        <f ca="1">IF(OR(_xll.BDP(B441,"ID_ISIN")="#N/A Field Not Applicable",_xll.BDP(B441,"ID_ISIN")="#N/A N/A"),B441,_xll.BDP(B441,"ID_ISIN"))</f>
        <v>#NAME?</v>
      </c>
      <c r="B441" s="1" t="s">
        <v>1541</v>
      </c>
      <c r="C441" s="2" t="e">
        <f ca="1">IF( OR(_xll.BDP(B441,"PX_LAST")="#N/A N/A",_xll.BDP(B441,"PX_LAST")="#N/A",_xll.BDP(B441,"PX_LAST")="#N/A Invalid Security"),VLOOKUP(A441,secs!$A:$B,2,FALSE),_xll.BDP(B441,"PX_LAST"))</f>
        <v>#NAME?</v>
      </c>
      <c r="D441" s="1" t="e">
        <f ca="1">IF(A441="RU000A0JR5Z5",_xll.BDP("486 HK Equity","BEST_ANALYST_RATING"),
       IF(A441="RU0009084446",_xll.BDP("NCSP LI Equity","BEST_ANALYST_RATING"),
       IF(OR(_xll.BDP(B441,"BEST_ANALYST_RATING")="#N/A N/A",_xll.BDP(B441,"BEST_ANALYST_RATING")="#N/A Invalid Security",_xll.BDP(B441,"BEST_ANALYST_RATING")="#N/A Field Not Applicable"),0,_xll.BDP(B441,"BEST_ANALYST_RATING"))))</f>
        <v>#NAME?</v>
      </c>
      <c r="E441" s="1" t="e">
        <f ca="1">IF(A441="RU000A0JR5Z5",10*_xll.BDP("486 HK Equity","BEST_TARGET_PRICE")*_xll.BDP("USDRUB Curncy","PX_LAST")/_xll.BDP("USDHKD Curncy","PX_LAST"),
      IF(A441="RU0009084446",_xll.BDP("NCSP LI Equity","BEST_TARGET_PRICE")*_xll.BDP("USDRUB Curncy","PX_LAST")/75,
      IF(OR(_xll.BDP(B441,"BEST_TARGET_PRICE")="#N/A N/A",_xll.BDP(B441,"BEST_TARGET_PRICE")="#N/A Invalid Security",_xll.BDP(B441,"BEST_TARGET_PRICE")="#N/A Field Not Applicable"),
           IF(OR(_xll.BDP(B441,"INT_ACC")="#N/A N/A",_xll.BDP(B441,"INT_ACC")="#N/A Field Not Applicable",_xll.BDP(B441,"INT_ACC")="#N/A Invalid Security"), 0, _xll.BDP(B441,"INT_ACC")),
      _xll.BDP(B441,"BEST_TARGET_PRICE")))
)</f>
        <v>#NAME?</v>
      </c>
      <c r="F441" s="1" t="e">
        <f ca="1">IF(OR(_xll.BDP(B441,"BDVD_PROJ_12M_YLD")="#N/A N/A",_xll.BDP(B441,"BDVD_PROJ_12M_YLD")="#N/A Field Not Applicable",_xll.BDP(B441,"BDVD_PROJ_12M_YLD")="#N/A Invalid Security"),
     IF(OR(_xll.BDP(B441,"EQY_DVD_YLD_IND")="#N/A N/A",_xll.BDP(B441,"EQY_DVD_YLD_IND")="#N/A Field Not Applicable",_xll.BDP(B441,"EQY_DVD_YLD_IND")="#N/A Invalid Security"),
         IF(OR(_xll.BDP(B441,"YLD_CNV_MID")="#N/A N/A",_xll.BDP(B441,"YLD_CNV_MID")="#N/A Field Not Applicable",_xll.BDP(B441,"YLD_CNV_MID")="#N/A Invalid Security"),0,_xll.BDP(B441,"YLD_CNV_MID")),
              _xll.BDP(B441,"EQY_DVD_YLD_IND")),
_xll.BDP(B441,"BDVD_PROJ_12M_YLD"))</f>
        <v>#NAME?</v>
      </c>
      <c r="G441" s="1" t="e">
        <f ca="1">IF(  ISERR(FIND("Equity",B441)) = FALSE,  IF(  OR(   _xll.BDP($B441,"DVD_EX_DT")="#N/A N/A", _xll.BDP($B441,"DVD_EX_DT")="#N/A Field Not Applicable", _xll.BDP($B441,"DVD_EX_DT")="#N/A Invalid Security"),
     IF(_xll.BDP($B441,"LAST_TRADEABLE_DT")="#N/A Field Not Applicable","",_xll.BDP($B441,"LAST_TRADEABLE_DT")),_xll.BDP($B441,"DVD_EX_DT")),
IF(  OR(   _xll.BDP($B441,"NXT_CPN_DT")="#N/A N/A", _xll.BDP($B441,"NXT_CPN_DT")="#N/A Field Not Applicable", _xll.BDP($B441,"NXT_CPN_DT")="#N/A Invalid Security"), IF( OR(_xll.BDP($B441,"LAST_TRADEABLE_DT") = "#N/A N/A",_xll.BDP($B441,"LAST_TRADEABLE_DT") = "#N/A Invalid Security",_xll.BDP($B441,"LAST_TRADEABLE_DT") = "#N/A Field Not Applicable"),IF(ISERROR(VLOOKUP(A441,secs!$A:$C,3,FALSE)),"",VLOOKUP(A441,secs!$A:$C,3,FALSE)),_xll.BDP($B441,"LAST_TRADEABLE_DT")),_xll.BDP($B441,"NXT_CPN_DT")))</f>
        <v>#NAME?</v>
      </c>
      <c r="H441" s="1" t="e">
        <f ca="1">IF(ISERR(FIND("Equity",B441))=FALSE,0,IF( OR(_xll.BDP($B441,"DUR_MID")="#N/A N/A",_xll.BDP($B441,"DUR_MID")="#N/A Invalid Security"),0,_xll.BDP($B441,"DUR_MID")))</f>
        <v>#NAME?</v>
      </c>
      <c r="I441" s="1" t="e">
        <f ca="1">IF(  ISERR(FIND("Equity",B441)) = FALSE,  IF(  OR(   _xll.BDP($B441,"BDVD_NEXT_EST_DECL_DT")="#N/A N/A", _xll.BDP($B441,"BDVD_NEXT_EST_DECL_DT")="#N/A Field Not Applicable"),"",_xll.BDP($B441,"BDVD_NEXT_EST_DECL_DT")), IF(  OR(   _xll.BDP($B441,"NXT_PUT_DT")="#N/A N/A", _xll.BDP($B441,"NXT_PUT_DT")="#N/A Field Not Applicable", _xll.BDP($B441,"NXT_PUT_DT")="#N/A Invalid Security"),"",_xll.BDP($B441,"NXT_PUT_DT")))</f>
        <v>#NAME?</v>
      </c>
      <c r="J441" s="1">
        <f t="shared" si="6"/>
        <v>1</v>
      </c>
      <c r="L441" s="1" t="e">
        <f ca="1">_xll.BDP(B441,"SECURITY_NAME")</f>
        <v>#NAME?</v>
      </c>
    </row>
    <row r="442" spans="1:12" x14ac:dyDescent="0.25">
      <c r="A442" s="1" t="e">
        <f ca="1">IF(OR(_xll.BDP(B442,"ID_ISIN")="#N/A Field Not Applicable",_xll.BDP(B442,"ID_ISIN")="#N/A N/A"),B442,_xll.BDP(B442,"ID_ISIN"))</f>
        <v>#NAME?</v>
      </c>
      <c r="B442" s="1" t="s">
        <v>1544</v>
      </c>
      <c r="C442" s="2" t="e">
        <f ca="1">IF( OR(_xll.BDP(B442,"PX_LAST")="#N/A N/A",_xll.BDP(B442,"PX_LAST")="#N/A",_xll.BDP(B442,"PX_LAST")="#N/A Invalid Security"),VLOOKUP(A442,secs!$A:$B,2,FALSE),_xll.BDP(B442,"PX_LAST"))</f>
        <v>#NAME?</v>
      </c>
      <c r="D442" s="1" t="e">
        <f ca="1">IF(A442="RU000A0JR5Z5",_xll.BDP("486 HK Equity","BEST_ANALYST_RATING"),
       IF(A442="RU0009084446",_xll.BDP("NCSP LI Equity","BEST_ANALYST_RATING"),
       IF(OR(_xll.BDP(B442,"BEST_ANALYST_RATING")="#N/A N/A",_xll.BDP(B442,"BEST_ANALYST_RATING")="#N/A Invalid Security",_xll.BDP(B442,"BEST_ANALYST_RATING")="#N/A Field Not Applicable"),0,_xll.BDP(B442,"BEST_ANALYST_RATING"))))</f>
        <v>#NAME?</v>
      </c>
      <c r="E442" s="1" t="e">
        <f ca="1">IF(A442="RU000A0JR5Z5",10*_xll.BDP("486 HK Equity","BEST_TARGET_PRICE")*_xll.BDP("USDRUB Curncy","PX_LAST")/_xll.BDP("USDHKD Curncy","PX_LAST"),
      IF(A442="RU0009084446",_xll.BDP("NCSP LI Equity","BEST_TARGET_PRICE")*_xll.BDP("USDRUB Curncy","PX_LAST")/75,
      IF(OR(_xll.BDP(B442,"BEST_TARGET_PRICE")="#N/A N/A",_xll.BDP(B442,"BEST_TARGET_PRICE")="#N/A Invalid Security",_xll.BDP(B442,"BEST_TARGET_PRICE")="#N/A Field Not Applicable"),
           IF(OR(_xll.BDP(B442,"INT_ACC")="#N/A N/A",_xll.BDP(B442,"INT_ACC")="#N/A Field Not Applicable",_xll.BDP(B442,"INT_ACC")="#N/A Invalid Security"), 0, _xll.BDP(B442,"INT_ACC")),
      _xll.BDP(B442,"BEST_TARGET_PRICE")))
)</f>
        <v>#NAME?</v>
      </c>
      <c r="F442" s="1" t="e">
        <f ca="1">IF(OR(_xll.BDP(B442,"BDVD_PROJ_12M_YLD")="#N/A N/A",_xll.BDP(B442,"BDVD_PROJ_12M_YLD")="#N/A Field Not Applicable",_xll.BDP(B442,"BDVD_PROJ_12M_YLD")="#N/A Invalid Security"),
     IF(OR(_xll.BDP(B442,"EQY_DVD_YLD_IND")="#N/A N/A",_xll.BDP(B442,"EQY_DVD_YLD_IND")="#N/A Field Not Applicable",_xll.BDP(B442,"EQY_DVD_YLD_IND")="#N/A Invalid Security"),
         IF(OR(_xll.BDP(B442,"YLD_CNV_MID")="#N/A N/A",_xll.BDP(B442,"YLD_CNV_MID")="#N/A Field Not Applicable",_xll.BDP(B442,"YLD_CNV_MID")="#N/A Invalid Security"),0,_xll.BDP(B442,"YLD_CNV_MID")),
              _xll.BDP(B442,"EQY_DVD_YLD_IND")),
_xll.BDP(B442,"BDVD_PROJ_12M_YLD"))</f>
        <v>#NAME?</v>
      </c>
      <c r="G442" s="1" t="e">
        <f ca="1">IF(  ISERR(FIND("Equity",B442)) = FALSE,  IF(  OR(   _xll.BDP($B442,"DVD_EX_DT")="#N/A N/A", _xll.BDP($B442,"DVD_EX_DT")="#N/A Field Not Applicable", _xll.BDP($B442,"DVD_EX_DT")="#N/A Invalid Security"),
     IF(_xll.BDP($B442,"LAST_TRADEABLE_DT")="#N/A Field Not Applicable","",_xll.BDP($B442,"LAST_TRADEABLE_DT")),_xll.BDP($B442,"DVD_EX_DT")),
IF(  OR(   _xll.BDP($B442,"NXT_CPN_DT")="#N/A N/A", _xll.BDP($B442,"NXT_CPN_DT")="#N/A Field Not Applicable", _xll.BDP($B442,"NXT_CPN_DT")="#N/A Invalid Security"), IF( OR(_xll.BDP($B442,"LAST_TRADEABLE_DT") = "#N/A N/A",_xll.BDP($B442,"LAST_TRADEABLE_DT") = "#N/A Invalid Security",_xll.BDP($B442,"LAST_TRADEABLE_DT") = "#N/A Field Not Applicable"),IF(ISERROR(VLOOKUP(A442,secs!$A:$C,3,FALSE)),"",VLOOKUP(A442,secs!$A:$C,3,FALSE)),_xll.BDP($B442,"LAST_TRADEABLE_DT")),_xll.BDP($B442,"NXT_CPN_DT")))</f>
        <v>#NAME?</v>
      </c>
      <c r="H442" s="1" t="e">
        <f ca="1">IF(ISERR(FIND("Equity",B442))=FALSE,0,IF( OR(_xll.BDP($B442,"DUR_MID")="#N/A N/A",_xll.BDP($B442,"DUR_MID")="#N/A Invalid Security"),0,_xll.BDP($B442,"DUR_MID")))</f>
        <v>#NAME?</v>
      </c>
      <c r="I442" s="1" t="e">
        <f ca="1">IF(  ISERR(FIND("Equity",B442)) = FALSE,  IF(  OR(   _xll.BDP($B442,"BDVD_NEXT_EST_DECL_DT")="#N/A N/A", _xll.BDP($B442,"BDVD_NEXT_EST_DECL_DT")="#N/A Field Not Applicable"),"",_xll.BDP($B442,"BDVD_NEXT_EST_DECL_DT")), IF(  OR(   _xll.BDP($B442,"NXT_PUT_DT")="#N/A N/A", _xll.BDP($B442,"NXT_PUT_DT")="#N/A Field Not Applicable", _xll.BDP($B442,"NXT_PUT_DT")="#N/A Invalid Security"),"",_xll.BDP($B442,"NXT_PUT_DT")))</f>
        <v>#NAME?</v>
      </c>
      <c r="J442" s="1">
        <f t="shared" si="6"/>
        <v>1</v>
      </c>
      <c r="L442" s="1" t="e">
        <f ca="1">_xll.BDP(B442,"SECURITY_NAME")</f>
        <v>#NAME?</v>
      </c>
    </row>
    <row r="443" spans="1:12" x14ac:dyDescent="0.25">
      <c r="A443" s="1" t="e">
        <f ca="1">IF(OR(_xll.BDP(B443,"ID_ISIN")="#N/A Field Not Applicable",_xll.BDP(B443,"ID_ISIN")="#N/A N/A"),B443,_xll.BDP(B443,"ID_ISIN"))</f>
        <v>#NAME?</v>
      </c>
      <c r="B443" s="1" t="s">
        <v>1550</v>
      </c>
      <c r="C443" s="2" t="e">
        <f ca="1">IF( OR(_xll.BDP(B443,"PX_LAST")="#N/A N/A",_xll.BDP(B443,"PX_LAST")="#N/A",_xll.BDP(B443,"PX_LAST")="#N/A Invalid Security"),VLOOKUP(A443,secs!$A:$B,2,FALSE),_xll.BDP(B443,"PX_LAST"))</f>
        <v>#NAME?</v>
      </c>
      <c r="D443" s="1" t="e">
        <f ca="1">IF(A443="RU000A0JR5Z5",_xll.BDP("486 HK Equity","BEST_ANALYST_RATING"),
       IF(A443="RU0009084446",_xll.BDP("NCSP LI Equity","BEST_ANALYST_RATING"),
       IF(OR(_xll.BDP(B443,"BEST_ANALYST_RATING")="#N/A N/A",_xll.BDP(B443,"BEST_ANALYST_RATING")="#N/A Invalid Security",_xll.BDP(B443,"BEST_ANALYST_RATING")="#N/A Field Not Applicable"),0,_xll.BDP(B443,"BEST_ANALYST_RATING"))))</f>
        <v>#NAME?</v>
      </c>
      <c r="E443" s="1" t="e">
        <f ca="1">IF(A443="RU000A0JR5Z5",10*_xll.BDP("486 HK Equity","BEST_TARGET_PRICE")*_xll.BDP("USDRUB Curncy","PX_LAST")/_xll.BDP("USDHKD Curncy","PX_LAST"),
      IF(A443="RU0009084446",_xll.BDP("NCSP LI Equity","BEST_TARGET_PRICE")*_xll.BDP("USDRUB Curncy","PX_LAST")/75,
      IF(OR(_xll.BDP(B443,"BEST_TARGET_PRICE")="#N/A N/A",_xll.BDP(B443,"BEST_TARGET_PRICE")="#N/A Invalid Security",_xll.BDP(B443,"BEST_TARGET_PRICE")="#N/A Field Not Applicable"),
           IF(OR(_xll.BDP(B443,"INT_ACC")="#N/A N/A",_xll.BDP(B443,"INT_ACC")="#N/A Field Not Applicable",_xll.BDP(B443,"INT_ACC")="#N/A Invalid Security"), 0, _xll.BDP(B443,"INT_ACC")),
      _xll.BDP(B443,"BEST_TARGET_PRICE")))
)</f>
        <v>#NAME?</v>
      </c>
      <c r="F443" s="1" t="e">
        <f ca="1">IF(OR(_xll.BDP(B443,"BDVD_PROJ_12M_YLD")="#N/A N/A",_xll.BDP(B443,"BDVD_PROJ_12M_YLD")="#N/A Field Not Applicable",_xll.BDP(B443,"BDVD_PROJ_12M_YLD")="#N/A Invalid Security"),
     IF(OR(_xll.BDP(B443,"EQY_DVD_YLD_IND")="#N/A N/A",_xll.BDP(B443,"EQY_DVD_YLD_IND")="#N/A Field Not Applicable",_xll.BDP(B443,"EQY_DVD_YLD_IND")="#N/A Invalid Security"),
         IF(OR(_xll.BDP(B443,"YLD_CNV_MID")="#N/A N/A",_xll.BDP(B443,"YLD_CNV_MID")="#N/A Field Not Applicable",_xll.BDP(B443,"YLD_CNV_MID")="#N/A Invalid Security"),0,_xll.BDP(B443,"YLD_CNV_MID")),
              _xll.BDP(B443,"EQY_DVD_YLD_IND")),
_xll.BDP(B443,"BDVD_PROJ_12M_YLD"))</f>
        <v>#NAME?</v>
      </c>
      <c r="G443" s="1" t="e">
        <f ca="1">IF(  ISERR(FIND("Equity",B443)) = FALSE,  IF(  OR(   _xll.BDP($B443,"DVD_EX_DT")="#N/A N/A", _xll.BDP($B443,"DVD_EX_DT")="#N/A Field Not Applicable", _xll.BDP($B443,"DVD_EX_DT")="#N/A Invalid Security"),
     IF(_xll.BDP($B443,"LAST_TRADEABLE_DT")="#N/A Field Not Applicable","",_xll.BDP($B443,"LAST_TRADEABLE_DT")),_xll.BDP($B443,"DVD_EX_DT")),
IF(  OR(   _xll.BDP($B443,"NXT_CPN_DT")="#N/A N/A", _xll.BDP($B443,"NXT_CPN_DT")="#N/A Field Not Applicable", _xll.BDP($B443,"NXT_CPN_DT")="#N/A Invalid Security"), IF( OR(_xll.BDP($B443,"LAST_TRADEABLE_DT") = "#N/A N/A",_xll.BDP($B443,"LAST_TRADEABLE_DT") = "#N/A Invalid Security",_xll.BDP($B443,"LAST_TRADEABLE_DT") = "#N/A Field Not Applicable"),IF(ISERROR(VLOOKUP(A443,secs!$A:$C,3,FALSE)),"",VLOOKUP(A443,secs!$A:$C,3,FALSE)),_xll.BDP($B443,"LAST_TRADEABLE_DT")),_xll.BDP($B443,"NXT_CPN_DT")))</f>
        <v>#NAME?</v>
      </c>
      <c r="H443" s="1" t="e">
        <f ca="1">IF(ISERR(FIND("Equity",B443))=FALSE,0,IF( OR(_xll.BDP($B443,"DUR_MID")="#N/A N/A",_xll.BDP($B443,"DUR_MID")="#N/A Invalid Security"),0,_xll.BDP($B443,"DUR_MID")))</f>
        <v>#NAME?</v>
      </c>
      <c r="I443" s="1" t="e">
        <f ca="1">IF(  ISERR(FIND("Equity",B443)) = FALSE,  IF(  OR(   _xll.BDP($B443,"BDVD_NEXT_EST_DECL_DT")="#N/A N/A", _xll.BDP($B443,"BDVD_NEXT_EST_DECL_DT")="#N/A Field Not Applicable"),"",_xll.BDP($B443,"BDVD_NEXT_EST_DECL_DT")), IF(  OR(   _xll.BDP($B443,"NXT_PUT_DT")="#N/A N/A", _xll.BDP($B443,"NXT_PUT_DT")="#N/A Field Not Applicable", _xll.BDP($B443,"NXT_PUT_DT")="#N/A Invalid Security"),"",_xll.BDP($B443,"NXT_PUT_DT")))</f>
        <v>#NAME?</v>
      </c>
      <c r="J443" s="1">
        <f t="shared" si="6"/>
        <v>1</v>
      </c>
      <c r="L443" s="1" t="e">
        <f ca="1">_xll.BDP(B443,"SECURITY_NAME")</f>
        <v>#NAME?</v>
      </c>
    </row>
    <row r="444" spans="1:12" x14ac:dyDescent="0.25">
      <c r="A444" s="1" t="e">
        <f ca="1">IF(OR(_xll.BDP(B444,"ID_ISIN")="#N/A Field Not Applicable",_xll.BDP(B444,"ID_ISIN")="#N/A N/A"),B444,_xll.BDP(B444,"ID_ISIN"))</f>
        <v>#NAME?</v>
      </c>
      <c r="B444" s="1" t="s">
        <v>1553</v>
      </c>
      <c r="C444" s="2" t="e">
        <f ca="1">IF( OR(_xll.BDP(B444,"PX_LAST")="#N/A N/A",_xll.BDP(B444,"PX_LAST")="#N/A",_xll.BDP(B444,"PX_LAST")="#N/A Invalid Security"),VLOOKUP(A444,secs!$A:$B,2,FALSE),_xll.BDP(B444,"PX_LAST"))</f>
        <v>#NAME?</v>
      </c>
      <c r="D444" s="1" t="e">
        <f ca="1">IF(A444="RU000A0JR5Z5",_xll.BDP("486 HK Equity","BEST_ANALYST_RATING"),
       IF(A444="RU0009084446",_xll.BDP("NCSP LI Equity","BEST_ANALYST_RATING"),
       IF(OR(_xll.BDP(B444,"BEST_ANALYST_RATING")="#N/A N/A",_xll.BDP(B444,"BEST_ANALYST_RATING")="#N/A Invalid Security",_xll.BDP(B444,"BEST_ANALYST_RATING")="#N/A Field Not Applicable"),0,_xll.BDP(B444,"BEST_ANALYST_RATING"))))</f>
        <v>#NAME?</v>
      </c>
      <c r="E444" s="1" t="e">
        <f ca="1">IF(A444="RU000A0JR5Z5",10*_xll.BDP("486 HK Equity","BEST_TARGET_PRICE")*_xll.BDP("USDRUB Curncy","PX_LAST")/_xll.BDP("USDHKD Curncy","PX_LAST"),
      IF(A444="RU0009084446",_xll.BDP("NCSP LI Equity","BEST_TARGET_PRICE")*_xll.BDP("USDRUB Curncy","PX_LAST")/75,
      IF(OR(_xll.BDP(B444,"BEST_TARGET_PRICE")="#N/A N/A",_xll.BDP(B444,"BEST_TARGET_PRICE")="#N/A Invalid Security",_xll.BDP(B444,"BEST_TARGET_PRICE")="#N/A Field Not Applicable"),
           IF(OR(_xll.BDP(B444,"INT_ACC")="#N/A N/A",_xll.BDP(B444,"INT_ACC")="#N/A Field Not Applicable",_xll.BDP(B444,"INT_ACC")="#N/A Invalid Security"), 0, _xll.BDP(B444,"INT_ACC")),
      _xll.BDP(B444,"BEST_TARGET_PRICE")))
)</f>
        <v>#NAME?</v>
      </c>
      <c r="F444" s="1" t="e">
        <f ca="1">IF(OR(_xll.BDP(B444,"BDVD_PROJ_12M_YLD")="#N/A N/A",_xll.BDP(B444,"BDVD_PROJ_12M_YLD")="#N/A Field Not Applicable",_xll.BDP(B444,"BDVD_PROJ_12M_YLD")="#N/A Invalid Security"),
     IF(OR(_xll.BDP(B444,"EQY_DVD_YLD_IND")="#N/A N/A",_xll.BDP(B444,"EQY_DVD_YLD_IND")="#N/A Field Not Applicable",_xll.BDP(B444,"EQY_DVD_YLD_IND")="#N/A Invalid Security"),
         IF(OR(_xll.BDP(B444,"YLD_CNV_MID")="#N/A N/A",_xll.BDP(B444,"YLD_CNV_MID")="#N/A Field Not Applicable",_xll.BDP(B444,"YLD_CNV_MID")="#N/A Invalid Security"),0,_xll.BDP(B444,"YLD_CNV_MID")),
              _xll.BDP(B444,"EQY_DVD_YLD_IND")),
_xll.BDP(B444,"BDVD_PROJ_12M_YLD"))</f>
        <v>#NAME?</v>
      </c>
      <c r="G444" s="1" t="e">
        <f ca="1">IF(  ISERR(FIND("Equity",B444)) = FALSE,  IF(  OR(   _xll.BDP($B444,"DVD_EX_DT")="#N/A N/A", _xll.BDP($B444,"DVD_EX_DT")="#N/A Field Not Applicable", _xll.BDP($B444,"DVD_EX_DT")="#N/A Invalid Security"),
     IF(_xll.BDP($B444,"LAST_TRADEABLE_DT")="#N/A Field Not Applicable","",_xll.BDP($B444,"LAST_TRADEABLE_DT")),_xll.BDP($B444,"DVD_EX_DT")),
IF(  OR(   _xll.BDP($B444,"NXT_CPN_DT")="#N/A N/A", _xll.BDP($B444,"NXT_CPN_DT")="#N/A Field Not Applicable", _xll.BDP($B444,"NXT_CPN_DT")="#N/A Invalid Security"), IF( OR(_xll.BDP($B444,"LAST_TRADEABLE_DT") = "#N/A N/A",_xll.BDP($B444,"LAST_TRADEABLE_DT") = "#N/A Invalid Security",_xll.BDP($B444,"LAST_TRADEABLE_DT") = "#N/A Field Not Applicable"),IF(ISERROR(VLOOKUP(A444,secs!$A:$C,3,FALSE)),"",VLOOKUP(A444,secs!$A:$C,3,FALSE)),_xll.BDP($B444,"LAST_TRADEABLE_DT")),_xll.BDP($B444,"NXT_CPN_DT")))</f>
        <v>#NAME?</v>
      </c>
      <c r="H444" s="1" t="e">
        <f ca="1">IF(ISERR(FIND("Equity",B444))=FALSE,0,IF( OR(_xll.BDP($B444,"DUR_MID")="#N/A N/A",_xll.BDP($B444,"DUR_MID")="#N/A Invalid Security"),0,_xll.BDP($B444,"DUR_MID")))</f>
        <v>#NAME?</v>
      </c>
      <c r="I444" s="1" t="e">
        <f ca="1">IF(  ISERR(FIND("Equity",B444)) = FALSE,  IF(  OR(   _xll.BDP($B444,"BDVD_NEXT_EST_DECL_DT")="#N/A N/A", _xll.BDP($B444,"BDVD_NEXT_EST_DECL_DT")="#N/A Field Not Applicable"),"",_xll.BDP($B444,"BDVD_NEXT_EST_DECL_DT")), IF(  OR(   _xll.BDP($B444,"NXT_PUT_DT")="#N/A N/A", _xll.BDP($B444,"NXT_PUT_DT")="#N/A Field Not Applicable", _xll.BDP($B444,"NXT_PUT_DT")="#N/A Invalid Security"),"",_xll.BDP($B444,"NXT_PUT_DT")))</f>
        <v>#NAME?</v>
      </c>
      <c r="J444" s="1">
        <f t="shared" si="6"/>
        <v>1</v>
      </c>
      <c r="L444" s="1" t="e">
        <f ca="1">_xll.BDP(B444,"SECURITY_NAME")</f>
        <v>#NAME?</v>
      </c>
    </row>
    <row r="445" spans="1:12" x14ac:dyDescent="0.25">
      <c r="A445" s="1" t="e">
        <f ca="1">IF(OR(_xll.BDP(B445,"ID_ISIN")="#N/A Field Not Applicable",_xll.BDP(B445,"ID_ISIN")="#N/A N/A"),B445,_xll.BDP(B445,"ID_ISIN"))</f>
        <v>#NAME?</v>
      </c>
      <c r="B445" s="1" t="s">
        <v>1558</v>
      </c>
      <c r="C445" s="2" t="e">
        <f ca="1">IF( OR(_xll.BDP(B445,"PX_LAST")="#N/A N/A",_xll.BDP(B445,"PX_LAST")="#N/A",_xll.BDP(B445,"PX_LAST")="#N/A Invalid Security"),VLOOKUP(A445,secs!$A:$B,2,FALSE),_xll.BDP(B445,"PX_LAST"))</f>
        <v>#NAME?</v>
      </c>
      <c r="D445" s="1" t="e">
        <f ca="1">IF(A445="RU000A0JR5Z5",_xll.BDP("486 HK Equity","BEST_ANALYST_RATING"),
       IF(A445="RU0009084446",_xll.BDP("NCSP LI Equity","BEST_ANALYST_RATING"),
       IF(OR(_xll.BDP(B445,"BEST_ANALYST_RATING")="#N/A N/A",_xll.BDP(B445,"BEST_ANALYST_RATING")="#N/A Invalid Security",_xll.BDP(B445,"BEST_ANALYST_RATING")="#N/A Field Not Applicable"),0,_xll.BDP(B445,"BEST_ANALYST_RATING"))))</f>
        <v>#NAME?</v>
      </c>
      <c r="E445" s="1" t="e">
        <f ca="1">IF(A445="RU000A0JR5Z5",10*_xll.BDP("486 HK Equity","BEST_TARGET_PRICE")*_xll.BDP("USDRUB Curncy","PX_LAST")/_xll.BDP("USDHKD Curncy","PX_LAST"),
      IF(A445="RU0009084446",_xll.BDP("NCSP LI Equity","BEST_TARGET_PRICE")*_xll.BDP("USDRUB Curncy","PX_LAST")/75,
      IF(OR(_xll.BDP(B445,"BEST_TARGET_PRICE")="#N/A N/A",_xll.BDP(B445,"BEST_TARGET_PRICE")="#N/A Invalid Security",_xll.BDP(B445,"BEST_TARGET_PRICE")="#N/A Field Not Applicable"),
           IF(OR(_xll.BDP(B445,"INT_ACC")="#N/A N/A",_xll.BDP(B445,"INT_ACC")="#N/A Field Not Applicable",_xll.BDP(B445,"INT_ACC")="#N/A Invalid Security"), 0, _xll.BDP(B445,"INT_ACC")),
      _xll.BDP(B445,"BEST_TARGET_PRICE")))
)</f>
        <v>#NAME?</v>
      </c>
      <c r="F445" s="1" t="e">
        <f ca="1">IF(OR(_xll.BDP(B445,"BDVD_PROJ_12M_YLD")="#N/A N/A",_xll.BDP(B445,"BDVD_PROJ_12M_YLD")="#N/A Field Not Applicable",_xll.BDP(B445,"BDVD_PROJ_12M_YLD")="#N/A Invalid Security"),
     IF(OR(_xll.BDP(B445,"EQY_DVD_YLD_IND")="#N/A N/A",_xll.BDP(B445,"EQY_DVD_YLD_IND")="#N/A Field Not Applicable",_xll.BDP(B445,"EQY_DVD_YLD_IND")="#N/A Invalid Security"),
         IF(OR(_xll.BDP(B445,"YLD_CNV_MID")="#N/A N/A",_xll.BDP(B445,"YLD_CNV_MID")="#N/A Field Not Applicable",_xll.BDP(B445,"YLD_CNV_MID")="#N/A Invalid Security"),0,_xll.BDP(B445,"YLD_CNV_MID")),
              _xll.BDP(B445,"EQY_DVD_YLD_IND")),
_xll.BDP(B445,"BDVD_PROJ_12M_YLD"))</f>
        <v>#NAME?</v>
      </c>
      <c r="G445" s="1" t="e">
        <f ca="1">IF(  ISERR(FIND("Equity",B445)) = FALSE,  IF(  OR(   _xll.BDP($B445,"DVD_EX_DT")="#N/A N/A", _xll.BDP($B445,"DVD_EX_DT")="#N/A Field Not Applicable", _xll.BDP($B445,"DVD_EX_DT")="#N/A Invalid Security"),
     IF(_xll.BDP($B445,"LAST_TRADEABLE_DT")="#N/A Field Not Applicable","",_xll.BDP($B445,"LAST_TRADEABLE_DT")),_xll.BDP($B445,"DVD_EX_DT")),
IF(  OR(   _xll.BDP($B445,"NXT_CPN_DT")="#N/A N/A", _xll.BDP($B445,"NXT_CPN_DT")="#N/A Field Not Applicable", _xll.BDP($B445,"NXT_CPN_DT")="#N/A Invalid Security"), IF( OR(_xll.BDP($B445,"LAST_TRADEABLE_DT") = "#N/A N/A",_xll.BDP($B445,"LAST_TRADEABLE_DT") = "#N/A Invalid Security",_xll.BDP($B445,"LAST_TRADEABLE_DT") = "#N/A Field Not Applicable"),IF(ISERROR(VLOOKUP(A445,secs!$A:$C,3,FALSE)),"",VLOOKUP(A445,secs!$A:$C,3,FALSE)),_xll.BDP($B445,"LAST_TRADEABLE_DT")),_xll.BDP($B445,"NXT_CPN_DT")))</f>
        <v>#NAME?</v>
      </c>
      <c r="H445" s="1" t="e">
        <f ca="1">IF(ISERR(FIND("Equity",B445))=FALSE,0,IF( OR(_xll.BDP($B445,"DUR_MID")="#N/A N/A",_xll.BDP($B445,"DUR_MID")="#N/A Invalid Security"),0,_xll.BDP($B445,"DUR_MID")))</f>
        <v>#NAME?</v>
      </c>
      <c r="I445" s="1" t="e">
        <f ca="1">IF(  ISERR(FIND("Equity",B445)) = FALSE,  IF(  OR(   _xll.BDP($B445,"BDVD_NEXT_EST_DECL_DT")="#N/A N/A", _xll.BDP($B445,"BDVD_NEXT_EST_DECL_DT")="#N/A Field Not Applicable"),"",_xll.BDP($B445,"BDVD_NEXT_EST_DECL_DT")), IF(  OR(   _xll.BDP($B445,"NXT_PUT_DT")="#N/A N/A", _xll.BDP($B445,"NXT_PUT_DT")="#N/A Field Not Applicable", _xll.BDP($B445,"NXT_PUT_DT")="#N/A Invalid Security"),"",_xll.BDP($B445,"NXT_PUT_DT")))</f>
        <v>#NAME?</v>
      </c>
      <c r="J445" s="1">
        <f t="shared" si="6"/>
        <v>1</v>
      </c>
      <c r="L445" s="1" t="e">
        <f ca="1">_xll.BDP(B445,"SECURITY_NAME")</f>
        <v>#NAME?</v>
      </c>
    </row>
    <row r="446" spans="1:12" x14ac:dyDescent="0.25">
      <c r="A446" s="1" t="e">
        <f ca="1">IF(OR(_xll.BDP(B446,"ID_ISIN")="#N/A Field Not Applicable",_xll.BDP(B446,"ID_ISIN")="#N/A N/A"),B446,_xll.BDP(B446,"ID_ISIN"))</f>
        <v>#NAME?</v>
      </c>
      <c r="B446" s="1" t="s">
        <v>1565</v>
      </c>
      <c r="C446" s="2" t="e">
        <f ca="1">IF( OR(_xll.BDP(B446,"PX_LAST")="#N/A N/A",_xll.BDP(B446,"PX_LAST")="#N/A",_xll.BDP(B446,"PX_LAST")="#N/A Invalid Security"),VLOOKUP(A446,secs!$A:$B,2,FALSE),_xll.BDP(B446,"PX_LAST"))</f>
        <v>#NAME?</v>
      </c>
      <c r="D446" s="1" t="e">
        <f ca="1">IF(A446="RU000A0JR5Z5",_xll.BDP("486 HK Equity","BEST_ANALYST_RATING"),
       IF(A446="RU0009084446",_xll.BDP("NCSP LI Equity","BEST_ANALYST_RATING"),
       IF(OR(_xll.BDP(B446,"BEST_ANALYST_RATING")="#N/A N/A",_xll.BDP(B446,"BEST_ANALYST_RATING")="#N/A Invalid Security",_xll.BDP(B446,"BEST_ANALYST_RATING")="#N/A Field Not Applicable"),0,_xll.BDP(B446,"BEST_ANALYST_RATING"))))</f>
        <v>#NAME?</v>
      </c>
      <c r="E446" s="1" t="e">
        <f ca="1">IF(A446="RU000A0JR5Z5",10*_xll.BDP("486 HK Equity","BEST_TARGET_PRICE")*_xll.BDP("USDRUB Curncy","PX_LAST")/_xll.BDP("USDHKD Curncy","PX_LAST"),
      IF(A446="RU0009084446",_xll.BDP("NCSP LI Equity","BEST_TARGET_PRICE")*_xll.BDP("USDRUB Curncy","PX_LAST")/75,
      IF(OR(_xll.BDP(B446,"BEST_TARGET_PRICE")="#N/A N/A",_xll.BDP(B446,"BEST_TARGET_PRICE")="#N/A Invalid Security",_xll.BDP(B446,"BEST_TARGET_PRICE")="#N/A Field Not Applicable"),
           IF(OR(_xll.BDP(B446,"INT_ACC")="#N/A N/A",_xll.BDP(B446,"INT_ACC")="#N/A Field Not Applicable",_xll.BDP(B446,"INT_ACC")="#N/A Invalid Security"), 0, _xll.BDP(B446,"INT_ACC")),
      _xll.BDP(B446,"BEST_TARGET_PRICE")))
)</f>
        <v>#NAME?</v>
      </c>
      <c r="F446" s="1" t="e">
        <f ca="1">IF(OR(_xll.BDP(B446,"BDVD_PROJ_12M_YLD")="#N/A N/A",_xll.BDP(B446,"BDVD_PROJ_12M_YLD")="#N/A Field Not Applicable",_xll.BDP(B446,"BDVD_PROJ_12M_YLD")="#N/A Invalid Security"),
     IF(OR(_xll.BDP(B446,"EQY_DVD_YLD_IND")="#N/A N/A",_xll.BDP(B446,"EQY_DVD_YLD_IND")="#N/A Field Not Applicable",_xll.BDP(B446,"EQY_DVD_YLD_IND")="#N/A Invalid Security"),
         IF(OR(_xll.BDP(B446,"YLD_CNV_MID")="#N/A N/A",_xll.BDP(B446,"YLD_CNV_MID")="#N/A Field Not Applicable",_xll.BDP(B446,"YLD_CNV_MID")="#N/A Invalid Security"),0,_xll.BDP(B446,"YLD_CNV_MID")),
              _xll.BDP(B446,"EQY_DVD_YLD_IND")),
_xll.BDP(B446,"BDVD_PROJ_12M_YLD"))</f>
        <v>#NAME?</v>
      </c>
      <c r="G446" s="1" t="e">
        <f ca="1">IF(  ISERR(FIND("Equity",B446)) = FALSE,  IF(  OR(   _xll.BDP($B446,"DVD_EX_DT")="#N/A N/A", _xll.BDP($B446,"DVD_EX_DT")="#N/A Field Not Applicable", _xll.BDP($B446,"DVD_EX_DT")="#N/A Invalid Security"),
     IF(_xll.BDP($B446,"LAST_TRADEABLE_DT")="#N/A Field Not Applicable","",_xll.BDP($B446,"LAST_TRADEABLE_DT")),_xll.BDP($B446,"DVD_EX_DT")),
IF(  OR(   _xll.BDP($B446,"NXT_CPN_DT")="#N/A N/A", _xll.BDP($B446,"NXT_CPN_DT")="#N/A Field Not Applicable", _xll.BDP($B446,"NXT_CPN_DT")="#N/A Invalid Security"), IF( OR(_xll.BDP($B446,"LAST_TRADEABLE_DT") = "#N/A N/A",_xll.BDP($B446,"LAST_TRADEABLE_DT") = "#N/A Invalid Security",_xll.BDP($B446,"LAST_TRADEABLE_DT") = "#N/A Field Not Applicable"),IF(ISERROR(VLOOKUP(A446,secs!$A:$C,3,FALSE)),"",VLOOKUP(A446,secs!$A:$C,3,FALSE)),_xll.BDP($B446,"LAST_TRADEABLE_DT")),_xll.BDP($B446,"NXT_CPN_DT")))</f>
        <v>#NAME?</v>
      </c>
      <c r="H446" s="1">
        <f>IF(ISERR(FIND("Equity",B446))=FALSE,0,IF( OR(_xll.BDP($B446,"DUR_MID")="#N/A N/A",_xll.BDP($B446,"DUR_MID")="#N/A Invalid Security"),0,_xll.BDP($B446,"DUR_MID")))</f>
        <v>0</v>
      </c>
      <c r="I446" s="1" t="e">
        <f ca="1">IF(  ISERR(FIND("Equity",B446)) = FALSE,  IF(  OR(   _xll.BDP($B446,"BDVD_NEXT_EST_DECL_DT")="#N/A N/A", _xll.BDP($B446,"BDVD_NEXT_EST_DECL_DT")="#N/A Field Not Applicable"),"",_xll.BDP($B446,"BDVD_NEXT_EST_DECL_DT")), IF(  OR(   _xll.BDP($B446,"NXT_PUT_DT")="#N/A N/A", _xll.BDP($B446,"NXT_PUT_DT")="#N/A Field Not Applicable", _xll.BDP($B446,"NXT_PUT_DT")="#N/A Invalid Security"),"",_xll.BDP($B446,"NXT_PUT_DT")))</f>
        <v>#NAME?</v>
      </c>
      <c r="J446" s="1">
        <f t="shared" si="6"/>
        <v>1</v>
      </c>
      <c r="L446" s="1" t="e">
        <f ca="1">_xll.BDP(B446,"SECURITY_NAME")</f>
        <v>#NAME?</v>
      </c>
    </row>
    <row r="447" spans="1:12" x14ac:dyDescent="0.25">
      <c r="A447" s="1" t="e">
        <f ca="1">IF(OR(_xll.BDP(B447,"ID_ISIN")="#N/A Field Not Applicable",_xll.BDP(B447,"ID_ISIN")="#N/A N/A"),B447,_xll.BDP(B447,"ID_ISIN"))</f>
        <v>#NAME?</v>
      </c>
      <c r="B447" s="1" t="s">
        <v>1574</v>
      </c>
      <c r="C447" s="2" t="e">
        <f ca="1">IF( OR(_xll.BDP(B447,"PX_LAST")="#N/A N/A",_xll.BDP(B447,"PX_LAST")="#N/A",_xll.BDP(B447,"PX_LAST")="#N/A Invalid Security"),VLOOKUP(A447,secs!$A:$B,2,FALSE),_xll.BDP(B447,"PX_LAST"))</f>
        <v>#NAME?</v>
      </c>
      <c r="D447" s="1" t="e">
        <f ca="1">IF(A447="RU000A0JR5Z5",_xll.BDP("486 HK Equity","BEST_ANALYST_RATING"),
       IF(A447="RU0009084446",_xll.BDP("NCSP LI Equity","BEST_ANALYST_RATING"),
       IF(OR(_xll.BDP(B447,"BEST_ANALYST_RATING")="#N/A N/A",_xll.BDP(B447,"BEST_ANALYST_RATING")="#N/A Invalid Security",_xll.BDP(B447,"BEST_ANALYST_RATING")="#N/A Field Not Applicable"),0,_xll.BDP(B447,"BEST_ANALYST_RATING"))))</f>
        <v>#NAME?</v>
      </c>
      <c r="E447" s="1" t="e">
        <f ca="1">IF(A447="RU000A0JR5Z5",10*_xll.BDP("486 HK Equity","BEST_TARGET_PRICE")*_xll.BDP("USDRUB Curncy","PX_LAST")/_xll.BDP("USDHKD Curncy","PX_LAST"),
      IF(A447="RU0009084446",_xll.BDP("NCSP LI Equity","BEST_TARGET_PRICE")*_xll.BDP("USDRUB Curncy","PX_LAST")/75,
      IF(OR(_xll.BDP(B447,"BEST_TARGET_PRICE")="#N/A N/A",_xll.BDP(B447,"BEST_TARGET_PRICE")="#N/A Invalid Security",_xll.BDP(B447,"BEST_TARGET_PRICE")="#N/A Field Not Applicable"),
           IF(OR(_xll.BDP(B447,"INT_ACC")="#N/A N/A",_xll.BDP(B447,"INT_ACC")="#N/A Field Not Applicable",_xll.BDP(B447,"INT_ACC")="#N/A Invalid Security"), 0, _xll.BDP(B447,"INT_ACC")),
      _xll.BDP(B447,"BEST_TARGET_PRICE")))
)</f>
        <v>#NAME?</v>
      </c>
      <c r="F447" s="1" t="e">
        <f ca="1">IF(OR(_xll.BDP(B447,"BDVD_PROJ_12M_YLD")="#N/A N/A",_xll.BDP(B447,"BDVD_PROJ_12M_YLD")="#N/A Field Not Applicable",_xll.BDP(B447,"BDVD_PROJ_12M_YLD")="#N/A Invalid Security"),
     IF(OR(_xll.BDP(B447,"EQY_DVD_YLD_IND")="#N/A N/A",_xll.BDP(B447,"EQY_DVD_YLD_IND")="#N/A Field Not Applicable",_xll.BDP(B447,"EQY_DVD_YLD_IND")="#N/A Invalid Security"),
         IF(OR(_xll.BDP(B447,"YLD_CNV_MID")="#N/A N/A",_xll.BDP(B447,"YLD_CNV_MID")="#N/A Field Not Applicable",_xll.BDP(B447,"YLD_CNV_MID")="#N/A Invalid Security"),0,_xll.BDP(B447,"YLD_CNV_MID")),
              _xll.BDP(B447,"EQY_DVD_YLD_IND")),
_xll.BDP(B447,"BDVD_PROJ_12M_YLD"))</f>
        <v>#NAME?</v>
      </c>
      <c r="G447" s="1" t="e">
        <f ca="1">IF(  ISERR(FIND("Equity",B447)) = FALSE,  IF(  OR(   _xll.BDP($B447,"DVD_EX_DT")="#N/A N/A", _xll.BDP($B447,"DVD_EX_DT")="#N/A Field Not Applicable", _xll.BDP($B447,"DVD_EX_DT")="#N/A Invalid Security"),
     IF(_xll.BDP($B447,"LAST_TRADEABLE_DT")="#N/A Field Not Applicable","",_xll.BDP($B447,"LAST_TRADEABLE_DT")),_xll.BDP($B447,"DVD_EX_DT")),
IF(  OR(   _xll.BDP($B447,"NXT_CPN_DT")="#N/A N/A", _xll.BDP($B447,"NXT_CPN_DT")="#N/A Field Not Applicable", _xll.BDP($B447,"NXT_CPN_DT")="#N/A Invalid Security"), IF( OR(_xll.BDP($B447,"LAST_TRADEABLE_DT") = "#N/A N/A",_xll.BDP($B447,"LAST_TRADEABLE_DT") = "#N/A Invalid Security",_xll.BDP($B447,"LAST_TRADEABLE_DT") = "#N/A Field Not Applicable"),IF(ISERROR(VLOOKUP(A447,secs!$A:$C,3,FALSE)),"",VLOOKUP(A447,secs!$A:$C,3,FALSE)),_xll.BDP($B447,"LAST_TRADEABLE_DT")),_xll.BDP($B447,"NXT_CPN_DT")))</f>
        <v>#NAME?</v>
      </c>
      <c r="H447" s="1">
        <f>IF(ISERR(FIND("Equity",B447))=FALSE,0,IF( OR(_xll.BDP($B447,"DUR_MID")="#N/A N/A",_xll.BDP($B447,"DUR_MID")="#N/A Invalid Security"),0,_xll.BDP($B447,"DUR_MID")))</f>
        <v>0</v>
      </c>
      <c r="I447" s="1" t="e">
        <f ca="1">IF(  ISERR(FIND("Equity",B447)) = FALSE,  IF(  OR(   _xll.BDP($B447,"BDVD_NEXT_EST_DECL_DT")="#N/A N/A", _xll.BDP($B447,"BDVD_NEXT_EST_DECL_DT")="#N/A Field Not Applicable"),"",_xll.BDP($B447,"BDVD_NEXT_EST_DECL_DT")), IF(  OR(   _xll.BDP($B447,"NXT_PUT_DT")="#N/A N/A", _xll.BDP($B447,"NXT_PUT_DT")="#N/A Field Not Applicable", _xll.BDP($B447,"NXT_PUT_DT")="#N/A Invalid Security"),"",_xll.BDP($B447,"NXT_PUT_DT")))</f>
        <v>#NAME?</v>
      </c>
      <c r="J447" s="1">
        <f t="shared" si="6"/>
        <v>1</v>
      </c>
      <c r="L447" s="1" t="e">
        <f ca="1">_xll.BDP(B447,"SECURITY_NAME")</f>
        <v>#NAME?</v>
      </c>
    </row>
    <row r="448" spans="1:12" x14ac:dyDescent="0.25">
      <c r="A448" s="1" t="e">
        <f ca="1">IF(OR(_xll.BDP(B448,"ID_ISIN")="#N/A Field Not Applicable",_xll.BDP(B448,"ID_ISIN")="#N/A N/A"),B448,_xll.BDP(B448,"ID_ISIN"))</f>
        <v>#NAME?</v>
      </c>
      <c r="B448" s="1" t="s">
        <v>1582</v>
      </c>
      <c r="C448" s="2" t="e">
        <f ca="1">IF( OR(_xll.BDP(B448,"PX_LAST")="#N/A N/A",_xll.BDP(B448,"PX_LAST")="#N/A",_xll.BDP(B448,"PX_LAST")="#N/A Invalid Security"),VLOOKUP(A448,secs!$A:$B,2,FALSE),_xll.BDP(B448,"PX_LAST"))</f>
        <v>#NAME?</v>
      </c>
      <c r="D448" s="1" t="e">
        <f ca="1">IF(A448="RU000A0JR5Z5",_xll.BDP("486 HK Equity","BEST_ANALYST_RATING"),
       IF(A448="RU0009084446",_xll.BDP("NCSP LI Equity","BEST_ANALYST_RATING"),
       IF(OR(_xll.BDP(B448,"BEST_ANALYST_RATING")="#N/A N/A",_xll.BDP(B448,"BEST_ANALYST_RATING")="#N/A Invalid Security",_xll.BDP(B448,"BEST_ANALYST_RATING")="#N/A Field Not Applicable"),0,_xll.BDP(B448,"BEST_ANALYST_RATING"))))</f>
        <v>#NAME?</v>
      </c>
      <c r="E448" s="1" t="e">
        <f ca="1">IF(A448="RU000A0JR5Z5",10*_xll.BDP("486 HK Equity","BEST_TARGET_PRICE")*_xll.BDP("USDRUB Curncy","PX_LAST")/_xll.BDP("USDHKD Curncy","PX_LAST"),
      IF(A448="RU0009084446",_xll.BDP("NCSP LI Equity","BEST_TARGET_PRICE")*_xll.BDP("USDRUB Curncy","PX_LAST")/75,
      IF(OR(_xll.BDP(B448,"BEST_TARGET_PRICE")="#N/A N/A",_xll.BDP(B448,"BEST_TARGET_PRICE")="#N/A Invalid Security",_xll.BDP(B448,"BEST_TARGET_PRICE")="#N/A Field Not Applicable"),
           IF(OR(_xll.BDP(B448,"INT_ACC")="#N/A N/A",_xll.BDP(B448,"INT_ACC")="#N/A Field Not Applicable",_xll.BDP(B448,"INT_ACC")="#N/A Invalid Security"), 0, _xll.BDP(B448,"INT_ACC")),
      _xll.BDP(B448,"BEST_TARGET_PRICE")))
)</f>
        <v>#NAME?</v>
      </c>
      <c r="F448" s="1" t="e">
        <f ca="1">IF(OR(_xll.BDP(B448,"BDVD_PROJ_12M_YLD")="#N/A N/A",_xll.BDP(B448,"BDVD_PROJ_12M_YLD")="#N/A Field Not Applicable",_xll.BDP(B448,"BDVD_PROJ_12M_YLD")="#N/A Invalid Security"),
     IF(OR(_xll.BDP(B448,"EQY_DVD_YLD_IND")="#N/A N/A",_xll.BDP(B448,"EQY_DVD_YLD_IND")="#N/A Field Not Applicable",_xll.BDP(B448,"EQY_DVD_YLD_IND")="#N/A Invalid Security"),
         IF(OR(_xll.BDP(B448,"YLD_CNV_MID")="#N/A N/A",_xll.BDP(B448,"YLD_CNV_MID")="#N/A Field Not Applicable",_xll.BDP(B448,"YLD_CNV_MID")="#N/A Invalid Security"),0,_xll.BDP(B448,"YLD_CNV_MID")),
              _xll.BDP(B448,"EQY_DVD_YLD_IND")),
_xll.BDP(B448,"BDVD_PROJ_12M_YLD"))</f>
        <v>#NAME?</v>
      </c>
      <c r="G448" s="1" t="e">
        <f ca="1">IF(  ISERR(FIND("Equity",B448)) = FALSE,  IF(  OR(   _xll.BDP($B448,"DVD_EX_DT")="#N/A N/A", _xll.BDP($B448,"DVD_EX_DT")="#N/A Field Not Applicable", _xll.BDP($B448,"DVD_EX_DT")="#N/A Invalid Security"),
     IF(_xll.BDP($B448,"LAST_TRADEABLE_DT")="#N/A Field Not Applicable","",_xll.BDP($B448,"LAST_TRADEABLE_DT")),_xll.BDP($B448,"DVD_EX_DT")),
IF(  OR(   _xll.BDP($B448,"NXT_CPN_DT")="#N/A N/A", _xll.BDP($B448,"NXT_CPN_DT")="#N/A Field Not Applicable", _xll.BDP($B448,"NXT_CPN_DT")="#N/A Invalid Security"), IF( OR(_xll.BDP($B448,"LAST_TRADEABLE_DT") = "#N/A N/A",_xll.BDP($B448,"LAST_TRADEABLE_DT") = "#N/A Invalid Security",_xll.BDP($B448,"LAST_TRADEABLE_DT") = "#N/A Field Not Applicable"),IF(ISERROR(VLOOKUP(A448,secs!$A:$C,3,FALSE)),"",VLOOKUP(A448,secs!$A:$C,3,FALSE)),_xll.BDP($B448,"LAST_TRADEABLE_DT")),_xll.BDP($B448,"NXT_CPN_DT")))</f>
        <v>#NAME?</v>
      </c>
      <c r="H448" s="1">
        <f>IF(ISERR(FIND("Equity",B448))=FALSE,0,IF( OR(_xll.BDP($B448,"DUR_MID")="#N/A N/A",_xll.BDP($B448,"DUR_MID")="#N/A Invalid Security"),0,_xll.BDP($B448,"DUR_MID")))</f>
        <v>0</v>
      </c>
      <c r="I448" s="1" t="e">
        <f ca="1">IF(  ISERR(FIND("Equity",B448)) = FALSE,  IF(  OR(   _xll.BDP($B448,"BDVD_NEXT_EST_DECL_DT")="#N/A N/A", _xll.BDP($B448,"BDVD_NEXT_EST_DECL_DT")="#N/A Field Not Applicable"),"",_xll.BDP($B448,"BDVD_NEXT_EST_DECL_DT")), IF(  OR(   _xll.BDP($B448,"NXT_PUT_DT")="#N/A N/A", _xll.BDP($B448,"NXT_PUT_DT")="#N/A Field Not Applicable", _xll.BDP($B448,"NXT_PUT_DT")="#N/A Invalid Security"),"",_xll.BDP($B448,"NXT_PUT_DT")))</f>
        <v>#NAME?</v>
      </c>
      <c r="J448" s="1">
        <f t="shared" si="6"/>
        <v>1</v>
      </c>
      <c r="L448" s="1" t="e">
        <f ca="1">_xll.BDP(B448,"SECURITY_NAME")</f>
        <v>#NAME?</v>
      </c>
    </row>
    <row r="449" spans="1:12" x14ac:dyDescent="0.25">
      <c r="A449" s="1" t="e">
        <f ca="1">IF(OR(_xll.BDP(B449,"ID_ISIN")="#N/A Field Not Applicable",_xll.BDP(B449,"ID_ISIN")="#N/A N/A"),B449,_xll.BDP(B449,"ID_ISIN"))</f>
        <v>#NAME?</v>
      </c>
      <c r="B449" s="1" t="s">
        <v>1583</v>
      </c>
      <c r="C449" s="2" t="e">
        <f ca="1">IF( OR(_xll.BDP(B449,"PX_LAST")="#N/A N/A",_xll.BDP(B449,"PX_LAST")="#N/A",_xll.BDP(B449,"PX_LAST")="#N/A Invalid Security"),VLOOKUP(A449,secs!$A:$B,2,FALSE),_xll.BDP(B449,"PX_LAST"))</f>
        <v>#NAME?</v>
      </c>
      <c r="D449" s="1" t="e">
        <f ca="1">IF(A449="RU000A0JR5Z5",_xll.BDP("486 HK Equity","BEST_ANALYST_RATING"),
       IF(A449="RU0009084446",_xll.BDP("NCSP LI Equity","BEST_ANALYST_RATING"),
       IF(OR(_xll.BDP(B449,"BEST_ANALYST_RATING")="#N/A N/A",_xll.BDP(B449,"BEST_ANALYST_RATING")="#N/A Invalid Security",_xll.BDP(B449,"BEST_ANALYST_RATING")="#N/A Field Not Applicable"),0,_xll.BDP(B449,"BEST_ANALYST_RATING"))))</f>
        <v>#NAME?</v>
      </c>
      <c r="E449" s="1" t="e">
        <f ca="1">IF(A449="RU000A0JR5Z5",10*_xll.BDP("486 HK Equity","BEST_TARGET_PRICE")*_xll.BDP("USDRUB Curncy","PX_LAST")/_xll.BDP("USDHKD Curncy","PX_LAST"),
      IF(A449="RU0009084446",_xll.BDP("NCSP LI Equity","BEST_TARGET_PRICE")*_xll.BDP("USDRUB Curncy","PX_LAST")/75,
      IF(OR(_xll.BDP(B449,"BEST_TARGET_PRICE")="#N/A N/A",_xll.BDP(B449,"BEST_TARGET_PRICE")="#N/A Invalid Security",_xll.BDP(B449,"BEST_TARGET_PRICE")="#N/A Field Not Applicable"),
           IF(OR(_xll.BDP(B449,"INT_ACC")="#N/A N/A",_xll.BDP(B449,"INT_ACC")="#N/A Field Not Applicable",_xll.BDP(B449,"INT_ACC")="#N/A Invalid Security"), 0, _xll.BDP(B449,"INT_ACC")),
      _xll.BDP(B449,"BEST_TARGET_PRICE")))
)</f>
        <v>#NAME?</v>
      </c>
      <c r="F449" s="1" t="e">
        <f ca="1">IF(OR(_xll.BDP(B449,"BDVD_PROJ_12M_YLD")="#N/A N/A",_xll.BDP(B449,"BDVD_PROJ_12M_YLD")="#N/A Field Not Applicable",_xll.BDP(B449,"BDVD_PROJ_12M_YLD")="#N/A Invalid Security"),
     IF(OR(_xll.BDP(B449,"EQY_DVD_YLD_IND")="#N/A N/A",_xll.BDP(B449,"EQY_DVD_YLD_IND")="#N/A Field Not Applicable",_xll.BDP(B449,"EQY_DVD_YLD_IND")="#N/A Invalid Security"),
         IF(OR(_xll.BDP(B449,"YLD_CNV_MID")="#N/A N/A",_xll.BDP(B449,"YLD_CNV_MID")="#N/A Field Not Applicable",_xll.BDP(B449,"YLD_CNV_MID")="#N/A Invalid Security"),0,_xll.BDP(B449,"YLD_CNV_MID")),
              _xll.BDP(B449,"EQY_DVD_YLD_IND")),
_xll.BDP(B449,"BDVD_PROJ_12M_YLD"))</f>
        <v>#NAME?</v>
      </c>
      <c r="G449" s="1" t="e">
        <f ca="1">IF(  ISERR(FIND("Equity",B449)) = FALSE,  IF(  OR(   _xll.BDP($B449,"DVD_EX_DT")="#N/A N/A", _xll.BDP($B449,"DVD_EX_DT")="#N/A Field Not Applicable", _xll.BDP($B449,"DVD_EX_DT")="#N/A Invalid Security"),
     IF(_xll.BDP($B449,"LAST_TRADEABLE_DT")="#N/A Field Not Applicable","",_xll.BDP($B449,"LAST_TRADEABLE_DT")),_xll.BDP($B449,"DVD_EX_DT")),
IF(  OR(   _xll.BDP($B449,"NXT_CPN_DT")="#N/A N/A", _xll.BDP($B449,"NXT_CPN_DT")="#N/A Field Not Applicable", _xll.BDP($B449,"NXT_CPN_DT")="#N/A Invalid Security"), IF( OR(_xll.BDP($B449,"LAST_TRADEABLE_DT") = "#N/A N/A",_xll.BDP($B449,"LAST_TRADEABLE_DT") = "#N/A Invalid Security",_xll.BDP($B449,"LAST_TRADEABLE_DT") = "#N/A Field Not Applicable"),IF(ISERROR(VLOOKUP(A449,secs!$A:$C,3,FALSE)),"",VLOOKUP(A449,secs!$A:$C,3,FALSE)),_xll.BDP($B449,"LAST_TRADEABLE_DT")),_xll.BDP($B449,"NXT_CPN_DT")))</f>
        <v>#NAME?</v>
      </c>
      <c r="H449" s="1" t="e">
        <f ca="1">IF(ISERR(FIND("Equity",B449))=FALSE,0,IF( OR(_xll.BDP($B449,"DUR_MID")="#N/A N/A",_xll.BDP($B449,"DUR_MID")="#N/A Invalid Security"),0,_xll.BDP($B449,"DUR_MID")))</f>
        <v>#NAME?</v>
      </c>
      <c r="I449" s="1" t="e">
        <f ca="1">IF(  ISERR(FIND("Equity",B449)) = FALSE,  IF(  OR(   _xll.BDP($B449,"BDVD_NEXT_EST_DECL_DT")="#N/A N/A", _xll.BDP($B449,"BDVD_NEXT_EST_DECL_DT")="#N/A Field Not Applicable"),"",_xll.BDP($B449,"BDVD_NEXT_EST_DECL_DT")), IF(  OR(   _xll.BDP($B449,"NXT_PUT_DT")="#N/A N/A", _xll.BDP($B449,"NXT_PUT_DT")="#N/A Field Not Applicable", _xll.BDP($B449,"NXT_PUT_DT")="#N/A Invalid Security"),"",_xll.BDP($B449,"NXT_PUT_DT")))</f>
        <v>#NAME?</v>
      </c>
      <c r="J449" s="1">
        <f t="shared" ref="J449:J502" si="7">COUNTIF($B:$B,B449)</f>
        <v>1</v>
      </c>
      <c r="L449" s="1" t="e">
        <f ca="1">_xll.BDP(B449,"SECURITY_NAME")</f>
        <v>#NAME?</v>
      </c>
    </row>
    <row r="450" spans="1:12" x14ac:dyDescent="0.25">
      <c r="A450" s="1" t="e">
        <f ca="1">IF(OR(_xll.BDP(B450,"ID_ISIN")="#N/A Field Not Applicable",_xll.BDP(B450,"ID_ISIN")="#N/A N/A"),B450,_xll.BDP(B450,"ID_ISIN"))</f>
        <v>#NAME?</v>
      </c>
      <c r="B450" s="1" t="s">
        <v>1584</v>
      </c>
      <c r="C450" s="2" t="e">
        <f ca="1">IF( OR(_xll.BDP(B450,"PX_LAST")="#N/A N/A",_xll.BDP(B450,"PX_LAST")="#N/A",_xll.BDP(B450,"PX_LAST")="#N/A Invalid Security"),VLOOKUP(A450,secs!$A:$B,2,FALSE),_xll.BDP(B450,"PX_LAST"))</f>
        <v>#NAME?</v>
      </c>
      <c r="D450" s="1" t="e">
        <f ca="1">IF(A450="RU000A0JR5Z5",_xll.BDP("486 HK Equity","BEST_ANALYST_RATING"),
       IF(A450="RU0009084446",_xll.BDP("NCSP LI Equity","BEST_ANALYST_RATING"),
       IF(OR(_xll.BDP(B450,"BEST_ANALYST_RATING")="#N/A N/A",_xll.BDP(B450,"BEST_ANALYST_RATING")="#N/A Invalid Security",_xll.BDP(B450,"BEST_ANALYST_RATING")="#N/A Field Not Applicable"),0,_xll.BDP(B450,"BEST_ANALYST_RATING"))))</f>
        <v>#NAME?</v>
      </c>
      <c r="E450" s="1" t="e">
        <f ca="1">IF(A450="RU000A0JR5Z5",10*_xll.BDP("486 HK Equity","BEST_TARGET_PRICE")*_xll.BDP("USDRUB Curncy","PX_LAST")/_xll.BDP("USDHKD Curncy","PX_LAST"),
      IF(A450="RU0009084446",_xll.BDP("NCSP LI Equity","BEST_TARGET_PRICE")*_xll.BDP("USDRUB Curncy","PX_LAST")/75,
      IF(OR(_xll.BDP(B450,"BEST_TARGET_PRICE")="#N/A N/A",_xll.BDP(B450,"BEST_TARGET_PRICE")="#N/A Invalid Security",_xll.BDP(B450,"BEST_TARGET_PRICE")="#N/A Field Not Applicable"),
           IF(OR(_xll.BDP(B450,"INT_ACC")="#N/A N/A",_xll.BDP(B450,"INT_ACC")="#N/A Field Not Applicable",_xll.BDP(B450,"INT_ACC")="#N/A Invalid Security"), 0, _xll.BDP(B450,"INT_ACC")),
      _xll.BDP(B450,"BEST_TARGET_PRICE")))
)</f>
        <v>#NAME?</v>
      </c>
      <c r="F450" s="1" t="e">
        <f ca="1">IF(OR(_xll.BDP(B450,"BDVD_PROJ_12M_YLD")="#N/A N/A",_xll.BDP(B450,"BDVD_PROJ_12M_YLD")="#N/A Field Not Applicable",_xll.BDP(B450,"BDVD_PROJ_12M_YLD")="#N/A Invalid Security"),
     IF(OR(_xll.BDP(B450,"EQY_DVD_YLD_IND")="#N/A N/A",_xll.BDP(B450,"EQY_DVD_YLD_IND")="#N/A Field Not Applicable",_xll.BDP(B450,"EQY_DVD_YLD_IND")="#N/A Invalid Security"),
         IF(OR(_xll.BDP(B450,"YLD_CNV_MID")="#N/A N/A",_xll.BDP(B450,"YLD_CNV_MID")="#N/A Field Not Applicable",_xll.BDP(B450,"YLD_CNV_MID")="#N/A Invalid Security"),0,_xll.BDP(B450,"YLD_CNV_MID")),
              _xll.BDP(B450,"EQY_DVD_YLD_IND")),
_xll.BDP(B450,"BDVD_PROJ_12M_YLD"))</f>
        <v>#NAME?</v>
      </c>
      <c r="G450" s="1" t="e">
        <f ca="1">IF(  ISERR(FIND("Equity",B450)) = FALSE,  IF(  OR(   _xll.BDP($B450,"DVD_EX_DT")="#N/A N/A", _xll.BDP($B450,"DVD_EX_DT")="#N/A Field Not Applicable", _xll.BDP($B450,"DVD_EX_DT")="#N/A Invalid Security"),
     IF(_xll.BDP($B450,"LAST_TRADEABLE_DT")="#N/A Field Not Applicable","",_xll.BDP($B450,"LAST_TRADEABLE_DT")),_xll.BDP($B450,"DVD_EX_DT")),
IF(  OR(   _xll.BDP($B450,"NXT_CPN_DT")="#N/A N/A", _xll.BDP($B450,"NXT_CPN_DT")="#N/A Field Not Applicable", _xll.BDP($B450,"NXT_CPN_DT")="#N/A Invalid Security"), IF( OR(_xll.BDP($B450,"LAST_TRADEABLE_DT") = "#N/A N/A",_xll.BDP($B450,"LAST_TRADEABLE_DT") = "#N/A Invalid Security",_xll.BDP($B450,"LAST_TRADEABLE_DT") = "#N/A Field Not Applicable"),IF(ISERROR(VLOOKUP(A450,secs!$A:$C,3,FALSE)),"",VLOOKUP(A450,secs!$A:$C,3,FALSE)),_xll.BDP($B450,"LAST_TRADEABLE_DT")),_xll.BDP($B450,"NXT_CPN_DT")))</f>
        <v>#NAME?</v>
      </c>
      <c r="H450" s="1" t="e">
        <f ca="1">IF(ISERR(FIND("Equity",B450))=FALSE,0,IF( OR(_xll.BDP($B450,"DUR_MID")="#N/A N/A",_xll.BDP($B450,"DUR_MID")="#N/A Invalid Security"),0,_xll.BDP($B450,"DUR_MID")))</f>
        <v>#NAME?</v>
      </c>
      <c r="I450" s="1" t="e">
        <f ca="1">IF(  ISERR(FIND("Equity",B450)) = FALSE,  IF(  OR(   _xll.BDP($B450,"BDVD_NEXT_EST_DECL_DT")="#N/A N/A", _xll.BDP($B450,"BDVD_NEXT_EST_DECL_DT")="#N/A Field Not Applicable"),"",_xll.BDP($B450,"BDVD_NEXT_EST_DECL_DT")), IF(  OR(   _xll.BDP($B450,"NXT_PUT_DT")="#N/A N/A", _xll.BDP($B450,"NXT_PUT_DT")="#N/A Field Not Applicable", _xll.BDP($B450,"NXT_PUT_DT")="#N/A Invalid Security"),"",_xll.BDP($B450,"NXT_PUT_DT")))</f>
        <v>#NAME?</v>
      </c>
      <c r="J450" s="1">
        <f t="shared" si="7"/>
        <v>1</v>
      </c>
      <c r="L450" s="1" t="e">
        <f ca="1">_xll.BDP(B450,"SECURITY_NAME")</f>
        <v>#NAME?</v>
      </c>
    </row>
    <row r="451" spans="1:12" x14ac:dyDescent="0.25">
      <c r="A451" s="1" t="e">
        <f ca="1">IF(OR(_xll.BDP(B451,"ID_ISIN")="#N/A Field Not Applicable",_xll.BDP(B451,"ID_ISIN")="#N/A N/A"),B451,_xll.BDP(B451,"ID_ISIN"))</f>
        <v>#NAME?</v>
      </c>
      <c r="B451" s="1" t="s">
        <v>1585</v>
      </c>
      <c r="C451" s="2" t="e">
        <f ca="1">IF( OR(_xll.BDP(B451,"PX_LAST")="#N/A N/A",_xll.BDP(B451,"PX_LAST")="#N/A",_xll.BDP(B451,"PX_LAST")="#N/A Invalid Security"),VLOOKUP(A451,secs!$A:$B,2,FALSE),_xll.BDP(B451,"PX_LAST"))</f>
        <v>#NAME?</v>
      </c>
      <c r="D451" s="1" t="e">
        <f ca="1">IF(A451="RU000A0JR5Z5",_xll.BDP("486 HK Equity","BEST_ANALYST_RATING"),
       IF(A451="RU0009084446",_xll.BDP("NCSP LI Equity","BEST_ANALYST_RATING"),
       IF(OR(_xll.BDP(B451,"BEST_ANALYST_RATING")="#N/A N/A",_xll.BDP(B451,"BEST_ANALYST_RATING")="#N/A Invalid Security",_xll.BDP(B451,"BEST_ANALYST_RATING")="#N/A Field Not Applicable"),0,_xll.BDP(B451,"BEST_ANALYST_RATING"))))</f>
        <v>#NAME?</v>
      </c>
      <c r="E451" s="1" t="e">
        <f ca="1">IF(A451="RU000A0JR5Z5",10*_xll.BDP("486 HK Equity","BEST_TARGET_PRICE")*_xll.BDP("USDRUB Curncy","PX_LAST")/_xll.BDP("USDHKD Curncy","PX_LAST"),
      IF(A451="RU0009084446",_xll.BDP("NCSP LI Equity","BEST_TARGET_PRICE")*_xll.BDP("USDRUB Curncy","PX_LAST")/75,
      IF(OR(_xll.BDP(B451,"BEST_TARGET_PRICE")="#N/A N/A",_xll.BDP(B451,"BEST_TARGET_PRICE")="#N/A Invalid Security",_xll.BDP(B451,"BEST_TARGET_PRICE")="#N/A Field Not Applicable"),
           IF(OR(_xll.BDP(B451,"INT_ACC")="#N/A N/A",_xll.BDP(B451,"INT_ACC")="#N/A Field Not Applicable",_xll.BDP(B451,"INT_ACC")="#N/A Invalid Security"), 0, _xll.BDP(B451,"INT_ACC")),
      _xll.BDP(B451,"BEST_TARGET_PRICE")))
)</f>
        <v>#NAME?</v>
      </c>
      <c r="F451" s="1" t="e">
        <f ca="1">IF(OR(_xll.BDP(B451,"BDVD_PROJ_12M_YLD")="#N/A N/A",_xll.BDP(B451,"BDVD_PROJ_12M_YLD")="#N/A Field Not Applicable",_xll.BDP(B451,"BDVD_PROJ_12M_YLD")="#N/A Invalid Security"),
     IF(OR(_xll.BDP(B451,"EQY_DVD_YLD_IND")="#N/A N/A",_xll.BDP(B451,"EQY_DVD_YLD_IND")="#N/A Field Not Applicable",_xll.BDP(B451,"EQY_DVD_YLD_IND")="#N/A Invalid Security"),
         IF(OR(_xll.BDP(B451,"YLD_CNV_MID")="#N/A N/A",_xll.BDP(B451,"YLD_CNV_MID")="#N/A Field Not Applicable",_xll.BDP(B451,"YLD_CNV_MID")="#N/A Invalid Security"),0,_xll.BDP(B451,"YLD_CNV_MID")),
              _xll.BDP(B451,"EQY_DVD_YLD_IND")),
_xll.BDP(B451,"BDVD_PROJ_12M_YLD"))</f>
        <v>#NAME?</v>
      </c>
      <c r="G451" s="1" t="e">
        <f ca="1">IF(  ISERR(FIND("Equity",B451)) = FALSE,  IF(  OR(   _xll.BDP($B451,"DVD_EX_DT")="#N/A N/A", _xll.BDP($B451,"DVD_EX_DT")="#N/A Field Not Applicable", _xll.BDP($B451,"DVD_EX_DT")="#N/A Invalid Security"),
     IF(_xll.BDP($B451,"LAST_TRADEABLE_DT")="#N/A Field Not Applicable","",_xll.BDP($B451,"LAST_TRADEABLE_DT")),_xll.BDP($B451,"DVD_EX_DT")),
IF(  OR(   _xll.BDP($B451,"NXT_CPN_DT")="#N/A N/A", _xll.BDP($B451,"NXT_CPN_DT")="#N/A Field Not Applicable", _xll.BDP($B451,"NXT_CPN_DT")="#N/A Invalid Security"), IF( OR(_xll.BDP($B451,"LAST_TRADEABLE_DT") = "#N/A N/A",_xll.BDP($B451,"LAST_TRADEABLE_DT") = "#N/A Invalid Security",_xll.BDP($B451,"LAST_TRADEABLE_DT") = "#N/A Field Not Applicable"),IF(ISERROR(VLOOKUP(A451,secs!$A:$C,3,FALSE)),"",VLOOKUP(A451,secs!$A:$C,3,FALSE)),_xll.BDP($B451,"LAST_TRADEABLE_DT")),_xll.BDP($B451,"NXT_CPN_DT")))</f>
        <v>#NAME?</v>
      </c>
      <c r="H451" s="1">
        <f>IF(ISERR(FIND("Equity",B451))=FALSE,0,IF( OR(_xll.BDP($B451,"DUR_MID")="#N/A N/A",_xll.BDP($B451,"DUR_MID")="#N/A Invalid Security"),0,_xll.BDP($B451,"DUR_MID")))</f>
        <v>0</v>
      </c>
      <c r="I451" s="1" t="e">
        <f ca="1">IF(  ISERR(FIND("Equity",B451)) = FALSE,  IF(  OR(   _xll.BDP($B451,"BDVD_NEXT_EST_DECL_DT")="#N/A N/A", _xll.BDP($B451,"BDVD_NEXT_EST_DECL_DT")="#N/A Field Not Applicable"),"",_xll.BDP($B451,"BDVD_NEXT_EST_DECL_DT")), IF(  OR(   _xll.BDP($B451,"NXT_PUT_DT")="#N/A N/A", _xll.BDP($B451,"NXT_PUT_DT")="#N/A Field Not Applicable", _xll.BDP($B451,"NXT_PUT_DT")="#N/A Invalid Security"),"",_xll.BDP($B451,"NXT_PUT_DT")))</f>
        <v>#NAME?</v>
      </c>
      <c r="J451" s="1">
        <f t="shared" si="7"/>
        <v>1</v>
      </c>
      <c r="L451" s="1" t="e">
        <f ca="1">_xll.BDP(B451,"SECURITY_NAME")</f>
        <v>#NAME?</v>
      </c>
    </row>
    <row r="452" spans="1:12" x14ac:dyDescent="0.25">
      <c r="A452" s="1" t="e">
        <f ca="1">IF(OR(_xll.BDP(B452,"ID_ISIN")="#N/A Field Not Applicable",_xll.BDP(B452,"ID_ISIN")="#N/A N/A"),B452,_xll.BDP(B452,"ID_ISIN"))</f>
        <v>#NAME?</v>
      </c>
      <c r="B452" s="1" t="s">
        <v>1599</v>
      </c>
      <c r="C452" s="2" t="e">
        <f ca="1">IF( OR(_xll.BDP(B452,"PX_LAST")="#N/A N/A",_xll.BDP(B452,"PX_LAST")="#N/A",_xll.BDP(B452,"PX_LAST")="#N/A Invalid Security"),VLOOKUP(A452,secs!$A:$B,2,FALSE),_xll.BDP(B452,"PX_LAST"))</f>
        <v>#NAME?</v>
      </c>
      <c r="D452" s="1" t="e">
        <f ca="1">IF(A452="RU000A0JR5Z5",_xll.BDP("486 HK Equity","BEST_ANALYST_RATING"),
       IF(A452="RU0009084446",_xll.BDP("NCSP LI Equity","BEST_ANALYST_RATING"),
       IF(OR(_xll.BDP(B452,"BEST_ANALYST_RATING")="#N/A N/A",_xll.BDP(B452,"BEST_ANALYST_RATING")="#N/A Invalid Security",_xll.BDP(B452,"BEST_ANALYST_RATING")="#N/A Field Not Applicable"),0,_xll.BDP(B452,"BEST_ANALYST_RATING"))))</f>
        <v>#NAME?</v>
      </c>
      <c r="E452" s="1" t="e">
        <f ca="1">IF(A452="RU000A0JR5Z5",10*_xll.BDP("486 HK Equity","BEST_TARGET_PRICE")*_xll.BDP("USDRUB Curncy","PX_LAST")/_xll.BDP("USDHKD Curncy","PX_LAST"),
      IF(A452="RU0009084446",_xll.BDP("NCSP LI Equity","BEST_TARGET_PRICE")*_xll.BDP("USDRUB Curncy","PX_LAST")/75,
      IF(OR(_xll.BDP(B452,"BEST_TARGET_PRICE")="#N/A N/A",_xll.BDP(B452,"BEST_TARGET_PRICE")="#N/A Invalid Security",_xll.BDP(B452,"BEST_TARGET_PRICE")="#N/A Field Not Applicable"),
           IF(OR(_xll.BDP(B452,"INT_ACC")="#N/A N/A",_xll.BDP(B452,"INT_ACC")="#N/A Field Not Applicable",_xll.BDP(B452,"INT_ACC")="#N/A Invalid Security"), 0, _xll.BDP(B452,"INT_ACC")),
      _xll.BDP(B452,"BEST_TARGET_PRICE")))
)</f>
        <v>#NAME?</v>
      </c>
      <c r="F452" s="1" t="e">
        <f ca="1">IF(OR(_xll.BDP(B452,"BDVD_PROJ_12M_YLD")="#N/A N/A",_xll.BDP(B452,"BDVD_PROJ_12M_YLD")="#N/A Field Not Applicable",_xll.BDP(B452,"BDVD_PROJ_12M_YLD")="#N/A Invalid Security"),
     IF(OR(_xll.BDP(B452,"EQY_DVD_YLD_IND")="#N/A N/A",_xll.BDP(B452,"EQY_DVD_YLD_IND")="#N/A Field Not Applicable",_xll.BDP(B452,"EQY_DVD_YLD_IND")="#N/A Invalid Security"),
         IF(OR(_xll.BDP(B452,"YLD_CNV_MID")="#N/A N/A",_xll.BDP(B452,"YLD_CNV_MID")="#N/A Field Not Applicable",_xll.BDP(B452,"YLD_CNV_MID")="#N/A Invalid Security"),0,_xll.BDP(B452,"YLD_CNV_MID")),
              _xll.BDP(B452,"EQY_DVD_YLD_IND")),
_xll.BDP(B452,"BDVD_PROJ_12M_YLD"))</f>
        <v>#NAME?</v>
      </c>
      <c r="G452" s="1" t="e">
        <f ca="1">IF(  ISERR(FIND("Equity",B452)) = FALSE,  IF(  OR(   _xll.BDP($B452,"DVD_EX_DT")="#N/A N/A", _xll.BDP($B452,"DVD_EX_DT")="#N/A Field Not Applicable", _xll.BDP($B452,"DVD_EX_DT")="#N/A Invalid Security"),
     IF(_xll.BDP($B452,"LAST_TRADEABLE_DT")="#N/A Field Not Applicable","",_xll.BDP($B452,"LAST_TRADEABLE_DT")),_xll.BDP($B452,"DVD_EX_DT")),
IF(  OR(   _xll.BDP($B452,"NXT_CPN_DT")="#N/A N/A", _xll.BDP($B452,"NXT_CPN_DT")="#N/A Field Not Applicable", _xll.BDP($B452,"NXT_CPN_DT")="#N/A Invalid Security"), IF( OR(_xll.BDP($B452,"LAST_TRADEABLE_DT") = "#N/A N/A",_xll.BDP($B452,"LAST_TRADEABLE_DT") = "#N/A Invalid Security",_xll.BDP($B452,"LAST_TRADEABLE_DT") = "#N/A Field Not Applicable"),IF(ISERROR(VLOOKUP(A452,secs!$A:$C,3,FALSE)),"",VLOOKUP(A452,secs!$A:$C,3,FALSE)),_xll.BDP($B452,"LAST_TRADEABLE_DT")),_xll.BDP($B452,"NXT_CPN_DT")))</f>
        <v>#NAME?</v>
      </c>
      <c r="H452" s="1">
        <f>IF(ISERR(FIND("Equity",B452))=FALSE,0,IF( OR(_xll.BDP($B452,"DUR_MID")="#N/A N/A",_xll.BDP($B452,"DUR_MID")="#N/A Invalid Security"),0,_xll.BDP($B452,"DUR_MID")))</f>
        <v>0</v>
      </c>
      <c r="I452" s="1" t="e">
        <f ca="1">IF(  ISERR(FIND("Equity",B452)) = FALSE,  IF(  OR(   _xll.BDP($B452,"BDVD_NEXT_EST_DECL_DT")="#N/A N/A", _xll.BDP($B452,"BDVD_NEXT_EST_DECL_DT")="#N/A Field Not Applicable"),"",_xll.BDP($B452,"BDVD_NEXT_EST_DECL_DT")), IF(  OR(   _xll.BDP($B452,"NXT_PUT_DT")="#N/A N/A", _xll.BDP($B452,"NXT_PUT_DT")="#N/A Field Not Applicable", _xll.BDP($B452,"NXT_PUT_DT")="#N/A Invalid Security"),"",_xll.BDP($B452,"NXT_PUT_DT")))</f>
        <v>#NAME?</v>
      </c>
      <c r="J452" s="1">
        <f t="shared" si="7"/>
        <v>1</v>
      </c>
      <c r="L452" s="1" t="e">
        <f ca="1">_xll.BDP(B452,"SECURITY_NAME")</f>
        <v>#NAME?</v>
      </c>
    </row>
    <row r="453" spans="1:12" x14ac:dyDescent="0.25">
      <c r="A453" s="1" t="e">
        <f ca="1">IF(OR(_xll.BDP(B453,"ID_ISIN")="#N/A Field Not Applicable",_xll.BDP(B453,"ID_ISIN")="#N/A N/A"),B453,_xll.BDP(B453,"ID_ISIN"))</f>
        <v>#NAME?</v>
      </c>
      <c r="B453" s="1" t="s">
        <v>1600</v>
      </c>
      <c r="C453" s="2" t="e">
        <f ca="1">IF( OR(_xll.BDP(B453,"PX_LAST")="#N/A N/A",_xll.BDP(B453,"PX_LAST")="#N/A",_xll.BDP(B453,"PX_LAST")="#N/A Invalid Security"),VLOOKUP(A453,secs!$A:$B,2,FALSE),_xll.BDP(B453,"PX_LAST"))</f>
        <v>#NAME?</v>
      </c>
      <c r="D453" s="1" t="e">
        <f ca="1">IF(A453="RU000A0JR5Z5",_xll.BDP("486 HK Equity","BEST_ANALYST_RATING"),
       IF(A453="RU0009084446",_xll.BDP("NCSP LI Equity","BEST_ANALYST_RATING"),
       IF(OR(_xll.BDP(B453,"BEST_ANALYST_RATING")="#N/A N/A",_xll.BDP(B453,"BEST_ANALYST_RATING")="#N/A Invalid Security",_xll.BDP(B453,"BEST_ANALYST_RATING")="#N/A Field Not Applicable"),0,_xll.BDP(B453,"BEST_ANALYST_RATING"))))</f>
        <v>#NAME?</v>
      </c>
      <c r="E453" s="1" t="e">
        <f ca="1">IF(A453="RU000A0JR5Z5",10*_xll.BDP("486 HK Equity","BEST_TARGET_PRICE")*_xll.BDP("USDRUB Curncy","PX_LAST")/_xll.BDP("USDHKD Curncy","PX_LAST"),
      IF(A453="RU0009084446",_xll.BDP("NCSP LI Equity","BEST_TARGET_PRICE")*_xll.BDP("USDRUB Curncy","PX_LAST")/75,
      IF(OR(_xll.BDP(B453,"BEST_TARGET_PRICE")="#N/A N/A",_xll.BDP(B453,"BEST_TARGET_PRICE")="#N/A Invalid Security",_xll.BDP(B453,"BEST_TARGET_PRICE")="#N/A Field Not Applicable"),
           IF(OR(_xll.BDP(B453,"INT_ACC")="#N/A N/A",_xll.BDP(B453,"INT_ACC")="#N/A Field Not Applicable",_xll.BDP(B453,"INT_ACC")="#N/A Invalid Security"), 0, _xll.BDP(B453,"INT_ACC")),
      _xll.BDP(B453,"BEST_TARGET_PRICE")))
)</f>
        <v>#NAME?</v>
      </c>
      <c r="F453" s="1" t="e">
        <f ca="1">IF(OR(_xll.BDP(B453,"BDVD_PROJ_12M_YLD")="#N/A N/A",_xll.BDP(B453,"BDVD_PROJ_12M_YLD")="#N/A Field Not Applicable",_xll.BDP(B453,"BDVD_PROJ_12M_YLD")="#N/A Invalid Security"),
     IF(OR(_xll.BDP(B453,"EQY_DVD_YLD_IND")="#N/A N/A",_xll.BDP(B453,"EQY_DVD_YLD_IND")="#N/A Field Not Applicable",_xll.BDP(B453,"EQY_DVD_YLD_IND")="#N/A Invalid Security"),
         IF(OR(_xll.BDP(B453,"YLD_CNV_MID")="#N/A N/A",_xll.BDP(B453,"YLD_CNV_MID")="#N/A Field Not Applicable",_xll.BDP(B453,"YLD_CNV_MID")="#N/A Invalid Security"),0,_xll.BDP(B453,"YLD_CNV_MID")),
              _xll.BDP(B453,"EQY_DVD_YLD_IND")),
_xll.BDP(B453,"BDVD_PROJ_12M_YLD"))</f>
        <v>#NAME?</v>
      </c>
      <c r="G453" s="1" t="e">
        <f ca="1">IF(  ISERR(FIND("Equity",B453)) = FALSE,  IF(  OR(   _xll.BDP($B453,"DVD_EX_DT")="#N/A N/A", _xll.BDP($B453,"DVD_EX_DT")="#N/A Field Not Applicable", _xll.BDP($B453,"DVD_EX_DT")="#N/A Invalid Security"),
     IF(_xll.BDP($B453,"LAST_TRADEABLE_DT")="#N/A Field Not Applicable","",_xll.BDP($B453,"LAST_TRADEABLE_DT")),_xll.BDP($B453,"DVD_EX_DT")),
IF(  OR(   _xll.BDP($B453,"NXT_CPN_DT")="#N/A N/A", _xll.BDP($B453,"NXT_CPN_DT")="#N/A Field Not Applicable", _xll.BDP($B453,"NXT_CPN_DT")="#N/A Invalid Security"), IF( OR(_xll.BDP($B453,"LAST_TRADEABLE_DT") = "#N/A N/A",_xll.BDP($B453,"LAST_TRADEABLE_DT") = "#N/A Invalid Security",_xll.BDP($B453,"LAST_TRADEABLE_DT") = "#N/A Field Not Applicable"),IF(ISERROR(VLOOKUP(A453,secs!$A:$C,3,FALSE)),"",VLOOKUP(A453,secs!$A:$C,3,FALSE)),_xll.BDP($B453,"LAST_TRADEABLE_DT")),_xll.BDP($B453,"NXT_CPN_DT")))</f>
        <v>#NAME?</v>
      </c>
      <c r="H453" s="1">
        <f>IF(ISERR(FIND("Equity",B453))=FALSE,0,IF( OR(_xll.BDP($B453,"DUR_MID")="#N/A N/A",_xll.BDP($B453,"DUR_MID")="#N/A Invalid Security"),0,_xll.BDP($B453,"DUR_MID")))</f>
        <v>0</v>
      </c>
      <c r="I453" s="1" t="e">
        <f ca="1">IF(  ISERR(FIND("Equity",B453)) = FALSE,  IF(  OR(   _xll.BDP($B453,"BDVD_NEXT_EST_DECL_DT")="#N/A N/A", _xll.BDP($B453,"BDVD_NEXT_EST_DECL_DT")="#N/A Field Not Applicable"),"",_xll.BDP($B453,"BDVD_NEXT_EST_DECL_DT")), IF(  OR(   _xll.BDP($B453,"NXT_PUT_DT")="#N/A N/A", _xll.BDP($B453,"NXT_PUT_DT")="#N/A Field Not Applicable", _xll.BDP($B453,"NXT_PUT_DT")="#N/A Invalid Security"),"",_xll.BDP($B453,"NXT_PUT_DT")))</f>
        <v>#NAME?</v>
      </c>
      <c r="J453" s="1">
        <f t="shared" si="7"/>
        <v>1</v>
      </c>
      <c r="L453" s="1" t="e">
        <f ca="1">_xll.BDP(B453,"SECURITY_NAME")</f>
        <v>#NAME?</v>
      </c>
    </row>
    <row r="454" spans="1:12" x14ac:dyDescent="0.25">
      <c r="A454" s="1" t="e">
        <f ca="1">IF(OR(_xll.BDP(B454,"ID_ISIN")="#N/A Field Not Applicable",_xll.BDP(B454,"ID_ISIN")="#N/A N/A"),B454,_xll.BDP(B454,"ID_ISIN"))</f>
        <v>#NAME?</v>
      </c>
      <c r="B454" s="1" t="s">
        <v>1601</v>
      </c>
      <c r="C454" s="2" t="e">
        <f ca="1">IF( OR(_xll.BDP(B454,"PX_LAST")="#N/A N/A",_xll.BDP(B454,"PX_LAST")="#N/A",_xll.BDP(B454,"PX_LAST")="#N/A Invalid Security"),VLOOKUP(A454,secs!$A:$B,2,FALSE),_xll.BDP(B454,"PX_LAST"))</f>
        <v>#NAME?</v>
      </c>
      <c r="D454" s="1" t="e">
        <f ca="1">IF(A454="RU000A0JR5Z5",_xll.BDP("486 HK Equity","BEST_ANALYST_RATING"),
       IF(A454="RU0009084446",_xll.BDP("NCSP LI Equity","BEST_ANALYST_RATING"),
       IF(OR(_xll.BDP(B454,"BEST_ANALYST_RATING")="#N/A N/A",_xll.BDP(B454,"BEST_ANALYST_RATING")="#N/A Invalid Security",_xll.BDP(B454,"BEST_ANALYST_RATING")="#N/A Field Not Applicable"),0,_xll.BDP(B454,"BEST_ANALYST_RATING"))))</f>
        <v>#NAME?</v>
      </c>
      <c r="E454" s="1" t="e">
        <f ca="1">IF(A454="RU000A0JR5Z5",10*_xll.BDP("486 HK Equity","BEST_TARGET_PRICE")*_xll.BDP("USDRUB Curncy","PX_LAST")/_xll.BDP("USDHKD Curncy","PX_LAST"),
      IF(A454="RU0009084446",_xll.BDP("NCSP LI Equity","BEST_TARGET_PRICE")*_xll.BDP("USDRUB Curncy","PX_LAST")/75,
      IF(OR(_xll.BDP(B454,"BEST_TARGET_PRICE")="#N/A N/A",_xll.BDP(B454,"BEST_TARGET_PRICE")="#N/A Invalid Security",_xll.BDP(B454,"BEST_TARGET_PRICE")="#N/A Field Not Applicable"),
           IF(OR(_xll.BDP(B454,"INT_ACC")="#N/A N/A",_xll.BDP(B454,"INT_ACC")="#N/A Field Not Applicable",_xll.BDP(B454,"INT_ACC")="#N/A Invalid Security"), 0, _xll.BDP(B454,"INT_ACC")),
      _xll.BDP(B454,"BEST_TARGET_PRICE")))
)</f>
        <v>#NAME?</v>
      </c>
      <c r="F454" s="1" t="e">
        <f ca="1">IF(OR(_xll.BDP(B454,"BDVD_PROJ_12M_YLD")="#N/A N/A",_xll.BDP(B454,"BDVD_PROJ_12M_YLD")="#N/A Field Not Applicable",_xll.BDP(B454,"BDVD_PROJ_12M_YLD")="#N/A Invalid Security"),
     IF(OR(_xll.BDP(B454,"EQY_DVD_YLD_IND")="#N/A N/A",_xll.BDP(B454,"EQY_DVD_YLD_IND")="#N/A Field Not Applicable",_xll.BDP(B454,"EQY_DVD_YLD_IND")="#N/A Invalid Security"),
         IF(OR(_xll.BDP(B454,"YLD_CNV_MID")="#N/A N/A",_xll.BDP(B454,"YLD_CNV_MID")="#N/A Field Not Applicable",_xll.BDP(B454,"YLD_CNV_MID")="#N/A Invalid Security"),0,_xll.BDP(B454,"YLD_CNV_MID")),
              _xll.BDP(B454,"EQY_DVD_YLD_IND")),
_xll.BDP(B454,"BDVD_PROJ_12M_YLD"))</f>
        <v>#NAME?</v>
      </c>
      <c r="G454" s="1" t="e">
        <f ca="1">IF(  ISERR(FIND("Equity",B454)) = FALSE,  IF(  OR(   _xll.BDP($B454,"DVD_EX_DT")="#N/A N/A", _xll.BDP($B454,"DVD_EX_DT")="#N/A Field Not Applicable", _xll.BDP($B454,"DVD_EX_DT")="#N/A Invalid Security"),
     IF(_xll.BDP($B454,"LAST_TRADEABLE_DT")="#N/A Field Not Applicable","",_xll.BDP($B454,"LAST_TRADEABLE_DT")),_xll.BDP($B454,"DVD_EX_DT")),
IF(  OR(   _xll.BDP($B454,"NXT_CPN_DT")="#N/A N/A", _xll.BDP($B454,"NXT_CPN_DT")="#N/A Field Not Applicable", _xll.BDP($B454,"NXT_CPN_DT")="#N/A Invalid Security"), IF( OR(_xll.BDP($B454,"LAST_TRADEABLE_DT") = "#N/A N/A",_xll.BDP($B454,"LAST_TRADEABLE_DT") = "#N/A Invalid Security",_xll.BDP($B454,"LAST_TRADEABLE_DT") = "#N/A Field Not Applicable"),IF(ISERROR(VLOOKUP(A454,secs!$A:$C,3,FALSE)),"",VLOOKUP(A454,secs!$A:$C,3,FALSE)),_xll.BDP($B454,"LAST_TRADEABLE_DT")),_xll.BDP($B454,"NXT_CPN_DT")))</f>
        <v>#NAME?</v>
      </c>
      <c r="H454" s="1">
        <f>IF(ISERR(FIND("Equity",B454))=FALSE,0,IF( OR(_xll.BDP($B454,"DUR_MID")="#N/A N/A",_xll.BDP($B454,"DUR_MID")="#N/A Invalid Security"),0,_xll.BDP($B454,"DUR_MID")))</f>
        <v>0</v>
      </c>
      <c r="I454" s="1" t="e">
        <f ca="1">IF(  ISERR(FIND("Equity",B454)) = FALSE,  IF(  OR(   _xll.BDP($B454,"BDVD_NEXT_EST_DECL_DT")="#N/A N/A", _xll.BDP($B454,"BDVD_NEXT_EST_DECL_DT")="#N/A Field Not Applicable"),"",_xll.BDP($B454,"BDVD_NEXT_EST_DECL_DT")), IF(  OR(   _xll.BDP($B454,"NXT_PUT_DT")="#N/A N/A", _xll.BDP($B454,"NXT_PUT_DT")="#N/A Field Not Applicable", _xll.BDP($B454,"NXT_PUT_DT")="#N/A Invalid Security"),"",_xll.BDP($B454,"NXT_PUT_DT")))</f>
        <v>#NAME?</v>
      </c>
      <c r="J454" s="1">
        <f t="shared" si="7"/>
        <v>1</v>
      </c>
      <c r="L454" s="1" t="e">
        <f ca="1">_xll.BDP(B454,"SECURITY_NAME")</f>
        <v>#NAME?</v>
      </c>
    </row>
    <row r="455" spans="1:12" x14ac:dyDescent="0.25">
      <c r="A455" s="1" t="e">
        <f ca="1">IF(OR(_xll.BDP(B455,"ID_ISIN")="#N/A Field Not Applicable",_xll.BDP(B455,"ID_ISIN")="#N/A N/A"),B455,_xll.BDP(B455,"ID_ISIN"))</f>
        <v>#NAME?</v>
      </c>
      <c r="B455" s="1" t="s">
        <v>1602</v>
      </c>
      <c r="C455" s="2" t="e">
        <f ca="1">IF( OR(_xll.BDP(B455,"PX_LAST")="#N/A N/A",_xll.BDP(B455,"PX_LAST")="#N/A",_xll.BDP(B455,"PX_LAST")="#N/A Invalid Security"),VLOOKUP(A455,secs!$A:$B,2,FALSE),_xll.BDP(B455,"PX_LAST"))</f>
        <v>#NAME?</v>
      </c>
      <c r="D455" s="1" t="e">
        <f ca="1">IF(A455="RU000A0JR5Z5",_xll.BDP("486 HK Equity","BEST_ANALYST_RATING"),
       IF(A455="RU0009084446",_xll.BDP("NCSP LI Equity","BEST_ANALYST_RATING"),
       IF(OR(_xll.BDP(B455,"BEST_ANALYST_RATING")="#N/A N/A",_xll.BDP(B455,"BEST_ANALYST_RATING")="#N/A Invalid Security",_xll.BDP(B455,"BEST_ANALYST_RATING")="#N/A Field Not Applicable"),0,_xll.BDP(B455,"BEST_ANALYST_RATING"))))</f>
        <v>#NAME?</v>
      </c>
      <c r="E455" s="1" t="e">
        <f ca="1">IF(A455="RU000A0JR5Z5",10*_xll.BDP("486 HK Equity","BEST_TARGET_PRICE")*_xll.BDP("USDRUB Curncy","PX_LAST")/_xll.BDP("USDHKD Curncy","PX_LAST"),
      IF(A455="RU0009084446",_xll.BDP("NCSP LI Equity","BEST_TARGET_PRICE")*_xll.BDP("USDRUB Curncy","PX_LAST")/75,
      IF(OR(_xll.BDP(B455,"BEST_TARGET_PRICE")="#N/A N/A",_xll.BDP(B455,"BEST_TARGET_PRICE")="#N/A Invalid Security",_xll.BDP(B455,"BEST_TARGET_PRICE")="#N/A Field Not Applicable"),
           IF(OR(_xll.BDP(B455,"INT_ACC")="#N/A N/A",_xll.BDP(B455,"INT_ACC")="#N/A Field Not Applicable",_xll.BDP(B455,"INT_ACC")="#N/A Invalid Security"), 0, _xll.BDP(B455,"INT_ACC")),
      _xll.BDP(B455,"BEST_TARGET_PRICE")))
)</f>
        <v>#NAME?</v>
      </c>
      <c r="F455" s="1" t="e">
        <f ca="1">IF(OR(_xll.BDP(B455,"BDVD_PROJ_12M_YLD")="#N/A N/A",_xll.BDP(B455,"BDVD_PROJ_12M_YLD")="#N/A Field Not Applicable",_xll.BDP(B455,"BDVD_PROJ_12M_YLD")="#N/A Invalid Security"),
     IF(OR(_xll.BDP(B455,"EQY_DVD_YLD_IND")="#N/A N/A",_xll.BDP(B455,"EQY_DVD_YLD_IND")="#N/A Field Not Applicable",_xll.BDP(B455,"EQY_DVD_YLD_IND")="#N/A Invalid Security"),
         IF(OR(_xll.BDP(B455,"YLD_CNV_MID")="#N/A N/A",_xll.BDP(B455,"YLD_CNV_MID")="#N/A Field Not Applicable",_xll.BDP(B455,"YLD_CNV_MID")="#N/A Invalid Security"),0,_xll.BDP(B455,"YLD_CNV_MID")),
              _xll.BDP(B455,"EQY_DVD_YLD_IND")),
_xll.BDP(B455,"BDVD_PROJ_12M_YLD"))</f>
        <v>#NAME?</v>
      </c>
      <c r="G455" s="1" t="e">
        <f ca="1">IF(  ISERR(FIND("Equity",B455)) = FALSE,  IF(  OR(   _xll.BDP($B455,"DVD_EX_DT")="#N/A N/A", _xll.BDP($B455,"DVD_EX_DT")="#N/A Field Not Applicable", _xll.BDP($B455,"DVD_EX_DT")="#N/A Invalid Security"),
     IF(_xll.BDP($B455,"LAST_TRADEABLE_DT")="#N/A Field Not Applicable","",_xll.BDP($B455,"LAST_TRADEABLE_DT")),_xll.BDP($B455,"DVD_EX_DT")),
IF(  OR(   _xll.BDP($B455,"NXT_CPN_DT")="#N/A N/A", _xll.BDP($B455,"NXT_CPN_DT")="#N/A Field Not Applicable", _xll.BDP($B455,"NXT_CPN_DT")="#N/A Invalid Security"), IF( OR(_xll.BDP($B455,"LAST_TRADEABLE_DT") = "#N/A N/A",_xll.BDP($B455,"LAST_TRADEABLE_DT") = "#N/A Invalid Security",_xll.BDP($B455,"LAST_TRADEABLE_DT") = "#N/A Field Not Applicable"),IF(ISERROR(VLOOKUP(A455,secs!$A:$C,3,FALSE)),"",VLOOKUP(A455,secs!$A:$C,3,FALSE)),_xll.BDP($B455,"LAST_TRADEABLE_DT")),_xll.BDP($B455,"NXT_CPN_DT")))</f>
        <v>#NAME?</v>
      </c>
      <c r="H455" s="1">
        <f>IF(ISERR(FIND("Equity",B455))=FALSE,0,IF( OR(_xll.BDP($B455,"DUR_MID")="#N/A N/A",_xll.BDP($B455,"DUR_MID")="#N/A Invalid Security"),0,_xll.BDP($B455,"DUR_MID")))</f>
        <v>0</v>
      </c>
      <c r="I455" s="1" t="e">
        <f ca="1">IF(  ISERR(FIND("Equity",B455)) = FALSE,  IF(  OR(   _xll.BDP($B455,"BDVD_NEXT_EST_DECL_DT")="#N/A N/A", _xll.BDP($B455,"BDVD_NEXT_EST_DECL_DT")="#N/A Field Not Applicable"),"",_xll.BDP($B455,"BDVD_NEXT_EST_DECL_DT")), IF(  OR(   _xll.BDP($B455,"NXT_PUT_DT")="#N/A N/A", _xll.BDP($B455,"NXT_PUT_DT")="#N/A Field Not Applicable", _xll.BDP($B455,"NXT_PUT_DT")="#N/A Invalid Security"),"",_xll.BDP($B455,"NXT_PUT_DT")))</f>
        <v>#NAME?</v>
      </c>
      <c r="J455" s="1">
        <f t="shared" si="7"/>
        <v>1</v>
      </c>
      <c r="L455" s="1" t="e">
        <f ca="1">_xll.BDP(B455,"SECURITY_NAME")</f>
        <v>#NAME?</v>
      </c>
    </row>
    <row r="456" spans="1:12" x14ac:dyDescent="0.25">
      <c r="A456" s="1" t="e">
        <f ca="1">IF(OR(_xll.BDP(B456,"ID_ISIN")="#N/A Field Not Applicable",_xll.BDP(B456,"ID_ISIN")="#N/A N/A"),B456,_xll.BDP(B456,"ID_ISIN"))</f>
        <v>#NAME?</v>
      </c>
      <c r="B456" s="1" t="s">
        <v>1603</v>
      </c>
      <c r="C456" s="2" t="e">
        <f ca="1">IF( OR(_xll.BDP(B456,"PX_LAST")="#N/A N/A",_xll.BDP(B456,"PX_LAST")="#N/A",_xll.BDP(B456,"PX_LAST")="#N/A Invalid Security"),VLOOKUP(A456,secs!$A:$B,2,FALSE),_xll.BDP(B456,"PX_LAST"))</f>
        <v>#NAME?</v>
      </c>
      <c r="D456" s="1" t="e">
        <f ca="1">IF(A456="RU000A0JR5Z5",_xll.BDP("486 HK Equity","BEST_ANALYST_RATING"),
       IF(A456="RU0009084446",_xll.BDP("NCSP LI Equity","BEST_ANALYST_RATING"),
       IF(OR(_xll.BDP(B456,"BEST_ANALYST_RATING")="#N/A N/A",_xll.BDP(B456,"BEST_ANALYST_RATING")="#N/A Invalid Security",_xll.BDP(B456,"BEST_ANALYST_RATING")="#N/A Field Not Applicable"),0,_xll.BDP(B456,"BEST_ANALYST_RATING"))))</f>
        <v>#NAME?</v>
      </c>
      <c r="E456" s="1" t="e">
        <f ca="1">IF(A456="RU000A0JR5Z5",10*_xll.BDP("486 HK Equity","BEST_TARGET_PRICE")*_xll.BDP("USDRUB Curncy","PX_LAST")/_xll.BDP("USDHKD Curncy","PX_LAST"),
      IF(A456="RU0009084446",_xll.BDP("NCSP LI Equity","BEST_TARGET_PRICE")*_xll.BDP("USDRUB Curncy","PX_LAST")/75,
      IF(OR(_xll.BDP(B456,"BEST_TARGET_PRICE")="#N/A N/A",_xll.BDP(B456,"BEST_TARGET_PRICE")="#N/A Invalid Security",_xll.BDP(B456,"BEST_TARGET_PRICE")="#N/A Field Not Applicable"),
           IF(OR(_xll.BDP(B456,"INT_ACC")="#N/A N/A",_xll.BDP(B456,"INT_ACC")="#N/A Field Not Applicable",_xll.BDP(B456,"INT_ACC")="#N/A Invalid Security"), 0, _xll.BDP(B456,"INT_ACC")),
      _xll.BDP(B456,"BEST_TARGET_PRICE")))
)</f>
        <v>#NAME?</v>
      </c>
      <c r="F456" s="1" t="e">
        <f ca="1">IF(OR(_xll.BDP(B456,"BDVD_PROJ_12M_YLD")="#N/A N/A",_xll.BDP(B456,"BDVD_PROJ_12M_YLD")="#N/A Field Not Applicable",_xll.BDP(B456,"BDVD_PROJ_12M_YLD")="#N/A Invalid Security"),
     IF(OR(_xll.BDP(B456,"EQY_DVD_YLD_IND")="#N/A N/A",_xll.BDP(B456,"EQY_DVD_YLD_IND")="#N/A Field Not Applicable",_xll.BDP(B456,"EQY_DVD_YLD_IND")="#N/A Invalid Security"),
         IF(OR(_xll.BDP(B456,"YLD_CNV_MID")="#N/A N/A",_xll.BDP(B456,"YLD_CNV_MID")="#N/A Field Not Applicable",_xll.BDP(B456,"YLD_CNV_MID")="#N/A Invalid Security"),0,_xll.BDP(B456,"YLD_CNV_MID")),
              _xll.BDP(B456,"EQY_DVD_YLD_IND")),
_xll.BDP(B456,"BDVD_PROJ_12M_YLD"))</f>
        <v>#NAME?</v>
      </c>
      <c r="G456" s="1" t="e">
        <f ca="1">IF(  ISERR(FIND("Equity",B456)) = FALSE,  IF(  OR(   _xll.BDP($B456,"DVD_EX_DT")="#N/A N/A", _xll.BDP($B456,"DVD_EX_DT")="#N/A Field Not Applicable", _xll.BDP($B456,"DVD_EX_DT")="#N/A Invalid Security"),
     IF(_xll.BDP($B456,"LAST_TRADEABLE_DT")="#N/A Field Not Applicable","",_xll.BDP($B456,"LAST_TRADEABLE_DT")),_xll.BDP($B456,"DVD_EX_DT")),
IF(  OR(   _xll.BDP($B456,"NXT_CPN_DT")="#N/A N/A", _xll.BDP($B456,"NXT_CPN_DT")="#N/A Field Not Applicable", _xll.BDP($B456,"NXT_CPN_DT")="#N/A Invalid Security"), IF( OR(_xll.BDP($B456,"LAST_TRADEABLE_DT") = "#N/A N/A",_xll.BDP($B456,"LAST_TRADEABLE_DT") = "#N/A Invalid Security",_xll.BDP($B456,"LAST_TRADEABLE_DT") = "#N/A Field Not Applicable"),IF(ISERROR(VLOOKUP(A456,secs!$A:$C,3,FALSE)),"",VLOOKUP(A456,secs!$A:$C,3,FALSE)),_xll.BDP($B456,"LAST_TRADEABLE_DT")),_xll.BDP($B456,"NXT_CPN_DT")))</f>
        <v>#NAME?</v>
      </c>
      <c r="H456" s="1">
        <f>IF(ISERR(FIND("Equity",B456))=FALSE,0,IF( OR(_xll.BDP($B456,"DUR_MID")="#N/A N/A",_xll.BDP($B456,"DUR_MID")="#N/A Invalid Security"),0,_xll.BDP($B456,"DUR_MID")))</f>
        <v>0</v>
      </c>
      <c r="I456" s="1" t="e">
        <f ca="1">IF(  ISERR(FIND("Equity",B456)) = FALSE,  IF(  OR(   _xll.BDP($B456,"BDVD_NEXT_EST_DECL_DT")="#N/A N/A", _xll.BDP($B456,"BDVD_NEXT_EST_DECL_DT")="#N/A Field Not Applicable"),"",_xll.BDP($B456,"BDVD_NEXT_EST_DECL_DT")), IF(  OR(   _xll.BDP($B456,"NXT_PUT_DT")="#N/A N/A", _xll.BDP($B456,"NXT_PUT_DT")="#N/A Field Not Applicable", _xll.BDP($B456,"NXT_PUT_DT")="#N/A Invalid Security"),"",_xll.BDP($B456,"NXT_PUT_DT")))</f>
        <v>#NAME?</v>
      </c>
      <c r="J456" s="1">
        <f t="shared" si="7"/>
        <v>1</v>
      </c>
      <c r="L456" s="1" t="e">
        <f ca="1">_xll.BDP(B456,"SECURITY_NAME")</f>
        <v>#NAME?</v>
      </c>
    </row>
    <row r="457" spans="1:12" x14ac:dyDescent="0.25">
      <c r="A457" s="1" t="e">
        <f ca="1">IF(OR(_xll.BDP(B457,"ID_ISIN")="#N/A Field Not Applicable",_xll.BDP(B457,"ID_ISIN")="#N/A N/A"),B457,_xll.BDP(B457,"ID_ISIN"))</f>
        <v>#NAME?</v>
      </c>
      <c r="B457" s="1" t="s">
        <v>1618</v>
      </c>
      <c r="C457" s="2" t="e">
        <f ca="1">IF( OR(_xll.BDP(B457,"PX_LAST")="#N/A N/A",_xll.BDP(B457,"PX_LAST")="#N/A",_xll.BDP(B457,"PX_LAST")="#N/A Invalid Security"),VLOOKUP(A457,secs!$A:$B,2,FALSE),_xll.BDP(B457,"PX_LAST"))</f>
        <v>#NAME?</v>
      </c>
      <c r="D457" s="1" t="e">
        <f ca="1">IF(A457="RU000A0JR5Z5",_xll.BDP("486 HK Equity","BEST_ANALYST_RATING"),
       IF(A457="RU0009084446",_xll.BDP("NCSP LI Equity","BEST_ANALYST_RATING"),
       IF(OR(_xll.BDP(B457,"BEST_ANALYST_RATING")="#N/A N/A",_xll.BDP(B457,"BEST_ANALYST_RATING")="#N/A Invalid Security",_xll.BDP(B457,"BEST_ANALYST_RATING")="#N/A Field Not Applicable"),0,_xll.BDP(B457,"BEST_ANALYST_RATING"))))</f>
        <v>#NAME?</v>
      </c>
      <c r="E457" s="1" t="e">
        <f ca="1">IF(A457="RU000A0JR5Z5",10*_xll.BDP("486 HK Equity","BEST_TARGET_PRICE")*_xll.BDP("USDRUB Curncy","PX_LAST")/_xll.BDP("USDHKD Curncy","PX_LAST"),
      IF(A457="RU0009084446",_xll.BDP("NCSP LI Equity","BEST_TARGET_PRICE")*_xll.BDP("USDRUB Curncy","PX_LAST")/75,
      IF(OR(_xll.BDP(B457,"BEST_TARGET_PRICE")="#N/A N/A",_xll.BDP(B457,"BEST_TARGET_PRICE")="#N/A Invalid Security",_xll.BDP(B457,"BEST_TARGET_PRICE")="#N/A Field Not Applicable"),
           IF(OR(_xll.BDP(B457,"INT_ACC")="#N/A N/A",_xll.BDP(B457,"INT_ACC")="#N/A Field Not Applicable",_xll.BDP(B457,"INT_ACC")="#N/A Invalid Security"), 0, _xll.BDP(B457,"INT_ACC")),
      _xll.BDP(B457,"BEST_TARGET_PRICE")))
)</f>
        <v>#NAME?</v>
      </c>
      <c r="F457" s="1" t="e">
        <f ca="1">IF(OR(_xll.BDP(B457,"BDVD_PROJ_12M_YLD")="#N/A N/A",_xll.BDP(B457,"BDVD_PROJ_12M_YLD")="#N/A Field Not Applicable",_xll.BDP(B457,"BDVD_PROJ_12M_YLD")="#N/A Invalid Security"),
     IF(OR(_xll.BDP(B457,"EQY_DVD_YLD_IND")="#N/A N/A",_xll.BDP(B457,"EQY_DVD_YLD_IND")="#N/A Field Not Applicable",_xll.BDP(B457,"EQY_DVD_YLD_IND")="#N/A Invalid Security"),
         IF(OR(_xll.BDP(B457,"YLD_CNV_MID")="#N/A N/A",_xll.BDP(B457,"YLD_CNV_MID")="#N/A Field Not Applicable",_xll.BDP(B457,"YLD_CNV_MID")="#N/A Invalid Security"),0,_xll.BDP(B457,"YLD_CNV_MID")),
              _xll.BDP(B457,"EQY_DVD_YLD_IND")),
_xll.BDP(B457,"BDVD_PROJ_12M_YLD"))</f>
        <v>#NAME?</v>
      </c>
      <c r="G457" s="1" t="e">
        <f ca="1">IF(  ISERR(FIND("Equity",B457)) = FALSE,  IF(  OR(   _xll.BDP($B457,"DVD_EX_DT")="#N/A N/A", _xll.BDP($B457,"DVD_EX_DT")="#N/A Field Not Applicable", _xll.BDP($B457,"DVD_EX_DT")="#N/A Invalid Security"),
     IF(_xll.BDP($B457,"LAST_TRADEABLE_DT")="#N/A Field Not Applicable","",_xll.BDP($B457,"LAST_TRADEABLE_DT")),_xll.BDP($B457,"DVD_EX_DT")),
IF(  OR(   _xll.BDP($B457,"NXT_CPN_DT")="#N/A N/A", _xll.BDP($B457,"NXT_CPN_DT")="#N/A Field Not Applicable", _xll.BDP($B457,"NXT_CPN_DT")="#N/A Invalid Security"), IF( OR(_xll.BDP($B457,"LAST_TRADEABLE_DT") = "#N/A N/A",_xll.BDP($B457,"LAST_TRADEABLE_DT") = "#N/A Invalid Security",_xll.BDP($B457,"LAST_TRADEABLE_DT") = "#N/A Field Not Applicable"),IF(ISERROR(VLOOKUP(A457,secs!$A:$C,3,FALSE)),"",VLOOKUP(A457,secs!$A:$C,3,FALSE)),_xll.BDP($B457,"LAST_TRADEABLE_DT")),_xll.BDP($B457,"NXT_CPN_DT")))</f>
        <v>#NAME?</v>
      </c>
      <c r="H457" s="1" t="e">
        <f ca="1">IF(ISERR(FIND("Equity",B457))=FALSE,0,IF( OR(_xll.BDP($B457,"DUR_MID")="#N/A N/A",_xll.BDP($B457,"DUR_MID")="#N/A Invalid Security"),0,_xll.BDP($B457,"DUR_MID")))</f>
        <v>#NAME?</v>
      </c>
      <c r="I457" s="1" t="e">
        <f ca="1">IF(  ISERR(FIND("Equity",B457)) = FALSE,  IF(  OR(   _xll.BDP($B457,"BDVD_NEXT_EST_DECL_DT")="#N/A N/A", _xll.BDP($B457,"BDVD_NEXT_EST_DECL_DT")="#N/A Field Not Applicable"),"",_xll.BDP($B457,"BDVD_NEXT_EST_DECL_DT")), IF(  OR(   _xll.BDP($B457,"NXT_PUT_DT")="#N/A N/A", _xll.BDP($B457,"NXT_PUT_DT")="#N/A Field Not Applicable", _xll.BDP($B457,"NXT_PUT_DT")="#N/A Invalid Security"),"",_xll.BDP($B457,"NXT_PUT_DT")))</f>
        <v>#NAME?</v>
      </c>
      <c r="J457" s="1">
        <f t="shared" si="7"/>
        <v>1</v>
      </c>
      <c r="L457" s="1" t="e">
        <f ca="1">_xll.BDP(B457,"SECURITY_NAME")</f>
        <v>#NAME?</v>
      </c>
    </row>
    <row r="458" spans="1:12" x14ac:dyDescent="0.25">
      <c r="A458" s="1" t="e">
        <f ca="1">IF(OR(_xll.BDP(B458,"ID_ISIN")="#N/A Field Not Applicable",_xll.BDP(B458,"ID_ISIN")="#N/A N/A"),B458,_xll.BDP(B458,"ID_ISIN"))</f>
        <v>#NAME?</v>
      </c>
      <c r="B458" s="1" t="s">
        <v>1619</v>
      </c>
      <c r="C458" s="2" t="e">
        <f ca="1">IF( OR(_xll.BDP(B458,"PX_LAST")="#N/A N/A",_xll.BDP(B458,"PX_LAST")="#N/A",_xll.BDP(B458,"PX_LAST")="#N/A Invalid Security"),VLOOKUP(A458,secs!$A:$B,2,FALSE),_xll.BDP(B458,"PX_LAST"))</f>
        <v>#NAME?</v>
      </c>
      <c r="D458" s="1" t="e">
        <f ca="1">IF(A458="RU000A0JR5Z5",_xll.BDP("486 HK Equity","BEST_ANALYST_RATING"),
       IF(A458="RU0009084446",_xll.BDP("NCSP LI Equity","BEST_ANALYST_RATING"),
       IF(OR(_xll.BDP(B458,"BEST_ANALYST_RATING")="#N/A N/A",_xll.BDP(B458,"BEST_ANALYST_RATING")="#N/A Invalid Security",_xll.BDP(B458,"BEST_ANALYST_RATING")="#N/A Field Not Applicable"),0,_xll.BDP(B458,"BEST_ANALYST_RATING"))))</f>
        <v>#NAME?</v>
      </c>
      <c r="E458" s="1" t="e">
        <f ca="1">IF(A458="RU000A0JR5Z5",10*_xll.BDP("486 HK Equity","BEST_TARGET_PRICE")*_xll.BDP("USDRUB Curncy","PX_LAST")/_xll.BDP("USDHKD Curncy","PX_LAST"),
      IF(A458="RU0009084446",_xll.BDP("NCSP LI Equity","BEST_TARGET_PRICE")*_xll.BDP("USDRUB Curncy","PX_LAST")/75,
      IF(OR(_xll.BDP(B458,"BEST_TARGET_PRICE")="#N/A N/A",_xll.BDP(B458,"BEST_TARGET_PRICE")="#N/A Invalid Security",_xll.BDP(B458,"BEST_TARGET_PRICE")="#N/A Field Not Applicable"),
           IF(OR(_xll.BDP(B458,"INT_ACC")="#N/A N/A",_xll.BDP(B458,"INT_ACC")="#N/A Field Not Applicable",_xll.BDP(B458,"INT_ACC")="#N/A Invalid Security"), 0, _xll.BDP(B458,"INT_ACC")),
      _xll.BDP(B458,"BEST_TARGET_PRICE")))
)</f>
        <v>#NAME?</v>
      </c>
      <c r="F458" s="1" t="e">
        <f ca="1">IF(OR(_xll.BDP(B458,"BDVD_PROJ_12M_YLD")="#N/A N/A",_xll.BDP(B458,"BDVD_PROJ_12M_YLD")="#N/A Field Not Applicable",_xll.BDP(B458,"BDVD_PROJ_12M_YLD")="#N/A Invalid Security"),
     IF(OR(_xll.BDP(B458,"EQY_DVD_YLD_IND")="#N/A N/A",_xll.BDP(B458,"EQY_DVD_YLD_IND")="#N/A Field Not Applicable",_xll.BDP(B458,"EQY_DVD_YLD_IND")="#N/A Invalid Security"),
         IF(OR(_xll.BDP(B458,"YLD_CNV_MID")="#N/A N/A",_xll.BDP(B458,"YLD_CNV_MID")="#N/A Field Not Applicable",_xll.BDP(B458,"YLD_CNV_MID")="#N/A Invalid Security"),0,_xll.BDP(B458,"YLD_CNV_MID")),
              _xll.BDP(B458,"EQY_DVD_YLD_IND")),
_xll.BDP(B458,"BDVD_PROJ_12M_YLD"))</f>
        <v>#NAME?</v>
      </c>
      <c r="G458" s="1" t="e">
        <f ca="1">IF(  ISERR(FIND("Equity",B458)) = FALSE,  IF(  OR(   _xll.BDP($B458,"DVD_EX_DT")="#N/A N/A", _xll.BDP($B458,"DVD_EX_DT")="#N/A Field Not Applicable", _xll.BDP($B458,"DVD_EX_DT")="#N/A Invalid Security"),
     IF(_xll.BDP($B458,"LAST_TRADEABLE_DT")="#N/A Field Not Applicable","",_xll.BDP($B458,"LAST_TRADEABLE_DT")),_xll.BDP($B458,"DVD_EX_DT")),
IF(  OR(   _xll.BDP($B458,"NXT_CPN_DT")="#N/A N/A", _xll.BDP($B458,"NXT_CPN_DT")="#N/A Field Not Applicable", _xll.BDP($B458,"NXT_CPN_DT")="#N/A Invalid Security"), IF( OR(_xll.BDP($B458,"LAST_TRADEABLE_DT") = "#N/A N/A",_xll.BDP($B458,"LAST_TRADEABLE_DT") = "#N/A Invalid Security",_xll.BDP($B458,"LAST_TRADEABLE_DT") = "#N/A Field Not Applicable"),IF(ISERROR(VLOOKUP(A458,secs!$A:$C,3,FALSE)),"",VLOOKUP(A458,secs!$A:$C,3,FALSE)),_xll.BDP($B458,"LAST_TRADEABLE_DT")),_xll.BDP($B458,"NXT_CPN_DT")))</f>
        <v>#NAME?</v>
      </c>
      <c r="H458" s="1" t="e">
        <f ca="1">IF(ISERR(FIND("Equity",B458))=FALSE,0,IF( OR(_xll.BDP($B458,"DUR_MID")="#N/A N/A",_xll.BDP($B458,"DUR_MID")="#N/A Invalid Security"),0,_xll.BDP($B458,"DUR_MID")))</f>
        <v>#NAME?</v>
      </c>
      <c r="I458" s="1" t="e">
        <f ca="1">IF(  ISERR(FIND("Equity",B458)) = FALSE,  IF(  OR(   _xll.BDP($B458,"BDVD_NEXT_EST_DECL_DT")="#N/A N/A", _xll.BDP($B458,"BDVD_NEXT_EST_DECL_DT")="#N/A Field Not Applicable"),"",_xll.BDP($B458,"BDVD_NEXT_EST_DECL_DT")), IF(  OR(   _xll.BDP($B458,"NXT_PUT_DT")="#N/A N/A", _xll.BDP($B458,"NXT_PUT_DT")="#N/A Field Not Applicable", _xll.BDP($B458,"NXT_PUT_DT")="#N/A Invalid Security"),"",_xll.BDP($B458,"NXT_PUT_DT")))</f>
        <v>#NAME?</v>
      </c>
      <c r="J458" s="1">
        <f t="shared" si="7"/>
        <v>1</v>
      </c>
      <c r="L458" s="1" t="e">
        <f ca="1">_xll.BDP(B458,"SECURITY_NAME")</f>
        <v>#NAME?</v>
      </c>
    </row>
    <row r="459" spans="1:12" x14ac:dyDescent="0.25">
      <c r="A459" s="1" t="e">
        <f ca="1">IF(OR(_xll.BDP(B459,"ID_ISIN")="#N/A Field Not Applicable",_xll.BDP(B459,"ID_ISIN")="#N/A N/A"),B459,_xll.BDP(B459,"ID_ISIN"))</f>
        <v>#NAME?</v>
      </c>
      <c r="B459" s="1" t="s">
        <v>1620</v>
      </c>
      <c r="C459" s="2" t="e">
        <f ca="1">IF( OR(_xll.BDP(B459,"PX_LAST")="#N/A N/A",_xll.BDP(B459,"PX_LAST")="#N/A",_xll.BDP(B459,"PX_LAST")="#N/A Invalid Security"),VLOOKUP(A459,secs!$A:$B,2,FALSE),_xll.BDP(B459,"PX_LAST"))</f>
        <v>#NAME?</v>
      </c>
      <c r="D459" s="1" t="e">
        <f ca="1">IF(A459="RU000A0JR5Z5",_xll.BDP("486 HK Equity","BEST_ANALYST_RATING"),
       IF(A459="RU0009084446",_xll.BDP("NCSP LI Equity","BEST_ANALYST_RATING"),
       IF(OR(_xll.BDP(B459,"BEST_ANALYST_RATING")="#N/A N/A",_xll.BDP(B459,"BEST_ANALYST_RATING")="#N/A Invalid Security",_xll.BDP(B459,"BEST_ANALYST_RATING")="#N/A Field Not Applicable"),0,_xll.BDP(B459,"BEST_ANALYST_RATING"))))</f>
        <v>#NAME?</v>
      </c>
      <c r="E459" s="1" t="e">
        <f ca="1">IF(A459="RU000A0JR5Z5",10*_xll.BDP("486 HK Equity","BEST_TARGET_PRICE")*_xll.BDP("USDRUB Curncy","PX_LAST")/_xll.BDP("USDHKD Curncy","PX_LAST"),
      IF(A459="RU0009084446",_xll.BDP("NCSP LI Equity","BEST_TARGET_PRICE")*_xll.BDP("USDRUB Curncy","PX_LAST")/75,
      IF(OR(_xll.BDP(B459,"BEST_TARGET_PRICE")="#N/A N/A",_xll.BDP(B459,"BEST_TARGET_PRICE")="#N/A Invalid Security",_xll.BDP(B459,"BEST_TARGET_PRICE")="#N/A Field Not Applicable"),
           IF(OR(_xll.BDP(B459,"INT_ACC")="#N/A N/A",_xll.BDP(B459,"INT_ACC")="#N/A Field Not Applicable",_xll.BDP(B459,"INT_ACC")="#N/A Invalid Security"), 0, _xll.BDP(B459,"INT_ACC")),
      _xll.BDP(B459,"BEST_TARGET_PRICE")))
)</f>
        <v>#NAME?</v>
      </c>
      <c r="F459" s="1" t="e">
        <f ca="1">IF(OR(_xll.BDP(B459,"BDVD_PROJ_12M_YLD")="#N/A N/A",_xll.BDP(B459,"BDVD_PROJ_12M_YLD")="#N/A Field Not Applicable",_xll.BDP(B459,"BDVD_PROJ_12M_YLD")="#N/A Invalid Security"),
     IF(OR(_xll.BDP(B459,"EQY_DVD_YLD_IND")="#N/A N/A",_xll.BDP(B459,"EQY_DVD_YLD_IND")="#N/A Field Not Applicable",_xll.BDP(B459,"EQY_DVD_YLD_IND")="#N/A Invalid Security"),
         IF(OR(_xll.BDP(B459,"YLD_CNV_MID")="#N/A N/A",_xll.BDP(B459,"YLD_CNV_MID")="#N/A Field Not Applicable",_xll.BDP(B459,"YLD_CNV_MID")="#N/A Invalid Security"),0,_xll.BDP(B459,"YLD_CNV_MID")),
              _xll.BDP(B459,"EQY_DVD_YLD_IND")),
_xll.BDP(B459,"BDVD_PROJ_12M_YLD"))</f>
        <v>#NAME?</v>
      </c>
      <c r="G459" s="1" t="e">
        <f ca="1">IF(  ISERR(FIND("Equity",B459)) = FALSE,  IF(  OR(   _xll.BDP($B459,"DVD_EX_DT")="#N/A N/A", _xll.BDP($B459,"DVD_EX_DT")="#N/A Field Not Applicable", _xll.BDP($B459,"DVD_EX_DT")="#N/A Invalid Security"),
     IF(_xll.BDP($B459,"LAST_TRADEABLE_DT")="#N/A Field Not Applicable","",_xll.BDP($B459,"LAST_TRADEABLE_DT")),_xll.BDP($B459,"DVD_EX_DT")),
IF(  OR(   _xll.BDP($B459,"NXT_CPN_DT")="#N/A N/A", _xll.BDP($B459,"NXT_CPN_DT")="#N/A Field Not Applicable", _xll.BDP($B459,"NXT_CPN_DT")="#N/A Invalid Security"), IF( OR(_xll.BDP($B459,"LAST_TRADEABLE_DT") = "#N/A N/A",_xll.BDP($B459,"LAST_TRADEABLE_DT") = "#N/A Invalid Security",_xll.BDP($B459,"LAST_TRADEABLE_DT") = "#N/A Field Not Applicable"),IF(ISERROR(VLOOKUP(A459,secs!$A:$C,3,FALSE)),"",VLOOKUP(A459,secs!$A:$C,3,FALSE)),_xll.BDP($B459,"LAST_TRADEABLE_DT")),_xll.BDP($B459,"NXT_CPN_DT")))</f>
        <v>#NAME?</v>
      </c>
      <c r="H459" s="1" t="e">
        <f ca="1">IF(ISERR(FIND("Equity",B459))=FALSE,0,IF( OR(_xll.BDP($B459,"DUR_MID")="#N/A N/A",_xll.BDP($B459,"DUR_MID")="#N/A Invalid Security"),0,_xll.BDP($B459,"DUR_MID")))</f>
        <v>#NAME?</v>
      </c>
      <c r="I459" s="1" t="e">
        <f ca="1">IF(  ISERR(FIND("Equity",B459)) = FALSE,  IF(  OR(   _xll.BDP($B459,"BDVD_NEXT_EST_DECL_DT")="#N/A N/A", _xll.BDP($B459,"BDVD_NEXT_EST_DECL_DT")="#N/A Field Not Applicable"),"",_xll.BDP($B459,"BDVD_NEXT_EST_DECL_DT")), IF(  OR(   _xll.BDP($B459,"NXT_PUT_DT")="#N/A N/A", _xll.BDP($B459,"NXT_PUT_DT")="#N/A Field Not Applicable", _xll.BDP($B459,"NXT_PUT_DT")="#N/A Invalid Security"),"",_xll.BDP($B459,"NXT_PUT_DT")))</f>
        <v>#NAME?</v>
      </c>
      <c r="J459" s="1">
        <f t="shared" si="7"/>
        <v>1</v>
      </c>
      <c r="L459" s="1" t="e">
        <f ca="1">_xll.BDP(B459,"SECURITY_NAME")</f>
        <v>#NAME?</v>
      </c>
    </row>
    <row r="460" spans="1:12" x14ac:dyDescent="0.25">
      <c r="A460" s="1" t="e">
        <f ca="1">IF(OR(_xll.BDP(B460,"ID_ISIN")="#N/A Field Not Applicable",_xll.BDP(B460,"ID_ISIN")="#N/A N/A"),B460,_xll.BDP(B460,"ID_ISIN"))</f>
        <v>#NAME?</v>
      </c>
      <c r="B460" s="1" t="s">
        <v>1630</v>
      </c>
      <c r="C460" s="2" t="e">
        <f ca="1">IF( OR(_xll.BDP(B460,"PX_LAST")="#N/A N/A",_xll.BDP(B460,"PX_LAST")="#N/A",_xll.BDP(B460,"PX_LAST")="#N/A Invalid Security"),VLOOKUP(A460,secs!$A:$B,2,FALSE),_xll.BDP(B460,"PX_LAST"))</f>
        <v>#NAME?</v>
      </c>
      <c r="D460" s="1" t="e">
        <f ca="1">IF(A460="RU000A0JR5Z5",_xll.BDP("486 HK Equity","BEST_ANALYST_RATING"),
       IF(A460="RU0009084446",_xll.BDP("NCSP LI Equity","BEST_ANALYST_RATING"),
       IF(OR(_xll.BDP(B460,"BEST_ANALYST_RATING")="#N/A N/A",_xll.BDP(B460,"BEST_ANALYST_RATING")="#N/A Invalid Security",_xll.BDP(B460,"BEST_ANALYST_RATING")="#N/A Field Not Applicable"),0,_xll.BDP(B460,"BEST_ANALYST_RATING"))))</f>
        <v>#NAME?</v>
      </c>
      <c r="E460" s="1" t="e">
        <f ca="1">IF(A460="RU000A0JR5Z5",10*_xll.BDP("486 HK Equity","BEST_TARGET_PRICE")*_xll.BDP("USDRUB Curncy","PX_LAST")/_xll.BDP("USDHKD Curncy","PX_LAST"),
      IF(A460="RU0009084446",_xll.BDP("NCSP LI Equity","BEST_TARGET_PRICE")*_xll.BDP("USDRUB Curncy","PX_LAST")/75,
      IF(OR(_xll.BDP(B460,"BEST_TARGET_PRICE")="#N/A N/A",_xll.BDP(B460,"BEST_TARGET_PRICE")="#N/A Invalid Security",_xll.BDP(B460,"BEST_TARGET_PRICE")="#N/A Field Not Applicable"),
           IF(OR(_xll.BDP(B460,"INT_ACC")="#N/A N/A",_xll.BDP(B460,"INT_ACC")="#N/A Field Not Applicable",_xll.BDP(B460,"INT_ACC")="#N/A Invalid Security"), 0, _xll.BDP(B460,"INT_ACC")),
      _xll.BDP(B460,"BEST_TARGET_PRICE")))
)</f>
        <v>#NAME?</v>
      </c>
      <c r="F460" s="1" t="e">
        <f ca="1">IF(OR(_xll.BDP(B460,"BDVD_PROJ_12M_YLD")="#N/A N/A",_xll.BDP(B460,"BDVD_PROJ_12M_YLD")="#N/A Field Not Applicable",_xll.BDP(B460,"BDVD_PROJ_12M_YLD")="#N/A Invalid Security"),
     IF(OR(_xll.BDP(B460,"EQY_DVD_YLD_IND")="#N/A N/A",_xll.BDP(B460,"EQY_DVD_YLD_IND")="#N/A Field Not Applicable",_xll.BDP(B460,"EQY_DVD_YLD_IND")="#N/A Invalid Security"),
         IF(OR(_xll.BDP(B460,"YLD_CNV_MID")="#N/A N/A",_xll.BDP(B460,"YLD_CNV_MID")="#N/A Field Not Applicable",_xll.BDP(B460,"YLD_CNV_MID")="#N/A Invalid Security"),0,_xll.BDP(B460,"YLD_CNV_MID")),
              _xll.BDP(B460,"EQY_DVD_YLD_IND")),
_xll.BDP(B460,"BDVD_PROJ_12M_YLD"))</f>
        <v>#NAME?</v>
      </c>
      <c r="G460" s="1" t="e">
        <f ca="1">IF(  ISERR(FIND("Equity",B460)) = FALSE,  IF(  OR(   _xll.BDP($B460,"DVD_EX_DT")="#N/A N/A", _xll.BDP($B460,"DVD_EX_DT")="#N/A Field Not Applicable", _xll.BDP($B460,"DVD_EX_DT")="#N/A Invalid Security"),
     IF(_xll.BDP($B460,"LAST_TRADEABLE_DT")="#N/A Field Not Applicable","",_xll.BDP($B460,"LAST_TRADEABLE_DT")),_xll.BDP($B460,"DVD_EX_DT")),
IF(  OR(   _xll.BDP($B460,"NXT_CPN_DT")="#N/A N/A", _xll.BDP($B460,"NXT_CPN_DT")="#N/A Field Not Applicable", _xll.BDP($B460,"NXT_CPN_DT")="#N/A Invalid Security"), IF( OR(_xll.BDP($B460,"LAST_TRADEABLE_DT") = "#N/A N/A",_xll.BDP($B460,"LAST_TRADEABLE_DT") = "#N/A Invalid Security",_xll.BDP($B460,"LAST_TRADEABLE_DT") = "#N/A Field Not Applicable"),IF(ISERROR(VLOOKUP(A460,secs!$A:$C,3,FALSE)),"",VLOOKUP(A460,secs!$A:$C,3,FALSE)),_xll.BDP($B460,"LAST_TRADEABLE_DT")),_xll.BDP($B460,"NXT_CPN_DT")))</f>
        <v>#NAME?</v>
      </c>
      <c r="H460" s="1" t="e">
        <f ca="1">IF(ISERR(FIND("Equity",B460))=FALSE,0,IF( OR(_xll.BDP($B460,"DUR_MID")="#N/A N/A",_xll.BDP($B460,"DUR_MID")="#N/A Invalid Security"),0,_xll.BDP($B460,"DUR_MID")))</f>
        <v>#NAME?</v>
      </c>
      <c r="I460" s="1" t="e">
        <f ca="1">IF(  ISERR(FIND("Equity",B460)) = FALSE,  IF(  OR(   _xll.BDP($B460,"BDVD_NEXT_EST_DECL_DT")="#N/A N/A", _xll.BDP($B460,"BDVD_NEXT_EST_DECL_DT")="#N/A Field Not Applicable"),"",_xll.BDP($B460,"BDVD_NEXT_EST_DECL_DT")), IF(  OR(   _xll.BDP($B460,"NXT_PUT_DT")="#N/A N/A", _xll.BDP($B460,"NXT_PUT_DT")="#N/A Field Not Applicable", _xll.BDP($B460,"NXT_PUT_DT")="#N/A Invalid Security"),"",_xll.BDP($B460,"NXT_PUT_DT")))</f>
        <v>#NAME?</v>
      </c>
      <c r="J460" s="1">
        <f t="shared" si="7"/>
        <v>1</v>
      </c>
      <c r="L460" s="1" t="e">
        <f ca="1">_xll.BDP(B460,"SECURITY_NAME")</f>
        <v>#NAME?</v>
      </c>
    </row>
    <row r="461" spans="1:12" x14ac:dyDescent="0.25">
      <c r="A461" s="1" t="e">
        <f ca="1">IF(OR(_xll.BDP(B461,"ID_ISIN")="#N/A Field Not Applicable",_xll.BDP(B461,"ID_ISIN")="#N/A N/A"),B461,_xll.BDP(B461,"ID_ISIN"))</f>
        <v>#NAME?</v>
      </c>
      <c r="B461" s="1" t="s">
        <v>1633</v>
      </c>
      <c r="C461" s="2" t="e">
        <f ca="1">IF( OR(_xll.BDP(B461,"PX_LAST")="#N/A N/A",_xll.BDP(B461,"PX_LAST")="#N/A",_xll.BDP(B461,"PX_LAST")="#N/A Invalid Security"),VLOOKUP(A461,secs!$A:$B,2,FALSE),_xll.BDP(B461,"PX_LAST"))</f>
        <v>#NAME?</v>
      </c>
      <c r="D461" s="1" t="e">
        <f ca="1">IF(A461="RU000A0JR5Z5",_xll.BDP("486 HK Equity","BEST_ANALYST_RATING"),
       IF(A461="RU0009084446",_xll.BDP("NCSP LI Equity","BEST_ANALYST_RATING"),
       IF(OR(_xll.BDP(B461,"BEST_ANALYST_RATING")="#N/A N/A",_xll.BDP(B461,"BEST_ANALYST_RATING")="#N/A Invalid Security",_xll.BDP(B461,"BEST_ANALYST_RATING")="#N/A Field Not Applicable"),0,_xll.BDP(B461,"BEST_ANALYST_RATING"))))</f>
        <v>#NAME?</v>
      </c>
      <c r="E461" s="1" t="e">
        <f ca="1">IF(A461="RU000A0JR5Z5",10*_xll.BDP("486 HK Equity","BEST_TARGET_PRICE")*_xll.BDP("USDRUB Curncy","PX_LAST")/_xll.BDP("USDHKD Curncy","PX_LAST"),
      IF(A461="RU0009084446",_xll.BDP("NCSP LI Equity","BEST_TARGET_PRICE")*_xll.BDP("USDRUB Curncy","PX_LAST")/75,
      IF(OR(_xll.BDP(B461,"BEST_TARGET_PRICE")="#N/A N/A",_xll.BDP(B461,"BEST_TARGET_PRICE")="#N/A Invalid Security",_xll.BDP(B461,"BEST_TARGET_PRICE")="#N/A Field Not Applicable"),
           IF(OR(_xll.BDP(B461,"INT_ACC")="#N/A N/A",_xll.BDP(B461,"INT_ACC")="#N/A Field Not Applicable",_xll.BDP(B461,"INT_ACC")="#N/A Invalid Security"), 0, _xll.BDP(B461,"INT_ACC")),
      _xll.BDP(B461,"BEST_TARGET_PRICE")))
)</f>
        <v>#NAME?</v>
      </c>
      <c r="F461" s="1" t="e">
        <f ca="1">IF(OR(_xll.BDP(B461,"BDVD_PROJ_12M_YLD")="#N/A N/A",_xll.BDP(B461,"BDVD_PROJ_12M_YLD")="#N/A Field Not Applicable",_xll.BDP(B461,"BDVD_PROJ_12M_YLD")="#N/A Invalid Security"),
     IF(OR(_xll.BDP(B461,"EQY_DVD_YLD_IND")="#N/A N/A",_xll.BDP(B461,"EQY_DVD_YLD_IND")="#N/A Field Not Applicable",_xll.BDP(B461,"EQY_DVD_YLD_IND")="#N/A Invalid Security"),
         IF(OR(_xll.BDP(B461,"YLD_CNV_MID")="#N/A N/A",_xll.BDP(B461,"YLD_CNV_MID")="#N/A Field Not Applicable",_xll.BDP(B461,"YLD_CNV_MID")="#N/A Invalid Security"),0,_xll.BDP(B461,"YLD_CNV_MID")),
              _xll.BDP(B461,"EQY_DVD_YLD_IND")),
_xll.BDP(B461,"BDVD_PROJ_12M_YLD"))</f>
        <v>#NAME?</v>
      </c>
      <c r="G461" s="1" t="e">
        <f ca="1">IF(  ISERR(FIND("Equity",B461)) = FALSE,  IF(  OR(   _xll.BDP($B461,"DVD_EX_DT")="#N/A N/A", _xll.BDP($B461,"DVD_EX_DT")="#N/A Field Not Applicable", _xll.BDP($B461,"DVD_EX_DT")="#N/A Invalid Security"),
     IF(_xll.BDP($B461,"LAST_TRADEABLE_DT")="#N/A Field Not Applicable","",_xll.BDP($B461,"LAST_TRADEABLE_DT")),_xll.BDP($B461,"DVD_EX_DT")),
IF(  OR(   _xll.BDP($B461,"NXT_CPN_DT")="#N/A N/A", _xll.BDP($B461,"NXT_CPN_DT")="#N/A Field Not Applicable", _xll.BDP($B461,"NXT_CPN_DT")="#N/A Invalid Security"), IF( OR(_xll.BDP($B461,"LAST_TRADEABLE_DT") = "#N/A N/A",_xll.BDP($B461,"LAST_TRADEABLE_DT") = "#N/A Invalid Security",_xll.BDP($B461,"LAST_TRADEABLE_DT") = "#N/A Field Not Applicable"),IF(ISERROR(VLOOKUP(A461,secs!$A:$C,3,FALSE)),"",VLOOKUP(A461,secs!$A:$C,3,FALSE)),_xll.BDP($B461,"LAST_TRADEABLE_DT")),_xll.BDP($B461,"NXT_CPN_DT")))</f>
        <v>#NAME?</v>
      </c>
      <c r="H461" s="1" t="e">
        <f ca="1">IF(ISERR(FIND("Equity",B461))=FALSE,0,IF( OR(_xll.BDP($B461,"DUR_MID")="#N/A N/A",_xll.BDP($B461,"DUR_MID")="#N/A Invalid Security"),0,_xll.BDP($B461,"DUR_MID")))</f>
        <v>#NAME?</v>
      </c>
      <c r="I461" s="1" t="e">
        <f ca="1">IF(  ISERR(FIND("Equity",B461)) = FALSE,  IF(  OR(   _xll.BDP($B461,"BDVD_NEXT_EST_DECL_DT")="#N/A N/A", _xll.BDP($B461,"BDVD_NEXT_EST_DECL_DT")="#N/A Field Not Applicable"),"",_xll.BDP($B461,"BDVD_NEXT_EST_DECL_DT")), IF(  OR(   _xll.BDP($B461,"NXT_PUT_DT")="#N/A N/A", _xll.BDP($B461,"NXT_PUT_DT")="#N/A Field Not Applicable", _xll.BDP($B461,"NXT_PUT_DT")="#N/A Invalid Security"),"",_xll.BDP($B461,"NXT_PUT_DT")))</f>
        <v>#NAME?</v>
      </c>
      <c r="J461" s="1">
        <f t="shared" si="7"/>
        <v>1</v>
      </c>
      <c r="L461" s="1" t="e">
        <f ca="1">_xll.BDP(B461,"SECURITY_NAME")</f>
        <v>#NAME?</v>
      </c>
    </row>
    <row r="462" spans="1:12" x14ac:dyDescent="0.25">
      <c r="A462" s="1" t="e">
        <f ca="1">IF(OR(_xll.BDP(B462,"ID_ISIN")="#N/A Field Not Applicable",_xll.BDP(B462,"ID_ISIN")="#N/A N/A"),B462,_xll.BDP(B462,"ID_ISIN"))</f>
        <v>#NAME?</v>
      </c>
      <c r="B462" s="1" t="s">
        <v>1638</v>
      </c>
      <c r="C462" s="2" t="e">
        <f ca="1">IF( OR(_xll.BDP(B462,"PX_LAST")="#N/A N/A",_xll.BDP(B462,"PX_LAST")="#N/A",_xll.BDP(B462,"PX_LAST")="#N/A Invalid Security"),VLOOKUP(A462,secs!$A:$B,2,FALSE),_xll.BDP(B462,"PX_LAST"))</f>
        <v>#NAME?</v>
      </c>
      <c r="D462" s="1" t="e">
        <f ca="1">IF(A462="RU000A0JR5Z5",_xll.BDP("486 HK Equity","BEST_ANALYST_RATING"),
       IF(A462="RU0009084446",_xll.BDP("NCSP LI Equity","BEST_ANALYST_RATING"),
       IF(OR(_xll.BDP(B462,"BEST_ANALYST_RATING")="#N/A N/A",_xll.BDP(B462,"BEST_ANALYST_RATING")="#N/A Invalid Security",_xll.BDP(B462,"BEST_ANALYST_RATING")="#N/A Field Not Applicable"),0,_xll.BDP(B462,"BEST_ANALYST_RATING"))))</f>
        <v>#NAME?</v>
      </c>
      <c r="E462" s="1" t="e">
        <f ca="1">IF(A462="RU000A0JR5Z5",10*_xll.BDP("486 HK Equity","BEST_TARGET_PRICE")*_xll.BDP("USDRUB Curncy","PX_LAST")/_xll.BDP("USDHKD Curncy","PX_LAST"),
      IF(A462="RU0009084446",_xll.BDP("NCSP LI Equity","BEST_TARGET_PRICE")*_xll.BDP("USDRUB Curncy","PX_LAST")/75,
      IF(OR(_xll.BDP(B462,"BEST_TARGET_PRICE")="#N/A N/A",_xll.BDP(B462,"BEST_TARGET_PRICE")="#N/A Invalid Security",_xll.BDP(B462,"BEST_TARGET_PRICE")="#N/A Field Not Applicable"),
           IF(OR(_xll.BDP(B462,"INT_ACC")="#N/A N/A",_xll.BDP(B462,"INT_ACC")="#N/A Field Not Applicable",_xll.BDP(B462,"INT_ACC")="#N/A Invalid Security"), 0, _xll.BDP(B462,"INT_ACC")),
      _xll.BDP(B462,"BEST_TARGET_PRICE")))
)</f>
        <v>#NAME?</v>
      </c>
      <c r="F462" s="1" t="e">
        <f ca="1">IF(OR(_xll.BDP(B462,"BDVD_PROJ_12M_YLD")="#N/A N/A",_xll.BDP(B462,"BDVD_PROJ_12M_YLD")="#N/A Field Not Applicable",_xll.BDP(B462,"BDVD_PROJ_12M_YLD")="#N/A Invalid Security"),
     IF(OR(_xll.BDP(B462,"EQY_DVD_YLD_IND")="#N/A N/A",_xll.BDP(B462,"EQY_DVD_YLD_IND")="#N/A Field Not Applicable",_xll.BDP(B462,"EQY_DVD_YLD_IND")="#N/A Invalid Security"),
         IF(OR(_xll.BDP(B462,"YLD_CNV_MID")="#N/A N/A",_xll.BDP(B462,"YLD_CNV_MID")="#N/A Field Not Applicable",_xll.BDP(B462,"YLD_CNV_MID")="#N/A Invalid Security"),0,_xll.BDP(B462,"YLD_CNV_MID")),
              _xll.BDP(B462,"EQY_DVD_YLD_IND")),
_xll.BDP(B462,"BDVD_PROJ_12M_YLD"))</f>
        <v>#NAME?</v>
      </c>
      <c r="G462" s="1" t="e">
        <f ca="1">IF(  ISERR(FIND("Equity",B462)) = FALSE,  IF(  OR(   _xll.BDP($B462,"DVD_EX_DT")="#N/A N/A", _xll.BDP($B462,"DVD_EX_DT")="#N/A Field Not Applicable", _xll.BDP($B462,"DVD_EX_DT")="#N/A Invalid Security"),
     IF(_xll.BDP($B462,"LAST_TRADEABLE_DT")="#N/A Field Not Applicable","",_xll.BDP($B462,"LAST_TRADEABLE_DT")),_xll.BDP($B462,"DVD_EX_DT")),
IF(  OR(   _xll.BDP($B462,"NXT_CPN_DT")="#N/A N/A", _xll.BDP($B462,"NXT_CPN_DT")="#N/A Field Not Applicable", _xll.BDP($B462,"NXT_CPN_DT")="#N/A Invalid Security"), IF( OR(_xll.BDP($B462,"LAST_TRADEABLE_DT") = "#N/A N/A",_xll.BDP($B462,"LAST_TRADEABLE_DT") = "#N/A Invalid Security",_xll.BDP($B462,"LAST_TRADEABLE_DT") = "#N/A Field Not Applicable"),IF(ISERROR(VLOOKUP(A462,secs!$A:$C,3,FALSE)),"",VLOOKUP(A462,secs!$A:$C,3,FALSE)),_xll.BDP($B462,"LAST_TRADEABLE_DT")),_xll.BDP($B462,"NXT_CPN_DT")))</f>
        <v>#NAME?</v>
      </c>
      <c r="H462" s="1" t="e">
        <f ca="1">IF(ISERR(FIND("Equity",B462))=FALSE,0,IF( OR(_xll.BDP($B462,"DUR_MID")="#N/A N/A",_xll.BDP($B462,"DUR_MID")="#N/A Invalid Security"),0,_xll.BDP($B462,"DUR_MID")))</f>
        <v>#NAME?</v>
      </c>
      <c r="I462" s="1" t="e">
        <f ca="1">IF(  ISERR(FIND("Equity",B462)) = FALSE,  IF(  OR(   _xll.BDP($B462,"BDVD_NEXT_EST_DECL_DT")="#N/A N/A", _xll.BDP($B462,"BDVD_NEXT_EST_DECL_DT")="#N/A Field Not Applicable"),"",_xll.BDP($B462,"BDVD_NEXT_EST_DECL_DT")), IF(  OR(   _xll.BDP($B462,"NXT_PUT_DT")="#N/A N/A", _xll.BDP($B462,"NXT_PUT_DT")="#N/A Field Not Applicable", _xll.BDP($B462,"NXT_PUT_DT")="#N/A Invalid Security"),"",_xll.BDP($B462,"NXT_PUT_DT")))</f>
        <v>#NAME?</v>
      </c>
      <c r="J462" s="1">
        <f t="shared" si="7"/>
        <v>1</v>
      </c>
      <c r="L462" s="1" t="e">
        <f ca="1">_xll.BDP(B462,"SECURITY_NAME")</f>
        <v>#NAME?</v>
      </c>
    </row>
    <row r="463" spans="1:12" x14ac:dyDescent="0.25">
      <c r="A463" s="1" t="e">
        <f ca="1">IF(OR(_xll.BDP(B463,"ID_ISIN")="#N/A Field Not Applicable",_xll.BDP(B463,"ID_ISIN")="#N/A N/A"),B463,_xll.BDP(B463,"ID_ISIN"))</f>
        <v>#NAME?</v>
      </c>
      <c r="B463" s="1" t="s">
        <v>1778</v>
      </c>
      <c r="C463" s="2" t="e">
        <f ca="1">IF( OR(_xll.BDP(B463,"PX_LAST")="#N/A N/A",_xll.BDP(B463,"PX_LAST")="#N/A",_xll.BDP(B463,"PX_LAST")="#N/A Invalid Security"),VLOOKUP(A463,secs!$A:$B,2,FALSE),_xll.BDP(B463,"PX_LAST"))</f>
        <v>#NAME?</v>
      </c>
      <c r="D463" s="1" t="e">
        <f ca="1">IF(A463="RU000A0JR5Z5",_xll.BDP("486 HK Equity","BEST_ANALYST_RATING"),
       IF(A463="RU0009084446",_xll.BDP("NCSP LI Equity","BEST_ANALYST_RATING"),
       IF(OR(_xll.BDP(B463,"BEST_ANALYST_RATING")="#N/A N/A",_xll.BDP(B463,"BEST_ANALYST_RATING")="#N/A Invalid Security",_xll.BDP(B463,"BEST_ANALYST_RATING")="#N/A Field Not Applicable"),0,_xll.BDP(B463,"BEST_ANALYST_RATING"))))</f>
        <v>#NAME?</v>
      </c>
      <c r="E463" s="1" t="e">
        <f ca="1">IF(A463="RU000A0JR5Z5",10*_xll.BDP("486 HK Equity","BEST_TARGET_PRICE")*_xll.BDP("USDRUB Curncy","PX_LAST")/_xll.BDP("USDHKD Curncy","PX_LAST"),
      IF(A463="RU0009084446",_xll.BDP("NCSP LI Equity","BEST_TARGET_PRICE")*_xll.BDP("USDRUB Curncy","PX_LAST")/75,
      IF(OR(_xll.BDP(B463,"BEST_TARGET_PRICE")="#N/A N/A",_xll.BDP(B463,"BEST_TARGET_PRICE")="#N/A Invalid Security",_xll.BDP(B463,"BEST_TARGET_PRICE")="#N/A Field Not Applicable"),
           IF(OR(_xll.BDP(B463,"INT_ACC")="#N/A N/A",_xll.BDP(B463,"INT_ACC")="#N/A Field Not Applicable",_xll.BDP(B463,"INT_ACC")="#N/A Invalid Security"), 0, _xll.BDP(B463,"INT_ACC")),
      _xll.BDP(B463,"BEST_TARGET_PRICE")))
)</f>
        <v>#NAME?</v>
      </c>
      <c r="F463" s="1" t="e">
        <f ca="1">IF(OR(_xll.BDP(B463,"BDVD_PROJ_12M_YLD")="#N/A N/A",_xll.BDP(B463,"BDVD_PROJ_12M_YLD")="#N/A Field Not Applicable",_xll.BDP(B463,"BDVD_PROJ_12M_YLD")="#N/A Invalid Security"),
     IF(OR(_xll.BDP(B463,"EQY_DVD_YLD_IND")="#N/A N/A",_xll.BDP(B463,"EQY_DVD_YLD_IND")="#N/A Field Not Applicable",_xll.BDP(B463,"EQY_DVD_YLD_IND")="#N/A Invalid Security"),
         IF(OR(_xll.BDP(B463,"YLD_CNV_MID")="#N/A N/A",_xll.BDP(B463,"YLD_CNV_MID")="#N/A Field Not Applicable",_xll.BDP(B463,"YLD_CNV_MID")="#N/A Invalid Security"),0,_xll.BDP(B463,"YLD_CNV_MID")),
              _xll.BDP(B463,"EQY_DVD_YLD_IND")),
_xll.BDP(B463,"BDVD_PROJ_12M_YLD"))</f>
        <v>#NAME?</v>
      </c>
      <c r="G463" s="1" t="e">
        <f ca="1">IF(  ISERR(FIND("Equity",B463)) = FALSE,  IF(  OR(   _xll.BDP($B463,"DVD_EX_DT")="#N/A N/A", _xll.BDP($B463,"DVD_EX_DT")="#N/A Field Not Applicable", _xll.BDP($B463,"DVD_EX_DT")="#N/A Invalid Security"),
     IF(_xll.BDP($B463,"LAST_TRADEABLE_DT")="#N/A Field Not Applicable","",_xll.BDP($B463,"LAST_TRADEABLE_DT")),_xll.BDP($B463,"DVD_EX_DT")),
IF(  OR(   _xll.BDP($B463,"NXT_CPN_DT")="#N/A N/A", _xll.BDP($B463,"NXT_CPN_DT")="#N/A Field Not Applicable", _xll.BDP($B463,"NXT_CPN_DT")="#N/A Invalid Security"), IF( OR(_xll.BDP($B463,"LAST_TRADEABLE_DT") = "#N/A N/A",_xll.BDP($B463,"LAST_TRADEABLE_DT") = "#N/A Invalid Security",_xll.BDP($B463,"LAST_TRADEABLE_DT") = "#N/A Field Not Applicable"),IF(ISERROR(VLOOKUP(A463,secs!$A:$C,3,FALSE)),"",VLOOKUP(A463,secs!$A:$C,3,FALSE)),_xll.BDP($B463,"LAST_TRADEABLE_DT")),_xll.BDP($B463,"NXT_CPN_DT")))</f>
        <v>#NAME?</v>
      </c>
      <c r="H463" s="1" t="e">
        <f ca="1">IF(ISERR(FIND("Equity",B463))=FALSE,0,IF( OR(_xll.BDP($B463,"DUR_MID")="#N/A N/A",_xll.BDP($B463,"DUR_MID")="#N/A Invalid Security"),0,_xll.BDP($B463,"DUR_MID")))</f>
        <v>#NAME?</v>
      </c>
      <c r="I463" s="1" t="e">
        <f ca="1">IF(  ISERR(FIND("Equity",B463)) = FALSE,  IF(  OR(   _xll.BDP($B463,"BDVD_NEXT_EST_DECL_DT")="#N/A N/A", _xll.BDP($B463,"BDVD_NEXT_EST_DECL_DT")="#N/A Field Not Applicable"),"",_xll.BDP($B463,"BDVD_NEXT_EST_DECL_DT")), IF(  OR(   _xll.BDP($B463,"NXT_PUT_DT")="#N/A N/A", _xll.BDP($B463,"NXT_PUT_DT")="#N/A Field Not Applicable", _xll.BDP($B463,"NXT_PUT_DT")="#N/A Invalid Security"),"",_xll.BDP($B463,"NXT_PUT_DT")))</f>
        <v>#NAME?</v>
      </c>
      <c r="J463" s="1">
        <f t="shared" si="7"/>
        <v>1</v>
      </c>
      <c r="L463" s="1" t="e">
        <f ca="1">_xll.BDP(B463,"SECURITY_NAME")</f>
        <v>#NAME?</v>
      </c>
    </row>
    <row r="464" spans="1:12" x14ac:dyDescent="0.25">
      <c r="A464" s="1" t="e">
        <f ca="1">IF(OR(_xll.BDP(B464,"ID_ISIN")="#N/A Field Not Applicable",_xll.BDP(B464,"ID_ISIN")="#N/A N/A"),B464,_xll.BDP(B464,"ID_ISIN"))</f>
        <v>#NAME?</v>
      </c>
      <c r="B464" s="1" t="s">
        <v>1639</v>
      </c>
      <c r="C464" s="2" t="e">
        <f ca="1">IF( OR(_xll.BDP(B464,"PX_LAST")="#N/A N/A",_xll.BDP(B464,"PX_LAST")="#N/A",_xll.BDP(B464,"PX_LAST")="#N/A Invalid Security"),VLOOKUP(A464,secs!$A:$B,2,FALSE),_xll.BDP(B464,"PX_LAST"))</f>
        <v>#NAME?</v>
      </c>
      <c r="D464" s="1" t="e">
        <f ca="1">IF(A464="RU000A0JR5Z5",_xll.BDP("486 HK Equity","BEST_ANALYST_RATING"),
       IF(A464="RU0009084446",_xll.BDP("NCSP LI Equity","BEST_ANALYST_RATING"),
       IF(OR(_xll.BDP(B464,"BEST_ANALYST_RATING")="#N/A N/A",_xll.BDP(B464,"BEST_ANALYST_RATING")="#N/A Invalid Security",_xll.BDP(B464,"BEST_ANALYST_RATING")="#N/A Field Not Applicable"),0,_xll.BDP(B464,"BEST_ANALYST_RATING"))))</f>
        <v>#NAME?</v>
      </c>
      <c r="E464" s="1" t="e">
        <f ca="1">IF(A464="RU000A0JR5Z5",10*_xll.BDP("486 HK Equity","BEST_TARGET_PRICE")*_xll.BDP("USDRUB Curncy","PX_LAST")/_xll.BDP("USDHKD Curncy","PX_LAST"),
      IF(A464="RU0009084446",_xll.BDP("NCSP LI Equity","BEST_TARGET_PRICE")*_xll.BDP("USDRUB Curncy","PX_LAST")/75,
      IF(OR(_xll.BDP(B464,"BEST_TARGET_PRICE")="#N/A N/A",_xll.BDP(B464,"BEST_TARGET_PRICE")="#N/A Invalid Security",_xll.BDP(B464,"BEST_TARGET_PRICE")="#N/A Field Not Applicable"),
           IF(OR(_xll.BDP(B464,"INT_ACC")="#N/A N/A",_xll.BDP(B464,"INT_ACC")="#N/A Field Not Applicable",_xll.BDP(B464,"INT_ACC")="#N/A Invalid Security"), 0, _xll.BDP(B464,"INT_ACC")),
      _xll.BDP(B464,"BEST_TARGET_PRICE")))
)</f>
        <v>#NAME?</v>
      </c>
      <c r="F464" s="1" t="e">
        <f ca="1">IF(OR(_xll.BDP(B464,"BDVD_PROJ_12M_YLD")="#N/A N/A",_xll.BDP(B464,"BDVD_PROJ_12M_YLD")="#N/A Field Not Applicable",_xll.BDP(B464,"BDVD_PROJ_12M_YLD")="#N/A Invalid Security"),
     IF(OR(_xll.BDP(B464,"EQY_DVD_YLD_IND")="#N/A N/A",_xll.BDP(B464,"EQY_DVD_YLD_IND")="#N/A Field Not Applicable",_xll.BDP(B464,"EQY_DVD_YLD_IND")="#N/A Invalid Security"),
         IF(OR(_xll.BDP(B464,"YLD_CNV_MID")="#N/A N/A",_xll.BDP(B464,"YLD_CNV_MID")="#N/A Field Not Applicable",_xll.BDP(B464,"YLD_CNV_MID")="#N/A Invalid Security"),0,_xll.BDP(B464,"YLD_CNV_MID")),
              _xll.BDP(B464,"EQY_DVD_YLD_IND")),
_xll.BDP(B464,"BDVD_PROJ_12M_YLD"))</f>
        <v>#NAME?</v>
      </c>
      <c r="G464" s="1" t="e">
        <f ca="1">IF(  ISERR(FIND("Equity",B464)) = FALSE,  IF(  OR(   _xll.BDP($B464,"DVD_EX_DT")="#N/A N/A", _xll.BDP($B464,"DVD_EX_DT")="#N/A Field Not Applicable", _xll.BDP($B464,"DVD_EX_DT")="#N/A Invalid Security"),
     IF(_xll.BDP($B464,"LAST_TRADEABLE_DT")="#N/A Field Not Applicable","",_xll.BDP($B464,"LAST_TRADEABLE_DT")),_xll.BDP($B464,"DVD_EX_DT")),
IF(  OR(   _xll.BDP($B464,"NXT_CPN_DT")="#N/A N/A", _xll.BDP($B464,"NXT_CPN_DT")="#N/A Field Not Applicable", _xll.BDP($B464,"NXT_CPN_DT")="#N/A Invalid Security"), IF( OR(_xll.BDP($B464,"LAST_TRADEABLE_DT") = "#N/A N/A",_xll.BDP($B464,"LAST_TRADEABLE_DT") = "#N/A Invalid Security",_xll.BDP($B464,"LAST_TRADEABLE_DT") = "#N/A Field Not Applicable"),IF(ISERROR(VLOOKUP(A464,secs!$A:$C,3,FALSE)),"",VLOOKUP(A464,secs!$A:$C,3,FALSE)),_xll.BDP($B464,"LAST_TRADEABLE_DT")),_xll.BDP($B464,"NXT_CPN_DT")))</f>
        <v>#NAME?</v>
      </c>
      <c r="H464" s="1">
        <f>IF(ISERR(FIND("Equity",B464))=FALSE,0,IF( OR(_xll.BDP($B464,"DUR_MID")="#N/A N/A",_xll.BDP($B464,"DUR_MID")="#N/A Invalid Security"),0,_xll.BDP($B464,"DUR_MID")))</f>
        <v>0</v>
      </c>
      <c r="I464" s="1" t="e">
        <f ca="1">IF(  ISERR(FIND("Equity",B464)) = FALSE,  IF(  OR(   _xll.BDP($B464,"BDVD_NEXT_EST_DECL_DT")="#N/A N/A", _xll.BDP($B464,"BDVD_NEXT_EST_DECL_DT")="#N/A Field Not Applicable"),"",_xll.BDP($B464,"BDVD_NEXT_EST_DECL_DT")), IF(  OR(   _xll.BDP($B464,"NXT_PUT_DT")="#N/A N/A", _xll.BDP($B464,"NXT_PUT_DT")="#N/A Field Not Applicable", _xll.BDP($B464,"NXT_PUT_DT")="#N/A Invalid Security"),"",_xll.BDP($B464,"NXT_PUT_DT")))</f>
        <v>#NAME?</v>
      </c>
      <c r="J464" s="1">
        <f t="shared" si="7"/>
        <v>1</v>
      </c>
      <c r="L464" s="1" t="e">
        <f ca="1">_xll.BDP(B464,"SECURITY_NAME")</f>
        <v>#NAME?</v>
      </c>
    </row>
    <row r="465" spans="1:12" x14ac:dyDescent="0.25">
      <c r="A465" s="1" t="e">
        <f ca="1">IF(OR(_xll.BDP(B465,"ID_ISIN")="#N/A Field Not Applicable",_xll.BDP(B465,"ID_ISIN")="#N/A N/A"),B465,_xll.BDP(B465,"ID_ISIN"))</f>
        <v>#NAME?</v>
      </c>
      <c r="B465" s="1" t="s">
        <v>1646</v>
      </c>
      <c r="C465" s="2" t="e">
        <f ca="1">IF( OR(_xll.BDP(B465,"PX_LAST")="#N/A N/A",_xll.BDP(B465,"PX_LAST")="#N/A",_xll.BDP(B465,"PX_LAST")="#N/A Invalid Security"),VLOOKUP(A465,secs!$A:$B,2,FALSE),_xll.BDP(B465,"PX_LAST"))</f>
        <v>#NAME?</v>
      </c>
      <c r="D465" s="1" t="e">
        <f ca="1">IF(A465="RU000A0JR5Z5",_xll.BDP("486 HK Equity","BEST_ANALYST_RATING"),
       IF(A465="RU0009084446",_xll.BDP("NCSP LI Equity","BEST_ANALYST_RATING"),
       IF(OR(_xll.BDP(B465,"BEST_ANALYST_RATING")="#N/A N/A",_xll.BDP(B465,"BEST_ANALYST_RATING")="#N/A Invalid Security",_xll.BDP(B465,"BEST_ANALYST_RATING")="#N/A Field Not Applicable"),0,_xll.BDP(B465,"BEST_ANALYST_RATING"))))</f>
        <v>#NAME?</v>
      </c>
      <c r="E465" s="1" t="e">
        <f ca="1">IF(A465="RU000A0JR5Z5",10*_xll.BDP("486 HK Equity","BEST_TARGET_PRICE")*_xll.BDP("USDRUB Curncy","PX_LAST")/_xll.BDP("USDHKD Curncy","PX_LAST"),
      IF(A465="RU0009084446",_xll.BDP("NCSP LI Equity","BEST_TARGET_PRICE")*_xll.BDP("USDRUB Curncy","PX_LAST")/75,
      IF(OR(_xll.BDP(B465,"BEST_TARGET_PRICE")="#N/A N/A",_xll.BDP(B465,"BEST_TARGET_PRICE")="#N/A Invalid Security",_xll.BDP(B465,"BEST_TARGET_PRICE")="#N/A Field Not Applicable"),
           IF(OR(_xll.BDP(B465,"INT_ACC")="#N/A N/A",_xll.BDP(B465,"INT_ACC")="#N/A Field Not Applicable",_xll.BDP(B465,"INT_ACC")="#N/A Invalid Security"), 0, _xll.BDP(B465,"INT_ACC")),
      _xll.BDP(B465,"BEST_TARGET_PRICE")))
)</f>
        <v>#NAME?</v>
      </c>
      <c r="F465" s="1" t="e">
        <f ca="1">IF(OR(_xll.BDP(B465,"BDVD_PROJ_12M_YLD")="#N/A N/A",_xll.BDP(B465,"BDVD_PROJ_12M_YLD")="#N/A Field Not Applicable",_xll.BDP(B465,"BDVD_PROJ_12M_YLD")="#N/A Invalid Security"),
     IF(OR(_xll.BDP(B465,"EQY_DVD_YLD_IND")="#N/A N/A",_xll.BDP(B465,"EQY_DVD_YLD_IND")="#N/A Field Not Applicable",_xll.BDP(B465,"EQY_DVD_YLD_IND")="#N/A Invalid Security"),
         IF(OR(_xll.BDP(B465,"YLD_CNV_MID")="#N/A N/A",_xll.BDP(B465,"YLD_CNV_MID")="#N/A Field Not Applicable",_xll.BDP(B465,"YLD_CNV_MID")="#N/A Invalid Security"),0,_xll.BDP(B465,"YLD_CNV_MID")),
              _xll.BDP(B465,"EQY_DVD_YLD_IND")),
_xll.BDP(B465,"BDVD_PROJ_12M_YLD"))</f>
        <v>#NAME?</v>
      </c>
      <c r="G465" s="1" t="e">
        <f ca="1">IF(  ISERR(FIND("Equity",B465)) = FALSE,  IF(  OR(   _xll.BDP($B465,"DVD_EX_DT")="#N/A N/A", _xll.BDP($B465,"DVD_EX_DT")="#N/A Field Not Applicable", _xll.BDP($B465,"DVD_EX_DT")="#N/A Invalid Security"),
     IF(_xll.BDP($B465,"LAST_TRADEABLE_DT")="#N/A Field Not Applicable","",_xll.BDP($B465,"LAST_TRADEABLE_DT")),_xll.BDP($B465,"DVD_EX_DT")),
IF(  OR(   _xll.BDP($B465,"NXT_CPN_DT")="#N/A N/A", _xll.BDP($B465,"NXT_CPN_DT")="#N/A Field Not Applicable", _xll.BDP($B465,"NXT_CPN_DT")="#N/A Invalid Security"), IF( OR(_xll.BDP($B465,"LAST_TRADEABLE_DT") = "#N/A N/A",_xll.BDP($B465,"LAST_TRADEABLE_DT") = "#N/A Invalid Security",_xll.BDP($B465,"LAST_TRADEABLE_DT") = "#N/A Field Not Applicable"),IF(ISERROR(VLOOKUP(A465,secs!$A:$C,3,FALSE)),"",VLOOKUP(A465,secs!$A:$C,3,FALSE)),_xll.BDP($B465,"LAST_TRADEABLE_DT")),_xll.BDP($B465,"NXT_CPN_DT")))</f>
        <v>#NAME?</v>
      </c>
      <c r="H465" s="1">
        <f>IF(ISERR(FIND("Equity",B465))=FALSE,0,IF( OR(_xll.BDP($B465,"DUR_MID")="#N/A N/A",_xll.BDP($B465,"DUR_MID")="#N/A Invalid Security"),0,_xll.BDP($B465,"DUR_MID")))</f>
        <v>0</v>
      </c>
      <c r="I465" s="1" t="e">
        <f ca="1">IF(  ISERR(FIND("Equity",B465)) = FALSE,  IF(  OR(   _xll.BDP($B465,"BDVD_NEXT_EST_DECL_DT")="#N/A N/A", _xll.BDP($B465,"BDVD_NEXT_EST_DECL_DT")="#N/A Field Not Applicable"),"",_xll.BDP($B465,"BDVD_NEXT_EST_DECL_DT")), IF(  OR(   _xll.BDP($B465,"NXT_PUT_DT")="#N/A N/A", _xll.BDP($B465,"NXT_PUT_DT")="#N/A Field Not Applicable", _xll.BDP($B465,"NXT_PUT_DT")="#N/A Invalid Security"),"",_xll.BDP($B465,"NXT_PUT_DT")))</f>
        <v>#NAME?</v>
      </c>
      <c r="J465" s="1">
        <f t="shared" si="7"/>
        <v>1</v>
      </c>
      <c r="L465" s="1" t="e">
        <f ca="1">_xll.BDP(B465,"SECURITY_NAME")</f>
        <v>#NAME?</v>
      </c>
    </row>
    <row r="466" spans="1:12" x14ac:dyDescent="0.25">
      <c r="A466" s="1" t="e">
        <f ca="1">IF(OR(_xll.BDP(B466,"ID_ISIN")="#N/A Field Not Applicable",_xll.BDP(B466,"ID_ISIN")="#N/A N/A"),B466,_xll.BDP(B466,"ID_ISIN"))</f>
        <v>#NAME?</v>
      </c>
      <c r="B466" s="1" t="s">
        <v>1647</v>
      </c>
      <c r="C466" s="2" t="e">
        <f ca="1">IF( OR(_xll.BDP(B466,"PX_LAST")="#N/A N/A",_xll.BDP(B466,"PX_LAST")="#N/A",_xll.BDP(B466,"PX_LAST")="#N/A Invalid Security"),VLOOKUP(A466,secs!$A:$B,2,FALSE),_xll.BDP(B466,"PX_LAST"))</f>
        <v>#NAME?</v>
      </c>
      <c r="D466" s="1" t="e">
        <f ca="1">IF(A466="RU000A0JR5Z5",_xll.BDP("486 HK Equity","BEST_ANALYST_RATING"),
       IF(A466="RU0009084446",_xll.BDP("NCSP LI Equity","BEST_ANALYST_RATING"),
       IF(OR(_xll.BDP(B466,"BEST_ANALYST_RATING")="#N/A N/A",_xll.BDP(B466,"BEST_ANALYST_RATING")="#N/A Invalid Security",_xll.BDP(B466,"BEST_ANALYST_RATING")="#N/A Field Not Applicable"),0,_xll.BDP(B466,"BEST_ANALYST_RATING"))))</f>
        <v>#NAME?</v>
      </c>
      <c r="E466" s="1" t="e">
        <f ca="1">IF(A466="RU000A0JR5Z5",10*_xll.BDP("486 HK Equity","BEST_TARGET_PRICE")*_xll.BDP("USDRUB Curncy","PX_LAST")/_xll.BDP("USDHKD Curncy","PX_LAST"),
      IF(A466="RU0009084446",_xll.BDP("NCSP LI Equity","BEST_TARGET_PRICE")*_xll.BDP("USDRUB Curncy","PX_LAST")/75,
      IF(OR(_xll.BDP(B466,"BEST_TARGET_PRICE")="#N/A N/A",_xll.BDP(B466,"BEST_TARGET_PRICE")="#N/A Invalid Security",_xll.BDP(B466,"BEST_TARGET_PRICE")="#N/A Field Not Applicable"),
           IF(OR(_xll.BDP(B466,"INT_ACC")="#N/A N/A",_xll.BDP(B466,"INT_ACC")="#N/A Field Not Applicable",_xll.BDP(B466,"INT_ACC")="#N/A Invalid Security"), 0, _xll.BDP(B466,"INT_ACC")),
      _xll.BDP(B466,"BEST_TARGET_PRICE")))
)</f>
        <v>#NAME?</v>
      </c>
      <c r="F466" s="1" t="e">
        <f ca="1">IF(OR(_xll.BDP(B466,"BDVD_PROJ_12M_YLD")="#N/A N/A",_xll.BDP(B466,"BDVD_PROJ_12M_YLD")="#N/A Field Not Applicable",_xll.BDP(B466,"BDVD_PROJ_12M_YLD")="#N/A Invalid Security"),
     IF(OR(_xll.BDP(B466,"EQY_DVD_YLD_IND")="#N/A N/A",_xll.BDP(B466,"EQY_DVD_YLD_IND")="#N/A Field Not Applicable",_xll.BDP(B466,"EQY_DVD_YLD_IND")="#N/A Invalid Security"),
         IF(OR(_xll.BDP(B466,"YLD_CNV_MID")="#N/A N/A",_xll.BDP(B466,"YLD_CNV_MID")="#N/A Field Not Applicable",_xll.BDP(B466,"YLD_CNV_MID")="#N/A Invalid Security"),0,_xll.BDP(B466,"YLD_CNV_MID")),
              _xll.BDP(B466,"EQY_DVD_YLD_IND")),
_xll.BDP(B466,"BDVD_PROJ_12M_YLD"))</f>
        <v>#NAME?</v>
      </c>
      <c r="G466" s="1" t="e">
        <f ca="1">IF(  ISERR(FIND("Equity",B466)) = FALSE,  IF(  OR(   _xll.BDP($B466,"DVD_EX_DT")="#N/A N/A", _xll.BDP($B466,"DVD_EX_DT")="#N/A Field Not Applicable", _xll.BDP($B466,"DVD_EX_DT")="#N/A Invalid Security"),
     IF(_xll.BDP($B466,"LAST_TRADEABLE_DT")="#N/A Field Not Applicable","",_xll.BDP($B466,"LAST_TRADEABLE_DT")),_xll.BDP($B466,"DVD_EX_DT")),
IF(  OR(   _xll.BDP($B466,"NXT_CPN_DT")="#N/A N/A", _xll.BDP($B466,"NXT_CPN_DT")="#N/A Field Not Applicable", _xll.BDP($B466,"NXT_CPN_DT")="#N/A Invalid Security"), IF( OR(_xll.BDP($B466,"LAST_TRADEABLE_DT") = "#N/A N/A",_xll.BDP($B466,"LAST_TRADEABLE_DT") = "#N/A Invalid Security",_xll.BDP($B466,"LAST_TRADEABLE_DT") = "#N/A Field Not Applicable"),IF(ISERROR(VLOOKUP(A466,secs!$A:$C,3,FALSE)),"",VLOOKUP(A466,secs!$A:$C,3,FALSE)),_xll.BDP($B466,"LAST_TRADEABLE_DT")),_xll.BDP($B466,"NXT_CPN_DT")))</f>
        <v>#NAME?</v>
      </c>
      <c r="H466" s="1" t="e">
        <f ca="1">IF(ISERR(FIND("Equity",B466))=FALSE,0,IF( OR(_xll.BDP($B466,"DUR_MID")="#N/A N/A",_xll.BDP($B466,"DUR_MID")="#N/A Invalid Security"),0,_xll.BDP($B466,"DUR_MID")))</f>
        <v>#NAME?</v>
      </c>
      <c r="I466" s="1" t="e">
        <f ca="1">IF(  ISERR(FIND("Equity",B466)) = FALSE,  IF(  OR(   _xll.BDP($B466,"BDVD_NEXT_EST_DECL_DT")="#N/A N/A", _xll.BDP($B466,"BDVD_NEXT_EST_DECL_DT")="#N/A Field Not Applicable"),"",_xll.BDP($B466,"BDVD_NEXT_EST_DECL_DT")), IF(  OR(   _xll.BDP($B466,"NXT_PUT_DT")="#N/A N/A", _xll.BDP($B466,"NXT_PUT_DT")="#N/A Field Not Applicable", _xll.BDP($B466,"NXT_PUT_DT")="#N/A Invalid Security"),"",_xll.BDP($B466,"NXT_PUT_DT")))</f>
        <v>#NAME?</v>
      </c>
      <c r="J466" s="1">
        <f t="shared" si="7"/>
        <v>1</v>
      </c>
      <c r="L466" s="1" t="e">
        <f ca="1">_xll.BDP(B466,"SECURITY_NAME")</f>
        <v>#NAME?</v>
      </c>
    </row>
    <row r="467" spans="1:12" x14ac:dyDescent="0.25">
      <c r="A467" s="1" t="e">
        <f ca="1">IF(OR(_xll.BDP(B467,"ID_ISIN")="#N/A Field Not Applicable",_xll.BDP(B467,"ID_ISIN")="#N/A N/A"),B467,_xll.BDP(B467,"ID_ISIN"))</f>
        <v>#NAME?</v>
      </c>
      <c r="B467" s="1" t="s">
        <v>1648</v>
      </c>
      <c r="C467" s="2" t="e">
        <f ca="1">IF( OR(_xll.BDP(B467,"PX_LAST")="#N/A N/A",_xll.BDP(B467,"PX_LAST")="#N/A",_xll.BDP(B467,"PX_LAST")="#N/A Invalid Security"),VLOOKUP(A467,secs!$A:$B,2,FALSE),_xll.BDP(B467,"PX_LAST"))</f>
        <v>#NAME?</v>
      </c>
      <c r="D467" s="1" t="e">
        <f ca="1">IF(A467="RU000A0JR5Z5",_xll.BDP("486 HK Equity","BEST_ANALYST_RATING"),
       IF(A467="RU0009084446",_xll.BDP("NCSP LI Equity","BEST_ANALYST_RATING"),
       IF(OR(_xll.BDP(B467,"BEST_ANALYST_RATING")="#N/A N/A",_xll.BDP(B467,"BEST_ANALYST_RATING")="#N/A Invalid Security",_xll.BDP(B467,"BEST_ANALYST_RATING")="#N/A Field Not Applicable"),0,_xll.BDP(B467,"BEST_ANALYST_RATING"))))</f>
        <v>#NAME?</v>
      </c>
      <c r="E467" s="1" t="e">
        <f ca="1">IF(A467="RU000A0JR5Z5",10*_xll.BDP("486 HK Equity","BEST_TARGET_PRICE")*_xll.BDP("USDRUB Curncy","PX_LAST")/_xll.BDP("USDHKD Curncy","PX_LAST"),
      IF(A467="RU0009084446",_xll.BDP("NCSP LI Equity","BEST_TARGET_PRICE")*_xll.BDP("USDRUB Curncy","PX_LAST")/75,
      IF(OR(_xll.BDP(B467,"BEST_TARGET_PRICE")="#N/A N/A",_xll.BDP(B467,"BEST_TARGET_PRICE")="#N/A Invalid Security",_xll.BDP(B467,"BEST_TARGET_PRICE")="#N/A Field Not Applicable"),
           IF(OR(_xll.BDP(B467,"INT_ACC")="#N/A N/A",_xll.BDP(B467,"INT_ACC")="#N/A Field Not Applicable",_xll.BDP(B467,"INT_ACC")="#N/A Invalid Security"), 0, _xll.BDP(B467,"INT_ACC")),
      _xll.BDP(B467,"BEST_TARGET_PRICE")))
)</f>
        <v>#NAME?</v>
      </c>
      <c r="F467" s="1" t="e">
        <f ca="1">IF(OR(_xll.BDP(B467,"BDVD_PROJ_12M_YLD")="#N/A N/A",_xll.BDP(B467,"BDVD_PROJ_12M_YLD")="#N/A Field Not Applicable",_xll.BDP(B467,"BDVD_PROJ_12M_YLD")="#N/A Invalid Security"),
     IF(OR(_xll.BDP(B467,"EQY_DVD_YLD_IND")="#N/A N/A",_xll.BDP(B467,"EQY_DVD_YLD_IND")="#N/A Field Not Applicable",_xll.BDP(B467,"EQY_DVD_YLD_IND")="#N/A Invalid Security"),
         IF(OR(_xll.BDP(B467,"YLD_CNV_MID")="#N/A N/A",_xll.BDP(B467,"YLD_CNV_MID")="#N/A Field Not Applicable",_xll.BDP(B467,"YLD_CNV_MID")="#N/A Invalid Security"),0,_xll.BDP(B467,"YLD_CNV_MID")),
              _xll.BDP(B467,"EQY_DVD_YLD_IND")),
_xll.BDP(B467,"BDVD_PROJ_12M_YLD"))</f>
        <v>#NAME?</v>
      </c>
      <c r="G467" s="1" t="e">
        <f ca="1">IF(  ISERR(FIND("Equity",B467)) = FALSE,  IF(  OR(   _xll.BDP($B467,"DVD_EX_DT")="#N/A N/A", _xll.BDP($B467,"DVD_EX_DT")="#N/A Field Not Applicable", _xll.BDP($B467,"DVD_EX_DT")="#N/A Invalid Security"),
     IF(_xll.BDP($B467,"LAST_TRADEABLE_DT")="#N/A Field Not Applicable","",_xll.BDP($B467,"LAST_TRADEABLE_DT")),_xll.BDP($B467,"DVD_EX_DT")),
IF(  OR(   _xll.BDP($B467,"NXT_CPN_DT")="#N/A N/A", _xll.BDP($B467,"NXT_CPN_DT")="#N/A Field Not Applicable", _xll.BDP($B467,"NXT_CPN_DT")="#N/A Invalid Security"), IF( OR(_xll.BDP($B467,"LAST_TRADEABLE_DT") = "#N/A N/A",_xll.BDP($B467,"LAST_TRADEABLE_DT") = "#N/A Invalid Security",_xll.BDP($B467,"LAST_TRADEABLE_DT") = "#N/A Field Not Applicable"),IF(ISERROR(VLOOKUP(A467,secs!$A:$C,3,FALSE)),"",VLOOKUP(A467,secs!$A:$C,3,FALSE)),_xll.BDP($B467,"LAST_TRADEABLE_DT")),_xll.BDP($B467,"NXT_CPN_DT")))</f>
        <v>#NAME?</v>
      </c>
      <c r="H467" s="1" t="e">
        <f ca="1">IF(ISERR(FIND("Equity",B467))=FALSE,0,IF( OR(_xll.BDP($B467,"DUR_MID")="#N/A N/A",_xll.BDP($B467,"DUR_MID")="#N/A Invalid Security"),0,_xll.BDP($B467,"DUR_MID")))</f>
        <v>#NAME?</v>
      </c>
      <c r="I467" s="1" t="e">
        <f ca="1">IF(  ISERR(FIND("Equity",B467)) = FALSE,  IF(  OR(   _xll.BDP($B467,"BDVD_NEXT_EST_DECL_DT")="#N/A N/A", _xll.BDP($B467,"BDVD_NEXT_EST_DECL_DT")="#N/A Field Not Applicable"),"",_xll.BDP($B467,"BDVD_NEXT_EST_DECL_DT")), IF(  OR(   _xll.BDP($B467,"NXT_PUT_DT")="#N/A N/A", _xll.BDP($B467,"NXT_PUT_DT")="#N/A Field Not Applicable", _xll.BDP($B467,"NXT_PUT_DT")="#N/A Invalid Security"),"",_xll.BDP($B467,"NXT_PUT_DT")))</f>
        <v>#NAME?</v>
      </c>
      <c r="J467" s="1">
        <f t="shared" si="7"/>
        <v>1</v>
      </c>
      <c r="L467" s="1" t="e">
        <f ca="1">_xll.BDP(B467,"SECURITY_NAME")</f>
        <v>#NAME?</v>
      </c>
    </row>
    <row r="468" spans="1:12" x14ac:dyDescent="0.25">
      <c r="A468" s="1" t="e">
        <f ca="1">IF(OR(_xll.BDP(B468,"ID_ISIN")="#N/A Field Not Applicable",_xll.BDP(B468,"ID_ISIN")="#N/A N/A"),B468,_xll.BDP(B468,"ID_ISIN"))</f>
        <v>#NAME?</v>
      </c>
      <c r="B468" s="1" t="s">
        <v>1649</v>
      </c>
      <c r="C468" s="2" t="e">
        <f ca="1">IF( OR(_xll.BDP(B468,"PX_LAST")="#N/A N/A",_xll.BDP(B468,"PX_LAST")="#N/A",_xll.BDP(B468,"PX_LAST")="#N/A Invalid Security"),VLOOKUP(A468,secs!$A:$B,2,FALSE),_xll.BDP(B468,"PX_LAST"))</f>
        <v>#NAME?</v>
      </c>
      <c r="D468" s="1" t="e">
        <f ca="1">IF(A468="RU000A0JR5Z5",_xll.BDP("486 HK Equity","BEST_ANALYST_RATING"),
       IF(A468="RU0009084446",_xll.BDP("NCSP LI Equity","BEST_ANALYST_RATING"),
       IF(OR(_xll.BDP(B468,"BEST_ANALYST_RATING")="#N/A N/A",_xll.BDP(B468,"BEST_ANALYST_RATING")="#N/A Invalid Security",_xll.BDP(B468,"BEST_ANALYST_RATING")="#N/A Field Not Applicable"),0,_xll.BDP(B468,"BEST_ANALYST_RATING"))))</f>
        <v>#NAME?</v>
      </c>
      <c r="E468" s="1" t="e">
        <f ca="1">IF(A468="RU000A0JR5Z5",10*_xll.BDP("486 HK Equity","BEST_TARGET_PRICE")*_xll.BDP("USDRUB Curncy","PX_LAST")/_xll.BDP("USDHKD Curncy","PX_LAST"),
      IF(A468="RU0009084446",_xll.BDP("NCSP LI Equity","BEST_TARGET_PRICE")*_xll.BDP("USDRUB Curncy","PX_LAST")/75,
      IF(OR(_xll.BDP(B468,"BEST_TARGET_PRICE")="#N/A N/A",_xll.BDP(B468,"BEST_TARGET_PRICE")="#N/A Invalid Security",_xll.BDP(B468,"BEST_TARGET_PRICE")="#N/A Field Not Applicable"),
           IF(OR(_xll.BDP(B468,"INT_ACC")="#N/A N/A",_xll.BDP(B468,"INT_ACC")="#N/A Field Not Applicable",_xll.BDP(B468,"INT_ACC")="#N/A Invalid Security"), 0, _xll.BDP(B468,"INT_ACC")),
      _xll.BDP(B468,"BEST_TARGET_PRICE")))
)</f>
        <v>#NAME?</v>
      </c>
      <c r="F468" s="1" t="e">
        <f ca="1">IF(OR(_xll.BDP(B468,"BDVD_PROJ_12M_YLD")="#N/A N/A",_xll.BDP(B468,"BDVD_PROJ_12M_YLD")="#N/A Field Not Applicable",_xll.BDP(B468,"BDVD_PROJ_12M_YLD")="#N/A Invalid Security"),
     IF(OR(_xll.BDP(B468,"EQY_DVD_YLD_IND")="#N/A N/A",_xll.BDP(B468,"EQY_DVD_YLD_IND")="#N/A Field Not Applicable",_xll.BDP(B468,"EQY_DVD_YLD_IND")="#N/A Invalid Security"),
         IF(OR(_xll.BDP(B468,"YLD_CNV_MID")="#N/A N/A",_xll.BDP(B468,"YLD_CNV_MID")="#N/A Field Not Applicable",_xll.BDP(B468,"YLD_CNV_MID")="#N/A Invalid Security"),0,_xll.BDP(B468,"YLD_CNV_MID")),
              _xll.BDP(B468,"EQY_DVD_YLD_IND")),
_xll.BDP(B468,"BDVD_PROJ_12M_YLD"))</f>
        <v>#NAME?</v>
      </c>
      <c r="G468" s="1" t="e">
        <f ca="1">IF(  ISERR(FIND("Equity",B468)) = FALSE,  IF(  OR(   _xll.BDP($B468,"DVD_EX_DT")="#N/A N/A", _xll.BDP($B468,"DVD_EX_DT")="#N/A Field Not Applicable", _xll.BDP($B468,"DVD_EX_DT")="#N/A Invalid Security"),
     IF(_xll.BDP($B468,"LAST_TRADEABLE_DT")="#N/A Field Not Applicable","",_xll.BDP($B468,"LAST_TRADEABLE_DT")),_xll.BDP($B468,"DVD_EX_DT")),
IF(  OR(   _xll.BDP($B468,"NXT_CPN_DT")="#N/A N/A", _xll.BDP($B468,"NXT_CPN_DT")="#N/A Field Not Applicable", _xll.BDP($B468,"NXT_CPN_DT")="#N/A Invalid Security"), IF( OR(_xll.BDP($B468,"LAST_TRADEABLE_DT") = "#N/A N/A",_xll.BDP($B468,"LAST_TRADEABLE_DT") = "#N/A Invalid Security",_xll.BDP($B468,"LAST_TRADEABLE_DT") = "#N/A Field Not Applicable"),IF(ISERROR(VLOOKUP(A468,secs!$A:$C,3,FALSE)),"",VLOOKUP(A468,secs!$A:$C,3,FALSE)),_xll.BDP($B468,"LAST_TRADEABLE_DT")),_xll.BDP($B468,"NXT_CPN_DT")))</f>
        <v>#NAME?</v>
      </c>
      <c r="H468" s="1" t="e">
        <f ca="1">IF(ISERR(FIND("Equity",B468))=FALSE,0,IF( OR(_xll.BDP($B468,"DUR_MID")="#N/A N/A",_xll.BDP($B468,"DUR_MID")="#N/A Invalid Security"),0,_xll.BDP($B468,"DUR_MID")))</f>
        <v>#NAME?</v>
      </c>
      <c r="I468" s="1" t="e">
        <f ca="1">IF(  ISERR(FIND("Equity",B468)) = FALSE,  IF(  OR(   _xll.BDP($B468,"BDVD_NEXT_EST_DECL_DT")="#N/A N/A", _xll.BDP($B468,"BDVD_NEXT_EST_DECL_DT")="#N/A Field Not Applicable"),"",_xll.BDP($B468,"BDVD_NEXT_EST_DECL_DT")), IF(  OR(   _xll.BDP($B468,"NXT_PUT_DT")="#N/A N/A", _xll.BDP($B468,"NXT_PUT_DT")="#N/A Field Not Applicable", _xll.BDP($B468,"NXT_PUT_DT")="#N/A Invalid Security"),"",_xll.BDP($B468,"NXT_PUT_DT")))</f>
        <v>#NAME?</v>
      </c>
      <c r="J468" s="1">
        <f t="shared" si="7"/>
        <v>1</v>
      </c>
      <c r="L468" s="1" t="e">
        <f ca="1">_xll.BDP(B468,"SECURITY_NAME")</f>
        <v>#NAME?</v>
      </c>
    </row>
    <row r="469" spans="1:12" x14ac:dyDescent="0.25">
      <c r="A469" s="1" t="e">
        <f ca="1">IF(OR(_xll.BDP(B469,"ID_ISIN")="#N/A Field Not Applicable",_xll.BDP(B469,"ID_ISIN")="#N/A N/A"),B469,_xll.BDP(B469,"ID_ISIN"))</f>
        <v>#NAME?</v>
      </c>
      <c r="B469" s="1" t="s">
        <v>1650</v>
      </c>
      <c r="C469" s="2" t="e">
        <f ca="1">IF( OR(_xll.BDP(B469,"PX_LAST")="#N/A N/A",_xll.BDP(B469,"PX_LAST")="#N/A",_xll.BDP(B469,"PX_LAST")="#N/A Invalid Security"),VLOOKUP(A469,secs!$A:$B,2,FALSE),_xll.BDP(B469,"PX_LAST"))</f>
        <v>#NAME?</v>
      </c>
      <c r="D469" s="1" t="e">
        <f ca="1">IF(A469="RU000A0JR5Z5",_xll.BDP("486 HK Equity","BEST_ANALYST_RATING"),
       IF(A469="RU0009084446",_xll.BDP("NCSP LI Equity","BEST_ANALYST_RATING"),
       IF(OR(_xll.BDP(B469,"BEST_ANALYST_RATING")="#N/A N/A",_xll.BDP(B469,"BEST_ANALYST_RATING")="#N/A Invalid Security",_xll.BDP(B469,"BEST_ANALYST_RATING")="#N/A Field Not Applicable"),0,_xll.BDP(B469,"BEST_ANALYST_RATING"))))</f>
        <v>#NAME?</v>
      </c>
      <c r="E469" s="1" t="e">
        <f ca="1">IF(A469="RU000A0JR5Z5",10*_xll.BDP("486 HK Equity","BEST_TARGET_PRICE")*_xll.BDP("USDRUB Curncy","PX_LAST")/_xll.BDP("USDHKD Curncy","PX_LAST"),
      IF(A469="RU0009084446",_xll.BDP("NCSP LI Equity","BEST_TARGET_PRICE")*_xll.BDP("USDRUB Curncy","PX_LAST")/75,
      IF(OR(_xll.BDP(B469,"BEST_TARGET_PRICE")="#N/A N/A",_xll.BDP(B469,"BEST_TARGET_PRICE")="#N/A Invalid Security",_xll.BDP(B469,"BEST_TARGET_PRICE")="#N/A Field Not Applicable"),
           IF(OR(_xll.BDP(B469,"INT_ACC")="#N/A N/A",_xll.BDP(B469,"INT_ACC")="#N/A Field Not Applicable",_xll.BDP(B469,"INT_ACC")="#N/A Invalid Security"), 0, _xll.BDP(B469,"INT_ACC")),
      _xll.BDP(B469,"BEST_TARGET_PRICE")))
)</f>
        <v>#NAME?</v>
      </c>
      <c r="F469" s="1" t="e">
        <f ca="1">IF(OR(_xll.BDP(B469,"BDVD_PROJ_12M_YLD")="#N/A N/A",_xll.BDP(B469,"BDVD_PROJ_12M_YLD")="#N/A Field Not Applicable",_xll.BDP(B469,"BDVD_PROJ_12M_YLD")="#N/A Invalid Security"),
     IF(OR(_xll.BDP(B469,"EQY_DVD_YLD_IND")="#N/A N/A",_xll.BDP(B469,"EQY_DVD_YLD_IND")="#N/A Field Not Applicable",_xll.BDP(B469,"EQY_DVD_YLD_IND")="#N/A Invalid Security"),
         IF(OR(_xll.BDP(B469,"YLD_CNV_MID")="#N/A N/A",_xll.BDP(B469,"YLD_CNV_MID")="#N/A Field Not Applicable",_xll.BDP(B469,"YLD_CNV_MID")="#N/A Invalid Security"),0,_xll.BDP(B469,"YLD_CNV_MID")),
              _xll.BDP(B469,"EQY_DVD_YLD_IND")),
_xll.BDP(B469,"BDVD_PROJ_12M_YLD"))</f>
        <v>#NAME?</v>
      </c>
      <c r="G469" s="1" t="e">
        <f ca="1">IF(  ISERR(FIND("Equity",B469)) = FALSE,  IF(  OR(   _xll.BDP($B469,"DVD_EX_DT")="#N/A N/A", _xll.BDP($B469,"DVD_EX_DT")="#N/A Field Not Applicable", _xll.BDP($B469,"DVD_EX_DT")="#N/A Invalid Security"),
     IF(_xll.BDP($B469,"LAST_TRADEABLE_DT")="#N/A Field Not Applicable","",_xll.BDP($B469,"LAST_TRADEABLE_DT")),_xll.BDP($B469,"DVD_EX_DT")),
IF(  OR(   _xll.BDP($B469,"NXT_CPN_DT")="#N/A N/A", _xll.BDP($B469,"NXT_CPN_DT")="#N/A Field Not Applicable", _xll.BDP($B469,"NXT_CPN_DT")="#N/A Invalid Security"), IF( OR(_xll.BDP($B469,"LAST_TRADEABLE_DT") = "#N/A N/A",_xll.BDP($B469,"LAST_TRADEABLE_DT") = "#N/A Invalid Security",_xll.BDP($B469,"LAST_TRADEABLE_DT") = "#N/A Field Not Applicable"),IF(ISERROR(VLOOKUP(A469,secs!$A:$C,3,FALSE)),"",VLOOKUP(A469,secs!$A:$C,3,FALSE)),_xll.BDP($B469,"LAST_TRADEABLE_DT")),_xll.BDP($B469,"NXT_CPN_DT")))</f>
        <v>#NAME?</v>
      </c>
      <c r="H469" s="1" t="e">
        <f ca="1">IF(ISERR(FIND("Equity",B469))=FALSE,0,IF( OR(_xll.BDP($B469,"DUR_MID")="#N/A N/A",_xll.BDP($B469,"DUR_MID")="#N/A Invalid Security"),0,_xll.BDP($B469,"DUR_MID")))</f>
        <v>#NAME?</v>
      </c>
      <c r="I469" s="1" t="e">
        <f ca="1">IF(  ISERR(FIND("Equity",B469)) = FALSE,  IF(  OR(   _xll.BDP($B469,"BDVD_NEXT_EST_DECL_DT")="#N/A N/A", _xll.BDP($B469,"BDVD_NEXT_EST_DECL_DT")="#N/A Field Not Applicable"),"",_xll.BDP($B469,"BDVD_NEXT_EST_DECL_DT")), IF(  OR(   _xll.BDP($B469,"NXT_PUT_DT")="#N/A N/A", _xll.BDP($B469,"NXT_PUT_DT")="#N/A Field Not Applicable", _xll.BDP($B469,"NXT_PUT_DT")="#N/A Invalid Security"),"",_xll.BDP($B469,"NXT_PUT_DT")))</f>
        <v>#NAME?</v>
      </c>
      <c r="J469" s="1">
        <f t="shared" si="7"/>
        <v>1</v>
      </c>
      <c r="L469" s="1" t="e">
        <f ca="1">_xll.BDP(B469,"SECURITY_NAME")</f>
        <v>#NAME?</v>
      </c>
    </row>
    <row r="470" spans="1:12" x14ac:dyDescent="0.25">
      <c r="A470" s="1" t="e">
        <f ca="1">IF(OR(_xll.BDP(B470,"ID_ISIN")="#N/A Field Not Applicable",_xll.BDP(B470,"ID_ISIN")="#N/A N/A"),B470,_xll.BDP(B470,"ID_ISIN"))</f>
        <v>#NAME?</v>
      </c>
      <c r="B470" s="1" t="s">
        <v>1651</v>
      </c>
      <c r="C470" s="2" t="e">
        <f ca="1">IF( OR(_xll.BDP(B470,"PX_LAST")="#N/A N/A",_xll.BDP(B470,"PX_LAST")="#N/A",_xll.BDP(B470,"PX_LAST")="#N/A Invalid Security"),VLOOKUP(A470,secs!$A:$B,2,FALSE),_xll.BDP(B470,"PX_LAST"))</f>
        <v>#NAME?</v>
      </c>
      <c r="D470" s="1" t="e">
        <f ca="1">IF(A470="RU000A0JR5Z5",_xll.BDP("486 HK Equity","BEST_ANALYST_RATING"),
       IF(A470="RU0009084446",_xll.BDP("NCSP LI Equity","BEST_ANALYST_RATING"),
       IF(OR(_xll.BDP(B470,"BEST_ANALYST_RATING")="#N/A N/A",_xll.BDP(B470,"BEST_ANALYST_RATING")="#N/A Invalid Security",_xll.BDP(B470,"BEST_ANALYST_RATING")="#N/A Field Not Applicable"),0,_xll.BDP(B470,"BEST_ANALYST_RATING"))))</f>
        <v>#NAME?</v>
      </c>
      <c r="E470" s="1" t="e">
        <f ca="1">IF(A470="RU000A0JR5Z5",10*_xll.BDP("486 HK Equity","BEST_TARGET_PRICE")*_xll.BDP("USDRUB Curncy","PX_LAST")/_xll.BDP("USDHKD Curncy","PX_LAST"),
      IF(A470="RU0009084446",_xll.BDP("NCSP LI Equity","BEST_TARGET_PRICE")*_xll.BDP("USDRUB Curncy","PX_LAST")/75,
      IF(OR(_xll.BDP(B470,"BEST_TARGET_PRICE")="#N/A N/A",_xll.BDP(B470,"BEST_TARGET_PRICE")="#N/A Invalid Security",_xll.BDP(B470,"BEST_TARGET_PRICE")="#N/A Field Not Applicable"),
           IF(OR(_xll.BDP(B470,"INT_ACC")="#N/A N/A",_xll.BDP(B470,"INT_ACC")="#N/A Field Not Applicable",_xll.BDP(B470,"INT_ACC")="#N/A Invalid Security"), 0, _xll.BDP(B470,"INT_ACC")),
      _xll.BDP(B470,"BEST_TARGET_PRICE")))
)</f>
        <v>#NAME?</v>
      </c>
      <c r="F470" s="1" t="e">
        <f ca="1">IF(OR(_xll.BDP(B470,"BDVD_PROJ_12M_YLD")="#N/A N/A",_xll.BDP(B470,"BDVD_PROJ_12M_YLD")="#N/A Field Not Applicable",_xll.BDP(B470,"BDVD_PROJ_12M_YLD")="#N/A Invalid Security"),
     IF(OR(_xll.BDP(B470,"EQY_DVD_YLD_IND")="#N/A N/A",_xll.BDP(B470,"EQY_DVD_YLD_IND")="#N/A Field Not Applicable",_xll.BDP(B470,"EQY_DVD_YLD_IND")="#N/A Invalid Security"),
         IF(OR(_xll.BDP(B470,"YLD_CNV_MID")="#N/A N/A",_xll.BDP(B470,"YLD_CNV_MID")="#N/A Field Not Applicable",_xll.BDP(B470,"YLD_CNV_MID")="#N/A Invalid Security"),0,_xll.BDP(B470,"YLD_CNV_MID")),
              _xll.BDP(B470,"EQY_DVD_YLD_IND")),
_xll.BDP(B470,"BDVD_PROJ_12M_YLD"))</f>
        <v>#NAME?</v>
      </c>
      <c r="G470" s="1" t="e">
        <f ca="1">IF(  ISERR(FIND("Equity",B470)) = FALSE,  IF(  OR(   _xll.BDP($B470,"DVD_EX_DT")="#N/A N/A", _xll.BDP($B470,"DVD_EX_DT")="#N/A Field Not Applicable", _xll.BDP($B470,"DVD_EX_DT")="#N/A Invalid Security"),
     IF(_xll.BDP($B470,"LAST_TRADEABLE_DT")="#N/A Field Not Applicable","",_xll.BDP($B470,"LAST_TRADEABLE_DT")),_xll.BDP($B470,"DVD_EX_DT")),
IF(  OR(   _xll.BDP($B470,"NXT_CPN_DT")="#N/A N/A", _xll.BDP($B470,"NXT_CPN_DT")="#N/A Field Not Applicable", _xll.BDP($B470,"NXT_CPN_DT")="#N/A Invalid Security"), IF( OR(_xll.BDP($B470,"LAST_TRADEABLE_DT") = "#N/A N/A",_xll.BDP($B470,"LAST_TRADEABLE_DT") = "#N/A Invalid Security",_xll.BDP($B470,"LAST_TRADEABLE_DT") = "#N/A Field Not Applicable"),IF(ISERROR(VLOOKUP(A470,secs!$A:$C,3,FALSE)),"",VLOOKUP(A470,secs!$A:$C,3,FALSE)),_xll.BDP($B470,"LAST_TRADEABLE_DT")),_xll.BDP($B470,"NXT_CPN_DT")))</f>
        <v>#NAME?</v>
      </c>
      <c r="H470" s="1">
        <f>IF(ISERR(FIND("Equity",B470))=FALSE,0,IF( OR(_xll.BDP($B470,"DUR_MID")="#N/A N/A",_xll.BDP($B470,"DUR_MID")="#N/A Invalid Security"),0,_xll.BDP($B470,"DUR_MID")))</f>
        <v>0</v>
      </c>
      <c r="I470" s="1" t="e">
        <f ca="1">IF(  ISERR(FIND("Equity",B470)) = FALSE,  IF(  OR(   _xll.BDP($B470,"BDVD_NEXT_EST_DECL_DT")="#N/A N/A", _xll.BDP($B470,"BDVD_NEXT_EST_DECL_DT")="#N/A Field Not Applicable"),"",_xll.BDP($B470,"BDVD_NEXT_EST_DECL_DT")), IF(  OR(   _xll.BDP($B470,"NXT_PUT_DT")="#N/A N/A", _xll.BDP($B470,"NXT_PUT_DT")="#N/A Field Not Applicable", _xll.BDP($B470,"NXT_PUT_DT")="#N/A Invalid Security"),"",_xll.BDP($B470,"NXT_PUT_DT")))</f>
        <v>#NAME?</v>
      </c>
      <c r="J470" s="1">
        <f t="shared" si="7"/>
        <v>1</v>
      </c>
      <c r="L470" s="1" t="e">
        <f ca="1">_xll.BDP(B470,"SECURITY_NAME")</f>
        <v>#NAME?</v>
      </c>
    </row>
    <row r="471" spans="1:12" x14ac:dyDescent="0.25">
      <c r="A471" s="1" t="e">
        <f ca="1">IF(OR(_xll.BDP(B471,"ID_ISIN")="#N/A Field Not Applicable",_xll.BDP(B471,"ID_ISIN")="#N/A N/A"),B471,_xll.BDP(B471,"ID_ISIN"))</f>
        <v>#NAME?</v>
      </c>
      <c r="B471" s="1" t="s">
        <v>1652</v>
      </c>
      <c r="C471" s="2" t="e">
        <f ca="1">IF( OR(_xll.BDP(B471,"PX_LAST")="#N/A N/A",_xll.BDP(B471,"PX_LAST")="#N/A",_xll.BDP(B471,"PX_LAST")="#N/A Invalid Security"),VLOOKUP(A471,secs!$A:$B,2,FALSE),_xll.BDP(B471,"PX_LAST"))</f>
        <v>#NAME?</v>
      </c>
      <c r="D471" s="1" t="e">
        <f ca="1">IF(A471="RU000A0JR5Z5",_xll.BDP("486 HK Equity","BEST_ANALYST_RATING"),
       IF(A471="RU0009084446",_xll.BDP("NCSP LI Equity","BEST_ANALYST_RATING"),
       IF(OR(_xll.BDP(B471,"BEST_ANALYST_RATING")="#N/A N/A",_xll.BDP(B471,"BEST_ANALYST_RATING")="#N/A Invalid Security",_xll.BDP(B471,"BEST_ANALYST_RATING")="#N/A Field Not Applicable"),0,_xll.BDP(B471,"BEST_ANALYST_RATING"))))</f>
        <v>#NAME?</v>
      </c>
      <c r="E471" s="1" t="e">
        <f ca="1">IF(A471="RU000A0JR5Z5",10*_xll.BDP("486 HK Equity","BEST_TARGET_PRICE")*_xll.BDP("USDRUB Curncy","PX_LAST")/_xll.BDP("USDHKD Curncy","PX_LAST"),
      IF(A471="RU0009084446",_xll.BDP("NCSP LI Equity","BEST_TARGET_PRICE")*_xll.BDP("USDRUB Curncy","PX_LAST")/75,
      IF(OR(_xll.BDP(B471,"BEST_TARGET_PRICE")="#N/A N/A",_xll.BDP(B471,"BEST_TARGET_PRICE")="#N/A Invalid Security",_xll.BDP(B471,"BEST_TARGET_PRICE")="#N/A Field Not Applicable"),
           IF(OR(_xll.BDP(B471,"INT_ACC")="#N/A N/A",_xll.BDP(B471,"INT_ACC")="#N/A Field Not Applicable",_xll.BDP(B471,"INT_ACC")="#N/A Invalid Security"), 0, _xll.BDP(B471,"INT_ACC")),
      _xll.BDP(B471,"BEST_TARGET_PRICE")))
)</f>
        <v>#NAME?</v>
      </c>
      <c r="F471" s="1" t="e">
        <f ca="1">IF(OR(_xll.BDP(B471,"BDVD_PROJ_12M_YLD")="#N/A N/A",_xll.BDP(B471,"BDVD_PROJ_12M_YLD")="#N/A Field Not Applicable",_xll.BDP(B471,"BDVD_PROJ_12M_YLD")="#N/A Invalid Security"),
     IF(OR(_xll.BDP(B471,"EQY_DVD_YLD_IND")="#N/A N/A",_xll.BDP(B471,"EQY_DVD_YLD_IND")="#N/A Field Not Applicable",_xll.BDP(B471,"EQY_DVD_YLD_IND")="#N/A Invalid Security"),
         IF(OR(_xll.BDP(B471,"YLD_CNV_MID")="#N/A N/A",_xll.BDP(B471,"YLD_CNV_MID")="#N/A Field Not Applicable",_xll.BDP(B471,"YLD_CNV_MID")="#N/A Invalid Security"),0,_xll.BDP(B471,"YLD_CNV_MID")),
              _xll.BDP(B471,"EQY_DVD_YLD_IND")),
_xll.BDP(B471,"BDVD_PROJ_12M_YLD"))</f>
        <v>#NAME?</v>
      </c>
      <c r="G471" s="1" t="e">
        <f ca="1">IF(  ISERR(FIND("Equity",B471)) = FALSE,  IF(  OR(   _xll.BDP($B471,"DVD_EX_DT")="#N/A N/A", _xll.BDP($B471,"DVD_EX_DT")="#N/A Field Not Applicable", _xll.BDP($B471,"DVD_EX_DT")="#N/A Invalid Security"),
     IF(_xll.BDP($B471,"LAST_TRADEABLE_DT")="#N/A Field Not Applicable","",_xll.BDP($B471,"LAST_TRADEABLE_DT")),_xll.BDP($B471,"DVD_EX_DT")),
IF(  OR(   _xll.BDP($B471,"NXT_CPN_DT")="#N/A N/A", _xll.BDP($B471,"NXT_CPN_DT")="#N/A Field Not Applicable", _xll.BDP($B471,"NXT_CPN_DT")="#N/A Invalid Security"), IF( OR(_xll.BDP($B471,"LAST_TRADEABLE_DT") = "#N/A N/A",_xll.BDP($B471,"LAST_TRADEABLE_DT") = "#N/A Invalid Security",_xll.BDP($B471,"LAST_TRADEABLE_DT") = "#N/A Field Not Applicable"),IF(ISERROR(VLOOKUP(A471,secs!$A:$C,3,FALSE)),"",VLOOKUP(A471,secs!$A:$C,3,FALSE)),_xll.BDP($B471,"LAST_TRADEABLE_DT")),_xll.BDP($B471,"NXT_CPN_DT")))</f>
        <v>#NAME?</v>
      </c>
      <c r="H471" s="1">
        <f>IF(ISERR(FIND("Equity",B471))=FALSE,0,IF( OR(_xll.BDP($B471,"DUR_MID")="#N/A N/A",_xll.BDP($B471,"DUR_MID")="#N/A Invalid Security"),0,_xll.BDP($B471,"DUR_MID")))</f>
        <v>0</v>
      </c>
      <c r="I471" s="1" t="e">
        <f ca="1">IF(  ISERR(FIND("Equity",B471)) = FALSE,  IF(  OR(   _xll.BDP($B471,"BDVD_NEXT_EST_DECL_DT")="#N/A N/A", _xll.BDP($B471,"BDVD_NEXT_EST_DECL_DT")="#N/A Field Not Applicable"),"",_xll.BDP($B471,"BDVD_NEXT_EST_DECL_DT")), IF(  OR(   _xll.BDP($B471,"NXT_PUT_DT")="#N/A N/A", _xll.BDP($B471,"NXT_PUT_DT")="#N/A Field Not Applicable", _xll.BDP($B471,"NXT_PUT_DT")="#N/A Invalid Security"),"",_xll.BDP($B471,"NXT_PUT_DT")))</f>
        <v>#NAME?</v>
      </c>
      <c r="J471" s="1">
        <f t="shared" si="7"/>
        <v>1</v>
      </c>
      <c r="L471" s="1" t="e">
        <f ca="1">_xll.BDP(B471,"SECURITY_NAME")</f>
        <v>#NAME?</v>
      </c>
    </row>
    <row r="472" spans="1:12" x14ac:dyDescent="0.25">
      <c r="A472" s="1" t="e">
        <f ca="1">IF(OR(_xll.BDP(B472,"ID_ISIN")="#N/A Field Not Applicable",_xll.BDP(B472,"ID_ISIN")="#N/A N/A"),B472,_xll.BDP(B472,"ID_ISIN"))</f>
        <v>#NAME?</v>
      </c>
      <c r="B472" s="1" t="s">
        <v>1653</v>
      </c>
      <c r="C472" s="2" t="e">
        <f ca="1">IF( OR(_xll.BDP(B472,"PX_LAST")="#N/A N/A",_xll.BDP(B472,"PX_LAST")="#N/A",_xll.BDP(B472,"PX_LAST")="#N/A Invalid Security"),VLOOKUP(A472,secs!$A:$B,2,FALSE),_xll.BDP(B472,"PX_LAST"))</f>
        <v>#NAME?</v>
      </c>
      <c r="D472" s="1" t="e">
        <f ca="1">IF(A472="RU000A0JR5Z5",_xll.BDP("486 HK Equity","BEST_ANALYST_RATING"),
       IF(A472="RU0009084446",_xll.BDP("NCSP LI Equity","BEST_ANALYST_RATING"),
       IF(OR(_xll.BDP(B472,"BEST_ANALYST_RATING")="#N/A N/A",_xll.BDP(B472,"BEST_ANALYST_RATING")="#N/A Invalid Security",_xll.BDP(B472,"BEST_ANALYST_RATING")="#N/A Field Not Applicable"),0,_xll.BDP(B472,"BEST_ANALYST_RATING"))))</f>
        <v>#NAME?</v>
      </c>
      <c r="E472" s="1" t="e">
        <f ca="1">IF(A472="RU000A0JR5Z5",10*_xll.BDP("486 HK Equity","BEST_TARGET_PRICE")*_xll.BDP("USDRUB Curncy","PX_LAST")/_xll.BDP("USDHKD Curncy","PX_LAST"),
      IF(A472="RU0009084446",_xll.BDP("NCSP LI Equity","BEST_TARGET_PRICE")*_xll.BDP("USDRUB Curncy","PX_LAST")/75,
      IF(OR(_xll.BDP(B472,"BEST_TARGET_PRICE")="#N/A N/A",_xll.BDP(B472,"BEST_TARGET_PRICE")="#N/A Invalid Security",_xll.BDP(B472,"BEST_TARGET_PRICE")="#N/A Field Not Applicable"),
           IF(OR(_xll.BDP(B472,"INT_ACC")="#N/A N/A",_xll.BDP(B472,"INT_ACC")="#N/A Field Not Applicable",_xll.BDP(B472,"INT_ACC")="#N/A Invalid Security"), 0, _xll.BDP(B472,"INT_ACC")),
      _xll.BDP(B472,"BEST_TARGET_PRICE")))
)</f>
        <v>#NAME?</v>
      </c>
      <c r="F472" s="1" t="e">
        <f ca="1">IF(OR(_xll.BDP(B472,"BDVD_PROJ_12M_YLD")="#N/A N/A",_xll.BDP(B472,"BDVD_PROJ_12M_YLD")="#N/A Field Not Applicable",_xll.BDP(B472,"BDVD_PROJ_12M_YLD")="#N/A Invalid Security"),
     IF(OR(_xll.BDP(B472,"EQY_DVD_YLD_IND")="#N/A N/A",_xll.BDP(B472,"EQY_DVD_YLD_IND")="#N/A Field Not Applicable",_xll.BDP(B472,"EQY_DVD_YLD_IND")="#N/A Invalid Security"),
         IF(OR(_xll.BDP(B472,"YLD_CNV_MID")="#N/A N/A",_xll.BDP(B472,"YLD_CNV_MID")="#N/A Field Not Applicable",_xll.BDP(B472,"YLD_CNV_MID")="#N/A Invalid Security"),0,_xll.BDP(B472,"YLD_CNV_MID")),
              _xll.BDP(B472,"EQY_DVD_YLD_IND")),
_xll.BDP(B472,"BDVD_PROJ_12M_YLD"))</f>
        <v>#NAME?</v>
      </c>
      <c r="G472" s="1" t="e">
        <f ca="1">IF(  ISERR(FIND("Equity",B472)) = FALSE,  IF(  OR(   _xll.BDP($B472,"DVD_EX_DT")="#N/A N/A", _xll.BDP($B472,"DVD_EX_DT")="#N/A Field Not Applicable", _xll.BDP($B472,"DVD_EX_DT")="#N/A Invalid Security"),
     IF(_xll.BDP($B472,"LAST_TRADEABLE_DT")="#N/A Field Not Applicable","",_xll.BDP($B472,"LAST_TRADEABLE_DT")),_xll.BDP($B472,"DVD_EX_DT")),
IF(  OR(   _xll.BDP($B472,"NXT_CPN_DT")="#N/A N/A", _xll.BDP($B472,"NXT_CPN_DT")="#N/A Field Not Applicable", _xll.BDP($B472,"NXT_CPN_DT")="#N/A Invalid Security"), IF( OR(_xll.BDP($B472,"LAST_TRADEABLE_DT") = "#N/A N/A",_xll.BDP($B472,"LAST_TRADEABLE_DT") = "#N/A Invalid Security",_xll.BDP($B472,"LAST_TRADEABLE_DT") = "#N/A Field Not Applicable"),IF(ISERROR(VLOOKUP(A472,secs!$A:$C,3,FALSE)),"",VLOOKUP(A472,secs!$A:$C,3,FALSE)),_xll.BDP($B472,"LAST_TRADEABLE_DT")),_xll.BDP($B472,"NXT_CPN_DT")))</f>
        <v>#NAME?</v>
      </c>
      <c r="H472" s="1" t="e">
        <f ca="1">IF(ISERR(FIND("Equity",B472))=FALSE,0,IF( OR(_xll.BDP($B472,"DUR_MID")="#N/A N/A",_xll.BDP($B472,"DUR_MID")="#N/A Invalid Security"),0,_xll.BDP($B472,"DUR_MID")))</f>
        <v>#NAME?</v>
      </c>
      <c r="I472" s="1" t="e">
        <f ca="1">IF(  ISERR(FIND("Equity",B472)) = FALSE,  IF(  OR(   _xll.BDP($B472,"BDVD_NEXT_EST_DECL_DT")="#N/A N/A", _xll.BDP($B472,"BDVD_NEXT_EST_DECL_DT")="#N/A Field Not Applicable"),"",_xll.BDP($B472,"BDVD_NEXT_EST_DECL_DT")), IF(  OR(   _xll.BDP($B472,"NXT_PUT_DT")="#N/A N/A", _xll.BDP($B472,"NXT_PUT_DT")="#N/A Field Not Applicable", _xll.BDP($B472,"NXT_PUT_DT")="#N/A Invalid Security"),"",_xll.BDP($B472,"NXT_PUT_DT")))</f>
        <v>#NAME?</v>
      </c>
      <c r="J472" s="1">
        <f t="shared" si="7"/>
        <v>1</v>
      </c>
      <c r="L472" s="1" t="e">
        <f ca="1">_xll.BDP(B472,"SECURITY_NAME")</f>
        <v>#NAME?</v>
      </c>
    </row>
    <row r="473" spans="1:12" x14ac:dyDescent="0.25">
      <c r="A473" s="1" t="e">
        <f ca="1">IF(OR(_xll.BDP(B473,"ID_ISIN")="#N/A Field Not Applicable",_xll.BDP(B473,"ID_ISIN")="#N/A N/A"),B473,_xll.BDP(B473,"ID_ISIN"))</f>
        <v>#NAME?</v>
      </c>
      <c r="B473" s="1" t="s">
        <v>1654</v>
      </c>
      <c r="C473" s="2" t="e">
        <f ca="1">IF( OR(_xll.BDP(B473,"PX_LAST")="#N/A N/A",_xll.BDP(B473,"PX_LAST")="#N/A",_xll.BDP(B473,"PX_LAST")="#N/A Invalid Security"),VLOOKUP(A473,secs!$A:$B,2,FALSE),_xll.BDP(B473,"PX_LAST"))</f>
        <v>#NAME?</v>
      </c>
      <c r="D473" s="1" t="e">
        <f ca="1">IF(A473="RU000A0JR5Z5",_xll.BDP("486 HK Equity","BEST_ANALYST_RATING"),
       IF(A473="RU0009084446",_xll.BDP("NCSP LI Equity","BEST_ANALYST_RATING"),
       IF(OR(_xll.BDP(B473,"BEST_ANALYST_RATING")="#N/A N/A",_xll.BDP(B473,"BEST_ANALYST_RATING")="#N/A Invalid Security",_xll.BDP(B473,"BEST_ANALYST_RATING")="#N/A Field Not Applicable"),0,_xll.BDP(B473,"BEST_ANALYST_RATING"))))</f>
        <v>#NAME?</v>
      </c>
      <c r="E473" s="1" t="e">
        <f ca="1">IF(A473="RU000A0JR5Z5",10*_xll.BDP("486 HK Equity","BEST_TARGET_PRICE")*_xll.BDP("USDRUB Curncy","PX_LAST")/_xll.BDP("USDHKD Curncy","PX_LAST"),
      IF(A473="RU0009084446",_xll.BDP("NCSP LI Equity","BEST_TARGET_PRICE")*_xll.BDP("USDRUB Curncy","PX_LAST")/75,
      IF(OR(_xll.BDP(B473,"BEST_TARGET_PRICE")="#N/A N/A",_xll.BDP(B473,"BEST_TARGET_PRICE")="#N/A Invalid Security",_xll.BDP(B473,"BEST_TARGET_PRICE")="#N/A Field Not Applicable"),
           IF(OR(_xll.BDP(B473,"INT_ACC")="#N/A N/A",_xll.BDP(B473,"INT_ACC")="#N/A Field Not Applicable",_xll.BDP(B473,"INT_ACC")="#N/A Invalid Security"), 0, _xll.BDP(B473,"INT_ACC")),
      _xll.BDP(B473,"BEST_TARGET_PRICE")))
)</f>
        <v>#NAME?</v>
      </c>
      <c r="F473" s="1" t="e">
        <f ca="1">IF(OR(_xll.BDP(B473,"BDVD_PROJ_12M_YLD")="#N/A N/A",_xll.BDP(B473,"BDVD_PROJ_12M_YLD")="#N/A Field Not Applicable",_xll.BDP(B473,"BDVD_PROJ_12M_YLD")="#N/A Invalid Security"),
     IF(OR(_xll.BDP(B473,"EQY_DVD_YLD_IND")="#N/A N/A",_xll.BDP(B473,"EQY_DVD_YLD_IND")="#N/A Field Not Applicable",_xll.BDP(B473,"EQY_DVD_YLD_IND")="#N/A Invalid Security"),
         IF(OR(_xll.BDP(B473,"YLD_CNV_MID")="#N/A N/A",_xll.BDP(B473,"YLD_CNV_MID")="#N/A Field Not Applicable",_xll.BDP(B473,"YLD_CNV_MID")="#N/A Invalid Security"),0,_xll.BDP(B473,"YLD_CNV_MID")),
              _xll.BDP(B473,"EQY_DVD_YLD_IND")),
_xll.BDP(B473,"BDVD_PROJ_12M_YLD"))</f>
        <v>#NAME?</v>
      </c>
      <c r="G473" s="1" t="e">
        <f ca="1">IF(  ISERR(FIND("Equity",B473)) = FALSE,  IF(  OR(   _xll.BDP($B473,"DVD_EX_DT")="#N/A N/A", _xll.BDP($B473,"DVD_EX_DT")="#N/A Field Not Applicable", _xll.BDP($B473,"DVD_EX_DT")="#N/A Invalid Security"),
     IF(_xll.BDP($B473,"LAST_TRADEABLE_DT")="#N/A Field Not Applicable","",_xll.BDP($B473,"LAST_TRADEABLE_DT")),_xll.BDP($B473,"DVD_EX_DT")),
IF(  OR(   _xll.BDP($B473,"NXT_CPN_DT")="#N/A N/A", _xll.BDP($B473,"NXT_CPN_DT")="#N/A Field Not Applicable", _xll.BDP($B473,"NXT_CPN_DT")="#N/A Invalid Security"), IF( OR(_xll.BDP($B473,"LAST_TRADEABLE_DT") = "#N/A N/A",_xll.BDP($B473,"LAST_TRADEABLE_DT") = "#N/A Invalid Security",_xll.BDP($B473,"LAST_TRADEABLE_DT") = "#N/A Field Not Applicable"),IF(ISERROR(VLOOKUP(A473,secs!$A:$C,3,FALSE)),"",VLOOKUP(A473,secs!$A:$C,3,FALSE)),_xll.BDP($B473,"LAST_TRADEABLE_DT")),_xll.BDP($B473,"NXT_CPN_DT")))</f>
        <v>#NAME?</v>
      </c>
      <c r="H473" s="1">
        <f>IF(ISERR(FIND("Equity",B473))=FALSE,0,IF( OR(_xll.BDP($B473,"DUR_MID")="#N/A N/A",_xll.BDP($B473,"DUR_MID")="#N/A Invalid Security"),0,_xll.BDP($B473,"DUR_MID")))</f>
        <v>0</v>
      </c>
      <c r="I473" s="1" t="e">
        <f ca="1">IF(  ISERR(FIND("Equity",B473)) = FALSE,  IF(  OR(   _xll.BDP($B473,"BDVD_NEXT_EST_DECL_DT")="#N/A N/A", _xll.BDP($B473,"BDVD_NEXT_EST_DECL_DT")="#N/A Field Not Applicable"),"",_xll.BDP($B473,"BDVD_NEXT_EST_DECL_DT")), IF(  OR(   _xll.BDP($B473,"NXT_PUT_DT")="#N/A N/A", _xll.BDP($B473,"NXT_PUT_DT")="#N/A Field Not Applicable", _xll.BDP($B473,"NXT_PUT_DT")="#N/A Invalid Security"),"",_xll.BDP($B473,"NXT_PUT_DT")))</f>
        <v>#NAME?</v>
      </c>
      <c r="J473" s="1">
        <f t="shared" si="7"/>
        <v>1</v>
      </c>
      <c r="L473" s="1" t="e">
        <f ca="1">_xll.BDP(B473,"SECURITY_NAME")</f>
        <v>#NAME?</v>
      </c>
    </row>
    <row r="474" spans="1:12" x14ac:dyDescent="0.25">
      <c r="A474" s="1" t="e">
        <f ca="1">IF(OR(_xll.BDP(B474,"ID_ISIN")="#N/A Field Not Applicable",_xll.BDP(B474,"ID_ISIN")="#N/A N/A"),B474,_xll.BDP(B474,"ID_ISIN"))</f>
        <v>#NAME?</v>
      </c>
      <c r="B474" s="1" t="s">
        <v>1679</v>
      </c>
      <c r="C474" s="2" t="e">
        <f ca="1">IF( OR(_xll.BDP(B474,"PX_LAST")="#N/A N/A",_xll.BDP(B474,"PX_LAST")="#N/A",_xll.BDP(B474,"PX_LAST")="#N/A Invalid Security"),VLOOKUP(A474,secs!$A:$B,2,FALSE),_xll.BDP(B474,"PX_LAST"))</f>
        <v>#NAME?</v>
      </c>
      <c r="D474" s="1" t="e">
        <f ca="1">IF(A474="RU000A0JR5Z5",_xll.BDP("486 HK Equity","BEST_ANALYST_RATING"),
       IF(A474="RU0009084446",_xll.BDP("NCSP LI Equity","BEST_ANALYST_RATING"),
       IF(OR(_xll.BDP(B474,"BEST_ANALYST_RATING")="#N/A N/A",_xll.BDP(B474,"BEST_ANALYST_RATING")="#N/A Invalid Security",_xll.BDP(B474,"BEST_ANALYST_RATING")="#N/A Field Not Applicable"),0,_xll.BDP(B474,"BEST_ANALYST_RATING"))))</f>
        <v>#NAME?</v>
      </c>
      <c r="E474" s="1" t="e">
        <f ca="1">IF(A474="RU000A0JR5Z5",10*_xll.BDP("486 HK Equity","BEST_TARGET_PRICE")*_xll.BDP("USDRUB Curncy","PX_LAST")/_xll.BDP("USDHKD Curncy","PX_LAST"),
      IF(A474="RU0009084446",_xll.BDP("NCSP LI Equity","BEST_TARGET_PRICE")*_xll.BDP("USDRUB Curncy","PX_LAST")/75,
      IF(OR(_xll.BDP(B474,"BEST_TARGET_PRICE")="#N/A N/A",_xll.BDP(B474,"BEST_TARGET_PRICE")="#N/A Invalid Security",_xll.BDP(B474,"BEST_TARGET_PRICE")="#N/A Field Not Applicable"),
           IF(OR(_xll.BDP(B474,"INT_ACC")="#N/A N/A",_xll.BDP(B474,"INT_ACC")="#N/A Field Not Applicable",_xll.BDP(B474,"INT_ACC")="#N/A Invalid Security"), 0, _xll.BDP(B474,"INT_ACC")),
      _xll.BDP(B474,"BEST_TARGET_PRICE")))
)</f>
        <v>#NAME?</v>
      </c>
      <c r="F474" s="1" t="e">
        <f ca="1">IF(OR(_xll.BDP(B474,"BDVD_PROJ_12M_YLD")="#N/A N/A",_xll.BDP(B474,"BDVD_PROJ_12M_YLD")="#N/A Field Not Applicable",_xll.BDP(B474,"BDVD_PROJ_12M_YLD")="#N/A Invalid Security"),
     IF(OR(_xll.BDP(B474,"EQY_DVD_YLD_IND")="#N/A N/A",_xll.BDP(B474,"EQY_DVD_YLD_IND")="#N/A Field Not Applicable",_xll.BDP(B474,"EQY_DVD_YLD_IND")="#N/A Invalid Security"),
         IF(OR(_xll.BDP(B474,"YLD_CNV_MID")="#N/A N/A",_xll.BDP(B474,"YLD_CNV_MID")="#N/A Field Not Applicable",_xll.BDP(B474,"YLD_CNV_MID")="#N/A Invalid Security"),0,_xll.BDP(B474,"YLD_CNV_MID")),
              _xll.BDP(B474,"EQY_DVD_YLD_IND")),
_xll.BDP(B474,"BDVD_PROJ_12M_YLD"))</f>
        <v>#NAME?</v>
      </c>
      <c r="G474" s="1" t="e">
        <f ca="1">IF(  ISERR(FIND("Equity",B474)) = FALSE,  IF(  OR(   _xll.BDP($B474,"DVD_EX_DT")="#N/A N/A", _xll.BDP($B474,"DVD_EX_DT")="#N/A Field Not Applicable", _xll.BDP($B474,"DVD_EX_DT")="#N/A Invalid Security"),
     IF(_xll.BDP($B474,"LAST_TRADEABLE_DT")="#N/A Field Not Applicable","",_xll.BDP($B474,"LAST_TRADEABLE_DT")),_xll.BDP($B474,"DVD_EX_DT")),
IF(  OR(   _xll.BDP($B474,"NXT_CPN_DT")="#N/A N/A", _xll.BDP($B474,"NXT_CPN_DT")="#N/A Field Not Applicable", _xll.BDP($B474,"NXT_CPN_DT")="#N/A Invalid Security"), IF( OR(_xll.BDP($B474,"LAST_TRADEABLE_DT") = "#N/A N/A",_xll.BDP($B474,"LAST_TRADEABLE_DT") = "#N/A Invalid Security",_xll.BDP($B474,"LAST_TRADEABLE_DT") = "#N/A Field Not Applicable"),IF(ISERROR(VLOOKUP(A474,secs!$A:$C,3,FALSE)),"",VLOOKUP(A474,secs!$A:$C,3,FALSE)),_xll.BDP($B474,"LAST_TRADEABLE_DT")),_xll.BDP($B474,"NXT_CPN_DT")))</f>
        <v>#NAME?</v>
      </c>
      <c r="H474" s="1" t="e">
        <f ca="1">IF(ISERR(FIND("Equity",B474))=FALSE,0,IF( OR(_xll.BDP($B474,"DUR_MID")="#N/A N/A",_xll.BDP($B474,"DUR_MID")="#N/A Invalid Security"),0,_xll.BDP($B474,"DUR_MID")))</f>
        <v>#NAME?</v>
      </c>
      <c r="I474" s="1" t="e">
        <f ca="1">IF(  ISERR(FIND("Equity",B474)) = FALSE,  IF(  OR(   _xll.BDP($B474,"BDVD_NEXT_EST_DECL_DT")="#N/A N/A", _xll.BDP($B474,"BDVD_NEXT_EST_DECL_DT")="#N/A Field Not Applicable"),"",_xll.BDP($B474,"BDVD_NEXT_EST_DECL_DT")), IF(  OR(   _xll.BDP($B474,"NXT_PUT_DT")="#N/A N/A", _xll.BDP($B474,"NXT_PUT_DT")="#N/A Field Not Applicable", _xll.BDP($B474,"NXT_PUT_DT")="#N/A Invalid Security"),"",_xll.BDP($B474,"NXT_PUT_DT")))</f>
        <v>#NAME?</v>
      </c>
      <c r="J474" s="1">
        <f t="shared" si="7"/>
        <v>1</v>
      </c>
      <c r="L474" s="1" t="e">
        <f ca="1">_xll.BDP(B474,"SECURITY_NAME")</f>
        <v>#NAME?</v>
      </c>
    </row>
    <row r="475" spans="1:12" x14ac:dyDescent="0.25">
      <c r="A475" s="1" t="e">
        <f ca="1">IF(OR(_xll.BDP(B475,"ID_ISIN")="#N/A Field Not Applicable",_xll.BDP(B475,"ID_ISIN")="#N/A N/A"),B475,_xll.BDP(B475,"ID_ISIN"))</f>
        <v>#NAME?</v>
      </c>
      <c r="B475" s="1" t="s">
        <v>1680</v>
      </c>
      <c r="C475" s="2" t="e">
        <f ca="1">IF( OR(_xll.BDP(B475,"PX_LAST")="#N/A N/A",_xll.BDP(B475,"PX_LAST")="#N/A",_xll.BDP(B475,"PX_LAST")="#N/A Invalid Security"),VLOOKUP(A475,secs!$A:$B,2,FALSE),_xll.BDP(B475,"PX_LAST"))</f>
        <v>#NAME?</v>
      </c>
      <c r="D475" s="1" t="e">
        <f ca="1">IF(A475="RU000A0JR5Z5",_xll.BDP("486 HK Equity","BEST_ANALYST_RATING"),
       IF(A475="RU0009084446",_xll.BDP("NCSP LI Equity","BEST_ANALYST_RATING"),
       IF(OR(_xll.BDP(B475,"BEST_ANALYST_RATING")="#N/A N/A",_xll.BDP(B475,"BEST_ANALYST_RATING")="#N/A Invalid Security",_xll.BDP(B475,"BEST_ANALYST_RATING")="#N/A Field Not Applicable"),0,_xll.BDP(B475,"BEST_ANALYST_RATING"))))</f>
        <v>#NAME?</v>
      </c>
      <c r="E475" s="1" t="e">
        <f ca="1">IF(A475="RU000A0JR5Z5",10*_xll.BDP("486 HK Equity","BEST_TARGET_PRICE")*_xll.BDP("USDRUB Curncy","PX_LAST")/_xll.BDP("USDHKD Curncy","PX_LAST"),
      IF(A475="RU0009084446",_xll.BDP("NCSP LI Equity","BEST_TARGET_PRICE")*_xll.BDP("USDRUB Curncy","PX_LAST")/75,
      IF(OR(_xll.BDP(B475,"BEST_TARGET_PRICE")="#N/A N/A",_xll.BDP(B475,"BEST_TARGET_PRICE")="#N/A Invalid Security",_xll.BDP(B475,"BEST_TARGET_PRICE")="#N/A Field Not Applicable"),
           IF(OR(_xll.BDP(B475,"INT_ACC")="#N/A N/A",_xll.BDP(B475,"INT_ACC")="#N/A Field Not Applicable",_xll.BDP(B475,"INT_ACC")="#N/A Invalid Security"), 0, _xll.BDP(B475,"INT_ACC")),
      _xll.BDP(B475,"BEST_TARGET_PRICE")))
)</f>
        <v>#NAME?</v>
      </c>
      <c r="F475" s="1" t="e">
        <f ca="1">IF(OR(_xll.BDP(B475,"BDVD_PROJ_12M_YLD")="#N/A N/A",_xll.BDP(B475,"BDVD_PROJ_12M_YLD")="#N/A Field Not Applicable",_xll.BDP(B475,"BDVD_PROJ_12M_YLD")="#N/A Invalid Security"),
     IF(OR(_xll.BDP(B475,"EQY_DVD_YLD_IND")="#N/A N/A",_xll.BDP(B475,"EQY_DVD_YLD_IND")="#N/A Field Not Applicable",_xll.BDP(B475,"EQY_DVD_YLD_IND")="#N/A Invalid Security"),
         IF(OR(_xll.BDP(B475,"YLD_CNV_MID")="#N/A N/A",_xll.BDP(B475,"YLD_CNV_MID")="#N/A Field Not Applicable",_xll.BDP(B475,"YLD_CNV_MID")="#N/A Invalid Security"),0,_xll.BDP(B475,"YLD_CNV_MID")),
              _xll.BDP(B475,"EQY_DVD_YLD_IND")),
_xll.BDP(B475,"BDVD_PROJ_12M_YLD"))</f>
        <v>#NAME?</v>
      </c>
      <c r="G475" s="1" t="e">
        <f ca="1">IF(  ISERR(FIND("Equity",B475)) = FALSE,  IF(  OR(   _xll.BDP($B475,"DVD_EX_DT")="#N/A N/A", _xll.BDP($B475,"DVD_EX_DT")="#N/A Field Not Applicable", _xll.BDP($B475,"DVD_EX_DT")="#N/A Invalid Security"),
     IF(_xll.BDP($B475,"LAST_TRADEABLE_DT")="#N/A Field Not Applicable","",_xll.BDP($B475,"LAST_TRADEABLE_DT")),_xll.BDP($B475,"DVD_EX_DT")),
IF(  OR(   _xll.BDP($B475,"NXT_CPN_DT")="#N/A N/A", _xll.BDP($B475,"NXT_CPN_DT")="#N/A Field Not Applicable", _xll.BDP($B475,"NXT_CPN_DT")="#N/A Invalid Security"), IF( OR(_xll.BDP($B475,"LAST_TRADEABLE_DT") = "#N/A N/A",_xll.BDP($B475,"LAST_TRADEABLE_DT") = "#N/A Invalid Security",_xll.BDP($B475,"LAST_TRADEABLE_DT") = "#N/A Field Not Applicable"),IF(ISERROR(VLOOKUP(A475,secs!$A:$C,3,FALSE)),"",VLOOKUP(A475,secs!$A:$C,3,FALSE)),_xll.BDP($B475,"LAST_TRADEABLE_DT")),_xll.BDP($B475,"NXT_CPN_DT")))</f>
        <v>#NAME?</v>
      </c>
      <c r="H475" s="1" t="e">
        <f ca="1">IF(ISERR(FIND("Equity",B475))=FALSE,0,IF( OR(_xll.BDP($B475,"DUR_MID")="#N/A N/A",_xll.BDP($B475,"DUR_MID")="#N/A Invalid Security"),0,_xll.BDP($B475,"DUR_MID")))</f>
        <v>#NAME?</v>
      </c>
      <c r="I475" s="1" t="e">
        <f ca="1">IF(  ISERR(FIND("Equity",B475)) = FALSE,  IF(  OR(   _xll.BDP($B475,"BDVD_NEXT_EST_DECL_DT")="#N/A N/A", _xll.BDP($B475,"BDVD_NEXT_EST_DECL_DT")="#N/A Field Not Applicable"),"",_xll.BDP($B475,"BDVD_NEXT_EST_DECL_DT")), IF(  OR(   _xll.BDP($B475,"NXT_PUT_DT")="#N/A N/A", _xll.BDP($B475,"NXT_PUT_DT")="#N/A Field Not Applicable", _xll.BDP($B475,"NXT_PUT_DT")="#N/A Invalid Security"),"",_xll.BDP($B475,"NXT_PUT_DT")))</f>
        <v>#NAME?</v>
      </c>
      <c r="J475" s="1">
        <f t="shared" si="7"/>
        <v>1</v>
      </c>
      <c r="L475" s="1" t="e">
        <f ca="1">_xll.BDP(B475,"SECURITY_NAME")</f>
        <v>#NAME?</v>
      </c>
    </row>
    <row r="476" spans="1:12" x14ac:dyDescent="0.25">
      <c r="A476" s="1" t="e">
        <f ca="1">IF(OR(_xll.BDP(B476,"ID_ISIN")="#N/A Field Not Applicable",_xll.BDP(B476,"ID_ISIN")="#N/A N/A"),B476,_xll.BDP(B476,"ID_ISIN"))</f>
        <v>#NAME?</v>
      </c>
      <c r="B476" s="1" t="s">
        <v>1688</v>
      </c>
      <c r="C476" s="2" t="e">
        <f ca="1">IF( OR(_xll.BDP(B476,"PX_LAST")="#N/A N/A",_xll.BDP(B476,"PX_LAST")="#N/A",_xll.BDP(B476,"PX_LAST")="#N/A Invalid Security"),VLOOKUP(A476,secs!$A:$B,2,FALSE),_xll.BDP(B476,"PX_LAST"))</f>
        <v>#NAME?</v>
      </c>
      <c r="D476" s="1" t="e">
        <f ca="1">IF(A476="RU000A0JR5Z5",_xll.BDP("486 HK Equity","BEST_ANALYST_RATING"),
       IF(A476="RU0009084446",_xll.BDP("NCSP LI Equity","BEST_ANALYST_RATING"),
       IF(OR(_xll.BDP(B476,"BEST_ANALYST_RATING")="#N/A N/A",_xll.BDP(B476,"BEST_ANALYST_RATING")="#N/A Invalid Security",_xll.BDP(B476,"BEST_ANALYST_RATING")="#N/A Field Not Applicable"),0,_xll.BDP(B476,"BEST_ANALYST_RATING"))))</f>
        <v>#NAME?</v>
      </c>
      <c r="E476" s="1" t="e">
        <f ca="1">IF(A476="RU000A0JR5Z5",10*_xll.BDP("486 HK Equity","BEST_TARGET_PRICE")*_xll.BDP("USDRUB Curncy","PX_LAST")/_xll.BDP("USDHKD Curncy","PX_LAST"),
      IF(A476="RU0009084446",_xll.BDP("NCSP LI Equity","BEST_TARGET_PRICE")*_xll.BDP("USDRUB Curncy","PX_LAST")/75,
      IF(OR(_xll.BDP(B476,"BEST_TARGET_PRICE")="#N/A N/A",_xll.BDP(B476,"BEST_TARGET_PRICE")="#N/A Invalid Security",_xll.BDP(B476,"BEST_TARGET_PRICE")="#N/A Field Not Applicable"),
           IF(OR(_xll.BDP(B476,"INT_ACC")="#N/A N/A",_xll.BDP(B476,"INT_ACC")="#N/A Field Not Applicable",_xll.BDP(B476,"INT_ACC")="#N/A Invalid Security"), 0, _xll.BDP(B476,"INT_ACC")),
      _xll.BDP(B476,"BEST_TARGET_PRICE")))
)</f>
        <v>#NAME?</v>
      </c>
      <c r="F476" s="1" t="e">
        <f ca="1">IF(OR(_xll.BDP(B476,"BDVD_PROJ_12M_YLD")="#N/A N/A",_xll.BDP(B476,"BDVD_PROJ_12M_YLD")="#N/A Field Not Applicable",_xll.BDP(B476,"BDVD_PROJ_12M_YLD")="#N/A Invalid Security"),
     IF(OR(_xll.BDP(B476,"EQY_DVD_YLD_IND")="#N/A N/A",_xll.BDP(B476,"EQY_DVD_YLD_IND")="#N/A Field Not Applicable",_xll.BDP(B476,"EQY_DVD_YLD_IND")="#N/A Invalid Security"),
         IF(OR(_xll.BDP(B476,"YLD_CNV_MID")="#N/A N/A",_xll.BDP(B476,"YLD_CNV_MID")="#N/A Field Not Applicable",_xll.BDP(B476,"YLD_CNV_MID")="#N/A Invalid Security"),0,_xll.BDP(B476,"YLD_CNV_MID")),
              _xll.BDP(B476,"EQY_DVD_YLD_IND")),
_xll.BDP(B476,"BDVD_PROJ_12M_YLD"))</f>
        <v>#NAME?</v>
      </c>
      <c r="G476" s="1" t="e">
        <f ca="1">IF(  ISERR(FIND("Equity",B476)) = FALSE,  IF(  OR(   _xll.BDP($B476,"DVD_EX_DT")="#N/A N/A", _xll.BDP($B476,"DVD_EX_DT")="#N/A Field Not Applicable", _xll.BDP($B476,"DVD_EX_DT")="#N/A Invalid Security"),
     IF(_xll.BDP($B476,"LAST_TRADEABLE_DT")="#N/A Field Not Applicable","",_xll.BDP($B476,"LAST_TRADEABLE_DT")),_xll.BDP($B476,"DVD_EX_DT")),
IF(  OR(   _xll.BDP($B476,"NXT_CPN_DT")="#N/A N/A", _xll.BDP($B476,"NXT_CPN_DT")="#N/A Field Not Applicable", _xll.BDP($B476,"NXT_CPN_DT")="#N/A Invalid Security"), IF( OR(_xll.BDP($B476,"LAST_TRADEABLE_DT") = "#N/A N/A",_xll.BDP($B476,"LAST_TRADEABLE_DT") = "#N/A Invalid Security",_xll.BDP($B476,"LAST_TRADEABLE_DT") = "#N/A Field Not Applicable"),IF(ISERROR(VLOOKUP(A476,secs!$A:$C,3,FALSE)),"",VLOOKUP(A476,secs!$A:$C,3,FALSE)),_xll.BDP($B476,"LAST_TRADEABLE_DT")),_xll.BDP($B476,"NXT_CPN_DT")))</f>
        <v>#NAME?</v>
      </c>
      <c r="H476" s="1" t="e">
        <f ca="1">IF(ISERR(FIND("Equity",B476))=FALSE,0,IF( OR(_xll.BDP($B476,"DUR_MID")="#N/A N/A",_xll.BDP($B476,"DUR_MID")="#N/A Invalid Security"),0,_xll.BDP($B476,"DUR_MID")))</f>
        <v>#NAME?</v>
      </c>
      <c r="I476" s="1" t="e">
        <f ca="1">IF(  ISERR(FIND("Equity",B476)) = FALSE,  IF(  OR(   _xll.BDP($B476,"BDVD_NEXT_EST_DECL_DT")="#N/A N/A", _xll.BDP($B476,"BDVD_NEXT_EST_DECL_DT")="#N/A Field Not Applicable"),"",_xll.BDP($B476,"BDVD_NEXT_EST_DECL_DT")), IF(  OR(   _xll.BDP($B476,"NXT_PUT_DT")="#N/A N/A", _xll.BDP($B476,"NXT_PUT_DT")="#N/A Field Not Applicable", _xll.BDP($B476,"NXT_PUT_DT")="#N/A Invalid Security"),"",_xll.BDP($B476,"NXT_PUT_DT")))</f>
        <v>#NAME?</v>
      </c>
      <c r="J476" s="1">
        <f t="shared" si="7"/>
        <v>1</v>
      </c>
      <c r="L476" s="1" t="e">
        <f ca="1">_xll.BDP(B476,"SECURITY_NAME")</f>
        <v>#NAME?</v>
      </c>
    </row>
    <row r="477" spans="1:12" x14ac:dyDescent="0.25">
      <c r="A477" s="1" t="e">
        <f ca="1">IF(OR(_xll.BDP(B477,"ID_ISIN")="#N/A Field Not Applicable",_xll.BDP(B477,"ID_ISIN")="#N/A N/A"),B477,_xll.BDP(B477,"ID_ISIN"))</f>
        <v>#NAME?</v>
      </c>
      <c r="B477" s="1" t="s">
        <v>1689</v>
      </c>
      <c r="C477" s="2" t="e">
        <f ca="1">IF( OR(_xll.BDP(B477,"PX_LAST")="#N/A N/A",_xll.BDP(B477,"PX_LAST")="#N/A",_xll.BDP(B477,"PX_LAST")="#N/A Invalid Security"),VLOOKUP(A477,secs!$A:$B,2,FALSE),_xll.BDP(B477,"PX_LAST"))</f>
        <v>#NAME?</v>
      </c>
      <c r="D477" s="1" t="e">
        <f ca="1">IF(A477="RU000A0JR5Z5",_xll.BDP("486 HK Equity","BEST_ANALYST_RATING"),
       IF(A477="RU0009084446",_xll.BDP("NCSP LI Equity","BEST_ANALYST_RATING"),
       IF(OR(_xll.BDP(B477,"BEST_ANALYST_RATING")="#N/A N/A",_xll.BDP(B477,"BEST_ANALYST_RATING")="#N/A Invalid Security",_xll.BDP(B477,"BEST_ANALYST_RATING")="#N/A Field Not Applicable"),0,_xll.BDP(B477,"BEST_ANALYST_RATING"))))</f>
        <v>#NAME?</v>
      </c>
      <c r="E477" s="1" t="e">
        <f ca="1">IF(A477="RU000A0JR5Z5",10*_xll.BDP("486 HK Equity","BEST_TARGET_PRICE")*_xll.BDP("USDRUB Curncy","PX_LAST")/_xll.BDP("USDHKD Curncy","PX_LAST"),
      IF(A477="RU0009084446",_xll.BDP("NCSP LI Equity","BEST_TARGET_PRICE")*_xll.BDP("USDRUB Curncy","PX_LAST")/75,
      IF(OR(_xll.BDP(B477,"BEST_TARGET_PRICE")="#N/A N/A",_xll.BDP(B477,"BEST_TARGET_PRICE")="#N/A Invalid Security",_xll.BDP(B477,"BEST_TARGET_PRICE")="#N/A Field Not Applicable"),
           IF(OR(_xll.BDP(B477,"INT_ACC")="#N/A N/A",_xll.BDP(B477,"INT_ACC")="#N/A Field Not Applicable",_xll.BDP(B477,"INT_ACC")="#N/A Invalid Security"), 0, _xll.BDP(B477,"INT_ACC")),
      _xll.BDP(B477,"BEST_TARGET_PRICE")))
)</f>
        <v>#NAME?</v>
      </c>
      <c r="F477" s="1" t="e">
        <f ca="1">IF(OR(_xll.BDP(B477,"BDVD_PROJ_12M_YLD")="#N/A N/A",_xll.BDP(B477,"BDVD_PROJ_12M_YLD")="#N/A Field Not Applicable",_xll.BDP(B477,"BDVD_PROJ_12M_YLD")="#N/A Invalid Security"),
     IF(OR(_xll.BDP(B477,"EQY_DVD_YLD_IND")="#N/A N/A",_xll.BDP(B477,"EQY_DVD_YLD_IND")="#N/A Field Not Applicable",_xll.BDP(B477,"EQY_DVD_YLD_IND")="#N/A Invalid Security"),
         IF(OR(_xll.BDP(B477,"YLD_CNV_MID")="#N/A N/A",_xll.BDP(B477,"YLD_CNV_MID")="#N/A Field Not Applicable",_xll.BDP(B477,"YLD_CNV_MID")="#N/A Invalid Security"),0,_xll.BDP(B477,"YLD_CNV_MID")),
              _xll.BDP(B477,"EQY_DVD_YLD_IND")),
_xll.BDP(B477,"BDVD_PROJ_12M_YLD"))</f>
        <v>#NAME?</v>
      </c>
      <c r="G477" s="1" t="e">
        <f ca="1">IF(  ISERR(FIND("Equity",B477)) = FALSE,  IF(  OR(   _xll.BDP($B477,"DVD_EX_DT")="#N/A N/A", _xll.BDP($B477,"DVD_EX_DT")="#N/A Field Not Applicable", _xll.BDP($B477,"DVD_EX_DT")="#N/A Invalid Security"),
     IF(_xll.BDP($B477,"LAST_TRADEABLE_DT")="#N/A Field Not Applicable","",_xll.BDP($B477,"LAST_TRADEABLE_DT")),_xll.BDP($B477,"DVD_EX_DT")),
IF(  OR(   _xll.BDP($B477,"NXT_CPN_DT")="#N/A N/A", _xll.BDP($B477,"NXT_CPN_DT")="#N/A Field Not Applicable", _xll.BDP($B477,"NXT_CPN_DT")="#N/A Invalid Security"), IF( OR(_xll.BDP($B477,"LAST_TRADEABLE_DT") = "#N/A N/A",_xll.BDP($B477,"LAST_TRADEABLE_DT") = "#N/A Invalid Security",_xll.BDP($B477,"LAST_TRADEABLE_DT") = "#N/A Field Not Applicable"),IF(ISERROR(VLOOKUP(A477,secs!$A:$C,3,FALSE)),"",VLOOKUP(A477,secs!$A:$C,3,FALSE)),_xll.BDP($B477,"LAST_TRADEABLE_DT")),_xll.BDP($B477,"NXT_CPN_DT")))</f>
        <v>#NAME?</v>
      </c>
      <c r="H477" s="1">
        <f>IF(ISERR(FIND("Equity",B477))=FALSE,0,IF( OR(_xll.BDP($B477,"DUR_MID")="#N/A N/A",_xll.BDP($B477,"DUR_MID")="#N/A Invalid Security"),0,_xll.BDP($B477,"DUR_MID")))</f>
        <v>0</v>
      </c>
      <c r="I477" s="1" t="e">
        <f ca="1">IF(  ISERR(FIND("Equity",B477)) = FALSE,  IF(  OR(   _xll.BDP($B477,"BDVD_NEXT_EST_DECL_DT")="#N/A N/A", _xll.BDP($B477,"BDVD_NEXT_EST_DECL_DT")="#N/A Field Not Applicable"),"",_xll.BDP($B477,"BDVD_NEXT_EST_DECL_DT")), IF(  OR(   _xll.BDP($B477,"NXT_PUT_DT")="#N/A N/A", _xll.BDP($B477,"NXT_PUT_DT")="#N/A Field Not Applicable", _xll.BDP($B477,"NXT_PUT_DT")="#N/A Invalid Security"),"",_xll.BDP($B477,"NXT_PUT_DT")))</f>
        <v>#NAME?</v>
      </c>
      <c r="J477" s="1">
        <f t="shared" si="7"/>
        <v>1</v>
      </c>
      <c r="L477" s="1" t="e">
        <f ca="1">_xll.BDP(B477,"SECURITY_NAME")</f>
        <v>#NAME?</v>
      </c>
    </row>
    <row r="478" spans="1:12" x14ac:dyDescent="0.25">
      <c r="A478" s="1" t="e">
        <f ca="1">IF(OR(_xll.BDP(B478,"ID_ISIN")="#N/A Field Not Applicable",_xll.BDP(B478,"ID_ISIN")="#N/A N/A"),B478,_xll.BDP(B478,"ID_ISIN"))</f>
        <v>#NAME?</v>
      </c>
      <c r="B478" s="1" t="s">
        <v>1694</v>
      </c>
      <c r="C478" s="2" t="e">
        <f ca="1">IF( OR(_xll.BDP(B478,"PX_LAST")="#N/A N/A",_xll.BDP(B478,"PX_LAST")="#N/A",_xll.BDP(B478,"PX_LAST")="#N/A Invalid Security"),VLOOKUP(A478,secs!$A:$B,2,FALSE),_xll.BDP(B478,"PX_LAST"))</f>
        <v>#NAME?</v>
      </c>
      <c r="D478" s="1" t="e">
        <f ca="1">IF(A478="RU000A0JR5Z5",_xll.BDP("486 HK Equity","BEST_ANALYST_RATING"),
       IF(A478="RU0009084446",_xll.BDP("NCSP LI Equity","BEST_ANALYST_RATING"),
       IF(OR(_xll.BDP(B478,"BEST_ANALYST_RATING")="#N/A N/A",_xll.BDP(B478,"BEST_ANALYST_RATING")="#N/A Invalid Security",_xll.BDP(B478,"BEST_ANALYST_RATING")="#N/A Field Not Applicable"),0,_xll.BDP(B478,"BEST_ANALYST_RATING"))))</f>
        <v>#NAME?</v>
      </c>
      <c r="E478" s="1" t="e">
        <f ca="1">IF(A478="RU000A0JR5Z5",10*_xll.BDP("486 HK Equity","BEST_TARGET_PRICE")*_xll.BDP("USDRUB Curncy","PX_LAST")/_xll.BDP("USDHKD Curncy","PX_LAST"),
      IF(A478="RU0009084446",_xll.BDP("NCSP LI Equity","BEST_TARGET_PRICE")*_xll.BDP("USDRUB Curncy","PX_LAST")/75,
      IF(OR(_xll.BDP(B478,"BEST_TARGET_PRICE")="#N/A N/A",_xll.BDP(B478,"BEST_TARGET_PRICE")="#N/A Invalid Security",_xll.BDP(B478,"BEST_TARGET_PRICE")="#N/A Field Not Applicable"),
           IF(OR(_xll.BDP(B478,"INT_ACC")="#N/A N/A",_xll.BDP(B478,"INT_ACC")="#N/A Field Not Applicable",_xll.BDP(B478,"INT_ACC")="#N/A Invalid Security"), 0, _xll.BDP(B478,"INT_ACC")),
      _xll.BDP(B478,"BEST_TARGET_PRICE")))
)</f>
        <v>#NAME?</v>
      </c>
      <c r="F478" s="1" t="e">
        <f ca="1">IF(OR(_xll.BDP(B478,"BDVD_PROJ_12M_YLD")="#N/A N/A",_xll.BDP(B478,"BDVD_PROJ_12M_YLD")="#N/A Field Not Applicable",_xll.BDP(B478,"BDVD_PROJ_12M_YLD")="#N/A Invalid Security"),
     IF(OR(_xll.BDP(B478,"EQY_DVD_YLD_IND")="#N/A N/A",_xll.BDP(B478,"EQY_DVD_YLD_IND")="#N/A Field Not Applicable",_xll.BDP(B478,"EQY_DVD_YLD_IND")="#N/A Invalid Security"),
         IF(OR(_xll.BDP(B478,"YLD_CNV_MID")="#N/A N/A",_xll.BDP(B478,"YLD_CNV_MID")="#N/A Field Not Applicable",_xll.BDP(B478,"YLD_CNV_MID")="#N/A Invalid Security"),0,_xll.BDP(B478,"YLD_CNV_MID")),
              _xll.BDP(B478,"EQY_DVD_YLD_IND")),
_xll.BDP(B478,"BDVD_PROJ_12M_YLD"))</f>
        <v>#NAME?</v>
      </c>
      <c r="G478" s="1" t="e">
        <f ca="1">IF(  ISERR(FIND("Equity",B478)) = FALSE,  IF(  OR(   _xll.BDP($B478,"DVD_EX_DT")="#N/A N/A", _xll.BDP($B478,"DVD_EX_DT")="#N/A Field Not Applicable", _xll.BDP($B478,"DVD_EX_DT")="#N/A Invalid Security"),
     IF(_xll.BDP($B478,"LAST_TRADEABLE_DT")="#N/A Field Not Applicable","",_xll.BDP($B478,"LAST_TRADEABLE_DT")),_xll.BDP($B478,"DVD_EX_DT")),
IF(  OR(   _xll.BDP($B478,"NXT_CPN_DT")="#N/A N/A", _xll.BDP($B478,"NXT_CPN_DT")="#N/A Field Not Applicable", _xll.BDP($B478,"NXT_CPN_DT")="#N/A Invalid Security"), IF( OR(_xll.BDP($B478,"LAST_TRADEABLE_DT") = "#N/A N/A",_xll.BDP($B478,"LAST_TRADEABLE_DT") = "#N/A Invalid Security",_xll.BDP($B478,"LAST_TRADEABLE_DT") = "#N/A Field Not Applicable"),IF(ISERROR(VLOOKUP(A478,secs!$A:$C,3,FALSE)),"",VLOOKUP(A478,secs!$A:$C,3,FALSE)),_xll.BDP($B478,"LAST_TRADEABLE_DT")),_xll.BDP($B478,"NXT_CPN_DT")))</f>
        <v>#NAME?</v>
      </c>
      <c r="H478" s="1">
        <f>IF(ISERR(FIND("Equity",B478))=FALSE,0,IF( OR(_xll.BDP($B478,"DUR_MID")="#N/A N/A",_xll.BDP($B478,"DUR_MID")="#N/A Invalid Security"),0,_xll.BDP($B478,"DUR_MID")))</f>
        <v>0</v>
      </c>
      <c r="I478" s="1" t="e">
        <f ca="1">IF(  ISERR(FIND("Equity",B478)) = FALSE,  IF(  OR(   _xll.BDP($B478,"BDVD_NEXT_EST_DECL_DT")="#N/A N/A", _xll.BDP($B478,"BDVD_NEXT_EST_DECL_DT")="#N/A Field Not Applicable"),"",_xll.BDP($B478,"BDVD_NEXT_EST_DECL_DT")), IF(  OR(   _xll.BDP($B478,"NXT_PUT_DT")="#N/A N/A", _xll.BDP($B478,"NXT_PUT_DT")="#N/A Field Not Applicable", _xll.BDP($B478,"NXT_PUT_DT")="#N/A Invalid Security"),"",_xll.BDP($B478,"NXT_PUT_DT")))</f>
        <v>#NAME?</v>
      </c>
      <c r="J478" s="1">
        <f t="shared" si="7"/>
        <v>1</v>
      </c>
      <c r="L478" s="1" t="e">
        <f ca="1">_xll.BDP(B478,"SECURITY_NAME")</f>
        <v>#NAME?</v>
      </c>
    </row>
    <row r="479" spans="1:12" x14ac:dyDescent="0.25">
      <c r="A479" s="1" t="e">
        <f ca="1">IF(OR(_xll.BDP(B479,"ID_ISIN")="#N/A Field Not Applicable",_xll.BDP(B479,"ID_ISIN")="#N/A N/A"),B479,_xll.BDP(B479,"ID_ISIN"))</f>
        <v>#NAME?</v>
      </c>
      <c r="B479" s="1" t="s">
        <v>1695</v>
      </c>
      <c r="C479" s="2" t="e">
        <f ca="1">IF( OR(_xll.BDP(B479,"PX_LAST")="#N/A N/A",_xll.BDP(B479,"PX_LAST")="#N/A",_xll.BDP(B479,"PX_LAST")="#N/A Invalid Security"),VLOOKUP(A479,secs!$A:$B,2,FALSE),_xll.BDP(B479,"PX_LAST"))</f>
        <v>#NAME?</v>
      </c>
      <c r="D479" s="1" t="e">
        <f ca="1">IF(A479="RU000A0JR5Z5",_xll.BDP("486 HK Equity","BEST_ANALYST_RATING"),
       IF(A479="RU0009084446",_xll.BDP("NCSP LI Equity","BEST_ANALYST_RATING"),
       IF(OR(_xll.BDP(B479,"BEST_ANALYST_RATING")="#N/A N/A",_xll.BDP(B479,"BEST_ANALYST_RATING")="#N/A Invalid Security",_xll.BDP(B479,"BEST_ANALYST_RATING")="#N/A Field Not Applicable"),0,_xll.BDP(B479,"BEST_ANALYST_RATING"))))</f>
        <v>#NAME?</v>
      </c>
      <c r="E479" s="1" t="e">
        <f ca="1">IF(A479="RU000A0JR5Z5",10*_xll.BDP("486 HK Equity","BEST_TARGET_PRICE")*_xll.BDP("USDRUB Curncy","PX_LAST")/_xll.BDP("USDHKD Curncy","PX_LAST"),
      IF(A479="RU0009084446",_xll.BDP("NCSP LI Equity","BEST_TARGET_PRICE")*_xll.BDP("USDRUB Curncy","PX_LAST")/75,
      IF(OR(_xll.BDP(B479,"BEST_TARGET_PRICE")="#N/A N/A",_xll.BDP(B479,"BEST_TARGET_PRICE")="#N/A Invalid Security",_xll.BDP(B479,"BEST_TARGET_PRICE")="#N/A Field Not Applicable"),
           IF(OR(_xll.BDP(B479,"INT_ACC")="#N/A N/A",_xll.BDP(B479,"INT_ACC")="#N/A Field Not Applicable",_xll.BDP(B479,"INT_ACC")="#N/A Invalid Security"), 0, _xll.BDP(B479,"INT_ACC")),
      _xll.BDP(B479,"BEST_TARGET_PRICE")))
)</f>
        <v>#NAME?</v>
      </c>
      <c r="F479" s="1" t="e">
        <f ca="1">IF(OR(_xll.BDP(B479,"BDVD_PROJ_12M_YLD")="#N/A N/A",_xll.BDP(B479,"BDVD_PROJ_12M_YLD")="#N/A Field Not Applicable",_xll.BDP(B479,"BDVD_PROJ_12M_YLD")="#N/A Invalid Security"),
     IF(OR(_xll.BDP(B479,"EQY_DVD_YLD_IND")="#N/A N/A",_xll.BDP(B479,"EQY_DVD_YLD_IND")="#N/A Field Not Applicable",_xll.BDP(B479,"EQY_DVD_YLD_IND")="#N/A Invalid Security"),
         IF(OR(_xll.BDP(B479,"YLD_CNV_MID")="#N/A N/A",_xll.BDP(B479,"YLD_CNV_MID")="#N/A Field Not Applicable",_xll.BDP(B479,"YLD_CNV_MID")="#N/A Invalid Security"),0,_xll.BDP(B479,"YLD_CNV_MID")),
              _xll.BDP(B479,"EQY_DVD_YLD_IND")),
_xll.BDP(B479,"BDVD_PROJ_12M_YLD"))</f>
        <v>#NAME?</v>
      </c>
      <c r="G479" s="1" t="e">
        <f ca="1">IF(  ISERR(FIND("Equity",B479)) = FALSE,  IF(  OR(   _xll.BDP($B479,"DVD_EX_DT")="#N/A N/A", _xll.BDP($B479,"DVD_EX_DT")="#N/A Field Not Applicable", _xll.BDP($B479,"DVD_EX_DT")="#N/A Invalid Security"),
     IF(_xll.BDP($B479,"LAST_TRADEABLE_DT")="#N/A Field Not Applicable","",_xll.BDP($B479,"LAST_TRADEABLE_DT")),_xll.BDP($B479,"DVD_EX_DT")),
IF(  OR(   _xll.BDP($B479,"NXT_CPN_DT")="#N/A N/A", _xll.BDP($B479,"NXT_CPN_DT")="#N/A Field Not Applicable", _xll.BDP($B479,"NXT_CPN_DT")="#N/A Invalid Security"), IF( OR(_xll.BDP($B479,"LAST_TRADEABLE_DT") = "#N/A N/A",_xll.BDP($B479,"LAST_TRADEABLE_DT") = "#N/A Invalid Security",_xll.BDP($B479,"LAST_TRADEABLE_DT") = "#N/A Field Not Applicable"),IF(ISERROR(VLOOKUP(A479,secs!$A:$C,3,FALSE)),"",VLOOKUP(A479,secs!$A:$C,3,FALSE)),_xll.BDP($B479,"LAST_TRADEABLE_DT")),_xll.BDP($B479,"NXT_CPN_DT")))</f>
        <v>#NAME?</v>
      </c>
      <c r="H479" s="1">
        <f>IF(ISERR(FIND("Equity",B479))=FALSE,0,IF( OR(_xll.BDP($B479,"DUR_MID")="#N/A N/A",_xll.BDP($B479,"DUR_MID")="#N/A Invalid Security"),0,_xll.BDP($B479,"DUR_MID")))</f>
        <v>0</v>
      </c>
      <c r="I479" s="1" t="e">
        <f ca="1">IF(  ISERR(FIND("Equity",B479)) = FALSE,  IF(  OR(   _xll.BDP($B479,"BDVD_NEXT_EST_DECL_DT")="#N/A N/A", _xll.BDP($B479,"BDVD_NEXT_EST_DECL_DT")="#N/A Field Not Applicable"),"",_xll.BDP($B479,"BDVD_NEXT_EST_DECL_DT")), IF(  OR(   _xll.BDP($B479,"NXT_PUT_DT")="#N/A N/A", _xll.BDP($B479,"NXT_PUT_DT")="#N/A Field Not Applicable", _xll.BDP($B479,"NXT_PUT_DT")="#N/A Invalid Security"),"",_xll.BDP($B479,"NXT_PUT_DT")))</f>
        <v>#NAME?</v>
      </c>
      <c r="J479" s="1">
        <f t="shared" si="7"/>
        <v>1</v>
      </c>
      <c r="L479" s="1" t="e">
        <f ca="1">_xll.BDP(B479,"SECURITY_NAME")</f>
        <v>#NAME?</v>
      </c>
    </row>
    <row r="480" spans="1:12" x14ac:dyDescent="0.25">
      <c r="A480" s="1" t="e">
        <f ca="1">IF(OR(_xll.BDP(B480,"ID_ISIN")="#N/A Field Not Applicable",_xll.BDP(B480,"ID_ISIN")="#N/A N/A"),B480,_xll.BDP(B480,"ID_ISIN"))</f>
        <v>#NAME?</v>
      </c>
      <c r="B480" s="1" t="s">
        <v>1696</v>
      </c>
      <c r="C480" s="2" t="e">
        <f ca="1">IF( OR(_xll.BDP(B480,"PX_LAST")="#N/A N/A",_xll.BDP(B480,"PX_LAST")="#N/A",_xll.BDP(B480,"PX_LAST")="#N/A Invalid Security"),VLOOKUP(A480,secs!$A:$B,2,FALSE),_xll.BDP(B480,"PX_LAST"))</f>
        <v>#NAME?</v>
      </c>
      <c r="D480" s="1" t="e">
        <f ca="1">IF(A480="RU000A0JR5Z5",_xll.BDP("486 HK Equity","BEST_ANALYST_RATING"),
       IF(A480="RU0009084446",_xll.BDP("NCSP LI Equity","BEST_ANALYST_RATING"),
       IF(OR(_xll.BDP(B480,"BEST_ANALYST_RATING")="#N/A N/A",_xll.BDP(B480,"BEST_ANALYST_RATING")="#N/A Invalid Security",_xll.BDP(B480,"BEST_ANALYST_RATING")="#N/A Field Not Applicable"),0,_xll.BDP(B480,"BEST_ANALYST_RATING"))))</f>
        <v>#NAME?</v>
      </c>
      <c r="E480" s="1" t="e">
        <f ca="1">IF(A480="RU000A0JR5Z5",10*_xll.BDP("486 HK Equity","BEST_TARGET_PRICE")*_xll.BDP("USDRUB Curncy","PX_LAST")/_xll.BDP("USDHKD Curncy","PX_LAST"),
      IF(A480="RU0009084446",_xll.BDP("NCSP LI Equity","BEST_TARGET_PRICE")*_xll.BDP("USDRUB Curncy","PX_LAST")/75,
      IF(OR(_xll.BDP(B480,"BEST_TARGET_PRICE")="#N/A N/A",_xll.BDP(B480,"BEST_TARGET_PRICE")="#N/A Invalid Security",_xll.BDP(B480,"BEST_TARGET_PRICE")="#N/A Field Not Applicable"),
           IF(OR(_xll.BDP(B480,"INT_ACC")="#N/A N/A",_xll.BDP(B480,"INT_ACC")="#N/A Field Not Applicable",_xll.BDP(B480,"INT_ACC")="#N/A Invalid Security"), 0, _xll.BDP(B480,"INT_ACC")),
      _xll.BDP(B480,"BEST_TARGET_PRICE")))
)</f>
        <v>#NAME?</v>
      </c>
      <c r="F480" s="1" t="e">
        <f ca="1">IF(OR(_xll.BDP(B480,"BDVD_PROJ_12M_YLD")="#N/A N/A",_xll.BDP(B480,"BDVD_PROJ_12M_YLD")="#N/A Field Not Applicable",_xll.BDP(B480,"BDVD_PROJ_12M_YLD")="#N/A Invalid Security"),
     IF(OR(_xll.BDP(B480,"EQY_DVD_YLD_IND")="#N/A N/A",_xll.BDP(B480,"EQY_DVD_YLD_IND")="#N/A Field Not Applicable",_xll.BDP(B480,"EQY_DVD_YLD_IND")="#N/A Invalid Security"),
         IF(OR(_xll.BDP(B480,"YLD_CNV_MID")="#N/A N/A",_xll.BDP(B480,"YLD_CNV_MID")="#N/A Field Not Applicable",_xll.BDP(B480,"YLD_CNV_MID")="#N/A Invalid Security"),0,_xll.BDP(B480,"YLD_CNV_MID")),
              _xll.BDP(B480,"EQY_DVD_YLD_IND")),
_xll.BDP(B480,"BDVD_PROJ_12M_YLD"))</f>
        <v>#NAME?</v>
      </c>
      <c r="G480" s="1" t="e">
        <f ca="1">IF(  ISERR(FIND("Equity",B480)) = FALSE,  IF(  OR(   _xll.BDP($B480,"DVD_EX_DT")="#N/A N/A", _xll.BDP($B480,"DVD_EX_DT")="#N/A Field Not Applicable", _xll.BDP($B480,"DVD_EX_DT")="#N/A Invalid Security"),
     IF(_xll.BDP($B480,"LAST_TRADEABLE_DT")="#N/A Field Not Applicable","",_xll.BDP($B480,"LAST_TRADEABLE_DT")),_xll.BDP($B480,"DVD_EX_DT")),
IF(  OR(   _xll.BDP($B480,"NXT_CPN_DT")="#N/A N/A", _xll.BDP($B480,"NXT_CPN_DT")="#N/A Field Not Applicable", _xll.BDP($B480,"NXT_CPN_DT")="#N/A Invalid Security"), IF( OR(_xll.BDP($B480,"LAST_TRADEABLE_DT") = "#N/A N/A",_xll.BDP($B480,"LAST_TRADEABLE_DT") = "#N/A Invalid Security",_xll.BDP($B480,"LAST_TRADEABLE_DT") = "#N/A Field Not Applicable"),IF(ISERROR(VLOOKUP(A480,secs!$A:$C,3,FALSE)),"",VLOOKUP(A480,secs!$A:$C,3,FALSE)),_xll.BDP($B480,"LAST_TRADEABLE_DT")),_xll.BDP($B480,"NXT_CPN_DT")))</f>
        <v>#NAME?</v>
      </c>
      <c r="H480" s="1">
        <f>IF(ISERR(FIND("Equity",B480))=FALSE,0,IF( OR(_xll.BDP($B480,"DUR_MID")="#N/A N/A",_xll.BDP($B480,"DUR_MID")="#N/A Invalid Security"),0,_xll.BDP($B480,"DUR_MID")))</f>
        <v>0</v>
      </c>
      <c r="I480" s="1" t="e">
        <f ca="1">IF(  ISERR(FIND("Equity",B480)) = FALSE,  IF(  OR(   _xll.BDP($B480,"BDVD_NEXT_EST_DECL_DT")="#N/A N/A", _xll.BDP($B480,"BDVD_NEXT_EST_DECL_DT")="#N/A Field Not Applicable"),"",_xll.BDP($B480,"BDVD_NEXT_EST_DECL_DT")), IF(  OR(   _xll.BDP($B480,"NXT_PUT_DT")="#N/A N/A", _xll.BDP($B480,"NXT_PUT_DT")="#N/A Field Not Applicable", _xll.BDP($B480,"NXT_PUT_DT")="#N/A Invalid Security"),"",_xll.BDP($B480,"NXT_PUT_DT")))</f>
        <v>#NAME?</v>
      </c>
      <c r="J480" s="1">
        <f t="shared" si="7"/>
        <v>1</v>
      </c>
      <c r="L480" s="1" t="e">
        <f ca="1">_xll.BDP(B480,"SECURITY_NAME")</f>
        <v>#NAME?</v>
      </c>
    </row>
    <row r="481" spans="1:12" x14ac:dyDescent="0.25">
      <c r="A481" s="1" t="e">
        <f ca="1">IF(OR(_xll.BDP(B481,"ID_ISIN")="#N/A Field Not Applicable",_xll.BDP(B481,"ID_ISIN")="#N/A N/A"),B481,_xll.BDP(B481,"ID_ISIN"))</f>
        <v>#NAME?</v>
      </c>
      <c r="B481" s="1" t="s">
        <v>1697</v>
      </c>
      <c r="C481" s="2" t="e">
        <f ca="1">IF( OR(_xll.BDP(B481,"PX_LAST")="#N/A N/A",_xll.BDP(B481,"PX_LAST")="#N/A",_xll.BDP(B481,"PX_LAST")="#N/A Invalid Security"),VLOOKUP(A481,secs!$A:$B,2,FALSE),_xll.BDP(B481,"PX_LAST"))</f>
        <v>#NAME?</v>
      </c>
      <c r="D481" s="1" t="e">
        <f ca="1">IF(A481="RU000A0JR5Z5",_xll.BDP("486 HK Equity","BEST_ANALYST_RATING"),
       IF(A481="RU0009084446",_xll.BDP("NCSP LI Equity","BEST_ANALYST_RATING"),
       IF(OR(_xll.BDP(B481,"BEST_ANALYST_RATING")="#N/A N/A",_xll.BDP(B481,"BEST_ANALYST_RATING")="#N/A Invalid Security",_xll.BDP(B481,"BEST_ANALYST_RATING")="#N/A Field Not Applicable"),0,_xll.BDP(B481,"BEST_ANALYST_RATING"))))</f>
        <v>#NAME?</v>
      </c>
      <c r="E481" s="1" t="e">
        <f ca="1">IF(A481="RU000A0JR5Z5",10*_xll.BDP("486 HK Equity","BEST_TARGET_PRICE")*_xll.BDP("USDRUB Curncy","PX_LAST")/_xll.BDP("USDHKD Curncy","PX_LAST"),
      IF(A481="RU0009084446",_xll.BDP("NCSP LI Equity","BEST_TARGET_PRICE")*_xll.BDP("USDRUB Curncy","PX_LAST")/75,
      IF(OR(_xll.BDP(B481,"BEST_TARGET_PRICE")="#N/A N/A",_xll.BDP(B481,"BEST_TARGET_PRICE")="#N/A Invalid Security",_xll.BDP(B481,"BEST_TARGET_PRICE")="#N/A Field Not Applicable"),
           IF(OR(_xll.BDP(B481,"INT_ACC")="#N/A N/A",_xll.BDP(B481,"INT_ACC")="#N/A Field Not Applicable",_xll.BDP(B481,"INT_ACC")="#N/A Invalid Security"), 0, _xll.BDP(B481,"INT_ACC")),
      _xll.BDP(B481,"BEST_TARGET_PRICE")))
)</f>
        <v>#NAME?</v>
      </c>
      <c r="F481" s="1" t="e">
        <f ca="1">IF(OR(_xll.BDP(B481,"BDVD_PROJ_12M_YLD")="#N/A N/A",_xll.BDP(B481,"BDVD_PROJ_12M_YLD")="#N/A Field Not Applicable",_xll.BDP(B481,"BDVD_PROJ_12M_YLD")="#N/A Invalid Security"),
     IF(OR(_xll.BDP(B481,"EQY_DVD_YLD_IND")="#N/A N/A",_xll.BDP(B481,"EQY_DVD_YLD_IND")="#N/A Field Not Applicable",_xll.BDP(B481,"EQY_DVD_YLD_IND")="#N/A Invalid Security"),
         IF(OR(_xll.BDP(B481,"YLD_CNV_MID")="#N/A N/A",_xll.BDP(B481,"YLD_CNV_MID")="#N/A Field Not Applicable",_xll.BDP(B481,"YLD_CNV_MID")="#N/A Invalid Security"),0,_xll.BDP(B481,"YLD_CNV_MID")),
              _xll.BDP(B481,"EQY_DVD_YLD_IND")),
_xll.BDP(B481,"BDVD_PROJ_12M_YLD"))</f>
        <v>#NAME?</v>
      </c>
      <c r="G481" s="1" t="e">
        <f ca="1">IF(  ISERR(FIND("Equity",B481)) = FALSE,  IF(  OR(   _xll.BDP($B481,"DVD_EX_DT")="#N/A N/A", _xll.BDP($B481,"DVD_EX_DT")="#N/A Field Not Applicable", _xll.BDP($B481,"DVD_EX_DT")="#N/A Invalid Security"),
     IF(_xll.BDP($B481,"LAST_TRADEABLE_DT")="#N/A Field Not Applicable","",_xll.BDP($B481,"LAST_TRADEABLE_DT")),_xll.BDP($B481,"DVD_EX_DT")),
IF(  OR(   _xll.BDP($B481,"NXT_CPN_DT")="#N/A N/A", _xll.BDP($B481,"NXT_CPN_DT")="#N/A Field Not Applicable", _xll.BDP($B481,"NXT_CPN_DT")="#N/A Invalid Security"), IF( OR(_xll.BDP($B481,"LAST_TRADEABLE_DT") = "#N/A N/A",_xll.BDP($B481,"LAST_TRADEABLE_DT") = "#N/A Invalid Security",_xll.BDP($B481,"LAST_TRADEABLE_DT") = "#N/A Field Not Applicable"),IF(ISERROR(VLOOKUP(A481,secs!$A:$C,3,FALSE)),"",VLOOKUP(A481,secs!$A:$C,3,FALSE)),_xll.BDP($B481,"LAST_TRADEABLE_DT")),_xll.BDP($B481,"NXT_CPN_DT")))</f>
        <v>#NAME?</v>
      </c>
      <c r="H481" s="1">
        <f>IF(ISERR(FIND("Equity",B481))=FALSE,0,IF( OR(_xll.BDP($B481,"DUR_MID")="#N/A N/A",_xll.BDP($B481,"DUR_MID")="#N/A Invalid Security"),0,_xll.BDP($B481,"DUR_MID")))</f>
        <v>0</v>
      </c>
      <c r="I481" s="1" t="e">
        <f ca="1">IF(  ISERR(FIND("Equity",B481)) = FALSE,  IF(  OR(   _xll.BDP($B481,"BDVD_NEXT_EST_DECL_DT")="#N/A N/A", _xll.BDP($B481,"BDVD_NEXT_EST_DECL_DT")="#N/A Field Not Applicable"),"",_xll.BDP($B481,"BDVD_NEXT_EST_DECL_DT")), IF(  OR(   _xll.BDP($B481,"NXT_PUT_DT")="#N/A N/A", _xll.BDP($B481,"NXT_PUT_DT")="#N/A Field Not Applicable", _xll.BDP($B481,"NXT_PUT_DT")="#N/A Invalid Security"),"",_xll.BDP($B481,"NXT_PUT_DT")))</f>
        <v>#NAME?</v>
      </c>
      <c r="J481" s="1">
        <f t="shared" si="7"/>
        <v>1</v>
      </c>
      <c r="L481" s="1" t="e">
        <f ca="1">_xll.BDP(B481,"SECURITY_NAME")</f>
        <v>#NAME?</v>
      </c>
    </row>
    <row r="482" spans="1:12" x14ac:dyDescent="0.25">
      <c r="A482" s="1" t="e">
        <f ca="1">IF(OR(_xll.BDP(B482,"ID_ISIN")="#N/A Field Not Applicable",_xll.BDP(B482,"ID_ISIN")="#N/A N/A"),B482,_xll.BDP(B482,"ID_ISIN"))</f>
        <v>#NAME?</v>
      </c>
      <c r="B482" s="1" t="s">
        <v>1698</v>
      </c>
      <c r="C482" s="2" t="e">
        <f ca="1">IF( OR(_xll.BDP(B482,"PX_LAST")="#N/A N/A",_xll.BDP(B482,"PX_LAST")="#N/A",_xll.BDP(B482,"PX_LAST")="#N/A Invalid Security"),VLOOKUP(A482,secs!$A:$B,2,FALSE),_xll.BDP(B482,"PX_LAST"))</f>
        <v>#NAME?</v>
      </c>
      <c r="D482" s="1" t="e">
        <f ca="1">IF(A482="RU000A0JR5Z5",_xll.BDP("486 HK Equity","BEST_ANALYST_RATING"),
       IF(A482="RU0009084446",_xll.BDP("NCSP LI Equity","BEST_ANALYST_RATING"),
       IF(OR(_xll.BDP(B482,"BEST_ANALYST_RATING")="#N/A N/A",_xll.BDP(B482,"BEST_ANALYST_RATING")="#N/A Invalid Security",_xll.BDP(B482,"BEST_ANALYST_RATING")="#N/A Field Not Applicable"),0,_xll.BDP(B482,"BEST_ANALYST_RATING"))))</f>
        <v>#NAME?</v>
      </c>
      <c r="E482" s="1" t="e">
        <f ca="1">IF(A482="RU000A0JR5Z5",10*_xll.BDP("486 HK Equity","BEST_TARGET_PRICE")*_xll.BDP("USDRUB Curncy","PX_LAST")/_xll.BDP("USDHKD Curncy","PX_LAST"),
      IF(A482="RU0009084446",_xll.BDP("NCSP LI Equity","BEST_TARGET_PRICE")*_xll.BDP("USDRUB Curncy","PX_LAST")/75,
      IF(OR(_xll.BDP(B482,"BEST_TARGET_PRICE")="#N/A N/A",_xll.BDP(B482,"BEST_TARGET_PRICE")="#N/A Invalid Security",_xll.BDP(B482,"BEST_TARGET_PRICE")="#N/A Field Not Applicable"),
           IF(OR(_xll.BDP(B482,"INT_ACC")="#N/A N/A",_xll.BDP(B482,"INT_ACC")="#N/A Field Not Applicable",_xll.BDP(B482,"INT_ACC")="#N/A Invalid Security"), 0, _xll.BDP(B482,"INT_ACC")),
      _xll.BDP(B482,"BEST_TARGET_PRICE")))
)</f>
        <v>#NAME?</v>
      </c>
      <c r="F482" s="1" t="e">
        <f ca="1">IF(OR(_xll.BDP(B482,"BDVD_PROJ_12M_YLD")="#N/A N/A",_xll.BDP(B482,"BDVD_PROJ_12M_YLD")="#N/A Field Not Applicable",_xll.BDP(B482,"BDVD_PROJ_12M_YLD")="#N/A Invalid Security"),
     IF(OR(_xll.BDP(B482,"EQY_DVD_YLD_IND")="#N/A N/A",_xll.BDP(B482,"EQY_DVD_YLD_IND")="#N/A Field Not Applicable",_xll.BDP(B482,"EQY_DVD_YLD_IND")="#N/A Invalid Security"),
         IF(OR(_xll.BDP(B482,"YLD_CNV_MID")="#N/A N/A",_xll.BDP(B482,"YLD_CNV_MID")="#N/A Field Not Applicable",_xll.BDP(B482,"YLD_CNV_MID")="#N/A Invalid Security"),0,_xll.BDP(B482,"YLD_CNV_MID")),
              _xll.BDP(B482,"EQY_DVD_YLD_IND")),
_xll.BDP(B482,"BDVD_PROJ_12M_YLD"))</f>
        <v>#NAME?</v>
      </c>
      <c r="G482" s="1" t="e">
        <f ca="1">IF(  ISERR(FIND("Equity",B482)) = FALSE,  IF(  OR(   _xll.BDP($B482,"DVD_EX_DT")="#N/A N/A", _xll.BDP($B482,"DVD_EX_DT")="#N/A Field Not Applicable", _xll.BDP($B482,"DVD_EX_DT")="#N/A Invalid Security"),
     IF(_xll.BDP($B482,"LAST_TRADEABLE_DT")="#N/A Field Not Applicable","",_xll.BDP($B482,"LAST_TRADEABLE_DT")),_xll.BDP($B482,"DVD_EX_DT")),
IF(  OR(   _xll.BDP($B482,"NXT_CPN_DT")="#N/A N/A", _xll.BDP($B482,"NXT_CPN_DT")="#N/A Field Not Applicable", _xll.BDP($B482,"NXT_CPN_DT")="#N/A Invalid Security"), IF( OR(_xll.BDP($B482,"LAST_TRADEABLE_DT") = "#N/A N/A",_xll.BDP($B482,"LAST_TRADEABLE_DT") = "#N/A Invalid Security",_xll.BDP($B482,"LAST_TRADEABLE_DT") = "#N/A Field Not Applicable"),IF(ISERROR(VLOOKUP(A482,secs!$A:$C,3,FALSE)),"",VLOOKUP(A482,secs!$A:$C,3,FALSE)),_xll.BDP($B482,"LAST_TRADEABLE_DT")),_xll.BDP($B482,"NXT_CPN_DT")))</f>
        <v>#NAME?</v>
      </c>
      <c r="H482" s="1">
        <f>IF(ISERR(FIND("Equity",B482))=FALSE,0,IF( OR(_xll.BDP($B482,"DUR_MID")="#N/A N/A",_xll.BDP($B482,"DUR_MID")="#N/A Invalid Security"),0,_xll.BDP($B482,"DUR_MID")))</f>
        <v>0</v>
      </c>
      <c r="I482" s="1" t="e">
        <f ca="1">IF(  ISERR(FIND("Equity",B482)) = FALSE,  IF(  OR(   _xll.BDP($B482,"BDVD_NEXT_EST_DECL_DT")="#N/A N/A", _xll.BDP($B482,"BDVD_NEXT_EST_DECL_DT")="#N/A Field Not Applicable"),"",_xll.BDP($B482,"BDVD_NEXT_EST_DECL_DT")), IF(  OR(   _xll.BDP($B482,"NXT_PUT_DT")="#N/A N/A", _xll.BDP($B482,"NXT_PUT_DT")="#N/A Field Not Applicable", _xll.BDP($B482,"NXT_PUT_DT")="#N/A Invalid Security"),"",_xll.BDP($B482,"NXT_PUT_DT")))</f>
        <v>#NAME?</v>
      </c>
      <c r="J482" s="1">
        <f t="shared" si="7"/>
        <v>1</v>
      </c>
      <c r="L482" s="1" t="e">
        <f ca="1">_xll.BDP(B482,"SECURITY_NAME")</f>
        <v>#NAME?</v>
      </c>
    </row>
    <row r="483" spans="1:12" x14ac:dyDescent="0.25">
      <c r="A483" s="1" t="e">
        <f ca="1">IF(OR(_xll.BDP(B483,"ID_ISIN")="#N/A Field Not Applicable",_xll.BDP(B483,"ID_ISIN")="#N/A N/A"),B483,_xll.BDP(B483,"ID_ISIN"))</f>
        <v>#NAME?</v>
      </c>
      <c r="B483" s="1" t="s">
        <v>1699</v>
      </c>
      <c r="C483" s="2" t="e">
        <f ca="1">IF( OR(_xll.BDP(B483,"PX_LAST")="#N/A N/A",_xll.BDP(B483,"PX_LAST")="#N/A",_xll.BDP(B483,"PX_LAST")="#N/A Invalid Security"),VLOOKUP(A483,secs!$A:$B,2,FALSE),_xll.BDP(B483,"PX_LAST"))</f>
        <v>#NAME?</v>
      </c>
      <c r="D483" s="1" t="e">
        <f ca="1">IF(A483="RU000A0JR5Z5",_xll.BDP("486 HK Equity","BEST_ANALYST_RATING"),
       IF(A483="RU0009084446",_xll.BDP("NCSP LI Equity","BEST_ANALYST_RATING"),
       IF(OR(_xll.BDP(B483,"BEST_ANALYST_RATING")="#N/A N/A",_xll.BDP(B483,"BEST_ANALYST_RATING")="#N/A Invalid Security",_xll.BDP(B483,"BEST_ANALYST_RATING")="#N/A Field Not Applicable"),0,_xll.BDP(B483,"BEST_ANALYST_RATING"))))</f>
        <v>#NAME?</v>
      </c>
      <c r="E483" s="1" t="e">
        <f ca="1">IF(A483="RU000A0JR5Z5",10*_xll.BDP("486 HK Equity","BEST_TARGET_PRICE")*_xll.BDP("USDRUB Curncy","PX_LAST")/_xll.BDP("USDHKD Curncy","PX_LAST"),
      IF(A483="RU0009084446",_xll.BDP("NCSP LI Equity","BEST_TARGET_PRICE")*_xll.BDP("USDRUB Curncy","PX_LAST")/75,
      IF(OR(_xll.BDP(B483,"BEST_TARGET_PRICE")="#N/A N/A",_xll.BDP(B483,"BEST_TARGET_PRICE")="#N/A Invalid Security",_xll.BDP(B483,"BEST_TARGET_PRICE")="#N/A Field Not Applicable"),
           IF(OR(_xll.BDP(B483,"INT_ACC")="#N/A N/A",_xll.BDP(B483,"INT_ACC")="#N/A Field Not Applicable",_xll.BDP(B483,"INT_ACC")="#N/A Invalid Security"), 0, _xll.BDP(B483,"INT_ACC")),
      _xll.BDP(B483,"BEST_TARGET_PRICE")))
)</f>
        <v>#NAME?</v>
      </c>
      <c r="F483" s="1" t="e">
        <f ca="1">IF(OR(_xll.BDP(B483,"BDVD_PROJ_12M_YLD")="#N/A N/A",_xll.BDP(B483,"BDVD_PROJ_12M_YLD")="#N/A Field Not Applicable",_xll.BDP(B483,"BDVD_PROJ_12M_YLD")="#N/A Invalid Security"),
     IF(OR(_xll.BDP(B483,"EQY_DVD_YLD_IND")="#N/A N/A",_xll.BDP(B483,"EQY_DVD_YLD_IND")="#N/A Field Not Applicable",_xll.BDP(B483,"EQY_DVD_YLD_IND")="#N/A Invalid Security"),
         IF(OR(_xll.BDP(B483,"YLD_CNV_MID")="#N/A N/A",_xll.BDP(B483,"YLD_CNV_MID")="#N/A Field Not Applicable",_xll.BDP(B483,"YLD_CNV_MID")="#N/A Invalid Security"),0,_xll.BDP(B483,"YLD_CNV_MID")),
              _xll.BDP(B483,"EQY_DVD_YLD_IND")),
_xll.BDP(B483,"BDVD_PROJ_12M_YLD"))</f>
        <v>#NAME?</v>
      </c>
      <c r="G483" s="1" t="e">
        <f ca="1">IF(  ISERR(FIND("Equity",B483)) = FALSE,  IF(  OR(   _xll.BDP($B483,"DVD_EX_DT")="#N/A N/A", _xll.BDP($B483,"DVD_EX_DT")="#N/A Field Not Applicable", _xll.BDP($B483,"DVD_EX_DT")="#N/A Invalid Security"),
     IF(_xll.BDP($B483,"LAST_TRADEABLE_DT")="#N/A Field Not Applicable","",_xll.BDP($B483,"LAST_TRADEABLE_DT")),_xll.BDP($B483,"DVD_EX_DT")),
IF(  OR(   _xll.BDP($B483,"NXT_CPN_DT")="#N/A N/A", _xll.BDP($B483,"NXT_CPN_DT")="#N/A Field Not Applicable", _xll.BDP($B483,"NXT_CPN_DT")="#N/A Invalid Security"), IF( OR(_xll.BDP($B483,"LAST_TRADEABLE_DT") = "#N/A N/A",_xll.BDP($B483,"LAST_TRADEABLE_DT") = "#N/A Invalid Security",_xll.BDP($B483,"LAST_TRADEABLE_DT") = "#N/A Field Not Applicable"),IF(ISERROR(VLOOKUP(A483,secs!$A:$C,3,FALSE)),"",VLOOKUP(A483,secs!$A:$C,3,FALSE)),_xll.BDP($B483,"LAST_TRADEABLE_DT")),_xll.BDP($B483,"NXT_CPN_DT")))</f>
        <v>#NAME?</v>
      </c>
      <c r="H483" s="1" t="e">
        <f ca="1">IF(ISERR(FIND("Equity",B483))=FALSE,0,IF( OR(_xll.BDP($B483,"DUR_MID")="#N/A N/A",_xll.BDP($B483,"DUR_MID")="#N/A Invalid Security"),0,_xll.BDP($B483,"DUR_MID")))</f>
        <v>#NAME?</v>
      </c>
      <c r="I483" s="1" t="e">
        <f ca="1">IF(  ISERR(FIND("Equity",B483)) = FALSE,  IF(  OR(   _xll.BDP($B483,"BDVD_NEXT_EST_DECL_DT")="#N/A N/A", _xll.BDP($B483,"BDVD_NEXT_EST_DECL_DT")="#N/A Field Not Applicable"),"",_xll.BDP($B483,"BDVD_NEXT_EST_DECL_DT")), IF(  OR(   _xll.BDP($B483,"NXT_PUT_DT")="#N/A N/A", _xll.BDP($B483,"NXT_PUT_DT")="#N/A Field Not Applicable", _xll.BDP($B483,"NXT_PUT_DT")="#N/A Invalid Security"),"",_xll.BDP($B483,"NXT_PUT_DT")))</f>
        <v>#NAME?</v>
      </c>
      <c r="J483" s="1">
        <f t="shared" si="7"/>
        <v>1</v>
      </c>
      <c r="L483" s="1" t="e">
        <f ca="1">_xll.BDP(B483,"SECURITY_NAME")</f>
        <v>#NAME?</v>
      </c>
    </row>
    <row r="484" spans="1:12" x14ac:dyDescent="0.25">
      <c r="A484" s="1" t="e">
        <f ca="1">IF(OR(_xll.BDP(B484,"ID_ISIN")="#N/A Field Not Applicable",_xll.BDP(B484,"ID_ISIN")="#N/A N/A"),B484,_xll.BDP(B484,"ID_ISIN"))</f>
        <v>#NAME?</v>
      </c>
      <c r="B484" s="1" t="s">
        <v>1700</v>
      </c>
      <c r="C484" s="2" t="e">
        <f ca="1">IF( OR(_xll.BDP(B484,"PX_LAST")="#N/A N/A",_xll.BDP(B484,"PX_LAST")="#N/A",_xll.BDP(B484,"PX_LAST")="#N/A Invalid Security"),VLOOKUP(A484,secs!$A:$B,2,FALSE),_xll.BDP(B484,"PX_LAST"))</f>
        <v>#NAME?</v>
      </c>
      <c r="D484" s="1" t="e">
        <f ca="1">IF(A484="RU000A0JR5Z5",_xll.BDP("486 HK Equity","BEST_ANALYST_RATING"),
       IF(A484="RU0009084446",_xll.BDP("NCSP LI Equity","BEST_ANALYST_RATING"),
       IF(OR(_xll.BDP(B484,"BEST_ANALYST_RATING")="#N/A N/A",_xll.BDP(B484,"BEST_ANALYST_RATING")="#N/A Invalid Security",_xll.BDP(B484,"BEST_ANALYST_RATING")="#N/A Field Not Applicable"),0,_xll.BDP(B484,"BEST_ANALYST_RATING"))))</f>
        <v>#NAME?</v>
      </c>
      <c r="E484" s="1" t="e">
        <f ca="1">IF(A484="RU000A0JR5Z5",10*_xll.BDP("486 HK Equity","BEST_TARGET_PRICE")*_xll.BDP("USDRUB Curncy","PX_LAST")/_xll.BDP("USDHKD Curncy","PX_LAST"),
      IF(A484="RU0009084446",_xll.BDP("NCSP LI Equity","BEST_TARGET_PRICE")*_xll.BDP("USDRUB Curncy","PX_LAST")/75,
      IF(OR(_xll.BDP(B484,"BEST_TARGET_PRICE")="#N/A N/A",_xll.BDP(B484,"BEST_TARGET_PRICE")="#N/A Invalid Security",_xll.BDP(B484,"BEST_TARGET_PRICE")="#N/A Field Not Applicable"),
           IF(OR(_xll.BDP(B484,"INT_ACC")="#N/A N/A",_xll.BDP(B484,"INT_ACC")="#N/A Field Not Applicable",_xll.BDP(B484,"INT_ACC")="#N/A Invalid Security"), 0, _xll.BDP(B484,"INT_ACC")),
      _xll.BDP(B484,"BEST_TARGET_PRICE")))
)</f>
        <v>#NAME?</v>
      </c>
      <c r="F484" s="1" t="e">
        <f ca="1">IF(OR(_xll.BDP(B484,"BDVD_PROJ_12M_YLD")="#N/A N/A",_xll.BDP(B484,"BDVD_PROJ_12M_YLD")="#N/A Field Not Applicable",_xll.BDP(B484,"BDVD_PROJ_12M_YLD")="#N/A Invalid Security"),
     IF(OR(_xll.BDP(B484,"EQY_DVD_YLD_IND")="#N/A N/A",_xll.BDP(B484,"EQY_DVD_YLD_IND")="#N/A Field Not Applicable",_xll.BDP(B484,"EQY_DVD_YLD_IND")="#N/A Invalid Security"),
         IF(OR(_xll.BDP(B484,"YLD_CNV_MID")="#N/A N/A",_xll.BDP(B484,"YLD_CNV_MID")="#N/A Field Not Applicable",_xll.BDP(B484,"YLD_CNV_MID")="#N/A Invalid Security"),0,_xll.BDP(B484,"YLD_CNV_MID")),
              _xll.BDP(B484,"EQY_DVD_YLD_IND")),
_xll.BDP(B484,"BDVD_PROJ_12M_YLD"))</f>
        <v>#NAME?</v>
      </c>
      <c r="G484" s="1" t="e">
        <f ca="1">IF(  ISERR(FIND("Equity",B484)) = FALSE,  IF(  OR(   _xll.BDP($B484,"DVD_EX_DT")="#N/A N/A", _xll.BDP($B484,"DVD_EX_DT")="#N/A Field Not Applicable", _xll.BDP($B484,"DVD_EX_DT")="#N/A Invalid Security"),
     IF(_xll.BDP($B484,"LAST_TRADEABLE_DT")="#N/A Field Not Applicable","",_xll.BDP($B484,"LAST_TRADEABLE_DT")),_xll.BDP($B484,"DVD_EX_DT")),
IF(  OR(   _xll.BDP($B484,"NXT_CPN_DT")="#N/A N/A", _xll.BDP($B484,"NXT_CPN_DT")="#N/A Field Not Applicable", _xll.BDP($B484,"NXT_CPN_DT")="#N/A Invalid Security"), IF( OR(_xll.BDP($B484,"LAST_TRADEABLE_DT") = "#N/A N/A",_xll.BDP($B484,"LAST_TRADEABLE_DT") = "#N/A Invalid Security",_xll.BDP($B484,"LAST_TRADEABLE_DT") = "#N/A Field Not Applicable"),IF(ISERROR(VLOOKUP(A484,secs!$A:$C,3,FALSE)),"",VLOOKUP(A484,secs!$A:$C,3,FALSE)),_xll.BDP($B484,"LAST_TRADEABLE_DT")),_xll.BDP($B484,"NXT_CPN_DT")))</f>
        <v>#NAME?</v>
      </c>
      <c r="H484" s="1" t="e">
        <f ca="1">IF(ISERR(FIND("Equity",B484))=FALSE,0,IF( OR(_xll.BDP($B484,"DUR_MID")="#N/A N/A",_xll.BDP($B484,"DUR_MID")="#N/A Invalid Security"),0,_xll.BDP($B484,"DUR_MID")))</f>
        <v>#NAME?</v>
      </c>
      <c r="I484" s="1" t="e">
        <f ca="1">IF(  ISERR(FIND("Equity",B484)) = FALSE,  IF(  OR(   _xll.BDP($B484,"BDVD_NEXT_EST_DECL_DT")="#N/A N/A", _xll.BDP($B484,"BDVD_NEXT_EST_DECL_DT")="#N/A Field Not Applicable"),"",_xll.BDP($B484,"BDVD_NEXT_EST_DECL_DT")), IF(  OR(   _xll.BDP($B484,"NXT_PUT_DT")="#N/A N/A", _xll.BDP($B484,"NXT_PUT_DT")="#N/A Field Not Applicable", _xll.BDP($B484,"NXT_PUT_DT")="#N/A Invalid Security"),"",_xll.BDP($B484,"NXT_PUT_DT")))</f>
        <v>#NAME?</v>
      </c>
      <c r="J484" s="1">
        <f t="shared" si="7"/>
        <v>1</v>
      </c>
      <c r="L484" s="1" t="e">
        <f ca="1">_xll.BDP(B484,"SECURITY_NAME")</f>
        <v>#NAME?</v>
      </c>
    </row>
    <row r="485" spans="1:12" x14ac:dyDescent="0.25">
      <c r="A485" s="1" t="e">
        <f ca="1">IF(OR(_xll.BDP(B485,"ID_ISIN")="#N/A Field Not Applicable",_xll.BDP(B485,"ID_ISIN")="#N/A N/A"),B485,_xll.BDP(B485,"ID_ISIN"))</f>
        <v>#NAME?</v>
      </c>
      <c r="B485" s="1" t="s">
        <v>1701</v>
      </c>
      <c r="C485" s="2" t="e">
        <f ca="1">IF( OR(_xll.BDP(B485,"PX_LAST")="#N/A N/A",_xll.BDP(B485,"PX_LAST")="#N/A",_xll.BDP(B485,"PX_LAST")="#N/A Invalid Security"),VLOOKUP(A485,secs!$A:$B,2,FALSE),_xll.BDP(B485,"PX_LAST"))</f>
        <v>#NAME?</v>
      </c>
      <c r="D485" s="1" t="e">
        <f ca="1">IF(A485="RU000A0JR5Z5",_xll.BDP("486 HK Equity","BEST_ANALYST_RATING"),
       IF(A485="RU0009084446",_xll.BDP("NCSP LI Equity","BEST_ANALYST_RATING"),
       IF(OR(_xll.BDP(B485,"BEST_ANALYST_RATING")="#N/A N/A",_xll.BDP(B485,"BEST_ANALYST_RATING")="#N/A Invalid Security",_xll.BDP(B485,"BEST_ANALYST_RATING")="#N/A Field Not Applicable"),0,_xll.BDP(B485,"BEST_ANALYST_RATING"))))</f>
        <v>#NAME?</v>
      </c>
      <c r="E485" s="1" t="e">
        <f ca="1">IF(A485="RU000A0JR5Z5",10*_xll.BDP("486 HK Equity","BEST_TARGET_PRICE")*_xll.BDP("USDRUB Curncy","PX_LAST")/_xll.BDP("USDHKD Curncy","PX_LAST"),
      IF(A485="RU0009084446",_xll.BDP("NCSP LI Equity","BEST_TARGET_PRICE")*_xll.BDP("USDRUB Curncy","PX_LAST")/75,
      IF(OR(_xll.BDP(B485,"BEST_TARGET_PRICE")="#N/A N/A",_xll.BDP(B485,"BEST_TARGET_PRICE")="#N/A Invalid Security",_xll.BDP(B485,"BEST_TARGET_PRICE")="#N/A Field Not Applicable"),
           IF(OR(_xll.BDP(B485,"INT_ACC")="#N/A N/A",_xll.BDP(B485,"INT_ACC")="#N/A Field Not Applicable",_xll.BDP(B485,"INT_ACC")="#N/A Invalid Security"), 0, _xll.BDP(B485,"INT_ACC")),
      _xll.BDP(B485,"BEST_TARGET_PRICE")))
)</f>
        <v>#NAME?</v>
      </c>
      <c r="F485" s="1" t="e">
        <f ca="1">IF(OR(_xll.BDP(B485,"BDVD_PROJ_12M_YLD")="#N/A N/A",_xll.BDP(B485,"BDVD_PROJ_12M_YLD")="#N/A Field Not Applicable",_xll.BDP(B485,"BDVD_PROJ_12M_YLD")="#N/A Invalid Security"),
     IF(OR(_xll.BDP(B485,"EQY_DVD_YLD_IND")="#N/A N/A",_xll.BDP(B485,"EQY_DVD_YLD_IND")="#N/A Field Not Applicable",_xll.BDP(B485,"EQY_DVD_YLD_IND")="#N/A Invalid Security"),
         IF(OR(_xll.BDP(B485,"YLD_CNV_MID")="#N/A N/A",_xll.BDP(B485,"YLD_CNV_MID")="#N/A Field Not Applicable",_xll.BDP(B485,"YLD_CNV_MID")="#N/A Invalid Security"),0,_xll.BDP(B485,"YLD_CNV_MID")),
              _xll.BDP(B485,"EQY_DVD_YLD_IND")),
_xll.BDP(B485,"BDVD_PROJ_12M_YLD"))</f>
        <v>#NAME?</v>
      </c>
      <c r="G485" s="1" t="e">
        <f ca="1">IF(  ISERR(FIND("Equity",B485)) = FALSE,  IF(  OR(   _xll.BDP($B485,"DVD_EX_DT")="#N/A N/A", _xll.BDP($B485,"DVD_EX_DT")="#N/A Field Not Applicable", _xll.BDP($B485,"DVD_EX_DT")="#N/A Invalid Security"),
     IF(_xll.BDP($B485,"LAST_TRADEABLE_DT")="#N/A Field Not Applicable","",_xll.BDP($B485,"LAST_TRADEABLE_DT")),_xll.BDP($B485,"DVD_EX_DT")),
IF(  OR(   _xll.BDP($B485,"NXT_CPN_DT")="#N/A N/A", _xll.BDP($B485,"NXT_CPN_DT")="#N/A Field Not Applicable", _xll.BDP($B485,"NXT_CPN_DT")="#N/A Invalid Security"), IF( OR(_xll.BDP($B485,"LAST_TRADEABLE_DT") = "#N/A N/A",_xll.BDP($B485,"LAST_TRADEABLE_DT") = "#N/A Invalid Security",_xll.BDP($B485,"LAST_TRADEABLE_DT") = "#N/A Field Not Applicable"),IF(ISERROR(VLOOKUP(A485,secs!$A:$C,3,FALSE)),"",VLOOKUP(A485,secs!$A:$C,3,FALSE)),_xll.BDP($B485,"LAST_TRADEABLE_DT")),_xll.BDP($B485,"NXT_CPN_DT")))</f>
        <v>#NAME?</v>
      </c>
      <c r="H485" s="1" t="e">
        <f ca="1">IF(ISERR(FIND("Equity",B485))=FALSE,0,IF( OR(_xll.BDP($B485,"DUR_MID")="#N/A N/A",_xll.BDP($B485,"DUR_MID")="#N/A Invalid Security"),0,_xll.BDP($B485,"DUR_MID")))</f>
        <v>#NAME?</v>
      </c>
      <c r="I485" s="1" t="e">
        <f ca="1">IF(  ISERR(FIND("Equity",B485)) = FALSE,  IF(  OR(   _xll.BDP($B485,"BDVD_NEXT_EST_DECL_DT")="#N/A N/A", _xll.BDP($B485,"BDVD_NEXT_EST_DECL_DT")="#N/A Field Not Applicable"),"",_xll.BDP($B485,"BDVD_NEXT_EST_DECL_DT")), IF(  OR(   _xll.BDP($B485,"NXT_PUT_DT")="#N/A N/A", _xll.BDP($B485,"NXT_PUT_DT")="#N/A Field Not Applicable", _xll.BDP($B485,"NXT_PUT_DT")="#N/A Invalid Security"),"",_xll.BDP($B485,"NXT_PUT_DT")))</f>
        <v>#NAME?</v>
      </c>
      <c r="J485" s="1">
        <f t="shared" si="7"/>
        <v>1</v>
      </c>
      <c r="L485" s="1" t="e">
        <f ca="1">_xll.BDP(B485,"SECURITY_NAME")</f>
        <v>#NAME?</v>
      </c>
    </row>
    <row r="486" spans="1:12" x14ac:dyDescent="0.25">
      <c r="A486" s="1" t="e">
        <f ca="1">IF(OR(_xll.BDP(B486,"ID_ISIN")="#N/A Field Not Applicable",_xll.BDP(B486,"ID_ISIN")="#N/A N/A"),B486,_xll.BDP(B486,"ID_ISIN"))</f>
        <v>#NAME?</v>
      </c>
      <c r="B486" s="1" t="s">
        <v>1702</v>
      </c>
      <c r="C486" s="2" t="e">
        <f ca="1">IF( OR(_xll.BDP(B486,"PX_LAST")="#N/A N/A",_xll.BDP(B486,"PX_LAST")="#N/A",_xll.BDP(B486,"PX_LAST")="#N/A Invalid Security"),VLOOKUP(A486,secs!$A:$B,2,FALSE),_xll.BDP(B486,"PX_LAST"))</f>
        <v>#NAME?</v>
      </c>
      <c r="D486" s="1" t="e">
        <f ca="1">IF(A486="RU000A0JR5Z5",_xll.BDP("486 HK Equity","BEST_ANALYST_RATING"),
       IF(A486="RU0009084446",_xll.BDP("NCSP LI Equity","BEST_ANALYST_RATING"),
       IF(OR(_xll.BDP(B486,"BEST_ANALYST_RATING")="#N/A N/A",_xll.BDP(B486,"BEST_ANALYST_RATING")="#N/A Invalid Security",_xll.BDP(B486,"BEST_ANALYST_RATING")="#N/A Field Not Applicable"),0,_xll.BDP(B486,"BEST_ANALYST_RATING"))))</f>
        <v>#NAME?</v>
      </c>
      <c r="E486" s="1" t="e">
        <f ca="1">IF(A486="RU000A0JR5Z5",10*_xll.BDP("486 HK Equity","BEST_TARGET_PRICE")*_xll.BDP("USDRUB Curncy","PX_LAST")/_xll.BDP("USDHKD Curncy","PX_LAST"),
      IF(A486="RU0009084446",_xll.BDP("NCSP LI Equity","BEST_TARGET_PRICE")*_xll.BDP("USDRUB Curncy","PX_LAST")/75,
      IF(OR(_xll.BDP(B486,"BEST_TARGET_PRICE")="#N/A N/A",_xll.BDP(B486,"BEST_TARGET_PRICE")="#N/A Invalid Security",_xll.BDP(B486,"BEST_TARGET_PRICE")="#N/A Field Not Applicable"),
           IF(OR(_xll.BDP(B486,"INT_ACC")="#N/A N/A",_xll.BDP(B486,"INT_ACC")="#N/A Field Not Applicable",_xll.BDP(B486,"INT_ACC")="#N/A Invalid Security"), 0, _xll.BDP(B486,"INT_ACC")),
      _xll.BDP(B486,"BEST_TARGET_PRICE")))
)</f>
        <v>#NAME?</v>
      </c>
      <c r="F486" s="1" t="e">
        <f ca="1">IF(OR(_xll.BDP(B486,"BDVD_PROJ_12M_YLD")="#N/A N/A",_xll.BDP(B486,"BDVD_PROJ_12M_YLD")="#N/A Field Not Applicable",_xll.BDP(B486,"BDVD_PROJ_12M_YLD")="#N/A Invalid Security"),
     IF(OR(_xll.BDP(B486,"EQY_DVD_YLD_IND")="#N/A N/A",_xll.BDP(B486,"EQY_DVD_YLD_IND")="#N/A Field Not Applicable",_xll.BDP(B486,"EQY_DVD_YLD_IND")="#N/A Invalid Security"),
         IF(OR(_xll.BDP(B486,"YLD_CNV_MID")="#N/A N/A",_xll.BDP(B486,"YLD_CNV_MID")="#N/A Field Not Applicable",_xll.BDP(B486,"YLD_CNV_MID")="#N/A Invalid Security"),0,_xll.BDP(B486,"YLD_CNV_MID")),
              _xll.BDP(B486,"EQY_DVD_YLD_IND")),
_xll.BDP(B486,"BDVD_PROJ_12M_YLD"))</f>
        <v>#NAME?</v>
      </c>
      <c r="G486" s="1" t="e">
        <f ca="1">IF(  ISERR(FIND("Equity",B486)) = FALSE,  IF(  OR(   _xll.BDP($B486,"DVD_EX_DT")="#N/A N/A", _xll.BDP($B486,"DVD_EX_DT")="#N/A Field Not Applicable", _xll.BDP($B486,"DVD_EX_DT")="#N/A Invalid Security"),
     IF(_xll.BDP($B486,"LAST_TRADEABLE_DT")="#N/A Field Not Applicable","",_xll.BDP($B486,"LAST_TRADEABLE_DT")),_xll.BDP($B486,"DVD_EX_DT")),
IF(  OR(   _xll.BDP($B486,"NXT_CPN_DT")="#N/A N/A", _xll.BDP($B486,"NXT_CPN_DT")="#N/A Field Not Applicable", _xll.BDP($B486,"NXT_CPN_DT")="#N/A Invalid Security"), IF( OR(_xll.BDP($B486,"LAST_TRADEABLE_DT") = "#N/A N/A",_xll.BDP($B486,"LAST_TRADEABLE_DT") = "#N/A Invalid Security",_xll.BDP($B486,"LAST_TRADEABLE_DT") = "#N/A Field Not Applicable"),IF(ISERROR(VLOOKUP(A486,secs!$A:$C,3,FALSE)),"",VLOOKUP(A486,secs!$A:$C,3,FALSE)),_xll.BDP($B486,"LAST_TRADEABLE_DT")),_xll.BDP($B486,"NXT_CPN_DT")))</f>
        <v>#NAME?</v>
      </c>
      <c r="H486" s="1">
        <f>IF(ISERR(FIND("Equity",B486))=FALSE,0,IF( OR(_xll.BDP($B486,"DUR_MID")="#N/A N/A",_xll.BDP($B486,"DUR_MID")="#N/A Invalid Security"),0,_xll.BDP($B486,"DUR_MID")))</f>
        <v>0</v>
      </c>
      <c r="I486" s="1" t="e">
        <f ca="1">IF(  ISERR(FIND("Equity",B486)) = FALSE,  IF(  OR(   _xll.BDP($B486,"BDVD_NEXT_EST_DECL_DT")="#N/A N/A", _xll.BDP($B486,"BDVD_NEXT_EST_DECL_DT")="#N/A Field Not Applicable"),"",_xll.BDP($B486,"BDVD_NEXT_EST_DECL_DT")), IF(  OR(   _xll.BDP($B486,"NXT_PUT_DT")="#N/A N/A", _xll.BDP($B486,"NXT_PUT_DT")="#N/A Field Not Applicable", _xll.BDP($B486,"NXT_PUT_DT")="#N/A Invalid Security"),"",_xll.BDP($B486,"NXT_PUT_DT")))</f>
        <v>#NAME?</v>
      </c>
      <c r="J486" s="1">
        <f t="shared" si="7"/>
        <v>1</v>
      </c>
      <c r="L486" s="1" t="e">
        <f ca="1">_xll.BDP(B486,"SECURITY_NAME")</f>
        <v>#NAME?</v>
      </c>
    </row>
    <row r="487" spans="1:12" x14ac:dyDescent="0.25">
      <c r="A487" s="1" t="e">
        <f ca="1">IF(OR(_xll.BDP(B487,"ID_ISIN")="#N/A Field Not Applicable",_xll.BDP(B487,"ID_ISIN")="#N/A N/A"),B487,_xll.BDP(B487,"ID_ISIN"))</f>
        <v>#NAME?</v>
      </c>
      <c r="B487" s="1" t="s">
        <v>1723</v>
      </c>
      <c r="C487" s="2" t="e">
        <f ca="1">IF( OR(_xll.BDP(B487,"PX_LAST")="#N/A N/A",_xll.BDP(B487,"PX_LAST")="#N/A",_xll.BDP(B487,"PX_LAST")="#N/A Invalid Security"),VLOOKUP(A487,secs!$A:$B,2,FALSE),_xll.BDP(B487,"PX_LAST"))</f>
        <v>#NAME?</v>
      </c>
      <c r="D487" s="1" t="e">
        <f ca="1">IF(A487="RU000A0JR5Z5",_xll.BDP("486 HK Equity","BEST_ANALYST_RATING"),
       IF(A487="RU0009084446",_xll.BDP("NCSP LI Equity","BEST_ANALYST_RATING"),
       IF(OR(_xll.BDP(B487,"BEST_ANALYST_RATING")="#N/A N/A",_xll.BDP(B487,"BEST_ANALYST_RATING")="#N/A Invalid Security",_xll.BDP(B487,"BEST_ANALYST_RATING")="#N/A Field Not Applicable"),0,_xll.BDP(B487,"BEST_ANALYST_RATING"))))</f>
        <v>#NAME?</v>
      </c>
      <c r="E487" s="1" t="e">
        <f ca="1">IF(A487="RU000A0JR5Z5",10*_xll.BDP("486 HK Equity","BEST_TARGET_PRICE")*_xll.BDP("USDRUB Curncy","PX_LAST")/_xll.BDP("USDHKD Curncy","PX_LAST"),
      IF(A487="RU0009084446",_xll.BDP("NCSP LI Equity","BEST_TARGET_PRICE")*_xll.BDP("USDRUB Curncy","PX_LAST")/75,
      IF(OR(_xll.BDP(B487,"BEST_TARGET_PRICE")="#N/A N/A",_xll.BDP(B487,"BEST_TARGET_PRICE")="#N/A Invalid Security",_xll.BDP(B487,"BEST_TARGET_PRICE")="#N/A Field Not Applicable"),
           IF(OR(_xll.BDP(B487,"INT_ACC")="#N/A N/A",_xll.BDP(B487,"INT_ACC")="#N/A Field Not Applicable",_xll.BDP(B487,"INT_ACC")="#N/A Invalid Security"), 0, _xll.BDP(B487,"INT_ACC")),
      _xll.BDP(B487,"BEST_TARGET_PRICE")))
)</f>
        <v>#NAME?</v>
      </c>
      <c r="F487" s="1" t="e">
        <f ca="1">IF(OR(_xll.BDP(B487,"BDVD_PROJ_12M_YLD")="#N/A N/A",_xll.BDP(B487,"BDVD_PROJ_12M_YLD")="#N/A Field Not Applicable",_xll.BDP(B487,"BDVD_PROJ_12M_YLD")="#N/A Invalid Security"),
     IF(OR(_xll.BDP(B487,"EQY_DVD_YLD_IND")="#N/A N/A",_xll.BDP(B487,"EQY_DVD_YLD_IND")="#N/A Field Not Applicable",_xll.BDP(B487,"EQY_DVD_YLD_IND")="#N/A Invalid Security"),
         IF(OR(_xll.BDP(B487,"YLD_CNV_MID")="#N/A N/A",_xll.BDP(B487,"YLD_CNV_MID")="#N/A Field Not Applicable",_xll.BDP(B487,"YLD_CNV_MID")="#N/A Invalid Security"),0,_xll.BDP(B487,"YLD_CNV_MID")),
              _xll.BDP(B487,"EQY_DVD_YLD_IND")),
_xll.BDP(B487,"BDVD_PROJ_12M_YLD"))</f>
        <v>#NAME?</v>
      </c>
      <c r="G487" s="1" t="e">
        <f ca="1">IF(  ISERR(FIND("Equity",B487)) = FALSE,  IF(  OR(   _xll.BDP($B487,"DVD_EX_DT")="#N/A N/A", _xll.BDP($B487,"DVD_EX_DT")="#N/A Field Not Applicable", _xll.BDP($B487,"DVD_EX_DT")="#N/A Invalid Security"),
     IF(_xll.BDP($B487,"LAST_TRADEABLE_DT")="#N/A Field Not Applicable","",_xll.BDP($B487,"LAST_TRADEABLE_DT")),_xll.BDP($B487,"DVD_EX_DT")),
IF(  OR(   _xll.BDP($B487,"NXT_CPN_DT")="#N/A N/A", _xll.BDP($B487,"NXT_CPN_DT")="#N/A Field Not Applicable", _xll.BDP($B487,"NXT_CPN_DT")="#N/A Invalid Security"), IF( OR(_xll.BDP($B487,"LAST_TRADEABLE_DT") = "#N/A N/A",_xll.BDP($B487,"LAST_TRADEABLE_DT") = "#N/A Invalid Security",_xll.BDP($B487,"LAST_TRADEABLE_DT") = "#N/A Field Not Applicable"),IF(ISERROR(VLOOKUP(A487,secs!$A:$C,3,FALSE)),"",VLOOKUP(A487,secs!$A:$C,3,FALSE)),_xll.BDP($B487,"LAST_TRADEABLE_DT")),_xll.BDP($B487,"NXT_CPN_DT")))</f>
        <v>#NAME?</v>
      </c>
      <c r="H487" s="1">
        <f>IF(ISERR(FIND("Equity",B487))=FALSE,0,IF( OR(_xll.BDP($B487,"DUR_MID")="#N/A N/A",_xll.BDP($B487,"DUR_MID")="#N/A Invalid Security"),0,_xll.BDP($B487,"DUR_MID")))</f>
        <v>0</v>
      </c>
      <c r="I487" s="1" t="e">
        <f ca="1">IF(  ISERR(FIND("Equity",B487)) = FALSE,  IF(  OR(   _xll.BDP($B487,"BDVD_NEXT_EST_DECL_DT")="#N/A N/A", _xll.BDP($B487,"BDVD_NEXT_EST_DECL_DT")="#N/A Field Not Applicable"),"",_xll.BDP($B487,"BDVD_NEXT_EST_DECL_DT")), IF(  OR(   _xll.BDP($B487,"NXT_PUT_DT")="#N/A N/A", _xll.BDP($B487,"NXT_PUT_DT")="#N/A Field Not Applicable", _xll.BDP($B487,"NXT_PUT_DT")="#N/A Invalid Security"),"",_xll.BDP($B487,"NXT_PUT_DT")))</f>
        <v>#NAME?</v>
      </c>
      <c r="J487" s="1">
        <f t="shared" si="7"/>
        <v>1</v>
      </c>
      <c r="L487" s="1" t="e">
        <f ca="1">_xll.BDP(B487,"SECURITY_NAME")</f>
        <v>#NAME?</v>
      </c>
    </row>
    <row r="488" spans="1:12" x14ac:dyDescent="0.25">
      <c r="A488" s="1" t="e">
        <f ca="1">IF(OR(_xll.BDP(B488,"ID_ISIN")="#N/A Field Not Applicable",_xll.BDP(B488,"ID_ISIN")="#N/A N/A"),B488,_xll.BDP(B488,"ID_ISIN"))</f>
        <v>#NAME?</v>
      </c>
      <c r="B488" s="1" t="s">
        <v>1726</v>
      </c>
      <c r="C488" s="2" t="e">
        <f ca="1">IF( OR(_xll.BDP(B488,"PX_LAST")="#N/A N/A",_xll.BDP(B488,"PX_LAST")="#N/A",_xll.BDP(B488,"PX_LAST")="#N/A Invalid Security"),VLOOKUP(A488,secs!$A:$B,2,FALSE),_xll.BDP(B488,"PX_LAST"))</f>
        <v>#NAME?</v>
      </c>
      <c r="D488" s="1" t="e">
        <f ca="1">IF(A488="RU000A0JR5Z5",_xll.BDP("486 HK Equity","BEST_ANALYST_RATING"),
       IF(A488="RU0009084446",_xll.BDP("NCSP LI Equity","BEST_ANALYST_RATING"),
       IF(OR(_xll.BDP(B488,"BEST_ANALYST_RATING")="#N/A N/A",_xll.BDP(B488,"BEST_ANALYST_RATING")="#N/A Invalid Security",_xll.BDP(B488,"BEST_ANALYST_RATING")="#N/A Field Not Applicable"),0,_xll.BDP(B488,"BEST_ANALYST_RATING"))))</f>
        <v>#NAME?</v>
      </c>
      <c r="E488" s="1" t="e">
        <f ca="1">IF(A488="RU000A0JR5Z5",10*_xll.BDP("486 HK Equity","BEST_TARGET_PRICE")*_xll.BDP("USDRUB Curncy","PX_LAST")/_xll.BDP("USDHKD Curncy","PX_LAST"),
      IF(A488="RU0009084446",_xll.BDP("NCSP LI Equity","BEST_TARGET_PRICE")*_xll.BDP("USDRUB Curncy","PX_LAST")/75,
      IF(OR(_xll.BDP(B488,"BEST_TARGET_PRICE")="#N/A N/A",_xll.BDP(B488,"BEST_TARGET_PRICE")="#N/A Invalid Security",_xll.BDP(B488,"BEST_TARGET_PRICE")="#N/A Field Not Applicable"),
           IF(OR(_xll.BDP(B488,"INT_ACC")="#N/A N/A",_xll.BDP(B488,"INT_ACC")="#N/A Field Not Applicable",_xll.BDP(B488,"INT_ACC")="#N/A Invalid Security"), 0, _xll.BDP(B488,"INT_ACC")),
      _xll.BDP(B488,"BEST_TARGET_PRICE")))
)</f>
        <v>#NAME?</v>
      </c>
      <c r="F488" s="1" t="e">
        <f ca="1">IF(OR(_xll.BDP(B488,"BDVD_PROJ_12M_YLD")="#N/A N/A",_xll.BDP(B488,"BDVD_PROJ_12M_YLD")="#N/A Field Not Applicable",_xll.BDP(B488,"BDVD_PROJ_12M_YLD")="#N/A Invalid Security"),
     IF(OR(_xll.BDP(B488,"EQY_DVD_YLD_IND")="#N/A N/A",_xll.BDP(B488,"EQY_DVD_YLD_IND")="#N/A Field Not Applicable",_xll.BDP(B488,"EQY_DVD_YLD_IND")="#N/A Invalid Security"),
         IF(OR(_xll.BDP(B488,"YLD_CNV_MID")="#N/A N/A",_xll.BDP(B488,"YLD_CNV_MID")="#N/A Field Not Applicable",_xll.BDP(B488,"YLD_CNV_MID")="#N/A Invalid Security"),0,_xll.BDP(B488,"YLD_CNV_MID")),
              _xll.BDP(B488,"EQY_DVD_YLD_IND")),
_xll.BDP(B488,"BDVD_PROJ_12M_YLD"))</f>
        <v>#NAME?</v>
      </c>
      <c r="G488" s="1" t="e">
        <f ca="1">IF(  ISERR(FIND("Equity",B488)) = FALSE,  IF(  OR(   _xll.BDP($B488,"DVD_EX_DT")="#N/A N/A", _xll.BDP($B488,"DVD_EX_DT")="#N/A Field Not Applicable", _xll.BDP($B488,"DVD_EX_DT")="#N/A Invalid Security"),
     IF(_xll.BDP($B488,"LAST_TRADEABLE_DT")="#N/A Field Not Applicable","",_xll.BDP($B488,"LAST_TRADEABLE_DT")),_xll.BDP($B488,"DVD_EX_DT")),
IF(  OR(   _xll.BDP($B488,"NXT_CPN_DT")="#N/A N/A", _xll.BDP($B488,"NXT_CPN_DT")="#N/A Field Not Applicable", _xll.BDP($B488,"NXT_CPN_DT")="#N/A Invalid Security"), IF( OR(_xll.BDP($B488,"LAST_TRADEABLE_DT") = "#N/A N/A",_xll.BDP($B488,"LAST_TRADEABLE_DT") = "#N/A Invalid Security",_xll.BDP($B488,"LAST_TRADEABLE_DT") = "#N/A Field Not Applicable"),IF(ISERROR(VLOOKUP(A488,secs!$A:$C,3,FALSE)),"",VLOOKUP(A488,secs!$A:$C,3,FALSE)),_xll.BDP($B488,"LAST_TRADEABLE_DT")),_xll.BDP($B488,"NXT_CPN_DT")))</f>
        <v>#NAME?</v>
      </c>
      <c r="H488" s="1" t="e">
        <f ca="1">IF(ISERR(FIND("Equity",B488))=FALSE,0,IF( OR(_xll.BDP($B488,"DUR_MID")="#N/A N/A",_xll.BDP($B488,"DUR_MID")="#N/A Invalid Security"),0,_xll.BDP($B488,"DUR_MID")))</f>
        <v>#NAME?</v>
      </c>
      <c r="I488" s="1" t="e">
        <f ca="1">IF(  ISERR(FIND("Equity",B488)) = FALSE,  IF(  OR(   _xll.BDP($B488,"BDVD_NEXT_EST_DECL_DT")="#N/A N/A", _xll.BDP($B488,"BDVD_NEXT_EST_DECL_DT")="#N/A Field Not Applicable"),"",_xll.BDP($B488,"BDVD_NEXT_EST_DECL_DT")), IF(  OR(   _xll.BDP($B488,"NXT_PUT_DT")="#N/A N/A", _xll.BDP($B488,"NXT_PUT_DT")="#N/A Field Not Applicable", _xll.BDP($B488,"NXT_PUT_DT")="#N/A Invalid Security"),"",_xll.BDP($B488,"NXT_PUT_DT")))</f>
        <v>#NAME?</v>
      </c>
      <c r="J488" s="1">
        <f t="shared" si="7"/>
        <v>1</v>
      </c>
      <c r="L488" s="1" t="e">
        <f ca="1">_xll.BDP(B488,"SECURITY_NAME")</f>
        <v>#NAME?</v>
      </c>
    </row>
    <row r="489" spans="1:12" x14ac:dyDescent="0.25">
      <c r="A489" s="1" t="e">
        <f ca="1">IF(OR(_xll.BDP(B489,"ID_ISIN")="#N/A Field Not Applicable",_xll.BDP(B489,"ID_ISIN")="#N/A N/A"),B489,_xll.BDP(B489,"ID_ISIN"))</f>
        <v>#NAME?</v>
      </c>
      <c r="B489" s="1" t="s">
        <v>1731</v>
      </c>
      <c r="C489" s="2" t="e">
        <f ca="1">IF( OR(_xll.BDP(B489,"PX_LAST")="#N/A N/A",_xll.BDP(B489,"PX_LAST")="#N/A",_xll.BDP(B489,"PX_LAST")="#N/A Invalid Security"),VLOOKUP(A489,secs!$A:$B,2,FALSE),_xll.BDP(B489,"PX_LAST"))</f>
        <v>#NAME?</v>
      </c>
      <c r="D489" s="1" t="e">
        <f ca="1">IF(A489="RU000A0JR5Z5",_xll.BDP("486 HK Equity","BEST_ANALYST_RATING"),
       IF(A489="RU0009084446",_xll.BDP("NCSP LI Equity","BEST_ANALYST_RATING"),
       IF(OR(_xll.BDP(B489,"BEST_ANALYST_RATING")="#N/A N/A",_xll.BDP(B489,"BEST_ANALYST_RATING")="#N/A Invalid Security",_xll.BDP(B489,"BEST_ANALYST_RATING")="#N/A Field Not Applicable"),0,_xll.BDP(B489,"BEST_ANALYST_RATING"))))</f>
        <v>#NAME?</v>
      </c>
      <c r="E489" s="1" t="e">
        <f ca="1">IF(A489="RU000A0JR5Z5",10*_xll.BDP("486 HK Equity","BEST_TARGET_PRICE")*_xll.BDP("USDRUB Curncy","PX_LAST")/_xll.BDP("USDHKD Curncy","PX_LAST"),
      IF(A489="RU0009084446",_xll.BDP("NCSP LI Equity","BEST_TARGET_PRICE")*_xll.BDP("USDRUB Curncy","PX_LAST")/75,
      IF(OR(_xll.BDP(B489,"BEST_TARGET_PRICE")="#N/A N/A",_xll.BDP(B489,"BEST_TARGET_PRICE")="#N/A Invalid Security",_xll.BDP(B489,"BEST_TARGET_PRICE")="#N/A Field Not Applicable"),
           IF(OR(_xll.BDP(B489,"INT_ACC")="#N/A N/A",_xll.BDP(B489,"INT_ACC")="#N/A Field Not Applicable",_xll.BDP(B489,"INT_ACC")="#N/A Invalid Security"), 0, _xll.BDP(B489,"INT_ACC")),
      _xll.BDP(B489,"BEST_TARGET_PRICE")))
)</f>
        <v>#NAME?</v>
      </c>
      <c r="F489" s="1" t="e">
        <f ca="1">IF(OR(_xll.BDP(B489,"BDVD_PROJ_12M_YLD")="#N/A N/A",_xll.BDP(B489,"BDVD_PROJ_12M_YLD")="#N/A Field Not Applicable",_xll.BDP(B489,"BDVD_PROJ_12M_YLD")="#N/A Invalid Security"),
     IF(OR(_xll.BDP(B489,"EQY_DVD_YLD_IND")="#N/A N/A",_xll.BDP(B489,"EQY_DVD_YLD_IND")="#N/A Field Not Applicable",_xll.BDP(B489,"EQY_DVD_YLD_IND")="#N/A Invalid Security"),
         IF(OR(_xll.BDP(B489,"YLD_CNV_MID")="#N/A N/A",_xll.BDP(B489,"YLD_CNV_MID")="#N/A Field Not Applicable",_xll.BDP(B489,"YLD_CNV_MID")="#N/A Invalid Security"),0,_xll.BDP(B489,"YLD_CNV_MID")),
              _xll.BDP(B489,"EQY_DVD_YLD_IND")),
_xll.BDP(B489,"BDVD_PROJ_12M_YLD"))</f>
        <v>#NAME?</v>
      </c>
      <c r="G489" s="1" t="e">
        <f ca="1">IF(  ISERR(FIND("Equity",B489)) = FALSE,  IF(  OR(   _xll.BDP($B489,"DVD_EX_DT")="#N/A N/A", _xll.BDP($B489,"DVD_EX_DT")="#N/A Field Not Applicable", _xll.BDP($B489,"DVD_EX_DT")="#N/A Invalid Security"),
     IF(_xll.BDP($B489,"LAST_TRADEABLE_DT")="#N/A Field Not Applicable","",_xll.BDP($B489,"LAST_TRADEABLE_DT")),_xll.BDP($B489,"DVD_EX_DT")),
IF(  OR(   _xll.BDP($B489,"NXT_CPN_DT")="#N/A N/A", _xll.BDP($B489,"NXT_CPN_DT")="#N/A Field Not Applicable", _xll.BDP($B489,"NXT_CPN_DT")="#N/A Invalid Security"), IF( OR(_xll.BDP($B489,"LAST_TRADEABLE_DT") = "#N/A N/A",_xll.BDP($B489,"LAST_TRADEABLE_DT") = "#N/A Invalid Security",_xll.BDP($B489,"LAST_TRADEABLE_DT") = "#N/A Field Not Applicable"),IF(ISERROR(VLOOKUP(A489,secs!$A:$C,3,FALSE)),"",VLOOKUP(A489,secs!$A:$C,3,FALSE)),_xll.BDP($B489,"LAST_TRADEABLE_DT")),_xll.BDP($B489,"NXT_CPN_DT")))</f>
        <v>#NAME?</v>
      </c>
      <c r="H489" s="1" t="e">
        <f ca="1">IF(ISERR(FIND("Equity",B489))=FALSE,0,IF( OR(_xll.BDP($B489,"DUR_MID")="#N/A N/A",_xll.BDP($B489,"DUR_MID")="#N/A Invalid Security"),0,_xll.BDP($B489,"DUR_MID")))</f>
        <v>#NAME?</v>
      </c>
      <c r="I489" s="1" t="e">
        <f ca="1">IF(  ISERR(FIND("Equity",B489)) = FALSE,  IF(  OR(   _xll.BDP($B489,"BDVD_NEXT_EST_DECL_DT")="#N/A N/A", _xll.BDP($B489,"BDVD_NEXT_EST_DECL_DT")="#N/A Field Not Applicable"),"",_xll.BDP($B489,"BDVD_NEXT_EST_DECL_DT")), IF(  OR(   _xll.BDP($B489,"NXT_PUT_DT")="#N/A N/A", _xll.BDP($B489,"NXT_PUT_DT")="#N/A Field Not Applicable", _xll.BDP($B489,"NXT_PUT_DT")="#N/A Invalid Security"),"",_xll.BDP($B489,"NXT_PUT_DT")))</f>
        <v>#NAME?</v>
      </c>
      <c r="J489" s="1">
        <f t="shared" si="7"/>
        <v>1</v>
      </c>
      <c r="L489" s="1" t="e">
        <f ca="1">_xll.BDP(B489,"SECURITY_NAME")</f>
        <v>#NAME?</v>
      </c>
    </row>
    <row r="490" spans="1:12" x14ac:dyDescent="0.25">
      <c r="A490" s="1" t="e">
        <f ca="1">IF(OR(_xll.BDP(B490,"ID_ISIN")="#N/A Field Not Applicable",_xll.BDP(B490,"ID_ISIN")="#N/A N/A"),B490,_xll.BDP(B490,"ID_ISIN"))</f>
        <v>#NAME?</v>
      </c>
      <c r="B490" s="1" t="s">
        <v>1732</v>
      </c>
      <c r="C490" s="2" t="e">
        <f ca="1">IF( OR(_xll.BDP(B490,"PX_LAST")="#N/A N/A",_xll.BDP(B490,"PX_LAST")="#N/A",_xll.BDP(B490,"PX_LAST")="#N/A Invalid Security"),VLOOKUP(A490,secs!$A:$B,2,FALSE),_xll.BDP(B490,"PX_LAST"))</f>
        <v>#NAME?</v>
      </c>
      <c r="D490" s="1" t="e">
        <f ca="1">IF(A490="RU000A0JR5Z5",_xll.BDP("486 HK Equity","BEST_ANALYST_RATING"),
       IF(A490="RU0009084446",_xll.BDP("NCSP LI Equity","BEST_ANALYST_RATING"),
       IF(OR(_xll.BDP(B490,"BEST_ANALYST_RATING")="#N/A N/A",_xll.BDP(B490,"BEST_ANALYST_RATING")="#N/A Invalid Security",_xll.BDP(B490,"BEST_ANALYST_RATING")="#N/A Field Not Applicable"),0,_xll.BDP(B490,"BEST_ANALYST_RATING"))))</f>
        <v>#NAME?</v>
      </c>
      <c r="E490" s="1" t="e">
        <f ca="1">IF(A490="RU000A0JR5Z5",10*_xll.BDP("486 HK Equity","BEST_TARGET_PRICE")*_xll.BDP("USDRUB Curncy","PX_LAST")/_xll.BDP("USDHKD Curncy","PX_LAST"),
      IF(A490="RU0009084446",_xll.BDP("NCSP LI Equity","BEST_TARGET_PRICE")*_xll.BDP("USDRUB Curncy","PX_LAST")/75,
      IF(OR(_xll.BDP(B490,"BEST_TARGET_PRICE")="#N/A N/A",_xll.BDP(B490,"BEST_TARGET_PRICE")="#N/A Invalid Security",_xll.BDP(B490,"BEST_TARGET_PRICE")="#N/A Field Not Applicable"),
           IF(OR(_xll.BDP(B490,"INT_ACC")="#N/A N/A",_xll.BDP(B490,"INT_ACC")="#N/A Field Not Applicable",_xll.BDP(B490,"INT_ACC")="#N/A Invalid Security"), 0, _xll.BDP(B490,"INT_ACC")),
      _xll.BDP(B490,"BEST_TARGET_PRICE")))
)</f>
        <v>#NAME?</v>
      </c>
      <c r="F490" s="1" t="e">
        <f ca="1">IF(OR(_xll.BDP(B490,"BDVD_PROJ_12M_YLD")="#N/A N/A",_xll.BDP(B490,"BDVD_PROJ_12M_YLD")="#N/A Field Not Applicable",_xll.BDP(B490,"BDVD_PROJ_12M_YLD")="#N/A Invalid Security"),
     IF(OR(_xll.BDP(B490,"EQY_DVD_YLD_IND")="#N/A N/A",_xll.BDP(B490,"EQY_DVD_YLD_IND")="#N/A Field Not Applicable",_xll.BDP(B490,"EQY_DVD_YLD_IND")="#N/A Invalid Security"),
         IF(OR(_xll.BDP(B490,"YLD_CNV_MID")="#N/A N/A",_xll.BDP(B490,"YLD_CNV_MID")="#N/A Field Not Applicable",_xll.BDP(B490,"YLD_CNV_MID")="#N/A Invalid Security"),0,_xll.BDP(B490,"YLD_CNV_MID")),
              _xll.BDP(B490,"EQY_DVD_YLD_IND")),
_xll.BDP(B490,"BDVD_PROJ_12M_YLD"))</f>
        <v>#NAME?</v>
      </c>
      <c r="G490" s="1" t="e">
        <f ca="1">IF(  ISERR(FIND("Equity",B490)) = FALSE,  IF(  OR(   _xll.BDP($B490,"DVD_EX_DT")="#N/A N/A", _xll.BDP($B490,"DVD_EX_DT")="#N/A Field Not Applicable", _xll.BDP($B490,"DVD_EX_DT")="#N/A Invalid Security"),
     IF(_xll.BDP($B490,"LAST_TRADEABLE_DT")="#N/A Field Not Applicable","",_xll.BDP($B490,"LAST_TRADEABLE_DT")),_xll.BDP($B490,"DVD_EX_DT")),
IF(  OR(   _xll.BDP($B490,"NXT_CPN_DT")="#N/A N/A", _xll.BDP($B490,"NXT_CPN_DT")="#N/A Field Not Applicable", _xll.BDP($B490,"NXT_CPN_DT")="#N/A Invalid Security"), IF( OR(_xll.BDP($B490,"LAST_TRADEABLE_DT") = "#N/A N/A",_xll.BDP($B490,"LAST_TRADEABLE_DT") = "#N/A Invalid Security",_xll.BDP($B490,"LAST_TRADEABLE_DT") = "#N/A Field Not Applicable"),IF(ISERROR(VLOOKUP(A490,secs!$A:$C,3,FALSE)),"",VLOOKUP(A490,secs!$A:$C,3,FALSE)),_xll.BDP($B490,"LAST_TRADEABLE_DT")),_xll.BDP($B490,"NXT_CPN_DT")))</f>
        <v>#NAME?</v>
      </c>
      <c r="H490" s="1" t="e">
        <f ca="1">IF(ISERR(FIND("Equity",B490))=FALSE,0,IF( OR(_xll.BDP($B490,"DUR_MID")="#N/A N/A",_xll.BDP($B490,"DUR_MID")="#N/A Invalid Security"),0,_xll.BDP($B490,"DUR_MID")))</f>
        <v>#NAME?</v>
      </c>
      <c r="I490" s="1" t="e">
        <f ca="1">IF(  ISERR(FIND("Equity",B490)) = FALSE,  IF(  OR(   _xll.BDP($B490,"BDVD_NEXT_EST_DECL_DT")="#N/A N/A", _xll.BDP($B490,"BDVD_NEXT_EST_DECL_DT")="#N/A Field Not Applicable"),"",_xll.BDP($B490,"BDVD_NEXT_EST_DECL_DT")), IF(  OR(   _xll.BDP($B490,"NXT_PUT_DT")="#N/A N/A", _xll.BDP($B490,"NXT_PUT_DT")="#N/A Field Not Applicable", _xll.BDP($B490,"NXT_PUT_DT")="#N/A Invalid Security"),"",_xll.BDP($B490,"NXT_PUT_DT")))</f>
        <v>#NAME?</v>
      </c>
      <c r="J490" s="1">
        <f t="shared" si="7"/>
        <v>1</v>
      </c>
      <c r="L490" s="1" t="e">
        <f ca="1">_xll.BDP(B490,"SECURITY_NAME")</f>
        <v>#NAME?</v>
      </c>
    </row>
    <row r="491" spans="1:12" x14ac:dyDescent="0.25">
      <c r="A491" s="1" t="e">
        <f ca="1">IF(OR(_xll.BDP(B491,"ID_ISIN")="#N/A Field Not Applicable",_xll.BDP(B491,"ID_ISIN")="#N/A Invalid Security",_xll.BDP(B491,"ID_ISIN")="#N/A N/A"),LEFT(B491,SEARCH(" ",B491)-1),_xll.BDP(B491,"ID_ISIN"))</f>
        <v>#NAME?</v>
      </c>
      <c r="B491" s="1" t="s">
        <v>1733</v>
      </c>
      <c r="C491" s="2" t="e">
        <f ca="1">IF( OR(_xll.BDP(B491,"PX_LAST")="#N/A N/A",_xll.BDP(B491,"PX_LAST")="#N/A",_xll.BDP(B491,"PX_LAST")="#N/A Invalid Security"),VLOOKUP(A491,secs!$A:$B,2,FALSE),_xll.BDP(B491,"PX_LAST"))</f>
        <v>#NAME?</v>
      </c>
      <c r="D491" s="1" t="e">
        <f ca="1">IF(A491="RU000A0JR5Z5",_xll.BDP("486 HK Equity","BEST_ANALYST_RATING"),
       IF(A491="RU0009084446",_xll.BDP("NCSP LI Equity","BEST_ANALYST_RATING"),
       IF(OR(_xll.BDP(B491,"BEST_ANALYST_RATING")="#N/A N/A",_xll.BDP(B491,"BEST_ANALYST_RATING")="#N/A Invalid Security",_xll.BDP(B491,"BEST_ANALYST_RATING")="#N/A Field Not Applicable"),0,_xll.BDP(B491,"BEST_ANALYST_RATING"))))</f>
        <v>#NAME?</v>
      </c>
      <c r="E491" s="1" t="e">
        <f ca="1">IF(A491="RU000A0JR5Z5",10*_xll.BDP("486 HK Equity","BEST_TARGET_PRICE")*_xll.BDP("USDRUB Curncy","PX_LAST")/_xll.BDP("USDHKD Curncy","PX_LAST"),
      IF(A491="RU0009084446",_xll.BDP("NCSP LI Equity","BEST_TARGET_PRICE")*_xll.BDP("USDRUB Curncy","PX_LAST")/75,
      IF(OR(_xll.BDP(B491,"BEST_TARGET_PRICE")="#N/A N/A",_xll.BDP(B491,"BEST_TARGET_PRICE")="#N/A Invalid Security",_xll.BDP(B491,"BEST_TARGET_PRICE")="#N/A Field Not Applicable"),
           IF(OR(_xll.BDP(B491,"INT_ACC")="#N/A N/A",_xll.BDP(B491,"INT_ACC")="#N/A Field Not Applicable",_xll.BDP(B491,"INT_ACC")="#N/A Invalid Security"), 0, _xll.BDP(B491,"INT_ACC")),
      _xll.BDP(B491,"BEST_TARGET_PRICE")))
)</f>
        <v>#NAME?</v>
      </c>
      <c r="F491" s="1" t="e">
        <f ca="1">IF(OR(_xll.BDP(B491,"BDVD_PROJ_12M_YLD")="#N/A N/A",_xll.BDP(B491,"BDVD_PROJ_12M_YLD")="#N/A Field Not Applicable",_xll.BDP(B491,"BDVD_PROJ_12M_YLD")="#N/A Invalid Security"),
     IF(OR(_xll.BDP(B491,"EQY_DVD_YLD_IND")="#N/A N/A",_xll.BDP(B491,"EQY_DVD_YLD_IND")="#N/A Field Not Applicable",_xll.BDP(B491,"EQY_DVD_YLD_IND")="#N/A Invalid Security"),
         IF(OR(_xll.BDP(B491,"YLD_CNV_MID")="#N/A N/A",_xll.BDP(B491,"YLD_CNV_MID")="#N/A Field Not Applicable",_xll.BDP(B491,"YLD_CNV_MID")="#N/A Invalid Security"),0,_xll.BDP(B491,"YLD_CNV_MID")),
              _xll.BDP(B491,"EQY_DVD_YLD_IND")),
_xll.BDP(B491,"BDVD_PROJ_12M_YLD"))</f>
        <v>#NAME?</v>
      </c>
      <c r="G491" s="1" t="e">
        <f ca="1">IF(  ISERR(FIND("Equity",B491)) = FALSE,  IF(  OR(   _xll.BDP($B491,"DVD_EX_DT")="#N/A N/A", _xll.BDP($B491,"DVD_EX_DT")="#N/A Field Not Applicable", _xll.BDP($B491,"DVD_EX_DT")="#N/A Invalid Security"),
     IF(_xll.BDP($B491,"LAST_TRADEABLE_DT")="#N/A Field Not Applicable","",_xll.BDP($B491,"LAST_TRADEABLE_DT")),_xll.BDP($B491,"DVD_EX_DT")),
IF(  OR(   _xll.BDP($B491,"NXT_CPN_DT")="#N/A N/A", _xll.BDP($B491,"NXT_CPN_DT")="#N/A Field Not Applicable", _xll.BDP($B491,"NXT_CPN_DT")="#N/A Invalid Security"), IF( OR(_xll.BDP($B491,"LAST_TRADEABLE_DT") = "#N/A N/A",_xll.BDP($B491,"LAST_TRADEABLE_DT") = "#N/A Invalid Security",_xll.BDP($B491,"LAST_TRADEABLE_DT") = "#N/A Field Not Applicable"),IF(ISERROR(VLOOKUP(A491,secs!$A:$C,3,FALSE)),"",VLOOKUP(A491,secs!$A:$C,3,FALSE)),_xll.BDP($B491,"LAST_TRADEABLE_DT")),_xll.BDP($B491,"NXT_CPN_DT")))</f>
        <v>#NAME?</v>
      </c>
      <c r="H491" s="1" t="e">
        <f ca="1">IF(ISERR(FIND("Equity",B491))=FALSE,0,IF( OR(_xll.BDP($B491,"DUR_MID")="#N/A N/A",_xll.BDP($B491,"DUR_MID")="#N/A Invalid Security"),0,_xll.BDP($B491,"DUR_MID")))</f>
        <v>#NAME?</v>
      </c>
      <c r="I491" s="1" t="e">
        <f ca="1">IF(  ISERR(FIND("Equity",B491)) = FALSE,  IF(  OR(   _xll.BDP($B491,"BDVD_NEXT_EST_DECL_DT")="#N/A N/A", _xll.BDP($B491,"BDVD_NEXT_EST_DECL_DT")="#N/A Field Not Applicable"),"",_xll.BDP($B491,"BDVD_NEXT_EST_DECL_DT")), IF(  OR(   _xll.BDP($B491,"NXT_PUT_DT")="#N/A N/A", _xll.BDP($B491,"NXT_PUT_DT")="#N/A Field Not Applicable", _xll.BDP($B491,"NXT_PUT_DT")="#N/A Invalid Security"),"",_xll.BDP($B491,"NXT_PUT_DT")))</f>
        <v>#NAME?</v>
      </c>
      <c r="J491" s="1">
        <f t="shared" si="7"/>
        <v>1</v>
      </c>
      <c r="L491" s="1" t="e">
        <f ca="1">_xll.BDP(B491,"SECURITY_NAME")</f>
        <v>#NAME?</v>
      </c>
    </row>
    <row r="492" spans="1:12" x14ac:dyDescent="0.25">
      <c r="A492" s="1" t="e">
        <f ca="1">IF(OR(_xll.BDP(B492,"ID_ISIN")="#N/A Field Not Applicable",_xll.BDP(B492,"ID_ISIN")="#N/A N/A"),B492,_xll.BDP(B492,"ID_ISIN"))</f>
        <v>#NAME?</v>
      </c>
      <c r="B492" s="1" t="s">
        <v>1734</v>
      </c>
      <c r="C492" s="2" t="e">
        <f ca="1">IF( OR(_xll.BDP(B492,"PX_LAST")="#N/A N/A",_xll.BDP(B492,"PX_LAST")="#N/A",_xll.BDP(B492,"PX_LAST")="#N/A Invalid Security"),VLOOKUP(A492,secs!$A:$B,2,FALSE),_xll.BDP(B492,"PX_LAST"))</f>
        <v>#NAME?</v>
      </c>
      <c r="D492" s="1" t="e">
        <f ca="1">IF(A492="RU000A0JR5Z5",_xll.BDP("486 HK Equity","BEST_ANALYST_RATING"),
       IF(A492="RU0009084446",_xll.BDP("NCSP LI Equity","BEST_ANALYST_RATING"),
       IF(OR(_xll.BDP(B492,"BEST_ANALYST_RATING")="#N/A N/A",_xll.BDP(B492,"BEST_ANALYST_RATING")="#N/A Invalid Security",_xll.BDP(B492,"BEST_ANALYST_RATING")="#N/A Field Not Applicable"),0,_xll.BDP(B492,"BEST_ANALYST_RATING"))))</f>
        <v>#NAME?</v>
      </c>
      <c r="E492" s="1" t="e">
        <f ca="1">IF(A492="RU000A0JR5Z5",10*_xll.BDP("486 HK Equity","BEST_TARGET_PRICE")*_xll.BDP("USDRUB Curncy","PX_LAST")/_xll.BDP("USDHKD Curncy","PX_LAST"),
      IF(A492="RU0009084446",_xll.BDP("NCSP LI Equity","BEST_TARGET_PRICE")*_xll.BDP("USDRUB Curncy","PX_LAST")/75,
      IF(OR(_xll.BDP(B492,"BEST_TARGET_PRICE")="#N/A N/A",_xll.BDP(B492,"BEST_TARGET_PRICE")="#N/A Invalid Security",_xll.BDP(B492,"BEST_TARGET_PRICE")="#N/A Field Not Applicable"),
           IF(OR(_xll.BDP(B492,"INT_ACC")="#N/A N/A",_xll.BDP(B492,"INT_ACC")="#N/A Field Not Applicable",_xll.BDP(B492,"INT_ACC")="#N/A Invalid Security"), 0, _xll.BDP(B492,"INT_ACC")),
      _xll.BDP(B492,"BEST_TARGET_PRICE")))
)</f>
        <v>#NAME?</v>
      </c>
      <c r="F492" s="1" t="e">
        <f ca="1">IF(OR(_xll.BDP(B492,"BDVD_PROJ_12M_YLD")="#N/A N/A",_xll.BDP(B492,"BDVD_PROJ_12M_YLD")="#N/A Field Not Applicable",_xll.BDP(B492,"BDVD_PROJ_12M_YLD")="#N/A Invalid Security"),
     IF(OR(_xll.BDP(B492,"EQY_DVD_YLD_IND")="#N/A N/A",_xll.BDP(B492,"EQY_DVD_YLD_IND")="#N/A Field Not Applicable",_xll.BDP(B492,"EQY_DVD_YLD_IND")="#N/A Invalid Security"),
         IF(OR(_xll.BDP(B492,"YLD_CNV_MID")="#N/A N/A",_xll.BDP(B492,"YLD_CNV_MID")="#N/A Field Not Applicable",_xll.BDP(B492,"YLD_CNV_MID")="#N/A Invalid Security"),0,_xll.BDP(B492,"YLD_CNV_MID")),
              _xll.BDP(B492,"EQY_DVD_YLD_IND")),
_xll.BDP(B492,"BDVD_PROJ_12M_YLD"))</f>
        <v>#NAME?</v>
      </c>
      <c r="G492" s="1" t="e">
        <f ca="1">IF(  ISERR(FIND("Equity",B492)) = FALSE,  IF(  OR(   _xll.BDP($B492,"DVD_EX_DT")="#N/A N/A", _xll.BDP($B492,"DVD_EX_DT")="#N/A Field Not Applicable", _xll.BDP($B492,"DVD_EX_DT")="#N/A Invalid Security"),
     IF(_xll.BDP($B492,"LAST_TRADEABLE_DT")="#N/A Field Not Applicable","",_xll.BDP($B492,"LAST_TRADEABLE_DT")),_xll.BDP($B492,"DVD_EX_DT")),
IF(  OR(   _xll.BDP($B492,"NXT_CPN_DT")="#N/A N/A", _xll.BDP($B492,"NXT_CPN_DT")="#N/A Field Not Applicable", _xll.BDP($B492,"NXT_CPN_DT")="#N/A Invalid Security"), IF( OR(_xll.BDP($B492,"LAST_TRADEABLE_DT") = "#N/A N/A",_xll.BDP($B492,"LAST_TRADEABLE_DT") = "#N/A Invalid Security",_xll.BDP($B492,"LAST_TRADEABLE_DT") = "#N/A Field Not Applicable"),IF(ISERROR(VLOOKUP(A492,secs!$A:$C,3,FALSE)),"",VLOOKUP(A492,secs!$A:$C,3,FALSE)),_xll.BDP($B492,"LAST_TRADEABLE_DT")),_xll.BDP($B492,"NXT_CPN_DT")))</f>
        <v>#NAME?</v>
      </c>
      <c r="H492" s="1" t="e">
        <f ca="1">IF(ISERR(FIND("Equity",B492))=FALSE,0,IF( OR(_xll.BDP($B492,"DUR_MID")="#N/A N/A",_xll.BDP($B492,"DUR_MID")="#N/A Invalid Security"),0,_xll.BDP($B492,"DUR_MID")))</f>
        <v>#NAME?</v>
      </c>
      <c r="I492" s="1" t="e">
        <f ca="1">IF(  ISERR(FIND("Equity",B492)) = FALSE,  IF(  OR(   _xll.BDP($B492,"BDVD_NEXT_EST_DECL_DT")="#N/A N/A", _xll.BDP($B492,"BDVD_NEXT_EST_DECL_DT")="#N/A Field Not Applicable"),"",_xll.BDP($B492,"BDVD_NEXT_EST_DECL_DT")), IF(  OR(   _xll.BDP($B492,"NXT_PUT_DT")="#N/A N/A", _xll.BDP($B492,"NXT_PUT_DT")="#N/A Field Not Applicable", _xll.BDP($B492,"NXT_PUT_DT")="#N/A Invalid Security"),"",_xll.BDP($B492,"NXT_PUT_DT")))</f>
        <v>#NAME?</v>
      </c>
      <c r="J492" s="1">
        <f t="shared" si="7"/>
        <v>1</v>
      </c>
      <c r="L492" s="1" t="e">
        <f ca="1">_xll.BDP(B492,"SECURITY_NAME")</f>
        <v>#NAME?</v>
      </c>
    </row>
    <row r="493" spans="1:12" x14ac:dyDescent="0.25">
      <c r="A493" s="1" t="e">
        <f ca="1">IF(OR(_xll.BDP(B493,"ID_ISIN")="#N/A Field Not Applicable",_xll.BDP(B493,"ID_ISIN")="#N/A N/A"),B493,_xll.BDP(B493,"ID_ISIN"))</f>
        <v>#NAME?</v>
      </c>
      <c r="B493" s="1" t="s">
        <v>1736</v>
      </c>
      <c r="C493" s="2" t="e">
        <f ca="1">IF( OR(_xll.BDP(B493,"PX_LAST")="#N/A N/A",_xll.BDP(B493,"PX_LAST")="#N/A",_xll.BDP(B493,"PX_LAST")="#N/A Invalid Security"),VLOOKUP(A493,secs!$A:$B,2,FALSE),_xll.BDP(B493,"PX_LAST"))</f>
        <v>#NAME?</v>
      </c>
      <c r="D493" s="1" t="e">
        <f ca="1">IF(A493="RU000A0JR5Z5",_xll.BDP("486 HK Equity","BEST_ANALYST_RATING"),
       IF(A493="RU0009084446",_xll.BDP("NCSP LI Equity","BEST_ANALYST_RATING"),
       IF(OR(_xll.BDP(B493,"BEST_ANALYST_RATING")="#N/A N/A",_xll.BDP(B493,"BEST_ANALYST_RATING")="#N/A Invalid Security",_xll.BDP(B493,"BEST_ANALYST_RATING")="#N/A Field Not Applicable"),0,_xll.BDP(B493,"BEST_ANALYST_RATING"))))</f>
        <v>#NAME?</v>
      </c>
      <c r="E493" s="1" t="e">
        <f ca="1">IF(A493="RU000A0JR5Z5",10*_xll.BDP("486 HK Equity","BEST_TARGET_PRICE")*_xll.BDP("USDRUB Curncy","PX_LAST")/_xll.BDP("USDHKD Curncy","PX_LAST"),
      IF(A493="RU0009084446",_xll.BDP("NCSP LI Equity","BEST_TARGET_PRICE")*_xll.BDP("USDRUB Curncy","PX_LAST")/75,
      IF(OR(_xll.BDP(B493,"BEST_TARGET_PRICE")="#N/A N/A",_xll.BDP(B493,"BEST_TARGET_PRICE")="#N/A Invalid Security",_xll.BDP(B493,"BEST_TARGET_PRICE")="#N/A Field Not Applicable"),
           IF(OR(_xll.BDP(B493,"INT_ACC")="#N/A N/A",_xll.BDP(B493,"INT_ACC")="#N/A Field Not Applicable",_xll.BDP(B493,"INT_ACC")="#N/A Invalid Security"), 0, _xll.BDP(B493,"INT_ACC")),
      _xll.BDP(B493,"BEST_TARGET_PRICE")))
)</f>
        <v>#NAME?</v>
      </c>
      <c r="F493" s="1" t="e">
        <f ca="1">IF(OR(_xll.BDP(B493,"BDVD_PROJ_12M_YLD")="#N/A N/A",_xll.BDP(B493,"BDVD_PROJ_12M_YLD")="#N/A Field Not Applicable",_xll.BDP(B493,"BDVD_PROJ_12M_YLD")="#N/A Invalid Security"),
     IF(OR(_xll.BDP(B493,"EQY_DVD_YLD_IND")="#N/A N/A",_xll.BDP(B493,"EQY_DVD_YLD_IND")="#N/A Field Not Applicable",_xll.BDP(B493,"EQY_DVD_YLD_IND")="#N/A Invalid Security"),
         IF(OR(_xll.BDP(B493,"YLD_CNV_MID")="#N/A N/A",_xll.BDP(B493,"YLD_CNV_MID")="#N/A Field Not Applicable",_xll.BDP(B493,"YLD_CNV_MID")="#N/A Invalid Security"),0,_xll.BDP(B493,"YLD_CNV_MID")),
              _xll.BDP(B493,"EQY_DVD_YLD_IND")),
_xll.BDP(B493,"BDVD_PROJ_12M_YLD"))</f>
        <v>#NAME?</v>
      </c>
      <c r="G493" s="1" t="e">
        <f ca="1">IF(  ISERR(FIND("Equity",B493)) = FALSE,  IF(  OR(   _xll.BDP($B493,"DVD_EX_DT")="#N/A N/A", _xll.BDP($B493,"DVD_EX_DT")="#N/A Field Not Applicable", _xll.BDP($B493,"DVD_EX_DT")="#N/A Invalid Security"),
     IF(_xll.BDP($B493,"LAST_TRADEABLE_DT")="#N/A Field Not Applicable","",_xll.BDP($B493,"LAST_TRADEABLE_DT")),_xll.BDP($B493,"DVD_EX_DT")),
IF(  OR(   _xll.BDP($B493,"NXT_CPN_DT")="#N/A N/A", _xll.BDP($B493,"NXT_CPN_DT")="#N/A Field Not Applicable", _xll.BDP($B493,"NXT_CPN_DT")="#N/A Invalid Security"), IF( OR(_xll.BDP($B493,"LAST_TRADEABLE_DT") = "#N/A N/A",_xll.BDP($B493,"LAST_TRADEABLE_DT") = "#N/A Invalid Security",_xll.BDP($B493,"LAST_TRADEABLE_DT") = "#N/A Field Not Applicable"),IF(ISERROR(VLOOKUP(A493,secs!$A:$C,3,FALSE)),"",VLOOKUP(A493,secs!$A:$C,3,FALSE)),_xll.BDP($B493,"LAST_TRADEABLE_DT")),_xll.BDP($B493,"NXT_CPN_DT")))</f>
        <v>#NAME?</v>
      </c>
      <c r="H493" s="1" t="e">
        <f ca="1">IF(ISERR(FIND("Equity",B493))=FALSE,0,IF( OR(_xll.BDP($B493,"DUR_MID")="#N/A N/A",_xll.BDP($B493,"DUR_MID")="#N/A Invalid Security"),0,_xll.BDP($B493,"DUR_MID")))</f>
        <v>#NAME?</v>
      </c>
      <c r="I493" s="1" t="e">
        <f ca="1">IF(  ISERR(FIND("Equity",B493)) = FALSE,  IF(  OR(   _xll.BDP($B493,"BDVD_NEXT_EST_DECL_DT")="#N/A N/A", _xll.BDP($B493,"BDVD_NEXT_EST_DECL_DT")="#N/A Field Not Applicable"),"",_xll.BDP($B493,"BDVD_NEXT_EST_DECL_DT")), IF(  OR(   _xll.BDP($B493,"NXT_PUT_DT")="#N/A N/A", _xll.BDP($B493,"NXT_PUT_DT")="#N/A Field Not Applicable", _xll.BDP($B493,"NXT_PUT_DT")="#N/A Invalid Security"),"",_xll.BDP($B493,"NXT_PUT_DT")))</f>
        <v>#NAME?</v>
      </c>
      <c r="J493" s="1">
        <f t="shared" si="7"/>
        <v>1</v>
      </c>
      <c r="L493" s="1" t="e">
        <f ca="1">_xll.BDP(B493,"SECURITY_NAME")</f>
        <v>#NAME?</v>
      </c>
    </row>
    <row r="494" spans="1:12" x14ac:dyDescent="0.25">
      <c r="A494" s="1" t="e">
        <f ca="1">IF(OR(_xll.BDP(B494,"ID_ISIN")="#N/A Field Not Applicable",_xll.BDP(B494,"ID_ISIN")="#N/A N/A"),B494,_xll.BDP(B494,"ID_ISIN"))</f>
        <v>#NAME?</v>
      </c>
      <c r="B494" s="1" t="s">
        <v>1746</v>
      </c>
      <c r="C494" s="2" t="e">
        <f ca="1">IF( OR(_xll.BDP(B494,"PX_LAST")="#N/A N/A",_xll.BDP(B494,"PX_LAST")="#N/A",_xll.BDP(B494,"PX_LAST")="#N/A Invalid Security"),VLOOKUP(A494,secs!$A:$B,2,FALSE),_xll.BDP(B494,"PX_LAST"))</f>
        <v>#NAME?</v>
      </c>
      <c r="D494" s="1" t="e">
        <f ca="1">IF(A494="RU000A0JR5Z5",_xll.BDP("486 HK Equity","BEST_ANALYST_RATING"),
       IF(A494="RU0009084446",_xll.BDP("NCSP LI Equity","BEST_ANALYST_RATING"),
       IF(OR(_xll.BDP(B494,"BEST_ANALYST_RATING")="#N/A N/A",_xll.BDP(B494,"BEST_ANALYST_RATING")="#N/A Invalid Security",_xll.BDP(B494,"BEST_ANALYST_RATING")="#N/A Field Not Applicable"),0,_xll.BDP(B494,"BEST_ANALYST_RATING"))))</f>
        <v>#NAME?</v>
      </c>
      <c r="E494" s="1" t="e">
        <f ca="1">IF(A494="RU000A0JR5Z5",10*_xll.BDP("486 HK Equity","BEST_TARGET_PRICE")*_xll.BDP("USDRUB Curncy","PX_LAST")/_xll.BDP("USDHKD Curncy","PX_LAST"),
      IF(A494="RU0009084446",_xll.BDP("NCSP LI Equity","BEST_TARGET_PRICE")*_xll.BDP("USDRUB Curncy","PX_LAST")/75,
      IF(OR(_xll.BDP(B494,"BEST_TARGET_PRICE")="#N/A N/A",_xll.BDP(B494,"BEST_TARGET_PRICE")="#N/A Invalid Security",_xll.BDP(B494,"BEST_TARGET_PRICE")="#N/A Field Not Applicable"),
           IF(OR(_xll.BDP(B494,"INT_ACC")="#N/A N/A",_xll.BDP(B494,"INT_ACC")="#N/A Field Not Applicable",_xll.BDP(B494,"INT_ACC")="#N/A Invalid Security"), 0, _xll.BDP(B494,"INT_ACC")),
      _xll.BDP(B494,"BEST_TARGET_PRICE")))
)</f>
        <v>#NAME?</v>
      </c>
      <c r="F494" s="1" t="e">
        <f ca="1">IF(OR(_xll.BDP(B494,"BDVD_PROJ_12M_YLD")="#N/A N/A",_xll.BDP(B494,"BDVD_PROJ_12M_YLD")="#N/A Field Not Applicable",_xll.BDP(B494,"BDVD_PROJ_12M_YLD")="#N/A Invalid Security"),
     IF(OR(_xll.BDP(B494,"EQY_DVD_YLD_IND")="#N/A N/A",_xll.BDP(B494,"EQY_DVD_YLD_IND")="#N/A Field Not Applicable",_xll.BDP(B494,"EQY_DVD_YLD_IND")="#N/A Invalid Security"),
         IF(OR(_xll.BDP(B494,"YLD_CNV_MID")="#N/A N/A",_xll.BDP(B494,"YLD_CNV_MID")="#N/A Field Not Applicable",_xll.BDP(B494,"YLD_CNV_MID")="#N/A Invalid Security"),0,_xll.BDP(B494,"YLD_CNV_MID")),
              _xll.BDP(B494,"EQY_DVD_YLD_IND")),
_xll.BDP(B494,"BDVD_PROJ_12M_YLD"))</f>
        <v>#NAME?</v>
      </c>
      <c r="G494" s="1" t="e">
        <f ca="1">IF(  ISERR(FIND("Equity",B494)) = FALSE,  IF(  OR(   _xll.BDP($B494,"DVD_EX_DT")="#N/A N/A", _xll.BDP($B494,"DVD_EX_DT")="#N/A Field Not Applicable", _xll.BDP($B494,"DVD_EX_DT")="#N/A Invalid Security"),
     IF(_xll.BDP($B494,"LAST_TRADEABLE_DT")="#N/A Field Not Applicable","",_xll.BDP($B494,"LAST_TRADEABLE_DT")),_xll.BDP($B494,"DVD_EX_DT")),
IF(  OR(   _xll.BDP($B494,"NXT_CPN_DT")="#N/A N/A", _xll.BDP($B494,"NXT_CPN_DT")="#N/A Field Not Applicable", _xll.BDP($B494,"NXT_CPN_DT")="#N/A Invalid Security"), IF( OR(_xll.BDP($B494,"LAST_TRADEABLE_DT") = "#N/A N/A",_xll.BDP($B494,"LAST_TRADEABLE_DT") = "#N/A Invalid Security",_xll.BDP($B494,"LAST_TRADEABLE_DT") = "#N/A Field Not Applicable"),IF(ISERROR(VLOOKUP(A494,secs!$A:$C,3,FALSE)),"",VLOOKUP(A494,secs!$A:$C,3,FALSE)),_xll.BDP($B494,"LAST_TRADEABLE_DT")),_xll.BDP($B494,"NXT_CPN_DT")))</f>
        <v>#NAME?</v>
      </c>
      <c r="H494" s="1">
        <f>IF(ISERR(FIND("Equity",B494))=FALSE,0,IF( OR(_xll.BDP($B494,"DUR_MID")="#N/A N/A",_xll.BDP($B494,"DUR_MID")="#N/A Invalid Security"),0,_xll.BDP($B494,"DUR_MID")))</f>
        <v>0</v>
      </c>
      <c r="I494" s="1" t="e">
        <f ca="1">IF(  ISERR(FIND("Equity",B494)) = FALSE,  IF(  OR(   _xll.BDP($B494,"BDVD_NEXT_EST_DECL_DT")="#N/A N/A", _xll.BDP($B494,"BDVD_NEXT_EST_DECL_DT")="#N/A Field Not Applicable"),"",_xll.BDP($B494,"BDVD_NEXT_EST_DECL_DT")), IF(  OR(   _xll.BDP($B494,"NXT_PUT_DT")="#N/A N/A", _xll.BDP($B494,"NXT_PUT_DT")="#N/A Field Not Applicable", _xll.BDP($B494,"NXT_PUT_DT")="#N/A Invalid Security"),"",_xll.BDP($B494,"NXT_PUT_DT")))</f>
        <v>#NAME?</v>
      </c>
      <c r="J494" s="1">
        <f t="shared" si="7"/>
        <v>1</v>
      </c>
      <c r="L494" s="1" t="e">
        <f ca="1">_xll.BDP(B494,"SECURITY_NAME")</f>
        <v>#NAME?</v>
      </c>
    </row>
    <row r="495" spans="1:12" x14ac:dyDescent="0.25">
      <c r="A495" s="1" t="e">
        <f ca="1">IF(OR(_xll.BDP(B495,"ID_ISIN")="#N/A Field Not Applicable",_xll.BDP(B495,"ID_ISIN")="#N/A N/A"),B495,_xll.BDP(B495,"ID_ISIN"))</f>
        <v>#NAME?</v>
      </c>
      <c r="B495" s="1" t="s">
        <v>1747</v>
      </c>
      <c r="C495" s="2" t="e">
        <f ca="1">IF( OR(_xll.BDP(B495,"PX_LAST")="#N/A N/A",_xll.BDP(B495,"PX_LAST")="#N/A",_xll.BDP(B495,"PX_LAST")="#N/A Invalid Security"),VLOOKUP(A495,secs!$A:$B,2,FALSE),_xll.BDP(B495,"PX_LAST"))</f>
        <v>#NAME?</v>
      </c>
      <c r="D495" s="1" t="e">
        <f ca="1">IF(A495="RU000A0JR5Z5",_xll.BDP("486 HK Equity","BEST_ANALYST_RATING"),
       IF(A495="RU0009084446",_xll.BDP("NCSP LI Equity","BEST_ANALYST_RATING"),
       IF(OR(_xll.BDP(B495,"BEST_ANALYST_RATING")="#N/A N/A",_xll.BDP(B495,"BEST_ANALYST_RATING")="#N/A Invalid Security",_xll.BDP(B495,"BEST_ANALYST_RATING")="#N/A Field Not Applicable"),0,_xll.BDP(B495,"BEST_ANALYST_RATING"))))</f>
        <v>#NAME?</v>
      </c>
      <c r="E495" s="1" t="e">
        <f ca="1">IF(A495="RU000A0JR5Z5",10*_xll.BDP("486 HK Equity","BEST_TARGET_PRICE")*_xll.BDP("USDRUB Curncy","PX_LAST")/_xll.BDP("USDHKD Curncy","PX_LAST"),
      IF(A495="RU0009084446",_xll.BDP("NCSP LI Equity","BEST_TARGET_PRICE")*_xll.BDP("USDRUB Curncy","PX_LAST")/75,
      IF(OR(_xll.BDP(B495,"BEST_TARGET_PRICE")="#N/A N/A",_xll.BDP(B495,"BEST_TARGET_PRICE")="#N/A Invalid Security",_xll.BDP(B495,"BEST_TARGET_PRICE")="#N/A Field Not Applicable"),
           IF(OR(_xll.BDP(B495,"INT_ACC")="#N/A N/A",_xll.BDP(B495,"INT_ACC")="#N/A Field Not Applicable",_xll.BDP(B495,"INT_ACC")="#N/A Invalid Security"), 0, _xll.BDP(B495,"INT_ACC")),
      _xll.BDP(B495,"BEST_TARGET_PRICE")))
)</f>
        <v>#NAME?</v>
      </c>
      <c r="F495" s="1" t="e">
        <f ca="1">IF(OR(_xll.BDP(B495,"BDVD_PROJ_12M_YLD")="#N/A N/A",_xll.BDP(B495,"BDVD_PROJ_12M_YLD")="#N/A Field Not Applicable",_xll.BDP(B495,"BDVD_PROJ_12M_YLD")="#N/A Invalid Security"),
     IF(OR(_xll.BDP(B495,"EQY_DVD_YLD_IND")="#N/A N/A",_xll.BDP(B495,"EQY_DVD_YLD_IND")="#N/A Field Not Applicable",_xll.BDP(B495,"EQY_DVD_YLD_IND")="#N/A Invalid Security"),
         IF(OR(_xll.BDP(B495,"YLD_CNV_MID")="#N/A N/A",_xll.BDP(B495,"YLD_CNV_MID")="#N/A Field Not Applicable",_xll.BDP(B495,"YLD_CNV_MID")="#N/A Invalid Security"),0,_xll.BDP(B495,"YLD_CNV_MID")),
              _xll.BDP(B495,"EQY_DVD_YLD_IND")),
_xll.BDP(B495,"BDVD_PROJ_12M_YLD"))</f>
        <v>#NAME?</v>
      </c>
      <c r="G495" s="1" t="e">
        <f ca="1">IF(  ISERR(FIND("Equity",B495)) = FALSE,  IF(  OR(   _xll.BDP($B495,"DVD_EX_DT")="#N/A N/A", _xll.BDP($B495,"DVD_EX_DT")="#N/A Field Not Applicable", _xll.BDP($B495,"DVD_EX_DT")="#N/A Invalid Security"),
     IF(_xll.BDP($B495,"LAST_TRADEABLE_DT")="#N/A Field Not Applicable","",_xll.BDP($B495,"LAST_TRADEABLE_DT")),_xll.BDP($B495,"DVD_EX_DT")),
IF(  OR(   _xll.BDP($B495,"NXT_CPN_DT")="#N/A N/A", _xll.BDP($B495,"NXT_CPN_DT")="#N/A Field Not Applicable", _xll.BDP($B495,"NXT_CPN_DT")="#N/A Invalid Security"), IF( OR(_xll.BDP($B495,"LAST_TRADEABLE_DT") = "#N/A N/A",_xll.BDP($B495,"LAST_TRADEABLE_DT") = "#N/A Invalid Security",_xll.BDP($B495,"LAST_TRADEABLE_DT") = "#N/A Field Not Applicable"),IF(ISERROR(VLOOKUP(A495,secs!$A:$C,3,FALSE)),"",VLOOKUP(A495,secs!$A:$C,3,FALSE)),_xll.BDP($B495,"LAST_TRADEABLE_DT")),_xll.BDP($B495,"NXT_CPN_DT")))</f>
        <v>#NAME?</v>
      </c>
      <c r="H495" s="1" t="e">
        <f ca="1">IF(ISERR(FIND("Equity",B495))=FALSE,0,IF( OR(_xll.BDP($B495,"DUR_MID")="#N/A N/A",_xll.BDP($B495,"DUR_MID")="#N/A Invalid Security"),0,_xll.BDP($B495,"DUR_MID")))</f>
        <v>#NAME?</v>
      </c>
      <c r="I495" s="1" t="e">
        <f ca="1">IF(  ISERR(FIND("Equity",B495)) = FALSE,  IF(  OR(   _xll.BDP($B495,"BDVD_NEXT_EST_DECL_DT")="#N/A N/A", _xll.BDP($B495,"BDVD_NEXT_EST_DECL_DT")="#N/A Field Not Applicable"),"",_xll.BDP($B495,"BDVD_NEXT_EST_DECL_DT")), IF(  OR(   _xll.BDP($B495,"NXT_PUT_DT")="#N/A N/A", _xll.BDP($B495,"NXT_PUT_DT")="#N/A Field Not Applicable", _xll.BDP($B495,"NXT_PUT_DT")="#N/A Invalid Security"),"",_xll.BDP($B495,"NXT_PUT_DT")))</f>
        <v>#NAME?</v>
      </c>
      <c r="J495" s="1">
        <f t="shared" si="7"/>
        <v>1</v>
      </c>
      <c r="L495" s="1" t="e">
        <f ca="1">_xll.BDP(B495,"SECURITY_NAME")</f>
        <v>#NAME?</v>
      </c>
    </row>
    <row r="496" spans="1:12" x14ac:dyDescent="0.25">
      <c r="A496" s="1" t="e">
        <f ca="1">IF(OR(_xll.BDP(B496,"ID_ISIN")="#N/A Field Not Applicable",_xll.BDP(B496,"ID_ISIN")="#N/A N/A"),B496,_xll.BDP(B496,"ID_ISIN"))</f>
        <v>#NAME?</v>
      </c>
      <c r="B496" s="1" t="s">
        <v>1752</v>
      </c>
      <c r="C496" s="2" t="e">
        <f ca="1">IF( OR(_xll.BDP(B496,"PX_LAST")="#N/A N/A",_xll.BDP(B496,"PX_LAST")="#N/A",_xll.BDP(B496,"PX_LAST")="#N/A Invalid Security"),VLOOKUP(A496,secs!$A:$B,2,FALSE),_xll.BDP(B496,"PX_LAST"))</f>
        <v>#NAME?</v>
      </c>
      <c r="D496" s="1" t="e">
        <f ca="1">IF(A496="RU000A0JR5Z5",_xll.BDP("486 HK Equity","BEST_ANALYST_RATING"),
       IF(A496="RU0009084446",_xll.BDP("NCSP LI Equity","BEST_ANALYST_RATING"),
       IF(OR(_xll.BDP(B496,"BEST_ANALYST_RATING")="#N/A N/A",_xll.BDP(B496,"BEST_ANALYST_RATING")="#N/A Invalid Security",_xll.BDP(B496,"BEST_ANALYST_RATING")="#N/A Field Not Applicable"),0,_xll.BDP(B496,"BEST_ANALYST_RATING"))))</f>
        <v>#NAME?</v>
      </c>
      <c r="E496" s="1" t="e">
        <f ca="1">IF(A496="RU000A0JR5Z5",10*_xll.BDP("486 HK Equity","BEST_TARGET_PRICE")*_xll.BDP("USDRUB Curncy","PX_LAST")/_xll.BDP("USDHKD Curncy","PX_LAST"),
      IF(A496="RU0009084446",_xll.BDP("NCSP LI Equity","BEST_TARGET_PRICE")*_xll.BDP("USDRUB Curncy","PX_LAST")/75,
      IF(OR(_xll.BDP(B496,"BEST_TARGET_PRICE")="#N/A N/A",_xll.BDP(B496,"BEST_TARGET_PRICE")="#N/A Invalid Security",_xll.BDP(B496,"BEST_TARGET_PRICE")="#N/A Field Not Applicable"),
           IF(OR(_xll.BDP(B496,"INT_ACC")="#N/A N/A",_xll.BDP(B496,"INT_ACC")="#N/A Field Not Applicable",_xll.BDP(B496,"INT_ACC")="#N/A Invalid Security"), 0, _xll.BDP(B496,"INT_ACC")),
      _xll.BDP(B496,"BEST_TARGET_PRICE")))
)</f>
        <v>#NAME?</v>
      </c>
      <c r="F496" s="1" t="e">
        <f ca="1">IF(OR(_xll.BDP(B496,"BDVD_PROJ_12M_YLD")="#N/A N/A",_xll.BDP(B496,"BDVD_PROJ_12M_YLD")="#N/A Field Not Applicable",_xll.BDP(B496,"BDVD_PROJ_12M_YLD")="#N/A Invalid Security"),
     IF(OR(_xll.BDP(B496,"EQY_DVD_YLD_IND")="#N/A N/A",_xll.BDP(B496,"EQY_DVD_YLD_IND")="#N/A Field Not Applicable",_xll.BDP(B496,"EQY_DVD_YLD_IND")="#N/A Invalid Security"),
         IF(OR(_xll.BDP(B496,"YLD_CNV_MID")="#N/A N/A",_xll.BDP(B496,"YLD_CNV_MID")="#N/A Field Not Applicable",_xll.BDP(B496,"YLD_CNV_MID")="#N/A Invalid Security"),0,_xll.BDP(B496,"YLD_CNV_MID")),
              _xll.BDP(B496,"EQY_DVD_YLD_IND")),
_xll.BDP(B496,"BDVD_PROJ_12M_YLD"))</f>
        <v>#NAME?</v>
      </c>
      <c r="G496" s="1" t="e">
        <f ca="1">IF(  ISERR(FIND("Equity",B496)) = FALSE,  IF(  OR(   _xll.BDP($B496,"DVD_EX_DT")="#N/A N/A", _xll.BDP($B496,"DVD_EX_DT")="#N/A Field Not Applicable", _xll.BDP($B496,"DVD_EX_DT")="#N/A Invalid Security"),
     IF(_xll.BDP($B496,"LAST_TRADEABLE_DT")="#N/A Field Not Applicable","",_xll.BDP($B496,"LAST_TRADEABLE_DT")),_xll.BDP($B496,"DVD_EX_DT")),
IF(  OR(   _xll.BDP($B496,"NXT_CPN_DT")="#N/A N/A", _xll.BDP($B496,"NXT_CPN_DT")="#N/A Field Not Applicable", _xll.BDP($B496,"NXT_CPN_DT")="#N/A Invalid Security"), IF( OR(_xll.BDP($B496,"LAST_TRADEABLE_DT") = "#N/A N/A",_xll.BDP($B496,"LAST_TRADEABLE_DT") = "#N/A Invalid Security",_xll.BDP($B496,"LAST_TRADEABLE_DT") = "#N/A Field Not Applicable"),IF(ISERROR(VLOOKUP(A496,secs!$A:$C,3,FALSE)),"",VLOOKUP(A496,secs!$A:$C,3,FALSE)),_xll.BDP($B496,"LAST_TRADEABLE_DT")),_xll.BDP($B496,"NXT_CPN_DT")))</f>
        <v>#NAME?</v>
      </c>
      <c r="H496" s="1">
        <f>IF(ISERR(FIND("Equity",B496))=FALSE,0,IF( OR(_xll.BDP($B496,"DUR_MID")="#N/A N/A",_xll.BDP($B496,"DUR_MID")="#N/A Invalid Security"),0,_xll.BDP($B496,"DUR_MID")))</f>
        <v>0</v>
      </c>
      <c r="I496" s="1" t="e">
        <f ca="1">IF(  ISERR(FIND("Equity",B496)) = FALSE,  IF(  OR(   _xll.BDP($B496,"BDVD_NEXT_EST_DECL_DT")="#N/A N/A", _xll.BDP($B496,"BDVD_NEXT_EST_DECL_DT")="#N/A Field Not Applicable"),"",_xll.BDP($B496,"BDVD_NEXT_EST_DECL_DT")), IF(  OR(   _xll.BDP($B496,"NXT_PUT_DT")="#N/A N/A", _xll.BDP($B496,"NXT_PUT_DT")="#N/A Field Not Applicable", _xll.BDP($B496,"NXT_PUT_DT")="#N/A Invalid Security"),"",_xll.BDP($B496,"NXT_PUT_DT")))</f>
        <v>#NAME?</v>
      </c>
      <c r="J496" s="1">
        <f t="shared" si="7"/>
        <v>1</v>
      </c>
      <c r="L496" s="1" t="e">
        <f ca="1">_xll.BDP(B496,"SECURITY_NAME")</f>
        <v>#NAME?</v>
      </c>
    </row>
    <row r="497" spans="1:12" x14ac:dyDescent="0.25">
      <c r="A497" s="1" t="e">
        <f ca="1">IF(OR(_xll.BDP(B497,"ID_ISIN")="#N/A Field Not Applicable",_xll.BDP(B497,"ID_ISIN")="#N/A N/A"),B497,_xll.BDP(B497,"ID_ISIN"))</f>
        <v>#NAME?</v>
      </c>
      <c r="B497" s="1" t="s">
        <v>1753</v>
      </c>
      <c r="C497" s="2" t="e">
        <f ca="1">IF( OR(_xll.BDP(B497,"PX_LAST")="#N/A N/A",_xll.BDP(B497,"PX_LAST")="#N/A",_xll.BDP(B497,"PX_LAST")="#N/A Invalid Security"),VLOOKUP(A497,secs!$A:$B,2,FALSE),_xll.BDP(B497,"PX_LAST"))</f>
        <v>#NAME?</v>
      </c>
      <c r="D497" s="1" t="e">
        <f ca="1">IF(A497="RU000A0JR5Z5",_xll.BDP("486 HK Equity","BEST_ANALYST_RATING"),
       IF(A497="RU0009084446",_xll.BDP("NCSP LI Equity","BEST_ANALYST_RATING"),
       IF(OR(_xll.BDP(B497,"BEST_ANALYST_RATING")="#N/A N/A",_xll.BDP(B497,"BEST_ANALYST_RATING")="#N/A Invalid Security",_xll.BDP(B497,"BEST_ANALYST_RATING")="#N/A Field Not Applicable"),0,_xll.BDP(B497,"BEST_ANALYST_RATING"))))</f>
        <v>#NAME?</v>
      </c>
      <c r="E497" s="1" t="e">
        <f ca="1">IF(A497="RU000A0JR5Z5",10*_xll.BDP("486 HK Equity","BEST_TARGET_PRICE")*_xll.BDP("USDRUB Curncy","PX_LAST")/_xll.BDP("USDHKD Curncy","PX_LAST"),
      IF(A497="RU0009084446",_xll.BDP("NCSP LI Equity","BEST_TARGET_PRICE")*_xll.BDP("USDRUB Curncy","PX_LAST")/75,
      IF(OR(_xll.BDP(B497,"BEST_TARGET_PRICE")="#N/A N/A",_xll.BDP(B497,"BEST_TARGET_PRICE")="#N/A Invalid Security",_xll.BDP(B497,"BEST_TARGET_PRICE")="#N/A Field Not Applicable"),
           IF(OR(_xll.BDP(B497,"INT_ACC")="#N/A N/A",_xll.BDP(B497,"INT_ACC")="#N/A Field Not Applicable",_xll.BDP(B497,"INT_ACC")="#N/A Invalid Security"), 0, _xll.BDP(B497,"INT_ACC")),
      _xll.BDP(B497,"BEST_TARGET_PRICE")))
)</f>
        <v>#NAME?</v>
      </c>
      <c r="F497" s="1" t="e">
        <f ca="1">IF(OR(_xll.BDP(B497,"BDVD_PROJ_12M_YLD")="#N/A N/A",_xll.BDP(B497,"BDVD_PROJ_12M_YLD")="#N/A Field Not Applicable",_xll.BDP(B497,"BDVD_PROJ_12M_YLD")="#N/A Invalid Security"),
     IF(OR(_xll.BDP(B497,"EQY_DVD_YLD_IND")="#N/A N/A",_xll.BDP(B497,"EQY_DVD_YLD_IND")="#N/A Field Not Applicable",_xll.BDP(B497,"EQY_DVD_YLD_IND")="#N/A Invalid Security"),
         IF(OR(_xll.BDP(B497,"YLD_CNV_MID")="#N/A N/A",_xll.BDP(B497,"YLD_CNV_MID")="#N/A Field Not Applicable",_xll.BDP(B497,"YLD_CNV_MID")="#N/A Invalid Security"),0,_xll.BDP(B497,"YLD_CNV_MID")),
              _xll.BDP(B497,"EQY_DVD_YLD_IND")),
_xll.BDP(B497,"BDVD_PROJ_12M_YLD"))</f>
        <v>#NAME?</v>
      </c>
      <c r="G497" s="1" t="e">
        <f ca="1">IF(  ISERR(FIND("Equity",B497)) = FALSE,  IF(  OR(   _xll.BDP($B497,"DVD_EX_DT")="#N/A N/A", _xll.BDP($B497,"DVD_EX_DT")="#N/A Field Not Applicable", _xll.BDP($B497,"DVD_EX_DT")="#N/A Invalid Security"),
     IF(_xll.BDP($B497,"LAST_TRADEABLE_DT")="#N/A Field Not Applicable","",_xll.BDP($B497,"LAST_TRADEABLE_DT")),_xll.BDP($B497,"DVD_EX_DT")),
IF(  OR(   _xll.BDP($B497,"NXT_CPN_DT")="#N/A N/A", _xll.BDP($B497,"NXT_CPN_DT")="#N/A Field Not Applicable", _xll.BDP($B497,"NXT_CPN_DT")="#N/A Invalid Security"), IF( OR(_xll.BDP($B497,"LAST_TRADEABLE_DT") = "#N/A N/A",_xll.BDP($B497,"LAST_TRADEABLE_DT") = "#N/A Invalid Security",_xll.BDP($B497,"LAST_TRADEABLE_DT") = "#N/A Field Not Applicable"),IF(ISERROR(VLOOKUP(A497,secs!$A:$C,3,FALSE)),"",VLOOKUP(A497,secs!$A:$C,3,FALSE)),_xll.BDP($B497,"LAST_TRADEABLE_DT")),_xll.BDP($B497,"NXT_CPN_DT")))</f>
        <v>#NAME?</v>
      </c>
      <c r="H497" s="1" t="e">
        <f ca="1">IF(ISERR(FIND("Equity",B497))=FALSE,0,IF( OR(_xll.BDP($B497,"DUR_MID")="#N/A N/A",_xll.BDP($B497,"DUR_MID")="#N/A Invalid Security"),0,_xll.BDP($B497,"DUR_MID")))</f>
        <v>#NAME?</v>
      </c>
      <c r="I497" s="1" t="e">
        <f ca="1">IF(  ISERR(FIND("Equity",B497)) = FALSE,  IF(  OR(   _xll.BDP($B497,"BDVD_NEXT_EST_DECL_DT")="#N/A N/A", _xll.BDP($B497,"BDVD_NEXT_EST_DECL_DT")="#N/A Field Not Applicable"),"",_xll.BDP($B497,"BDVD_NEXT_EST_DECL_DT")), IF(  OR(   _xll.BDP($B497,"NXT_PUT_DT")="#N/A N/A", _xll.BDP($B497,"NXT_PUT_DT")="#N/A Field Not Applicable", _xll.BDP($B497,"NXT_PUT_DT")="#N/A Invalid Security"),"",_xll.BDP($B497,"NXT_PUT_DT")))</f>
        <v>#NAME?</v>
      </c>
      <c r="J497" s="1">
        <f t="shared" si="7"/>
        <v>1</v>
      </c>
      <c r="L497" s="1" t="e">
        <f ca="1">_xll.BDP(B497,"SECURITY_NAME")</f>
        <v>#NAME?</v>
      </c>
    </row>
    <row r="498" spans="1:12" x14ac:dyDescent="0.25">
      <c r="A498" s="1" t="e">
        <f ca="1">IF(OR(_xll.BDP(B498,"ID_ISIN")="#N/A Field Not Applicable",_xll.BDP(B498,"ID_ISIN")="#N/A N/A"),B498,_xll.BDP(B498,"ID_ISIN"))</f>
        <v>#NAME?</v>
      </c>
      <c r="B498" s="1" t="s">
        <v>1760</v>
      </c>
      <c r="C498" s="2" t="e">
        <f ca="1">IF( OR(_xll.BDP(B498,"PX_LAST")="#N/A N/A",_xll.BDP(B498,"PX_LAST")="#N/A",_xll.BDP(B498,"PX_LAST")="#N/A Invalid Security"),VLOOKUP(A498,secs!$A:$B,2,FALSE),_xll.BDP(B498,"PX_LAST"))</f>
        <v>#NAME?</v>
      </c>
      <c r="D498" s="1" t="e">
        <f ca="1">IF(A498="RU000A0JR5Z5",_xll.BDP("486 HK Equity","BEST_ANALYST_RATING"),
       IF(A498="RU0009084446",_xll.BDP("NCSP LI Equity","BEST_ANALYST_RATING"),
       IF(OR(_xll.BDP(B498,"BEST_ANALYST_RATING")="#N/A N/A",_xll.BDP(B498,"BEST_ANALYST_RATING")="#N/A Invalid Security",_xll.BDP(B498,"BEST_ANALYST_RATING")="#N/A Field Not Applicable"),0,_xll.BDP(B498,"BEST_ANALYST_RATING"))))</f>
        <v>#NAME?</v>
      </c>
      <c r="E498" s="1" t="e">
        <f ca="1">IF(A498="RU000A0JR5Z5",10*_xll.BDP("486 HK Equity","BEST_TARGET_PRICE")*_xll.BDP("USDRUB Curncy","PX_LAST")/_xll.BDP("USDHKD Curncy","PX_LAST"),
      IF(A498="RU0009084446",_xll.BDP("NCSP LI Equity","BEST_TARGET_PRICE")*_xll.BDP("USDRUB Curncy","PX_LAST")/75,
      IF(OR(_xll.BDP(B498,"BEST_TARGET_PRICE")="#N/A N/A",_xll.BDP(B498,"BEST_TARGET_PRICE")="#N/A Invalid Security",_xll.BDP(B498,"BEST_TARGET_PRICE")="#N/A Field Not Applicable"),
           IF(OR(_xll.BDP(B498,"INT_ACC")="#N/A N/A",_xll.BDP(B498,"INT_ACC")="#N/A Field Not Applicable",_xll.BDP(B498,"INT_ACC")="#N/A Invalid Security"), 0, _xll.BDP(B498,"INT_ACC")),
      _xll.BDP(B498,"BEST_TARGET_PRICE")))
)</f>
        <v>#NAME?</v>
      </c>
      <c r="F498" s="1" t="e">
        <f ca="1">IF(OR(_xll.BDP(B498,"BDVD_PROJ_12M_YLD")="#N/A N/A",_xll.BDP(B498,"BDVD_PROJ_12M_YLD")="#N/A Field Not Applicable",_xll.BDP(B498,"BDVD_PROJ_12M_YLD")="#N/A Invalid Security"),
     IF(OR(_xll.BDP(B498,"EQY_DVD_YLD_IND")="#N/A N/A",_xll.BDP(B498,"EQY_DVD_YLD_IND")="#N/A Field Not Applicable",_xll.BDP(B498,"EQY_DVD_YLD_IND")="#N/A Invalid Security"),
         IF(OR(_xll.BDP(B498,"YLD_CNV_MID")="#N/A N/A",_xll.BDP(B498,"YLD_CNV_MID")="#N/A Field Not Applicable",_xll.BDP(B498,"YLD_CNV_MID")="#N/A Invalid Security"),0,_xll.BDP(B498,"YLD_CNV_MID")),
              _xll.BDP(B498,"EQY_DVD_YLD_IND")),
_xll.BDP(B498,"BDVD_PROJ_12M_YLD"))</f>
        <v>#NAME?</v>
      </c>
      <c r="G498" s="1" t="e">
        <f ca="1">IF(  ISERR(FIND("Equity",B498)) = FALSE,  IF(  OR(   _xll.BDP($B498,"DVD_EX_DT")="#N/A N/A", _xll.BDP($B498,"DVD_EX_DT")="#N/A Field Not Applicable", _xll.BDP($B498,"DVD_EX_DT")="#N/A Invalid Security"),
     IF(_xll.BDP($B498,"LAST_TRADEABLE_DT")="#N/A Field Not Applicable","",_xll.BDP($B498,"LAST_TRADEABLE_DT")),_xll.BDP($B498,"DVD_EX_DT")),
IF(  OR(   _xll.BDP($B498,"NXT_CPN_DT")="#N/A N/A", _xll.BDP($B498,"NXT_CPN_DT")="#N/A Field Not Applicable", _xll.BDP($B498,"NXT_CPN_DT")="#N/A Invalid Security"), IF( OR(_xll.BDP($B498,"LAST_TRADEABLE_DT") = "#N/A N/A",_xll.BDP($B498,"LAST_TRADEABLE_DT") = "#N/A Invalid Security",_xll.BDP($B498,"LAST_TRADEABLE_DT") = "#N/A Field Not Applicable"),IF(ISERROR(VLOOKUP(A498,secs!$A:$C,3,FALSE)),"",VLOOKUP(A498,secs!$A:$C,3,FALSE)),_xll.BDP($B498,"LAST_TRADEABLE_DT")),_xll.BDP($B498,"NXT_CPN_DT")))</f>
        <v>#NAME?</v>
      </c>
      <c r="H498" s="1" t="e">
        <f ca="1">IF(ISERR(FIND("Equity",B498))=FALSE,0,IF( OR(_xll.BDP($B498,"DUR_MID")="#N/A N/A",_xll.BDP($B498,"DUR_MID")="#N/A Invalid Security"),0,_xll.BDP($B498,"DUR_MID")))</f>
        <v>#NAME?</v>
      </c>
      <c r="I498" s="1" t="e">
        <f ca="1">IF(  ISERR(FIND("Equity",B498)) = FALSE,  IF(  OR(   _xll.BDP($B498,"BDVD_NEXT_EST_DECL_DT")="#N/A N/A", _xll.BDP($B498,"BDVD_NEXT_EST_DECL_DT")="#N/A Field Not Applicable"),"",_xll.BDP($B498,"BDVD_NEXT_EST_DECL_DT")), IF(  OR(   _xll.BDP($B498,"NXT_PUT_DT")="#N/A N/A", _xll.BDP($B498,"NXT_PUT_DT")="#N/A Field Not Applicable", _xll.BDP($B498,"NXT_PUT_DT")="#N/A Invalid Security"),"",_xll.BDP($B498,"NXT_PUT_DT")))</f>
        <v>#NAME?</v>
      </c>
      <c r="J498" s="1">
        <f t="shared" si="7"/>
        <v>1</v>
      </c>
      <c r="L498" s="1" t="e">
        <f ca="1">_xll.BDP(B498,"SECURITY_NAME")</f>
        <v>#NAME?</v>
      </c>
    </row>
    <row r="499" spans="1:12" x14ac:dyDescent="0.25">
      <c r="A499" s="1" t="e">
        <f ca="1">IF(OR(_xll.BDP(B499,"ID_ISIN")="#N/A Field Not Applicable",_xll.BDP(B499,"ID_ISIN")="#N/A N/A"),B499,_xll.BDP(B499,"ID_ISIN"))</f>
        <v>#NAME?</v>
      </c>
      <c r="B499" s="1" t="s">
        <v>1763</v>
      </c>
      <c r="C499" s="2" t="e">
        <f ca="1">IF( OR(_xll.BDP(B499,"PX_LAST")="#N/A N/A",_xll.BDP(B499,"PX_LAST")="#N/A",_xll.BDP(B499,"PX_LAST")="#N/A Invalid Security"),VLOOKUP(A499,secs!$A:$B,2,FALSE),_xll.BDP(B499,"PX_LAST"))</f>
        <v>#NAME?</v>
      </c>
      <c r="D499" s="1" t="e">
        <f ca="1">IF(A499="RU000A0JR5Z5",_xll.BDP("486 HK Equity","BEST_ANALYST_RATING"),
       IF(A499="RU0009084446",_xll.BDP("NCSP LI Equity","BEST_ANALYST_RATING"),
       IF(OR(_xll.BDP(B499,"BEST_ANALYST_RATING")="#N/A N/A",_xll.BDP(B499,"BEST_ANALYST_RATING")="#N/A Invalid Security",_xll.BDP(B499,"BEST_ANALYST_RATING")="#N/A Field Not Applicable"),0,_xll.BDP(B499,"BEST_ANALYST_RATING"))))</f>
        <v>#NAME?</v>
      </c>
      <c r="E499" s="1" t="e">
        <f ca="1">IF(A499="RU000A0JR5Z5",10*_xll.BDP("486 HK Equity","BEST_TARGET_PRICE")*_xll.BDP("USDRUB Curncy","PX_LAST")/_xll.BDP("USDHKD Curncy","PX_LAST"),
      IF(A499="RU0009084446",_xll.BDP("NCSP LI Equity","BEST_TARGET_PRICE")*_xll.BDP("USDRUB Curncy","PX_LAST")/75,
      IF(OR(_xll.BDP(B499,"BEST_TARGET_PRICE")="#N/A N/A",_xll.BDP(B499,"BEST_TARGET_PRICE")="#N/A Invalid Security",_xll.BDP(B499,"BEST_TARGET_PRICE")="#N/A Field Not Applicable"),
           IF(OR(_xll.BDP(B499,"INT_ACC")="#N/A N/A",_xll.BDP(B499,"INT_ACC")="#N/A Field Not Applicable",_xll.BDP(B499,"INT_ACC")="#N/A Invalid Security"), 0, _xll.BDP(B499,"INT_ACC")),
      _xll.BDP(B499,"BEST_TARGET_PRICE")))
)</f>
        <v>#NAME?</v>
      </c>
      <c r="F499" s="1" t="e">
        <f ca="1">IF(OR(_xll.BDP(B499,"BDVD_PROJ_12M_YLD")="#N/A N/A",_xll.BDP(B499,"BDVD_PROJ_12M_YLD")="#N/A Field Not Applicable",_xll.BDP(B499,"BDVD_PROJ_12M_YLD")="#N/A Invalid Security"),
     IF(OR(_xll.BDP(B499,"EQY_DVD_YLD_IND")="#N/A N/A",_xll.BDP(B499,"EQY_DVD_YLD_IND")="#N/A Field Not Applicable",_xll.BDP(B499,"EQY_DVD_YLD_IND")="#N/A Invalid Security"),
         IF(OR(_xll.BDP(B499,"YLD_CNV_MID")="#N/A N/A",_xll.BDP(B499,"YLD_CNV_MID")="#N/A Field Not Applicable",_xll.BDP(B499,"YLD_CNV_MID")="#N/A Invalid Security"),0,_xll.BDP(B499,"YLD_CNV_MID")),
              _xll.BDP(B499,"EQY_DVD_YLD_IND")),
_xll.BDP(B499,"BDVD_PROJ_12M_YLD"))</f>
        <v>#NAME?</v>
      </c>
      <c r="G499" s="1" t="e">
        <f ca="1">IF(  ISERR(FIND("Equity",B499)) = FALSE,  IF(  OR(   _xll.BDP($B499,"DVD_EX_DT")="#N/A N/A", _xll.BDP($B499,"DVD_EX_DT")="#N/A Field Not Applicable", _xll.BDP($B499,"DVD_EX_DT")="#N/A Invalid Security"),
     IF(_xll.BDP($B499,"LAST_TRADEABLE_DT")="#N/A Field Not Applicable","",_xll.BDP($B499,"LAST_TRADEABLE_DT")),_xll.BDP($B499,"DVD_EX_DT")),
IF(  OR(   _xll.BDP($B499,"NXT_CPN_DT")="#N/A N/A", _xll.BDP($B499,"NXT_CPN_DT")="#N/A Field Not Applicable", _xll.BDP($B499,"NXT_CPN_DT")="#N/A Invalid Security"), IF( OR(_xll.BDP($B499,"LAST_TRADEABLE_DT") = "#N/A N/A",_xll.BDP($B499,"LAST_TRADEABLE_DT") = "#N/A Invalid Security",_xll.BDP($B499,"LAST_TRADEABLE_DT") = "#N/A Field Not Applicable"),IF(ISERROR(VLOOKUP(A499,secs!$A:$C,3,FALSE)),"",VLOOKUP(A499,secs!$A:$C,3,FALSE)),_xll.BDP($B499,"LAST_TRADEABLE_DT")),_xll.BDP($B499,"NXT_CPN_DT")))</f>
        <v>#NAME?</v>
      </c>
      <c r="H499" s="1">
        <f>IF(ISERR(FIND("Equity",B499))=FALSE,0,IF( OR(_xll.BDP($B499,"DUR_MID")="#N/A N/A",_xll.BDP($B499,"DUR_MID")="#N/A Invalid Security"),0,_xll.BDP($B499,"DUR_MID")))</f>
        <v>0</v>
      </c>
      <c r="I499" s="1" t="e">
        <f ca="1">IF(  ISERR(FIND("Equity",B499)) = FALSE,  IF(  OR(   _xll.BDP($B499,"BDVD_NEXT_EST_DECL_DT")="#N/A N/A", _xll.BDP($B499,"BDVD_NEXT_EST_DECL_DT")="#N/A Field Not Applicable"),"",_xll.BDP($B499,"BDVD_NEXT_EST_DECL_DT")), IF(  OR(   _xll.BDP($B499,"NXT_PUT_DT")="#N/A N/A", _xll.BDP($B499,"NXT_PUT_DT")="#N/A Field Not Applicable", _xll.BDP($B499,"NXT_PUT_DT")="#N/A Invalid Security"),"",_xll.BDP($B499,"NXT_PUT_DT")))</f>
        <v>#NAME?</v>
      </c>
      <c r="J499" s="1">
        <f t="shared" si="7"/>
        <v>1</v>
      </c>
      <c r="L499" s="1" t="e">
        <f ca="1">_xll.BDP(B499,"SECURITY_NAME")</f>
        <v>#NAME?</v>
      </c>
    </row>
    <row r="500" spans="1:12" x14ac:dyDescent="0.25">
      <c r="A500" s="1" t="e">
        <f ca="1">IF(OR(_xll.BDP(B500,"ID_ISIN")="#N/A Field Not Applicable",_xll.BDP(B500,"ID_ISIN")="#N/A N/A"),B500,_xll.BDP(B500,"ID_ISIN"))</f>
        <v>#NAME?</v>
      </c>
      <c r="B500" s="1" t="s">
        <v>1767</v>
      </c>
      <c r="C500" s="2" t="e">
        <f ca="1">IF( OR(_xll.BDP(B500,"PX_LAST")="#N/A N/A",_xll.BDP(B500,"PX_LAST")="#N/A",_xll.BDP(B500,"PX_LAST")="#N/A Invalid Security"),VLOOKUP(A500,secs!$A:$B,2,FALSE),_xll.BDP(B500,"PX_LAST"))</f>
        <v>#NAME?</v>
      </c>
      <c r="D500" s="1" t="e">
        <f ca="1">IF(A500="RU000A0JR5Z5",_xll.BDP("486 HK Equity","BEST_ANALYST_RATING"),
       IF(A500="RU0009084446",_xll.BDP("NCSP LI Equity","BEST_ANALYST_RATING"),
       IF(OR(_xll.BDP(B500,"BEST_ANALYST_RATING")="#N/A N/A",_xll.BDP(B500,"BEST_ANALYST_RATING")="#N/A Invalid Security",_xll.BDP(B500,"BEST_ANALYST_RATING")="#N/A Field Not Applicable"),0,_xll.BDP(B500,"BEST_ANALYST_RATING"))))</f>
        <v>#NAME?</v>
      </c>
      <c r="E500" s="1" t="e">
        <f ca="1">IF(A500="RU000A0JR5Z5",10*_xll.BDP("486 HK Equity","BEST_TARGET_PRICE")*_xll.BDP("USDRUB Curncy","PX_LAST")/_xll.BDP("USDHKD Curncy","PX_LAST"),
      IF(A500="RU0009084446",_xll.BDP("NCSP LI Equity","BEST_TARGET_PRICE")*_xll.BDP("USDRUB Curncy","PX_LAST")/75,
      IF(OR(_xll.BDP(B500,"BEST_TARGET_PRICE")="#N/A N/A",_xll.BDP(B500,"BEST_TARGET_PRICE")="#N/A Invalid Security",_xll.BDP(B500,"BEST_TARGET_PRICE")="#N/A Field Not Applicable"),
           IF(OR(_xll.BDP(B500,"INT_ACC")="#N/A N/A",_xll.BDP(B500,"INT_ACC")="#N/A Field Not Applicable",_xll.BDP(B500,"INT_ACC")="#N/A Invalid Security"), 0, _xll.BDP(B500,"INT_ACC")),
      _xll.BDP(B500,"BEST_TARGET_PRICE")))
)</f>
        <v>#NAME?</v>
      </c>
      <c r="F500" s="1" t="e">
        <f ca="1">IF(OR(_xll.BDP(B500,"BDVD_PROJ_12M_YLD")="#N/A N/A",_xll.BDP(B500,"BDVD_PROJ_12M_YLD")="#N/A Field Not Applicable",_xll.BDP(B500,"BDVD_PROJ_12M_YLD")="#N/A Invalid Security"),
     IF(OR(_xll.BDP(B500,"EQY_DVD_YLD_IND")="#N/A N/A",_xll.BDP(B500,"EQY_DVD_YLD_IND")="#N/A Field Not Applicable",_xll.BDP(B500,"EQY_DVD_YLD_IND")="#N/A Invalid Security"),
         IF(OR(_xll.BDP(B500,"YLD_CNV_MID")="#N/A N/A",_xll.BDP(B500,"YLD_CNV_MID")="#N/A Field Not Applicable",_xll.BDP(B500,"YLD_CNV_MID")="#N/A Invalid Security"),0,_xll.BDP(B500,"YLD_CNV_MID")),
              _xll.BDP(B500,"EQY_DVD_YLD_IND")),
_xll.BDP(B500,"BDVD_PROJ_12M_YLD"))</f>
        <v>#NAME?</v>
      </c>
      <c r="G500" s="1" t="e">
        <f ca="1">IF(  ISERR(FIND("Equity",B500)) = FALSE,  IF(  OR(   _xll.BDP($B500,"DVD_EX_DT")="#N/A N/A", _xll.BDP($B500,"DVD_EX_DT")="#N/A Field Not Applicable", _xll.BDP($B500,"DVD_EX_DT")="#N/A Invalid Security"),
     IF(_xll.BDP($B500,"LAST_TRADEABLE_DT")="#N/A Field Not Applicable","",_xll.BDP($B500,"LAST_TRADEABLE_DT")),_xll.BDP($B500,"DVD_EX_DT")),
IF(  OR(   _xll.BDP($B500,"NXT_CPN_DT")="#N/A N/A", _xll.BDP($B500,"NXT_CPN_DT")="#N/A Field Not Applicable", _xll.BDP($B500,"NXT_CPN_DT")="#N/A Invalid Security"), IF( OR(_xll.BDP($B500,"LAST_TRADEABLE_DT") = "#N/A N/A",_xll.BDP($B500,"LAST_TRADEABLE_DT") = "#N/A Invalid Security",_xll.BDP($B500,"LAST_TRADEABLE_DT") = "#N/A Field Not Applicable"),IF(ISERROR(VLOOKUP(A500,secs!$A:$C,3,FALSE)),"",VLOOKUP(A500,secs!$A:$C,3,FALSE)),_xll.BDP($B500,"LAST_TRADEABLE_DT")),_xll.BDP($B500,"NXT_CPN_DT")))</f>
        <v>#NAME?</v>
      </c>
      <c r="H500" s="1">
        <f>IF(ISERR(FIND("Equity",B500))=FALSE,0,IF( OR(_xll.BDP($B500,"DUR_MID")="#N/A N/A",_xll.BDP($B500,"DUR_MID")="#N/A Invalid Security"),0,_xll.BDP($B500,"DUR_MID")))</f>
        <v>0</v>
      </c>
      <c r="I500" s="1" t="e">
        <f ca="1">IF(  ISERR(FIND("Equity",B500)) = FALSE,  IF(  OR(   _xll.BDP($B500,"BDVD_NEXT_EST_DECL_DT")="#N/A N/A", _xll.BDP($B500,"BDVD_NEXT_EST_DECL_DT")="#N/A Field Not Applicable"),"",_xll.BDP($B500,"BDVD_NEXT_EST_DECL_DT")), IF(  OR(   _xll.BDP($B500,"NXT_PUT_DT")="#N/A N/A", _xll.BDP($B500,"NXT_PUT_DT")="#N/A Field Not Applicable", _xll.BDP($B500,"NXT_PUT_DT")="#N/A Invalid Security"),"",_xll.BDP($B500,"NXT_PUT_DT")))</f>
        <v>#NAME?</v>
      </c>
      <c r="J500" s="1">
        <f t="shared" si="7"/>
        <v>1</v>
      </c>
      <c r="L500" s="1" t="e">
        <f ca="1">_xll.BDP(B500,"SECURITY_NAME")</f>
        <v>#NAME?</v>
      </c>
    </row>
    <row r="501" spans="1:12" x14ac:dyDescent="0.25">
      <c r="A501" s="1" t="e">
        <f ca="1">IF(OR(_xll.BDP(B501,"ID_ISIN")="#N/A Field Not Applicable",_xll.BDP(B501,"ID_ISIN")="#N/A N/A"),B501,_xll.BDP(B501,"ID_ISIN"))</f>
        <v>#NAME?</v>
      </c>
      <c r="B501" s="1" t="s">
        <v>1770</v>
      </c>
      <c r="C501" s="2" t="e">
        <f ca="1">IF( OR(_xll.BDP(B501,"PX_LAST")="#N/A N/A",_xll.BDP(B501,"PX_LAST")="#N/A",_xll.BDP(B501,"PX_LAST")="#N/A Invalid Security"),VLOOKUP(A501,secs!$A:$B,2,FALSE),_xll.BDP(B501,"PX_LAST"))</f>
        <v>#NAME?</v>
      </c>
      <c r="D501" s="1" t="e">
        <f ca="1">IF(A501="RU000A0JR5Z5",_xll.BDP("486 HK Equity","BEST_ANALYST_RATING"),
       IF(A501="RU0009084446",_xll.BDP("NCSP LI Equity","BEST_ANALYST_RATING"),
       IF(OR(_xll.BDP(B501,"BEST_ANALYST_RATING")="#N/A N/A",_xll.BDP(B501,"BEST_ANALYST_RATING")="#N/A Invalid Security",_xll.BDP(B501,"BEST_ANALYST_RATING")="#N/A Field Not Applicable"),0,_xll.BDP(B501,"BEST_ANALYST_RATING"))))</f>
        <v>#NAME?</v>
      </c>
      <c r="E501" s="1" t="e">
        <f ca="1">IF(A501="RU000A0JR5Z5",10*_xll.BDP("486 HK Equity","BEST_TARGET_PRICE")*_xll.BDP("USDRUB Curncy","PX_LAST")/_xll.BDP("USDHKD Curncy","PX_LAST"),
      IF(A501="RU0009084446",_xll.BDP("NCSP LI Equity","BEST_TARGET_PRICE")*_xll.BDP("USDRUB Curncy","PX_LAST")/75,
      IF(OR(_xll.BDP(B501,"BEST_TARGET_PRICE")="#N/A N/A",_xll.BDP(B501,"BEST_TARGET_PRICE")="#N/A Invalid Security",_xll.BDP(B501,"BEST_TARGET_PRICE")="#N/A Field Not Applicable"),
           IF(OR(_xll.BDP(B501,"INT_ACC")="#N/A N/A",_xll.BDP(B501,"INT_ACC")="#N/A Field Not Applicable",_xll.BDP(B501,"INT_ACC")="#N/A Invalid Security"), 0, _xll.BDP(B501,"INT_ACC")),
      _xll.BDP(B501,"BEST_TARGET_PRICE")))
)</f>
        <v>#NAME?</v>
      </c>
      <c r="F501" s="1" t="e">
        <f ca="1">IF(OR(_xll.BDP(B501,"BDVD_PROJ_12M_YLD")="#N/A N/A",_xll.BDP(B501,"BDVD_PROJ_12M_YLD")="#N/A Field Not Applicable",_xll.BDP(B501,"BDVD_PROJ_12M_YLD")="#N/A Invalid Security"),
     IF(OR(_xll.BDP(B501,"EQY_DVD_YLD_IND")="#N/A N/A",_xll.BDP(B501,"EQY_DVD_YLD_IND")="#N/A Field Not Applicable",_xll.BDP(B501,"EQY_DVD_YLD_IND")="#N/A Invalid Security"),
         IF(OR(_xll.BDP(B501,"YLD_CNV_MID")="#N/A N/A",_xll.BDP(B501,"YLD_CNV_MID")="#N/A Field Not Applicable",_xll.BDP(B501,"YLD_CNV_MID")="#N/A Invalid Security"),0,_xll.BDP(B501,"YLD_CNV_MID")),
              _xll.BDP(B501,"EQY_DVD_YLD_IND")),
_xll.BDP(B501,"BDVD_PROJ_12M_YLD"))</f>
        <v>#NAME?</v>
      </c>
      <c r="G501" s="1" t="e">
        <f ca="1">IF(  ISERR(FIND("Equity",B501)) = FALSE,  IF(  OR(   _xll.BDP($B501,"DVD_EX_DT")="#N/A N/A", _xll.BDP($B501,"DVD_EX_DT")="#N/A Field Not Applicable", _xll.BDP($B501,"DVD_EX_DT")="#N/A Invalid Security"),
     IF(_xll.BDP($B501,"LAST_TRADEABLE_DT")="#N/A Field Not Applicable","",_xll.BDP($B501,"LAST_TRADEABLE_DT")),_xll.BDP($B501,"DVD_EX_DT")),
IF(  OR(   _xll.BDP($B501,"NXT_CPN_DT")="#N/A N/A", _xll.BDP($B501,"NXT_CPN_DT")="#N/A Field Not Applicable", _xll.BDP($B501,"NXT_CPN_DT")="#N/A Invalid Security"), IF( OR(_xll.BDP($B501,"LAST_TRADEABLE_DT") = "#N/A N/A",_xll.BDP($B501,"LAST_TRADEABLE_DT") = "#N/A Invalid Security",_xll.BDP($B501,"LAST_TRADEABLE_DT") = "#N/A Field Not Applicable"),IF(ISERROR(VLOOKUP(A501,secs!$A:$C,3,FALSE)),"",VLOOKUP(A501,secs!$A:$C,3,FALSE)),_xll.BDP($B501,"LAST_TRADEABLE_DT")),_xll.BDP($B501,"NXT_CPN_DT")))</f>
        <v>#NAME?</v>
      </c>
      <c r="H501" s="1">
        <f>IF(ISERR(FIND("Equity",B501))=FALSE,0,IF( OR(_xll.BDP($B501,"DUR_MID")="#N/A N/A",_xll.BDP($B501,"DUR_MID")="#N/A Invalid Security"),0,_xll.BDP($B501,"DUR_MID")))</f>
        <v>0</v>
      </c>
      <c r="I501" s="1" t="e">
        <f ca="1">IF(  ISERR(FIND("Equity",B501)) = FALSE,  IF(  OR(   _xll.BDP($B501,"BDVD_NEXT_EST_DECL_DT")="#N/A N/A", _xll.BDP($B501,"BDVD_NEXT_EST_DECL_DT")="#N/A Field Not Applicable"),"",_xll.BDP($B501,"BDVD_NEXT_EST_DECL_DT")), IF(  OR(   _xll.BDP($B501,"NXT_PUT_DT")="#N/A N/A", _xll.BDP($B501,"NXT_PUT_DT")="#N/A Field Not Applicable", _xll.BDP($B501,"NXT_PUT_DT")="#N/A Invalid Security"),"",_xll.BDP($B501,"NXT_PUT_DT")))</f>
        <v>#NAME?</v>
      </c>
      <c r="J501" s="1">
        <f t="shared" si="7"/>
        <v>1</v>
      </c>
      <c r="L501" s="1" t="e">
        <f ca="1">_xll.BDP(B501,"SECURITY_NAME")</f>
        <v>#NAME?</v>
      </c>
    </row>
    <row r="502" spans="1:12" x14ac:dyDescent="0.25">
      <c r="A502" s="1" t="e">
        <f ca="1">IF(OR(_xll.BDP(B502,"ID_ISIN")="#N/A Field Not Applicable",_xll.BDP(B502,"ID_ISIN")="#N/A N/A"),B502,_xll.BDP(B502,"ID_ISIN"))</f>
        <v>#NAME?</v>
      </c>
      <c r="B502" s="1" t="s">
        <v>1773</v>
      </c>
      <c r="C502" s="2" t="e">
        <f ca="1">IF( OR(_xll.BDP(B502,"PX_LAST")="#N/A N/A",_xll.BDP(B502,"PX_LAST")="#N/A",_xll.BDP(B502,"PX_LAST")="#N/A Invalid Security"),VLOOKUP(A502,secs!$A:$B,2,FALSE),_xll.BDP(B502,"PX_LAST"))</f>
        <v>#NAME?</v>
      </c>
      <c r="D502" s="1" t="e">
        <f ca="1">IF(A502="RU000A0JR5Z5",_xll.BDP("486 HK Equity","BEST_ANALYST_RATING"),
       IF(A502="RU0009084446",_xll.BDP("NCSP LI Equity","BEST_ANALYST_RATING"),
       IF(OR(_xll.BDP(B502,"BEST_ANALYST_RATING")="#N/A N/A",_xll.BDP(B502,"BEST_ANALYST_RATING")="#N/A Invalid Security",_xll.BDP(B502,"BEST_ANALYST_RATING")="#N/A Field Not Applicable"),0,_xll.BDP(B502,"BEST_ANALYST_RATING"))))</f>
        <v>#NAME?</v>
      </c>
      <c r="E502" s="1" t="e">
        <f ca="1">IF(A502="RU000A0JR5Z5",10*_xll.BDP("486 HK Equity","BEST_TARGET_PRICE")*_xll.BDP("USDRUB Curncy","PX_LAST")/_xll.BDP("USDHKD Curncy","PX_LAST"),
      IF(A502="RU0009084446",_xll.BDP("NCSP LI Equity","BEST_TARGET_PRICE")*_xll.BDP("USDRUB Curncy","PX_LAST")/75,
      IF(OR(_xll.BDP(B502,"BEST_TARGET_PRICE")="#N/A N/A",_xll.BDP(B502,"BEST_TARGET_PRICE")="#N/A Invalid Security",_xll.BDP(B502,"BEST_TARGET_PRICE")="#N/A Field Not Applicable"),
           IF(OR(_xll.BDP(B502,"INT_ACC")="#N/A N/A",_xll.BDP(B502,"INT_ACC")="#N/A Field Not Applicable",_xll.BDP(B502,"INT_ACC")="#N/A Invalid Security"), 0, _xll.BDP(B502,"INT_ACC")),
      _xll.BDP(B502,"BEST_TARGET_PRICE")))
)</f>
        <v>#NAME?</v>
      </c>
      <c r="F502" s="1" t="e">
        <f ca="1">IF(OR(_xll.BDP(B502,"BDVD_PROJ_12M_YLD")="#N/A N/A",_xll.BDP(B502,"BDVD_PROJ_12M_YLD")="#N/A Field Not Applicable",_xll.BDP(B502,"BDVD_PROJ_12M_YLD")="#N/A Invalid Security"),
     IF(OR(_xll.BDP(B502,"EQY_DVD_YLD_IND")="#N/A N/A",_xll.BDP(B502,"EQY_DVD_YLD_IND")="#N/A Field Not Applicable",_xll.BDP(B502,"EQY_DVD_YLD_IND")="#N/A Invalid Security"),
         IF(OR(_xll.BDP(B502,"YLD_CNV_MID")="#N/A N/A",_xll.BDP(B502,"YLD_CNV_MID")="#N/A Field Not Applicable",_xll.BDP(B502,"YLD_CNV_MID")="#N/A Invalid Security"),0,_xll.BDP(B502,"YLD_CNV_MID")),
              _xll.BDP(B502,"EQY_DVD_YLD_IND")),
_xll.BDP(B502,"BDVD_PROJ_12M_YLD"))</f>
        <v>#NAME?</v>
      </c>
      <c r="G502" s="1" t="e">
        <f ca="1">IF(  ISERR(FIND("Equity",B502)) = FALSE,  IF(  OR(   _xll.BDP($B502,"DVD_EX_DT")="#N/A N/A", _xll.BDP($B502,"DVD_EX_DT")="#N/A Field Not Applicable", _xll.BDP($B502,"DVD_EX_DT")="#N/A Invalid Security"),
     IF(_xll.BDP($B502,"LAST_TRADEABLE_DT")="#N/A Field Not Applicable","",_xll.BDP($B502,"LAST_TRADEABLE_DT")),_xll.BDP($B502,"DVD_EX_DT")),
IF(  OR(   _xll.BDP($B502,"NXT_CPN_DT")="#N/A N/A", _xll.BDP($B502,"NXT_CPN_DT")="#N/A Field Not Applicable", _xll.BDP($B502,"NXT_CPN_DT")="#N/A Invalid Security"), IF( OR(_xll.BDP($B502,"LAST_TRADEABLE_DT") = "#N/A N/A",_xll.BDP($B502,"LAST_TRADEABLE_DT") = "#N/A Invalid Security",_xll.BDP($B502,"LAST_TRADEABLE_DT") = "#N/A Field Not Applicable"),IF(ISERROR(VLOOKUP(A502,secs!$A:$C,3,FALSE)),"",VLOOKUP(A502,secs!$A:$C,3,FALSE)),_xll.BDP($B502,"LAST_TRADEABLE_DT")),_xll.BDP($B502,"NXT_CPN_DT")))</f>
        <v>#NAME?</v>
      </c>
      <c r="H502" s="1">
        <f>IF(ISERR(FIND("Equity",B502))=FALSE,0,IF( OR(_xll.BDP($B502,"DUR_MID")="#N/A N/A",_xll.BDP($B502,"DUR_MID")="#N/A Invalid Security"),0,_xll.BDP($B502,"DUR_MID")))</f>
        <v>0</v>
      </c>
      <c r="I502" s="1" t="e">
        <f ca="1">IF(  ISERR(FIND("Equity",B502)) = FALSE,  IF(  OR(   _xll.BDP($B502,"BDVD_NEXT_EST_DECL_DT")="#N/A N/A", _xll.BDP($B502,"BDVD_NEXT_EST_DECL_DT")="#N/A Field Not Applicable"),"",_xll.BDP($B502,"BDVD_NEXT_EST_DECL_DT")), IF(  OR(   _xll.BDP($B502,"NXT_PUT_DT")="#N/A N/A", _xll.BDP($B502,"NXT_PUT_DT")="#N/A Field Not Applicable", _xll.BDP($B502,"NXT_PUT_DT")="#N/A Invalid Security"),"",_xll.BDP($B502,"NXT_PUT_DT")))</f>
        <v>#NAME?</v>
      </c>
      <c r="J502" s="1">
        <f t="shared" si="7"/>
        <v>1</v>
      </c>
      <c r="L502" s="1" t="e">
        <f ca="1">_xll.BDP(B502,"SECURITY_NAME")</f>
        <v>#NAME?</v>
      </c>
    </row>
    <row r="503" spans="1:12" x14ac:dyDescent="0.25">
      <c r="A503" s="1" t="e">
        <f ca="1">IF(OR(_xll.BDP(B503,"ID_ISIN")="#N/A Field Not Applicable",_xll.BDP(B503,"ID_ISIN")="#N/A N/A"),B503,_xll.BDP(B503,"ID_ISIN"))</f>
        <v>#NAME?</v>
      </c>
      <c r="B503" s="1" t="s">
        <v>1775</v>
      </c>
      <c r="C503" s="2" t="e">
        <f ca="1">IF( OR(_xll.BDP(B503,"PX_LAST")="#N/A N/A",_xll.BDP(B503,"PX_LAST")="#N/A",_xll.BDP(B503,"PX_LAST")="#N/A Invalid Security"),VLOOKUP(A503,secs!$A:$B,2,FALSE),_xll.BDP(B503,"PX_LAST"))</f>
        <v>#NAME?</v>
      </c>
      <c r="D503" s="1" t="e">
        <f ca="1">IF(A503="RU000A0JR5Z5",_xll.BDP("486 HK Equity","BEST_ANALYST_RATING"),
       IF(A503="RU0009084446",_xll.BDP("NCSP LI Equity","BEST_ANALYST_RATING"),
       IF(OR(_xll.BDP(B503,"BEST_ANALYST_RATING")="#N/A N/A",_xll.BDP(B503,"BEST_ANALYST_RATING")="#N/A Invalid Security",_xll.BDP(B503,"BEST_ANALYST_RATING")="#N/A Field Not Applicable"),0,_xll.BDP(B503,"BEST_ANALYST_RATING"))))</f>
        <v>#NAME?</v>
      </c>
      <c r="E503" s="1" t="e">
        <f ca="1">IF(A503="RU000A0JR5Z5",10*_xll.BDP("486 HK Equity","BEST_TARGET_PRICE")*_xll.BDP("USDRUB Curncy","PX_LAST")/_xll.BDP("USDHKD Curncy","PX_LAST"),
      IF(A503="RU0009084446",_xll.BDP("NCSP LI Equity","BEST_TARGET_PRICE")*_xll.BDP("USDRUB Curncy","PX_LAST")/75,
      IF(OR(_xll.BDP(B503,"BEST_TARGET_PRICE")="#N/A N/A",_xll.BDP(B503,"BEST_TARGET_PRICE")="#N/A Invalid Security",_xll.BDP(B503,"BEST_TARGET_PRICE")="#N/A Field Not Applicable"),
           IF(OR(_xll.BDP(B503,"INT_ACC")="#N/A N/A",_xll.BDP(B503,"INT_ACC")="#N/A Field Not Applicable",_xll.BDP(B503,"INT_ACC")="#N/A Invalid Security"), 0, _xll.BDP(B503,"INT_ACC")),
      _xll.BDP(B503,"BEST_TARGET_PRICE")))
)</f>
        <v>#NAME?</v>
      </c>
      <c r="F503" s="1" t="e">
        <f ca="1">IF(OR(_xll.BDP(B503,"BDVD_PROJ_12M_YLD")="#N/A N/A",_xll.BDP(B503,"BDVD_PROJ_12M_YLD")="#N/A Field Not Applicable",_xll.BDP(B503,"BDVD_PROJ_12M_YLD")="#N/A Invalid Security"),
     IF(OR(_xll.BDP(B503,"EQY_DVD_YLD_IND")="#N/A N/A",_xll.BDP(B503,"EQY_DVD_YLD_IND")="#N/A Field Not Applicable",_xll.BDP(B503,"EQY_DVD_YLD_IND")="#N/A Invalid Security"),
         IF(OR(_xll.BDP(B503,"YLD_CNV_MID")="#N/A N/A",_xll.BDP(B503,"YLD_CNV_MID")="#N/A Field Not Applicable",_xll.BDP(B503,"YLD_CNV_MID")="#N/A Invalid Security"),0,_xll.BDP(B503,"YLD_CNV_MID")),
              _xll.BDP(B503,"EQY_DVD_YLD_IND")),
_xll.BDP(B503,"BDVD_PROJ_12M_YLD"))</f>
        <v>#NAME?</v>
      </c>
      <c r="G503" s="1" t="e">
        <f ca="1">IF(  ISERR(FIND("Equity",B503)) = FALSE,  IF(  OR(   _xll.BDP($B503,"DVD_EX_DT")="#N/A N/A", _xll.BDP($B503,"DVD_EX_DT")="#N/A Field Not Applicable", _xll.BDP($B503,"DVD_EX_DT")="#N/A Invalid Security"),
     IF(_xll.BDP($B503,"LAST_TRADEABLE_DT")="#N/A Field Not Applicable","",_xll.BDP($B503,"LAST_TRADEABLE_DT")),_xll.BDP($B503,"DVD_EX_DT")),
IF(  OR(   _xll.BDP($B503,"NXT_CPN_DT")="#N/A N/A", _xll.BDP($B503,"NXT_CPN_DT")="#N/A Field Not Applicable", _xll.BDP($B503,"NXT_CPN_DT")="#N/A Invalid Security"), IF( OR(_xll.BDP($B503,"LAST_TRADEABLE_DT") = "#N/A N/A",_xll.BDP($B503,"LAST_TRADEABLE_DT") = "#N/A Invalid Security",_xll.BDP($B503,"LAST_TRADEABLE_DT") = "#N/A Field Not Applicable"),IF(ISERROR(VLOOKUP(A503,secs!$A:$C,3,FALSE)),"",VLOOKUP(A503,secs!$A:$C,3,FALSE)),_xll.BDP($B503,"LAST_TRADEABLE_DT")),_xll.BDP($B503,"NXT_CPN_DT")))</f>
        <v>#NAME?</v>
      </c>
      <c r="H503" s="1" t="e">
        <f ca="1">IF(ISERR(FIND("Equity",B503))=FALSE,0,IF( OR(_xll.BDP($B503,"DUR_MID")="#N/A N/A",_xll.BDP($B503,"DUR_MID")="#N/A Invalid Security"),0,_xll.BDP($B503,"DUR_MID")))</f>
        <v>#NAME?</v>
      </c>
      <c r="I503" s="1" t="e">
        <f ca="1">IF(  ISERR(FIND("Equity",B503)) = FALSE,  IF(  OR(   _xll.BDP($B503,"BDVD_NEXT_EST_DECL_DT")="#N/A N/A", _xll.BDP($B503,"BDVD_NEXT_EST_DECL_DT")="#N/A Field Not Applicable"),"",_xll.BDP($B503,"BDVD_NEXT_EST_DECL_DT")), IF(  OR(   _xll.BDP($B503,"NXT_PUT_DT")="#N/A N/A", _xll.BDP($B503,"NXT_PUT_DT")="#N/A Field Not Applicable", _xll.BDP($B503,"NXT_PUT_DT")="#N/A Invalid Security"),"",_xll.BDP($B503,"NXT_PUT_DT")))</f>
        <v>#NAME?</v>
      </c>
      <c r="J503" s="1">
        <f t="shared" ref="J503" si="8">COUNTIF($B:$B,B503)</f>
        <v>1</v>
      </c>
      <c r="L503" s="1" t="e">
        <f ca="1">_xll.BDP(B503,"SECURITY_NAME")</f>
        <v>#NAME?</v>
      </c>
    </row>
    <row r="504" spans="1:12" x14ac:dyDescent="0.25">
      <c r="A504" s="1" t="e">
        <f ca="1">IF(OR(_xll.BDP(B504,"ID_ISIN")="#N/A Field Not Applicable",_xll.BDP(B504,"ID_ISIN")="#N/A N/A"),B504,_xll.BDP(B504,"ID_ISIN"))</f>
        <v>#NAME?</v>
      </c>
      <c r="B504" s="1" t="s">
        <v>1782</v>
      </c>
      <c r="C504" s="2" t="e">
        <f ca="1">IF( OR(_xll.BDP(B504,"PX_LAST")="#N/A N/A",_xll.BDP(B504,"PX_LAST")="#N/A",_xll.BDP(B504,"PX_LAST")="#N/A Invalid Security"),VLOOKUP(A504,secs!$A:$B,2,FALSE),_xll.BDP(B504,"PX_LAST"))</f>
        <v>#NAME?</v>
      </c>
      <c r="D504" s="1" t="e">
        <f ca="1">IF(A504="RU000A0JR5Z5",_xll.BDP("486 HK Equity","BEST_ANALYST_RATING"),
       IF(A504="RU0009084446",_xll.BDP("NCSP LI Equity","BEST_ANALYST_RATING"),
       IF(OR(_xll.BDP(B504,"BEST_ANALYST_RATING")="#N/A N/A",_xll.BDP(B504,"BEST_ANALYST_RATING")="#N/A Invalid Security",_xll.BDP(B504,"BEST_ANALYST_RATING")="#N/A Field Not Applicable"),0,_xll.BDP(B504,"BEST_ANALYST_RATING"))))</f>
        <v>#NAME?</v>
      </c>
      <c r="E504" s="1" t="e">
        <f ca="1">IF(A504="RU000A0JR5Z5",10*_xll.BDP("486 HK Equity","BEST_TARGET_PRICE")*_xll.BDP("USDRUB Curncy","PX_LAST")/_xll.BDP("USDHKD Curncy","PX_LAST"),
      IF(A504="RU0009084446",_xll.BDP("NCSP LI Equity","BEST_TARGET_PRICE")*_xll.BDP("USDRUB Curncy","PX_LAST")/75,
      IF(OR(_xll.BDP(B504,"BEST_TARGET_PRICE")="#N/A N/A",_xll.BDP(B504,"BEST_TARGET_PRICE")="#N/A Invalid Security",_xll.BDP(B504,"BEST_TARGET_PRICE")="#N/A Field Not Applicable"),
           IF(OR(_xll.BDP(B504,"INT_ACC")="#N/A N/A",_xll.BDP(B504,"INT_ACC")="#N/A Field Not Applicable",_xll.BDP(B504,"INT_ACC")="#N/A Invalid Security"), 0, _xll.BDP(B504,"INT_ACC")),
      _xll.BDP(B504,"BEST_TARGET_PRICE")))
)</f>
        <v>#NAME?</v>
      </c>
      <c r="F504" s="1" t="e">
        <f ca="1">IF(OR(_xll.BDP(B504,"BDVD_PROJ_12M_YLD")="#N/A N/A",_xll.BDP(B504,"BDVD_PROJ_12M_YLD")="#N/A Field Not Applicable",_xll.BDP(B504,"BDVD_PROJ_12M_YLD")="#N/A Invalid Security"),
     IF(OR(_xll.BDP(B504,"EQY_DVD_YLD_IND")="#N/A N/A",_xll.BDP(B504,"EQY_DVD_YLD_IND")="#N/A Field Not Applicable",_xll.BDP(B504,"EQY_DVD_YLD_IND")="#N/A Invalid Security"),
         IF(OR(_xll.BDP(B504,"YLD_CNV_MID")="#N/A N/A",_xll.BDP(B504,"YLD_CNV_MID")="#N/A Field Not Applicable",_xll.BDP(B504,"YLD_CNV_MID")="#N/A Invalid Security"),0,_xll.BDP(B504,"YLD_CNV_MID")),
              _xll.BDP(B504,"EQY_DVD_YLD_IND")),
_xll.BDP(B504,"BDVD_PROJ_12M_YLD"))</f>
        <v>#NAME?</v>
      </c>
      <c r="G504" s="1" t="e">
        <f ca="1">IF(  ISERR(FIND("Equity",B504)) = FALSE,  IF(  OR(   _xll.BDP($B504,"DVD_EX_DT")="#N/A N/A", _xll.BDP($B504,"DVD_EX_DT")="#N/A Field Not Applicable", _xll.BDP($B504,"DVD_EX_DT")="#N/A Invalid Security"),
     IF(_xll.BDP($B504,"LAST_TRADEABLE_DT")="#N/A Field Not Applicable","",_xll.BDP($B504,"LAST_TRADEABLE_DT")),_xll.BDP($B504,"DVD_EX_DT")),
IF(  OR(   _xll.BDP($B504,"NXT_CPN_DT")="#N/A N/A", _xll.BDP($B504,"NXT_CPN_DT")="#N/A Field Not Applicable", _xll.BDP($B504,"NXT_CPN_DT")="#N/A Invalid Security"), IF( OR(_xll.BDP($B504,"LAST_TRADEABLE_DT") = "#N/A N/A",_xll.BDP($B504,"LAST_TRADEABLE_DT") = "#N/A Invalid Security",_xll.BDP($B504,"LAST_TRADEABLE_DT") = "#N/A Field Not Applicable"),IF(ISERROR(VLOOKUP(A504,secs!$A:$C,3,FALSE)),"",VLOOKUP(A504,secs!$A:$C,3,FALSE)),_xll.BDP($B504,"LAST_TRADEABLE_DT")),_xll.BDP($B504,"NXT_CPN_DT")))</f>
        <v>#NAME?</v>
      </c>
      <c r="H504" s="1" t="e">
        <f ca="1">IF(ISERR(FIND("Equity",B504))=FALSE,0,IF( OR(_xll.BDP($B504,"DUR_MID")="#N/A N/A",_xll.BDP($B504,"DUR_MID")="#N/A Invalid Security"),0,_xll.BDP($B504,"DUR_MID")))</f>
        <v>#NAME?</v>
      </c>
      <c r="I504" s="1" t="e">
        <f ca="1">IF(  ISERR(FIND("Equity",B504)) = FALSE,  IF(  OR(   _xll.BDP($B504,"BDVD_NEXT_EST_DECL_DT")="#N/A N/A", _xll.BDP($B504,"BDVD_NEXT_EST_DECL_DT")="#N/A Field Not Applicable"),"",_xll.BDP($B504,"BDVD_NEXT_EST_DECL_DT")), IF(  OR(   _xll.BDP($B504,"NXT_PUT_DT")="#N/A N/A", _xll.BDP($B504,"NXT_PUT_DT")="#N/A Field Not Applicable", _xll.BDP($B504,"NXT_PUT_DT")="#N/A Invalid Security"),"",_xll.BDP($B504,"NXT_PUT_DT")))</f>
        <v>#NAME?</v>
      </c>
      <c r="J504" s="1">
        <f t="shared" ref="J504" si="9">COUNTIF($B:$B,B504)</f>
        <v>1</v>
      </c>
      <c r="L504" s="1" t="e">
        <f ca="1">_xll.BDP(B504,"SECURITY_NAME")</f>
        <v>#NAME?</v>
      </c>
    </row>
    <row r="505" spans="1:12" x14ac:dyDescent="0.25">
      <c r="A505" s="1" t="e">
        <f ca="1">IF(OR(_xll.BDP(B505,"ID_ISIN")="#N/A Field Not Applicable",_xll.BDP(B505,"ID_ISIN")="#N/A N/A"),B505,_xll.BDP(B505,"ID_ISIN"))</f>
        <v>#NAME?</v>
      </c>
      <c r="B505" s="1" t="s">
        <v>1786</v>
      </c>
      <c r="C505" s="2" t="e">
        <f ca="1">IF( OR(_xll.BDP(B505,"PX_LAST")="#N/A N/A",_xll.BDP(B505,"PX_LAST")="#N/A",_xll.BDP(B505,"PX_LAST")="#N/A Invalid Security"),VLOOKUP(A505,secs!$A:$B,2,FALSE),_xll.BDP(B505,"PX_LAST"))</f>
        <v>#NAME?</v>
      </c>
      <c r="D505" s="1" t="e">
        <f ca="1">IF(A505="RU000A0JR5Z5",_xll.BDP("486 HK Equity","BEST_ANALYST_RATING"),
       IF(A505="RU0009084446",_xll.BDP("NCSP LI Equity","BEST_ANALYST_RATING"),
       IF(OR(_xll.BDP(B505,"BEST_ANALYST_RATING")="#N/A N/A",_xll.BDP(B505,"BEST_ANALYST_RATING")="#N/A Invalid Security",_xll.BDP(B505,"BEST_ANALYST_RATING")="#N/A Field Not Applicable"),0,_xll.BDP(B505,"BEST_ANALYST_RATING"))))</f>
        <v>#NAME?</v>
      </c>
      <c r="E505" s="1" t="e">
        <f ca="1">IF(A505="RU000A0JR5Z5",10*_xll.BDP("486 HK Equity","BEST_TARGET_PRICE")*_xll.BDP("USDRUB Curncy","PX_LAST")/_xll.BDP("USDHKD Curncy","PX_LAST"),
      IF(A505="RU0009084446",_xll.BDP("NCSP LI Equity","BEST_TARGET_PRICE")*_xll.BDP("USDRUB Curncy","PX_LAST")/75,
      IF(OR(_xll.BDP(B505,"BEST_TARGET_PRICE")="#N/A N/A",_xll.BDP(B505,"BEST_TARGET_PRICE")="#N/A Invalid Security",_xll.BDP(B505,"BEST_TARGET_PRICE")="#N/A Field Not Applicable"),
           IF(OR(_xll.BDP(B505,"INT_ACC")="#N/A N/A",_xll.BDP(B505,"INT_ACC")="#N/A Field Not Applicable",_xll.BDP(B505,"INT_ACC")="#N/A Invalid Security"), 0, _xll.BDP(B505,"INT_ACC")),
      _xll.BDP(B505,"BEST_TARGET_PRICE")))
)</f>
        <v>#NAME?</v>
      </c>
      <c r="F505" s="1" t="e">
        <f ca="1">IF(OR(_xll.BDP(B505,"BDVD_PROJ_12M_YLD")="#N/A N/A",_xll.BDP(B505,"BDVD_PROJ_12M_YLD")="#N/A Field Not Applicable",_xll.BDP(B505,"BDVD_PROJ_12M_YLD")="#N/A Invalid Security"),
     IF(OR(_xll.BDP(B505,"EQY_DVD_YLD_IND")="#N/A N/A",_xll.BDP(B505,"EQY_DVD_YLD_IND")="#N/A Field Not Applicable",_xll.BDP(B505,"EQY_DVD_YLD_IND")="#N/A Invalid Security"),
         IF(OR(_xll.BDP(B505,"YLD_CNV_MID")="#N/A N/A",_xll.BDP(B505,"YLD_CNV_MID")="#N/A Field Not Applicable",_xll.BDP(B505,"YLD_CNV_MID")="#N/A Invalid Security"),0,_xll.BDP(B505,"YLD_CNV_MID")),
              _xll.BDP(B505,"EQY_DVD_YLD_IND")),
_xll.BDP(B505,"BDVD_PROJ_12M_YLD"))</f>
        <v>#NAME?</v>
      </c>
      <c r="G505" s="1" t="e">
        <f ca="1">IF(  ISERR(FIND("Equity",B505)) = FALSE,  IF(  OR(   _xll.BDP($B505,"DVD_EX_DT")="#N/A N/A", _xll.BDP($B505,"DVD_EX_DT")="#N/A Field Not Applicable", _xll.BDP($B505,"DVD_EX_DT")="#N/A Invalid Security"),
     IF(_xll.BDP($B505,"LAST_TRADEABLE_DT")="#N/A Field Not Applicable","",_xll.BDP($B505,"LAST_TRADEABLE_DT")),_xll.BDP($B505,"DVD_EX_DT")),
IF(  OR(   _xll.BDP($B505,"NXT_CPN_DT")="#N/A N/A", _xll.BDP($B505,"NXT_CPN_DT")="#N/A Field Not Applicable", _xll.BDP($B505,"NXT_CPN_DT")="#N/A Invalid Security"), IF( OR(_xll.BDP($B505,"LAST_TRADEABLE_DT") = "#N/A N/A",_xll.BDP($B505,"LAST_TRADEABLE_DT") = "#N/A Invalid Security",_xll.BDP($B505,"LAST_TRADEABLE_DT") = "#N/A Field Not Applicable"),IF(ISERROR(VLOOKUP(A505,secs!$A:$C,3,FALSE)),"",VLOOKUP(A505,secs!$A:$C,3,FALSE)),_xll.BDP($B505,"LAST_TRADEABLE_DT")),_xll.BDP($B505,"NXT_CPN_DT")))</f>
        <v>#NAME?</v>
      </c>
      <c r="H505" s="1" t="e">
        <f ca="1">IF(ISERR(FIND("Equity",B505))=FALSE,0,IF( OR(_xll.BDP($B505,"DUR_MID")="#N/A N/A",_xll.BDP($B505,"DUR_MID")="#N/A Invalid Security"),0,_xll.BDP($B505,"DUR_MID")))</f>
        <v>#NAME?</v>
      </c>
      <c r="I505" s="1" t="e">
        <f ca="1">IF(  ISERR(FIND("Equity",B505)) = FALSE,  IF(  OR(   _xll.BDP($B505,"BDVD_NEXT_EST_DECL_DT")="#N/A N/A", _xll.BDP($B505,"BDVD_NEXT_EST_DECL_DT")="#N/A Field Not Applicable"),"",_xll.BDP($B505,"BDVD_NEXT_EST_DECL_DT")), IF(  OR(   _xll.BDP($B505,"NXT_PUT_DT")="#N/A N/A", _xll.BDP($B505,"NXT_PUT_DT")="#N/A Field Not Applicable", _xll.BDP($B505,"NXT_PUT_DT")="#N/A Invalid Security"),"",_xll.BDP($B505,"NXT_PUT_DT")))</f>
        <v>#NAME?</v>
      </c>
      <c r="J505" s="1">
        <f t="shared" ref="J505:J506" si="10">COUNTIF($B:$B,B505)</f>
        <v>1</v>
      </c>
      <c r="L505" s="1" t="e">
        <f ca="1">_xll.BDP(B505,"SECURITY_NAME")</f>
        <v>#NAME?</v>
      </c>
    </row>
    <row r="506" spans="1:12" x14ac:dyDescent="0.25">
      <c r="A506" s="1" t="e">
        <f ca="1">IF(OR(_xll.BDP(B506,"ID_ISIN")="#N/A Field Not Applicable",_xll.BDP(B506,"ID_ISIN")="#N/A N/A"),B506,_xll.BDP(B506,"ID_ISIN"))</f>
        <v>#NAME?</v>
      </c>
      <c r="B506" s="1" t="s">
        <v>1788</v>
      </c>
      <c r="C506" s="2" t="e">
        <f ca="1">IF( OR(_xll.BDP(B506,"PX_LAST")="#N/A N/A",_xll.BDP(B506,"PX_LAST")="#N/A",_xll.BDP(B506,"PX_LAST")="#N/A Invalid Security"),VLOOKUP(A506,secs!$A:$B,2,FALSE),_xll.BDP(B506,"PX_LAST"))</f>
        <v>#NAME?</v>
      </c>
      <c r="D506" s="1" t="e">
        <f ca="1">IF(A506="RU000A0JR5Z5",_xll.BDP("486 HK Equity","BEST_ANALYST_RATING"),
       IF(A506="RU0009084446",_xll.BDP("NCSP LI Equity","BEST_ANALYST_RATING"),
       IF(OR(_xll.BDP(B506,"BEST_ANALYST_RATING")="#N/A N/A",_xll.BDP(B506,"BEST_ANALYST_RATING")="#N/A Invalid Security",_xll.BDP(B506,"BEST_ANALYST_RATING")="#N/A Field Not Applicable"),0,_xll.BDP(B506,"BEST_ANALYST_RATING"))))</f>
        <v>#NAME?</v>
      </c>
      <c r="E506" s="1" t="e">
        <f ca="1">IF(A506="RU000A0JR5Z5",10*_xll.BDP("486 HK Equity","BEST_TARGET_PRICE")*_xll.BDP("USDRUB Curncy","PX_LAST")/_xll.BDP("USDHKD Curncy","PX_LAST"),
      IF(A506="RU0009084446",_xll.BDP("NCSP LI Equity","BEST_TARGET_PRICE")*_xll.BDP("USDRUB Curncy","PX_LAST")/75,
      IF(OR(_xll.BDP(B506,"BEST_TARGET_PRICE")="#N/A N/A",_xll.BDP(B506,"BEST_TARGET_PRICE")="#N/A Invalid Security",_xll.BDP(B506,"BEST_TARGET_PRICE")="#N/A Field Not Applicable"),
           IF(OR(_xll.BDP(B506,"INT_ACC")="#N/A N/A",_xll.BDP(B506,"INT_ACC")="#N/A Field Not Applicable",_xll.BDP(B506,"INT_ACC")="#N/A Invalid Security"), 0, _xll.BDP(B506,"INT_ACC")),
      _xll.BDP(B506,"BEST_TARGET_PRICE")))
)</f>
        <v>#NAME?</v>
      </c>
      <c r="F506" s="1" t="e">
        <f ca="1">IF(OR(_xll.BDP(B506,"BDVD_PROJ_12M_YLD")="#N/A N/A",_xll.BDP(B506,"BDVD_PROJ_12M_YLD")="#N/A Field Not Applicable",_xll.BDP(B506,"BDVD_PROJ_12M_YLD")="#N/A Invalid Security"),
     IF(OR(_xll.BDP(B506,"EQY_DVD_YLD_IND")="#N/A N/A",_xll.BDP(B506,"EQY_DVD_YLD_IND")="#N/A Field Not Applicable",_xll.BDP(B506,"EQY_DVD_YLD_IND")="#N/A Invalid Security"),
         IF(OR(_xll.BDP(B506,"YLD_CNV_MID")="#N/A N/A",_xll.BDP(B506,"YLD_CNV_MID")="#N/A Field Not Applicable",_xll.BDP(B506,"YLD_CNV_MID")="#N/A Invalid Security"),0,_xll.BDP(B506,"YLD_CNV_MID")),
              _xll.BDP(B506,"EQY_DVD_YLD_IND")),
_xll.BDP(B506,"BDVD_PROJ_12M_YLD"))</f>
        <v>#NAME?</v>
      </c>
      <c r="G506" s="1" t="e">
        <f ca="1">IF(  ISERR(FIND("Equity",B506)) = FALSE,  IF(  OR(   _xll.BDP($B506,"DVD_EX_DT")="#N/A N/A", _xll.BDP($B506,"DVD_EX_DT")="#N/A Field Not Applicable", _xll.BDP($B506,"DVD_EX_DT")="#N/A Invalid Security"),
     IF(_xll.BDP($B506,"LAST_TRADEABLE_DT")="#N/A Field Not Applicable","",_xll.BDP($B506,"LAST_TRADEABLE_DT")),_xll.BDP($B506,"DVD_EX_DT")),
IF(  OR(   _xll.BDP($B506,"NXT_CPN_DT")="#N/A N/A", _xll.BDP($B506,"NXT_CPN_DT")="#N/A Field Not Applicable", _xll.BDP($B506,"NXT_CPN_DT")="#N/A Invalid Security"), IF( OR(_xll.BDP($B506,"LAST_TRADEABLE_DT") = "#N/A N/A",_xll.BDP($B506,"LAST_TRADEABLE_DT") = "#N/A Invalid Security",_xll.BDP($B506,"LAST_TRADEABLE_DT") = "#N/A Field Not Applicable"),IF(ISERROR(VLOOKUP(A506,secs!$A:$C,3,FALSE)),"",VLOOKUP(A506,secs!$A:$C,3,FALSE)),_xll.BDP($B506,"LAST_TRADEABLE_DT")),_xll.BDP($B506,"NXT_CPN_DT")))</f>
        <v>#NAME?</v>
      </c>
      <c r="H506" s="1" t="e">
        <f ca="1">IF(ISERR(FIND("Equity",B506))=FALSE,0,IF( OR(_xll.BDP($B506,"DUR_MID")="#N/A N/A",_xll.BDP($B506,"DUR_MID")="#N/A Invalid Security"),0,_xll.BDP($B506,"DUR_MID")))</f>
        <v>#NAME?</v>
      </c>
      <c r="I506" s="1" t="e">
        <f ca="1">IF(  ISERR(FIND("Equity",B506)) = FALSE,  IF(  OR(   _xll.BDP($B506,"BDVD_NEXT_EST_DECL_DT")="#N/A N/A", _xll.BDP($B506,"BDVD_NEXT_EST_DECL_DT")="#N/A Field Not Applicable"),"",_xll.BDP($B506,"BDVD_NEXT_EST_DECL_DT")), IF(  OR(   _xll.BDP($B506,"NXT_PUT_DT")="#N/A N/A", _xll.BDP($B506,"NXT_PUT_DT")="#N/A Field Not Applicable", _xll.BDP($B506,"NXT_PUT_DT")="#N/A Invalid Security"),"",_xll.BDP($B506,"NXT_PUT_DT")))</f>
        <v>#NAME?</v>
      </c>
      <c r="J506" s="1">
        <f t="shared" si="10"/>
        <v>1</v>
      </c>
      <c r="L506" s="1" t="e">
        <f ca="1">_xll.BDP(B506,"SECURITY_NAME")</f>
        <v>#NAME?</v>
      </c>
    </row>
    <row r="507" spans="1:12" x14ac:dyDescent="0.25">
      <c r="A507" s="1" t="e">
        <f ca="1">IF(OR(_xll.BDP(B507,"ID_ISIN")="#N/A Field Not Applicable",_xll.BDP(B507,"ID_ISIN")="#N/A N/A"),B507,_xll.BDP(B507,"ID_ISIN"))</f>
        <v>#NAME?</v>
      </c>
      <c r="B507" s="1" t="s">
        <v>1790</v>
      </c>
      <c r="C507" s="2" t="e">
        <f ca="1">IF( OR(_xll.BDP(B507,"PX_LAST")="#N/A N/A",_xll.BDP(B507,"PX_LAST")="#N/A",_xll.BDP(B507,"PX_LAST")="#N/A Invalid Security"),VLOOKUP(A507,secs!$A:$B,2,FALSE),_xll.BDP(B507,"PX_LAST"))</f>
        <v>#NAME?</v>
      </c>
      <c r="D507" s="1" t="e">
        <f ca="1">IF(A507="RU000A0JR5Z5",_xll.BDP("486 HK Equity","BEST_ANALYST_RATING"),
       IF(A507="RU0009084446",_xll.BDP("NCSP LI Equity","BEST_ANALYST_RATING"),
       IF(OR(_xll.BDP(B507,"BEST_ANALYST_RATING")="#N/A N/A",_xll.BDP(B507,"BEST_ANALYST_RATING")="#N/A Invalid Security",_xll.BDP(B507,"BEST_ANALYST_RATING")="#N/A Field Not Applicable"),0,_xll.BDP(B507,"BEST_ANALYST_RATING"))))</f>
        <v>#NAME?</v>
      </c>
      <c r="E507" s="1" t="e">
        <f ca="1">IF(A507="RU000A0JR5Z5",10*_xll.BDP("486 HK Equity","BEST_TARGET_PRICE")*_xll.BDP("USDRUB Curncy","PX_LAST")/_xll.BDP("USDHKD Curncy","PX_LAST"),
      IF(A507="RU0009084446",_xll.BDP("NCSP LI Equity","BEST_TARGET_PRICE")*_xll.BDP("USDRUB Curncy","PX_LAST")/75,
      IF(OR(_xll.BDP(B507,"BEST_TARGET_PRICE")="#N/A N/A",_xll.BDP(B507,"BEST_TARGET_PRICE")="#N/A Invalid Security",_xll.BDP(B507,"BEST_TARGET_PRICE")="#N/A Field Not Applicable"),
           IF(OR(_xll.BDP(B507,"INT_ACC")="#N/A N/A",_xll.BDP(B507,"INT_ACC")="#N/A Field Not Applicable",_xll.BDP(B507,"INT_ACC")="#N/A Invalid Security"), 0, _xll.BDP(B507,"INT_ACC")),
      _xll.BDP(B507,"BEST_TARGET_PRICE")))
)</f>
        <v>#NAME?</v>
      </c>
      <c r="F507" s="1" t="e">
        <f ca="1">IF(OR(_xll.BDP(B507,"BDVD_PROJ_12M_YLD")="#N/A N/A",_xll.BDP(B507,"BDVD_PROJ_12M_YLD")="#N/A Field Not Applicable",_xll.BDP(B507,"BDVD_PROJ_12M_YLD")="#N/A Invalid Security"),
     IF(OR(_xll.BDP(B507,"EQY_DVD_YLD_IND")="#N/A N/A",_xll.BDP(B507,"EQY_DVD_YLD_IND")="#N/A Field Not Applicable",_xll.BDP(B507,"EQY_DVD_YLD_IND")="#N/A Invalid Security"),
         IF(OR(_xll.BDP(B507,"YLD_CNV_MID")="#N/A N/A",_xll.BDP(B507,"YLD_CNV_MID")="#N/A Field Not Applicable",_xll.BDP(B507,"YLD_CNV_MID")="#N/A Invalid Security"),0,_xll.BDP(B507,"YLD_CNV_MID")),
              _xll.BDP(B507,"EQY_DVD_YLD_IND")),
_xll.BDP(B507,"BDVD_PROJ_12M_YLD"))</f>
        <v>#NAME?</v>
      </c>
      <c r="G507" s="1" t="e">
        <f ca="1">IF(  ISERR(FIND("Equity",B507)) = FALSE,  IF(  OR(   _xll.BDP($B507,"DVD_EX_DT")="#N/A N/A", _xll.BDP($B507,"DVD_EX_DT")="#N/A Field Not Applicable", _xll.BDP($B507,"DVD_EX_DT")="#N/A Invalid Security"),
     IF(_xll.BDP($B507,"LAST_TRADEABLE_DT")="#N/A Field Not Applicable","",_xll.BDP($B507,"LAST_TRADEABLE_DT")),_xll.BDP($B507,"DVD_EX_DT")),
IF(  OR(   _xll.BDP($B507,"NXT_CPN_DT")="#N/A N/A", _xll.BDP($B507,"NXT_CPN_DT")="#N/A Field Not Applicable", _xll.BDP($B507,"NXT_CPN_DT")="#N/A Invalid Security"), IF( OR(_xll.BDP($B507,"LAST_TRADEABLE_DT") = "#N/A N/A",_xll.BDP($B507,"LAST_TRADEABLE_DT") = "#N/A Invalid Security",_xll.BDP($B507,"LAST_TRADEABLE_DT") = "#N/A Field Not Applicable"),IF(ISERROR(VLOOKUP(A507,secs!$A:$C,3,FALSE)),"",VLOOKUP(A507,secs!$A:$C,3,FALSE)),_xll.BDP($B507,"LAST_TRADEABLE_DT")),_xll.BDP($B507,"NXT_CPN_DT")))</f>
        <v>#NAME?</v>
      </c>
      <c r="H507" s="1" t="e">
        <f ca="1">IF(ISERR(FIND("Equity",B507))=FALSE,0,IF( OR(_xll.BDP($B507,"DUR_MID")="#N/A N/A",_xll.BDP($B507,"DUR_MID")="#N/A Invalid Security"),0,_xll.BDP($B507,"DUR_MID")))</f>
        <v>#NAME?</v>
      </c>
      <c r="I507" s="1" t="e">
        <f ca="1">IF(  ISERR(FIND("Equity",B507)) = FALSE,  IF(  OR(   _xll.BDP($B507,"BDVD_NEXT_EST_DECL_DT")="#N/A N/A", _xll.BDP($B507,"BDVD_NEXT_EST_DECL_DT")="#N/A Field Not Applicable"),"",_xll.BDP($B507,"BDVD_NEXT_EST_DECL_DT")), IF(  OR(   _xll.BDP($B507,"NXT_PUT_DT")="#N/A N/A", _xll.BDP($B507,"NXT_PUT_DT")="#N/A Field Not Applicable", _xll.BDP($B507,"NXT_PUT_DT")="#N/A Invalid Security"),"",_xll.BDP($B507,"NXT_PUT_DT")))</f>
        <v>#NAME?</v>
      </c>
      <c r="J507" s="1">
        <f t="shared" ref="J507" si="11">COUNTIF($B:$B,B507)</f>
        <v>1</v>
      </c>
      <c r="L507" s="1" t="e">
        <f ca="1">_xll.BDP(B507,"SECURITY_NAME")</f>
        <v>#NAME?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38" sqref="C38"/>
    </sheetView>
  </sheetViews>
  <sheetFormatPr defaultRowHeight="15" x14ac:dyDescent="0.25"/>
  <cols>
    <col min="1" max="1" width="19.5703125" customWidth="1"/>
    <col min="3" max="3" width="10.7109375" bestFit="1" customWidth="1"/>
  </cols>
  <sheetData>
    <row r="1" spans="1:3" x14ac:dyDescent="0.25">
      <c r="A1" t="s">
        <v>482</v>
      </c>
      <c r="B1">
        <v>0</v>
      </c>
      <c r="C1" s="4" t="s">
        <v>272</v>
      </c>
    </row>
    <row r="2" spans="1:3" x14ac:dyDescent="0.25">
      <c r="A2" t="s">
        <v>269</v>
      </c>
      <c r="B2">
        <v>100</v>
      </c>
      <c r="C2" s="4" t="s">
        <v>272</v>
      </c>
    </row>
    <row r="3" spans="1:3" x14ac:dyDescent="0.25">
      <c r="A3" t="s">
        <v>274</v>
      </c>
      <c r="B3">
        <v>100</v>
      </c>
      <c r="C3" s="4" t="s">
        <v>272</v>
      </c>
    </row>
    <row r="4" spans="1:3" x14ac:dyDescent="0.25">
      <c r="A4" t="s">
        <v>478</v>
      </c>
      <c r="B4">
        <v>100</v>
      </c>
      <c r="C4" s="4" t="s">
        <v>272</v>
      </c>
    </row>
    <row r="5" spans="1:3" x14ac:dyDescent="0.25">
      <c r="A5" t="s">
        <v>480</v>
      </c>
      <c r="B5">
        <v>100</v>
      </c>
      <c r="C5" s="4" t="s">
        <v>272</v>
      </c>
    </row>
    <row r="6" spans="1:3" x14ac:dyDescent="0.25">
      <c r="A6" t="s">
        <v>695</v>
      </c>
      <c r="B6">
        <v>100</v>
      </c>
      <c r="C6" s="4" t="s">
        <v>272</v>
      </c>
    </row>
    <row r="7" spans="1:3" x14ac:dyDescent="0.25">
      <c r="A7" t="s">
        <v>697</v>
      </c>
      <c r="B7">
        <v>100</v>
      </c>
      <c r="C7" s="4" t="s">
        <v>272</v>
      </c>
    </row>
    <row r="8" spans="1:3" x14ac:dyDescent="0.25">
      <c r="A8" t="s">
        <v>706</v>
      </c>
      <c r="B8">
        <v>100</v>
      </c>
      <c r="C8" s="4" t="s">
        <v>272</v>
      </c>
    </row>
    <row r="9" spans="1:3" x14ac:dyDescent="0.25">
      <c r="A9" t="s">
        <v>708</v>
      </c>
      <c r="B9">
        <v>100</v>
      </c>
      <c r="C9" s="4" t="s">
        <v>272</v>
      </c>
    </row>
    <row r="10" spans="1:3" x14ac:dyDescent="0.25">
      <c r="A10" t="s">
        <v>711</v>
      </c>
      <c r="B10">
        <v>100</v>
      </c>
      <c r="C10" s="4" t="s">
        <v>272</v>
      </c>
    </row>
    <row r="11" spans="1:3" x14ac:dyDescent="0.25">
      <c r="A11" t="s">
        <v>793</v>
      </c>
      <c r="B11">
        <v>0</v>
      </c>
      <c r="C11" s="4" t="s">
        <v>272</v>
      </c>
    </row>
    <row r="12" spans="1:3" x14ac:dyDescent="0.25">
      <c r="A12" t="s">
        <v>794</v>
      </c>
      <c r="B12">
        <v>0</v>
      </c>
      <c r="C12" s="4" t="s">
        <v>272</v>
      </c>
    </row>
    <row r="13" spans="1:3" x14ac:dyDescent="0.25">
      <c r="A13" t="s">
        <v>978</v>
      </c>
      <c r="B13">
        <v>100</v>
      </c>
      <c r="C13" s="4" t="s">
        <v>272</v>
      </c>
    </row>
    <row r="14" spans="1:3" x14ac:dyDescent="0.25">
      <c r="A14" t="s">
        <v>271</v>
      </c>
      <c r="B14">
        <v>100</v>
      </c>
      <c r="C14" s="6" t="s">
        <v>272</v>
      </c>
    </row>
    <row r="15" spans="1:3" x14ac:dyDescent="0.25">
      <c r="A15" t="s">
        <v>1051</v>
      </c>
      <c r="B15">
        <v>100</v>
      </c>
      <c r="C15" s="5" t="s">
        <v>1049</v>
      </c>
    </row>
    <row r="16" spans="1:3" x14ac:dyDescent="0.25">
      <c r="A16" t="s">
        <v>1116</v>
      </c>
      <c r="B16">
        <v>100</v>
      </c>
      <c r="C16" s="4" t="s">
        <v>272</v>
      </c>
    </row>
    <row r="17" spans="1:3" x14ac:dyDescent="0.25">
      <c r="A17" t="s">
        <v>1141</v>
      </c>
      <c r="B17">
        <v>100</v>
      </c>
      <c r="C17" s="4" t="s">
        <v>272</v>
      </c>
    </row>
    <row r="18" spans="1:3" x14ac:dyDescent="0.25">
      <c r="A18" t="s">
        <v>1320</v>
      </c>
      <c r="B18">
        <v>100</v>
      </c>
      <c r="C18" s="4" t="s">
        <v>272</v>
      </c>
    </row>
    <row r="19" spans="1:3" x14ac:dyDescent="0.25">
      <c r="A19" t="s">
        <v>1372</v>
      </c>
      <c r="B19">
        <v>100</v>
      </c>
      <c r="C19" s="5" t="s">
        <v>973</v>
      </c>
    </row>
    <row r="20" spans="1:3" x14ac:dyDescent="0.25">
      <c r="A20" t="s">
        <v>1501</v>
      </c>
      <c r="B20">
        <v>100</v>
      </c>
      <c r="C20" s="5" t="s">
        <v>1506</v>
      </c>
    </row>
    <row r="21" spans="1:3" x14ac:dyDescent="0.25">
      <c r="A21" t="s">
        <v>1504</v>
      </c>
      <c r="B21">
        <v>100</v>
      </c>
      <c r="C21" s="5" t="s">
        <v>1505</v>
      </c>
    </row>
    <row r="22" spans="1:3" x14ac:dyDescent="0.25">
      <c r="A22" t="s">
        <v>1542</v>
      </c>
      <c r="B22">
        <v>100</v>
      </c>
      <c r="C22" s="6" t="s">
        <v>1549</v>
      </c>
    </row>
    <row r="23" spans="1:3" x14ac:dyDescent="0.25">
      <c r="A23" t="s">
        <v>1554</v>
      </c>
      <c r="B23">
        <v>100</v>
      </c>
      <c r="C23" s="5" t="s">
        <v>1555</v>
      </c>
    </row>
    <row r="24" spans="1:3" x14ac:dyDescent="0.25">
      <c r="A24" t="s">
        <v>1557</v>
      </c>
      <c r="B24">
        <v>100</v>
      </c>
      <c r="C24" s="5" t="s">
        <v>1559</v>
      </c>
    </row>
    <row r="25" spans="1:3" x14ac:dyDescent="0.25">
      <c r="A25" t="s">
        <v>263</v>
      </c>
      <c r="B25">
        <v>100</v>
      </c>
      <c r="C25" s="5" t="s">
        <v>1561</v>
      </c>
    </row>
    <row r="26" spans="1:3" x14ac:dyDescent="0.25">
      <c r="A26" t="s">
        <v>270</v>
      </c>
      <c r="B26">
        <v>100</v>
      </c>
      <c r="C26" s="5" t="s">
        <v>1562</v>
      </c>
    </row>
    <row r="27" spans="1:3" x14ac:dyDescent="0.25">
      <c r="A27" t="s">
        <v>710</v>
      </c>
      <c r="B27">
        <v>100</v>
      </c>
      <c r="C27" s="5" t="s">
        <v>902</v>
      </c>
    </row>
    <row r="28" spans="1:3" x14ac:dyDescent="0.25">
      <c r="A28" t="s">
        <v>960</v>
      </c>
      <c r="B28">
        <v>100</v>
      </c>
      <c r="C28" s="5" t="s">
        <v>1506</v>
      </c>
    </row>
    <row r="29" spans="1:3" x14ac:dyDescent="0.25">
      <c r="A29" t="s">
        <v>1313</v>
      </c>
      <c r="B29">
        <v>100</v>
      </c>
      <c r="C29" s="5" t="s">
        <v>1563</v>
      </c>
    </row>
    <row r="30" spans="1:3" x14ac:dyDescent="0.25">
      <c r="A30" t="s">
        <v>710</v>
      </c>
      <c r="B30">
        <v>100</v>
      </c>
      <c r="C30" s="5" t="s">
        <v>902</v>
      </c>
    </row>
    <row r="31" spans="1:3" x14ac:dyDescent="0.25">
      <c r="A31" t="s">
        <v>1621</v>
      </c>
      <c r="B31">
        <v>100</v>
      </c>
      <c r="C31" s="5" t="s">
        <v>902</v>
      </c>
    </row>
    <row r="32" spans="1:3" x14ac:dyDescent="0.25">
      <c r="A32" t="s">
        <v>774</v>
      </c>
      <c r="B32">
        <v>100</v>
      </c>
      <c r="C32" s="5" t="s">
        <v>902</v>
      </c>
    </row>
    <row r="33" spans="1:3" x14ac:dyDescent="0.25">
      <c r="A33" t="s">
        <v>1629</v>
      </c>
      <c r="B33">
        <v>100</v>
      </c>
      <c r="C33" s="5" t="s">
        <v>1631</v>
      </c>
    </row>
    <row r="34" spans="1:3" x14ac:dyDescent="0.25">
      <c r="A34" t="s">
        <v>1632</v>
      </c>
      <c r="B34" s="1">
        <v>100</v>
      </c>
      <c r="C34" s="5" t="s">
        <v>1634</v>
      </c>
    </row>
    <row r="35" spans="1:3" x14ac:dyDescent="0.25">
      <c r="A35" t="s">
        <v>1655</v>
      </c>
      <c r="B35">
        <v>100</v>
      </c>
      <c r="C35" s="5" t="s">
        <v>1656</v>
      </c>
    </row>
    <row r="36" spans="1:3" x14ac:dyDescent="0.25">
      <c r="A36" t="s">
        <v>1735</v>
      </c>
      <c r="B36" s="1">
        <v>100</v>
      </c>
      <c r="C36" s="5" t="s">
        <v>1578</v>
      </c>
    </row>
    <row r="37" spans="1:3" x14ac:dyDescent="0.25">
      <c r="A37" t="s">
        <v>1737</v>
      </c>
      <c r="B37">
        <v>100</v>
      </c>
      <c r="C37" s="5" t="s">
        <v>1738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2017-10-16T06:13:21Z</dcterms:modified>
</cp:coreProperties>
</file>