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344" i="70" l="1"/>
  <c r="C344" i="70"/>
  <c r="L344" i="70"/>
  <c r="D344" i="70"/>
  <c r="E344" i="70"/>
  <c r="I344" i="70"/>
  <c r="F344" i="70"/>
  <c r="H344" i="70"/>
  <c r="G344" i="70"/>
  <c r="J343" i="70" l="1"/>
  <c r="A344" i="70"/>
  <c r="G343" i="70"/>
  <c r="H343" i="70"/>
  <c r="F343" i="70"/>
  <c r="C343" i="70"/>
  <c r="L343" i="70"/>
  <c r="I343" i="70"/>
  <c r="J341" i="70" l="1"/>
  <c r="H342" i="70"/>
  <c r="J342" i="70"/>
  <c r="I341" i="70"/>
  <c r="H341" i="70"/>
  <c r="F341" i="70"/>
  <c r="A342" i="70"/>
  <c r="L341" i="70"/>
  <c r="C342" i="70"/>
  <c r="A341" i="70"/>
  <c r="F342" i="70"/>
  <c r="G341" i="70"/>
  <c r="L342" i="70"/>
  <c r="C341" i="70"/>
  <c r="I342" i="70"/>
  <c r="A343" i="70"/>
  <c r="G342" i="70"/>
  <c r="J340" i="70" l="1"/>
  <c r="J339" i="70"/>
  <c r="J338" i="70"/>
  <c r="J327" i="70"/>
  <c r="J328" i="70"/>
  <c r="J329" i="70"/>
  <c r="J330" i="70"/>
  <c r="J331" i="70"/>
  <c r="J332" i="70"/>
  <c r="J333" i="70"/>
  <c r="J334" i="70"/>
  <c r="J335" i="70"/>
  <c r="J336" i="70"/>
  <c r="J337" i="70"/>
  <c r="H335" i="70"/>
  <c r="H329" i="70"/>
  <c r="E342" i="70"/>
  <c r="I329" i="70"/>
  <c r="G340" i="70"/>
  <c r="A331" i="70"/>
  <c r="F338" i="70"/>
  <c r="F329" i="70"/>
  <c r="G333" i="70"/>
  <c r="F335" i="70"/>
  <c r="H336" i="70"/>
  <c r="G334" i="70"/>
  <c r="C331" i="70"/>
  <c r="H340" i="70"/>
  <c r="G329" i="70"/>
  <c r="I331" i="70"/>
  <c r="L333" i="70"/>
  <c r="L329" i="70"/>
  <c r="C330" i="70"/>
  <c r="D342" i="70"/>
  <c r="G328" i="70"/>
  <c r="C336" i="70"/>
  <c r="L337" i="70"/>
  <c r="C339" i="70"/>
  <c r="F333" i="70"/>
  <c r="D341" i="70"/>
  <c r="C328" i="70"/>
  <c r="A338" i="70"/>
  <c r="L340" i="70"/>
  <c r="L335" i="70"/>
  <c r="C340" i="70"/>
  <c r="F336" i="70"/>
  <c r="G339" i="70"/>
  <c r="I327" i="70"/>
  <c r="H339" i="70"/>
  <c r="A340" i="70"/>
  <c r="L330" i="70"/>
  <c r="C338" i="70"/>
  <c r="I334" i="70"/>
  <c r="I340" i="70"/>
  <c r="G337" i="70"/>
  <c r="H327" i="70"/>
  <c r="A335" i="70"/>
  <c r="L328" i="70"/>
  <c r="H328" i="70"/>
  <c r="L338" i="70"/>
  <c r="H338" i="70"/>
  <c r="C337" i="70"/>
  <c r="G338" i="70"/>
  <c r="F331" i="70"/>
  <c r="L336" i="70"/>
  <c r="A334" i="70"/>
  <c r="L334" i="70"/>
  <c r="E343" i="70"/>
  <c r="A337" i="70"/>
  <c r="H330" i="70"/>
  <c r="F340" i="70"/>
  <c r="I336" i="70"/>
  <c r="C329" i="70"/>
  <c r="G330" i="70"/>
  <c r="G327" i="70"/>
  <c r="A336" i="70"/>
  <c r="A330" i="70"/>
  <c r="A328" i="70"/>
  <c r="I328" i="70"/>
  <c r="C334" i="70"/>
  <c r="C333" i="70"/>
  <c r="C327" i="70"/>
  <c r="D343" i="70"/>
  <c r="I335" i="70"/>
  <c r="H333" i="70"/>
  <c r="F330" i="70"/>
  <c r="A329" i="70"/>
  <c r="I338" i="70"/>
  <c r="G331" i="70"/>
  <c r="G335" i="70"/>
  <c r="L331" i="70"/>
  <c r="L327" i="70"/>
  <c r="F339" i="70"/>
  <c r="A327" i="70"/>
  <c r="I333" i="70"/>
  <c r="E341" i="70"/>
  <c r="G336" i="70"/>
  <c r="I330" i="70"/>
  <c r="H334" i="70"/>
  <c r="A333" i="70"/>
  <c r="I337" i="70"/>
  <c r="H331" i="70"/>
  <c r="F328" i="70"/>
  <c r="F334" i="70"/>
  <c r="A339" i="70"/>
  <c r="H337" i="70"/>
  <c r="I339" i="70"/>
  <c r="C335" i="70"/>
  <c r="F327" i="70"/>
  <c r="L339" i="70"/>
  <c r="F337" i="70"/>
  <c r="J326" i="70" l="1"/>
  <c r="J325" i="70"/>
  <c r="D336" i="70"/>
  <c r="H325" i="70"/>
  <c r="L326" i="70"/>
  <c r="D335" i="70"/>
  <c r="D331" i="70"/>
  <c r="D328" i="70"/>
  <c r="E331" i="70"/>
  <c r="E335" i="70"/>
  <c r="I326" i="70"/>
  <c r="D333" i="70"/>
  <c r="D340" i="70"/>
  <c r="E330" i="70"/>
  <c r="L325" i="70"/>
  <c r="E339" i="70"/>
  <c r="F325" i="70"/>
  <c r="E328" i="70"/>
  <c r="E334" i="70"/>
  <c r="G325" i="70"/>
  <c r="E337" i="70"/>
  <c r="E333" i="70"/>
  <c r="C326" i="70"/>
  <c r="E336" i="70"/>
  <c r="D338" i="70"/>
  <c r="E327" i="70"/>
  <c r="A326" i="70"/>
  <c r="D334" i="70"/>
  <c r="E329" i="70"/>
  <c r="C325" i="70"/>
  <c r="D339" i="70"/>
  <c r="D327" i="70"/>
  <c r="D329" i="70"/>
  <c r="G326" i="70"/>
  <c r="I325" i="70"/>
  <c r="H326" i="70"/>
  <c r="D330" i="70"/>
  <c r="F326" i="70"/>
  <c r="E340" i="70"/>
  <c r="D337" i="70"/>
  <c r="E338" i="70"/>
  <c r="J320" i="70" l="1"/>
  <c r="J321" i="70"/>
  <c r="J322" i="70"/>
  <c r="J323" i="70"/>
  <c r="J324" i="70"/>
  <c r="I324" i="70"/>
  <c r="A325" i="70"/>
  <c r="I320" i="70"/>
  <c r="F321" i="70"/>
  <c r="F324" i="70"/>
  <c r="L322" i="70"/>
  <c r="A320" i="70"/>
  <c r="H321" i="70"/>
  <c r="L320" i="70"/>
  <c r="C321" i="70"/>
  <c r="F323" i="70"/>
  <c r="D326" i="70"/>
  <c r="I322" i="70"/>
  <c r="C323" i="70"/>
  <c r="I321" i="70"/>
  <c r="A323" i="70"/>
  <c r="C322" i="70"/>
  <c r="G320" i="70"/>
  <c r="H324" i="70"/>
  <c r="A324" i="70"/>
  <c r="F320" i="70"/>
  <c r="C320" i="70"/>
  <c r="A321" i="70"/>
  <c r="L324" i="70"/>
  <c r="L321" i="70"/>
  <c r="G322" i="70"/>
  <c r="G321" i="70"/>
  <c r="H323" i="70"/>
  <c r="F322" i="70"/>
  <c r="C324" i="70"/>
  <c r="E326" i="70"/>
  <c r="H320" i="70"/>
  <c r="L323" i="70"/>
  <c r="H322" i="70"/>
  <c r="I323" i="70"/>
  <c r="G324" i="70"/>
  <c r="A322" i="70"/>
  <c r="G323" i="70"/>
  <c r="J318" i="70" l="1"/>
  <c r="J319" i="70"/>
  <c r="H319" i="70"/>
  <c r="C318" i="70"/>
  <c r="E322" i="70"/>
  <c r="G319" i="70"/>
  <c r="H318" i="70"/>
  <c r="C319" i="70"/>
  <c r="E323" i="70"/>
  <c r="D325" i="70"/>
  <c r="D323" i="70"/>
  <c r="E324" i="70"/>
  <c r="I318" i="70"/>
  <c r="E320" i="70"/>
  <c r="I319" i="70"/>
  <c r="L318" i="70"/>
  <c r="D324" i="70"/>
  <c r="F319" i="70"/>
  <c r="G318" i="70"/>
  <c r="A231" i="70"/>
  <c r="E321" i="70"/>
  <c r="L319" i="70"/>
  <c r="E325" i="70"/>
  <c r="F318" i="70"/>
  <c r="D322" i="70"/>
  <c r="D320" i="70"/>
  <c r="D321" i="70"/>
  <c r="J317" i="70" l="1"/>
  <c r="L317" i="70"/>
  <c r="F317" i="70"/>
  <c r="A318" i="70"/>
  <c r="G317" i="70"/>
  <c r="A319" i="70"/>
  <c r="A317" i="70"/>
  <c r="H317" i="70"/>
  <c r="I317" i="70"/>
  <c r="C317" i="70"/>
  <c r="J316" i="70" l="1"/>
  <c r="F316" i="70"/>
  <c r="E317" i="70"/>
  <c r="D318" i="70"/>
  <c r="D319" i="70"/>
  <c r="E318" i="70"/>
  <c r="C316" i="70"/>
  <c r="E319" i="70"/>
  <c r="H316" i="70"/>
  <c r="D317" i="70"/>
  <c r="L316" i="70"/>
  <c r="G316" i="70"/>
  <c r="I316" i="70"/>
  <c r="H315" i="70" l="1"/>
  <c r="J315" i="70"/>
  <c r="C315" i="70"/>
  <c r="F315" i="70"/>
  <c r="A316" i="70"/>
  <c r="L315" i="70"/>
  <c r="I315" i="70"/>
  <c r="G315" i="70"/>
  <c r="J314" i="70" l="1"/>
  <c r="L314" i="70"/>
  <c r="A315" i="70"/>
  <c r="D316" i="70"/>
  <c r="C314" i="70"/>
  <c r="G314" i="70"/>
  <c r="F314" i="70"/>
  <c r="I314" i="70"/>
  <c r="H314" i="70"/>
  <c r="E316" i="70"/>
  <c r="J312" i="70" l="1"/>
  <c r="J313" i="70"/>
  <c r="C313" i="70"/>
  <c r="F313" i="70"/>
  <c r="A314" i="70"/>
  <c r="H313" i="70"/>
  <c r="E315" i="70"/>
  <c r="I313" i="70"/>
  <c r="L313" i="70"/>
  <c r="G312" i="70"/>
  <c r="G313" i="70"/>
  <c r="L312" i="70"/>
  <c r="D315" i="70"/>
  <c r="C312" i="70"/>
  <c r="I312" i="70"/>
  <c r="F312" i="70"/>
  <c r="H312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H92" i="70"/>
  <c r="J92" i="70"/>
  <c r="J93" i="70"/>
  <c r="J94" i="70"/>
  <c r="J95" i="70"/>
  <c r="J96" i="70"/>
  <c r="J97" i="70"/>
  <c r="J98" i="70"/>
  <c r="J99" i="70"/>
  <c r="J100" i="70"/>
  <c r="J101" i="70"/>
  <c r="H102" i="70"/>
  <c r="J102" i="70"/>
  <c r="H103" i="70"/>
  <c r="J103" i="70"/>
  <c r="H104" i="70"/>
  <c r="J104" i="70"/>
  <c r="H105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H122" i="70"/>
  <c r="J122" i="70"/>
  <c r="J123" i="70"/>
  <c r="J124" i="70"/>
  <c r="J125" i="70"/>
  <c r="J126" i="70"/>
  <c r="J127" i="70"/>
  <c r="J128" i="70"/>
  <c r="J129" i="70"/>
  <c r="H130" i="70"/>
  <c r="J130" i="70"/>
  <c r="J131" i="70"/>
  <c r="J132" i="70"/>
  <c r="H133" i="70"/>
  <c r="J133" i="70"/>
  <c r="J134" i="70"/>
  <c r="J135" i="70"/>
  <c r="J136" i="70"/>
  <c r="H137" i="70"/>
  <c r="J137" i="70"/>
  <c r="J138" i="70"/>
  <c r="J139" i="70"/>
  <c r="J140" i="70"/>
  <c r="J141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H149" i="70"/>
  <c r="J149" i="70"/>
  <c r="J150" i="70"/>
  <c r="J151" i="70"/>
  <c r="J152" i="70"/>
  <c r="J153" i="70"/>
  <c r="J154" i="70"/>
  <c r="J155" i="70"/>
  <c r="J156" i="70"/>
  <c r="J157" i="70"/>
  <c r="J158" i="70"/>
  <c r="H159" i="70"/>
  <c r="J159" i="70"/>
  <c r="J160" i="70"/>
  <c r="J161" i="70"/>
  <c r="J162" i="70"/>
  <c r="H163" i="70"/>
  <c r="J163" i="70"/>
  <c r="H164" i="70"/>
  <c r="J164" i="70"/>
  <c r="H165" i="70"/>
  <c r="J165" i="70"/>
  <c r="H166" i="70"/>
  <c r="J166" i="70"/>
  <c r="H167" i="70"/>
  <c r="J167" i="70"/>
  <c r="J168" i="70"/>
  <c r="J169" i="70"/>
  <c r="J170" i="70"/>
  <c r="H171" i="70"/>
  <c r="J171" i="70"/>
  <c r="J172" i="70"/>
  <c r="H173" i="70"/>
  <c r="J173" i="70"/>
  <c r="J174" i="70"/>
  <c r="J175" i="70"/>
  <c r="J176" i="70"/>
  <c r="J177" i="70"/>
  <c r="J178" i="70"/>
  <c r="J179" i="70"/>
  <c r="J180" i="70"/>
  <c r="H181" i="70"/>
  <c r="J181" i="70"/>
  <c r="H182" i="70"/>
  <c r="J182" i="70"/>
  <c r="H183" i="70"/>
  <c r="J183" i="70"/>
  <c r="H184" i="70"/>
  <c r="J184" i="70"/>
  <c r="H185" i="70"/>
  <c r="J185" i="70"/>
  <c r="H186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H198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H227" i="70"/>
  <c r="J227" i="70"/>
  <c r="H228" i="70"/>
  <c r="J228" i="70"/>
  <c r="J229" i="70"/>
  <c r="J230" i="70"/>
  <c r="H231" i="70"/>
  <c r="J231" i="70"/>
  <c r="H232" i="70"/>
  <c r="J232" i="70"/>
  <c r="H233" i="70"/>
  <c r="J233" i="70"/>
  <c r="H234" i="70"/>
  <c r="J234" i="70"/>
  <c r="H235" i="70"/>
  <c r="J235" i="70"/>
  <c r="H236" i="70"/>
  <c r="J236" i="70"/>
  <c r="J237" i="70"/>
  <c r="H238" i="70"/>
  <c r="J238" i="70"/>
  <c r="H239" i="70"/>
  <c r="J239" i="70"/>
  <c r="H240" i="70"/>
  <c r="J240" i="70"/>
  <c r="J241" i="70"/>
  <c r="H242" i="70"/>
  <c r="J242" i="70"/>
  <c r="H243" i="70"/>
  <c r="J243" i="70"/>
  <c r="H244" i="70"/>
  <c r="J244" i="70"/>
  <c r="H245" i="70"/>
  <c r="J245" i="70"/>
  <c r="H246" i="70"/>
  <c r="J246" i="70"/>
  <c r="J247" i="70"/>
  <c r="J248" i="70"/>
  <c r="J249" i="70"/>
  <c r="J250" i="70"/>
  <c r="J251" i="70"/>
  <c r="H252" i="70"/>
  <c r="J252" i="70"/>
  <c r="H253" i="70"/>
  <c r="J253" i="70"/>
  <c r="H254" i="70"/>
  <c r="J254" i="70"/>
  <c r="J255" i="70"/>
  <c r="J256" i="70"/>
  <c r="J257" i="70"/>
  <c r="J258" i="70"/>
  <c r="J259" i="70"/>
  <c r="H260" i="70"/>
  <c r="J260" i="70"/>
  <c r="H261" i="70"/>
  <c r="J261" i="70"/>
  <c r="H262" i="70"/>
  <c r="J262" i="70"/>
  <c r="H263" i="70"/>
  <c r="J263" i="70"/>
  <c r="J264" i="70"/>
  <c r="J265" i="70"/>
  <c r="J266" i="70"/>
  <c r="H267" i="70"/>
  <c r="J267" i="70"/>
  <c r="J268" i="70"/>
  <c r="J269" i="70"/>
  <c r="J270" i="70"/>
  <c r="J271" i="70"/>
  <c r="J272" i="70"/>
  <c r="H273" i="70"/>
  <c r="J273" i="70"/>
  <c r="H274" i="70"/>
  <c r="J274" i="70"/>
  <c r="H275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H291" i="70"/>
  <c r="J291" i="70"/>
  <c r="J292" i="70"/>
  <c r="J293" i="70"/>
  <c r="J294" i="70"/>
  <c r="J295" i="70"/>
  <c r="H296" i="70"/>
  <c r="J296" i="70"/>
  <c r="J297" i="70"/>
  <c r="H298" i="70"/>
  <c r="J298" i="70"/>
  <c r="J299" i="70"/>
  <c r="J300" i="70"/>
  <c r="H301" i="70"/>
  <c r="J301" i="70"/>
  <c r="J302" i="70"/>
  <c r="H303" i="70"/>
  <c r="J303" i="70"/>
  <c r="J304" i="70"/>
  <c r="J305" i="70"/>
  <c r="H306" i="70"/>
  <c r="J306" i="70"/>
  <c r="H307" i="70"/>
  <c r="J307" i="70"/>
  <c r="H308" i="70"/>
  <c r="J308" i="70"/>
  <c r="J309" i="70"/>
  <c r="J310" i="70"/>
  <c r="J311" i="70"/>
  <c r="I303" i="70"/>
  <c r="C161" i="70"/>
  <c r="G5" i="70"/>
  <c r="L6" i="70"/>
  <c r="I96" i="70"/>
  <c r="H85" i="70"/>
  <c r="I1" i="70"/>
  <c r="H115" i="70"/>
  <c r="L302" i="70"/>
  <c r="I200" i="70"/>
  <c r="C27" i="70"/>
  <c r="A280" i="70"/>
  <c r="A113" i="70"/>
  <c r="L30" i="70"/>
  <c r="H300" i="70"/>
  <c r="A166" i="70"/>
  <c r="E314" i="70"/>
  <c r="A27" i="70"/>
  <c r="H295" i="70"/>
  <c r="G15" i="70"/>
  <c r="A161" i="70"/>
  <c r="F215" i="70"/>
  <c r="F181" i="70"/>
  <c r="I301" i="70"/>
  <c r="F37" i="70"/>
  <c r="L290" i="70"/>
  <c r="C11" i="70"/>
  <c r="H210" i="70"/>
  <c r="G10" i="70"/>
  <c r="I78" i="70"/>
  <c r="A147" i="70"/>
  <c r="F81" i="70"/>
  <c r="H141" i="70"/>
  <c r="F68" i="70"/>
  <c r="G149" i="70"/>
  <c r="F31" i="70"/>
  <c r="I15" i="70"/>
  <c r="G294" i="70"/>
  <c r="L213" i="70"/>
  <c r="G59" i="70"/>
  <c r="L112" i="70"/>
  <c r="H107" i="70"/>
  <c r="F239" i="70"/>
  <c r="F98" i="70"/>
  <c r="G210" i="70"/>
  <c r="L47" i="70"/>
  <c r="A218" i="70"/>
  <c r="F66" i="70"/>
  <c r="I164" i="70"/>
  <c r="A237" i="70"/>
  <c r="F26" i="70"/>
  <c r="A193" i="70"/>
  <c r="G253" i="70"/>
  <c r="A130" i="70"/>
  <c r="G12" i="70"/>
  <c r="G275" i="70"/>
  <c r="G119" i="70"/>
  <c r="H257" i="70"/>
  <c r="G70" i="70"/>
  <c r="L2" i="70"/>
  <c r="L27" i="70"/>
  <c r="F124" i="70"/>
  <c r="F249" i="70"/>
  <c r="L214" i="70"/>
  <c r="H217" i="70"/>
  <c r="F148" i="70"/>
  <c r="G142" i="70"/>
  <c r="C56" i="70"/>
  <c r="F147" i="70"/>
  <c r="A264" i="70"/>
  <c r="I45" i="70"/>
  <c r="I35" i="70"/>
  <c r="A211" i="70"/>
  <c r="A176" i="70"/>
  <c r="H112" i="70"/>
  <c r="L159" i="70"/>
  <c r="I4" i="70"/>
  <c r="A214" i="70"/>
  <c r="I284" i="70"/>
  <c r="I5" i="70"/>
  <c r="G177" i="70"/>
  <c r="A296" i="70"/>
  <c r="I167" i="70"/>
  <c r="A188" i="70"/>
  <c r="I10" i="70"/>
  <c r="C122" i="70"/>
  <c r="G82" i="70"/>
  <c r="L33" i="70"/>
  <c r="H214" i="70"/>
  <c r="I40" i="70"/>
  <c r="H110" i="70"/>
  <c r="I51" i="70"/>
  <c r="H89" i="70"/>
  <c r="H256" i="70"/>
  <c r="A92" i="70"/>
  <c r="F35" i="70"/>
  <c r="G131" i="70"/>
  <c r="G90" i="70"/>
  <c r="I153" i="70"/>
  <c r="I265" i="70"/>
  <c r="H195" i="70"/>
  <c r="L260" i="70"/>
  <c r="A283" i="70"/>
  <c r="G271" i="70"/>
  <c r="I311" i="70"/>
  <c r="F3" i="70"/>
  <c r="A265" i="70"/>
  <c r="F43" i="70"/>
  <c r="A117" i="70"/>
  <c r="A182" i="70"/>
  <c r="C26" i="70"/>
  <c r="G24" i="70"/>
  <c r="G179" i="70"/>
  <c r="L283" i="70"/>
  <c r="G53" i="70"/>
  <c r="H95" i="70"/>
  <c r="L259" i="70"/>
  <c r="C136" i="70"/>
  <c r="I285" i="70"/>
  <c r="H305" i="70"/>
  <c r="F197" i="70"/>
  <c r="C7" i="70"/>
  <c r="I173" i="70"/>
  <c r="C33" i="70"/>
  <c r="C298" i="70"/>
  <c r="L239" i="70"/>
  <c r="C138" i="70"/>
  <c r="I232" i="70"/>
  <c r="A137" i="70"/>
  <c r="G237" i="70"/>
  <c r="C147" i="70"/>
  <c r="G81" i="70"/>
  <c r="H157" i="70"/>
  <c r="G241" i="70"/>
  <c r="G256" i="70"/>
  <c r="A152" i="70"/>
  <c r="F259" i="70"/>
  <c r="G226" i="70"/>
  <c r="G44" i="70"/>
  <c r="G94" i="70"/>
  <c r="L230" i="70"/>
  <c r="L3" i="70"/>
  <c r="F77" i="70"/>
  <c r="L18" i="70"/>
  <c r="A203" i="70"/>
  <c r="F196" i="70"/>
  <c r="C166" i="70"/>
  <c r="C144" i="70"/>
  <c r="I120" i="70"/>
  <c r="H188" i="70"/>
  <c r="A135" i="70"/>
  <c r="I208" i="70"/>
  <c r="I180" i="70"/>
  <c r="L246" i="70"/>
  <c r="C306" i="70"/>
  <c r="L222" i="70"/>
  <c r="C76" i="70"/>
  <c r="L149" i="70"/>
  <c r="G166" i="70"/>
  <c r="F79" i="70"/>
  <c r="G17" i="70"/>
  <c r="A78" i="70"/>
  <c r="G178" i="70"/>
  <c r="G279" i="70"/>
  <c r="A287" i="70"/>
  <c r="I296" i="70"/>
  <c r="L79" i="70"/>
  <c r="H65" i="70"/>
  <c r="H140" i="70"/>
  <c r="C89" i="70"/>
  <c r="G85" i="70"/>
  <c r="G269" i="70"/>
  <c r="G286" i="70"/>
  <c r="A300" i="70"/>
  <c r="I82" i="70"/>
  <c r="H22" i="70"/>
  <c r="F253" i="70"/>
  <c r="G242" i="70"/>
  <c r="A101" i="70"/>
  <c r="L240" i="70"/>
  <c r="A305" i="70"/>
  <c r="C305" i="70" s="1"/>
  <c r="H121" i="70"/>
  <c r="F251" i="70"/>
  <c r="H271" i="70"/>
  <c r="L130" i="70"/>
  <c r="A80" i="70"/>
  <c r="L16" i="70"/>
  <c r="I43" i="70"/>
  <c r="L223" i="70"/>
  <c r="I152" i="70"/>
  <c r="L146" i="70"/>
  <c r="C202" i="70"/>
  <c r="C180" i="70"/>
  <c r="F271" i="70"/>
  <c r="L287" i="70"/>
  <c r="I76" i="70"/>
  <c r="A2" i="70"/>
  <c r="I62" i="70"/>
  <c r="A148" i="70"/>
  <c r="C217" i="70"/>
  <c r="A258" i="70"/>
  <c r="I283" i="70"/>
  <c r="A99" i="70"/>
  <c r="F20" i="70"/>
  <c r="C34" i="70"/>
  <c r="H152" i="70"/>
  <c r="F286" i="70"/>
  <c r="L128" i="70"/>
  <c r="G224" i="70"/>
  <c r="L60" i="70"/>
  <c r="L116" i="70"/>
  <c r="F157" i="70"/>
  <c r="F228" i="70"/>
  <c r="C308" i="70"/>
  <c r="L198" i="70"/>
  <c r="A267" i="70"/>
  <c r="L140" i="70"/>
  <c r="F73" i="70"/>
  <c r="A220" i="70"/>
  <c r="G232" i="70"/>
  <c r="I86" i="70"/>
  <c r="G219" i="70"/>
  <c r="G301" i="70"/>
  <c r="C45" i="70"/>
  <c r="L95" i="70"/>
  <c r="F282" i="70"/>
  <c r="L7" i="70"/>
  <c r="C86" i="70"/>
  <c r="I136" i="70"/>
  <c r="I288" i="70"/>
  <c r="C61" i="70"/>
  <c r="F186" i="70"/>
  <c r="F128" i="70"/>
  <c r="A93" i="70"/>
  <c r="G109" i="70"/>
  <c r="H71" i="70"/>
  <c r="I38" i="70"/>
  <c r="G306" i="70"/>
  <c r="L265" i="70"/>
  <c r="L184" i="70"/>
  <c r="H264" i="70"/>
  <c r="C35" i="70"/>
  <c r="A192" i="70"/>
  <c r="A37" i="70"/>
  <c r="C48" i="70"/>
  <c r="C164" i="70"/>
  <c r="C169" i="70"/>
  <c r="G60" i="70"/>
  <c r="C190" i="70"/>
  <c r="I68" i="70"/>
  <c r="H176" i="70"/>
  <c r="L147" i="70"/>
  <c r="F198" i="70"/>
  <c r="F258" i="70"/>
  <c r="I110" i="70"/>
  <c r="I20" i="70"/>
  <c r="C68" i="70"/>
  <c r="F88" i="70"/>
  <c r="C15" i="70"/>
  <c r="G202" i="70"/>
  <c r="C267" i="70"/>
  <c r="G150" i="70"/>
  <c r="C140" i="70"/>
  <c r="G103" i="70"/>
  <c r="A10" i="70"/>
  <c r="C248" i="70"/>
  <c r="F28" i="70"/>
  <c r="A156" i="70"/>
  <c r="L263" i="70"/>
  <c r="I299" i="70"/>
  <c r="I306" i="70"/>
  <c r="L75" i="70"/>
  <c r="G78" i="70"/>
  <c r="I127" i="70"/>
  <c r="I118" i="70"/>
  <c r="I228" i="70"/>
  <c r="F72" i="70"/>
  <c r="I279" i="70"/>
  <c r="C50" i="70"/>
  <c r="C198" i="70"/>
  <c r="C195" i="70"/>
  <c r="F234" i="70"/>
  <c r="C162" i="70"/>
  <c r="A153" i="70"/>
  <c r="H203" i="70"/>
  <c r="G259" i="70"/>
  <c r="F97" i="70"/>
  <c r="F287" i="70"/>
  <c r="G16" i="70"/>
  <c r="H82" i="70"/>
  <c r="A70" i="70"/>
  <c r="L304" i="70"/>
  <c r="H187" i="70"/>
  <c r="F227" i="70"/>
  <c r="A9" i="70"/>
  <c r="F48" i="70"/>
  <c r="I300" i="70"/>
  <c r="F183" i="70"/>
  <c r="F160" i="70"/>
  <c r="G141" i="70"/>
  <c r="I99" i="70"/>
  <c r="I56" i="70"/>
  <c r="G273" i="70"/>
  <c r="I267" i="70"/>
  <c r="L61" i="70"/>
  <c r="C261" i="70"/>
  <c r="F218" i="70"/>
  <c r="L264" i="70"/>
  <c r="L207" i="70"/>
  <c r="G14" i="70"/>
  <c r="G203" i="70"/>
  <c r="L77" i="70"/>
  <c r="C3" i="70"/>
  <c r="C2" i="70"/>
  <c r="G280" i="70"/>
  <c r="H68" i="70"/>
  <c r="H113" i="70"/>
  <c r="G296" i="70"/>
  <c r="C152" i="70"/>
  <c r="A51" i="70"/>
  <c r="C287" i="70"/>
  <c r="A29" i="70"/>
  <c r="C181" i="70"/>
  <c r="G97" i="70"/>
  <c r="A149" i="70"/>
  <c r="A298" i="70"/>
  <c r="F65" i="70"/>
  <c r="L93" i="70"/>
  <c r="C22" i="70"/>
  <c r="I22" i="70"/>
  <c r="H202" i="70"/>
  <c r="F114" i="70"/>
  <c r="A20" i="70"/>
  <c r="H129" i="70"/>
  <c r="I84" i="70"/>
  <c r="L139" i="70"/>
  <c r="F257" i="70"/>
  <c r="A47" i="70"/>
  <c r="I121" i="70"/>
  <c r="G86" i="70"/>
  <c r="G29" i="70"/>
  <c r="G34" i="70"/>
  <c r="G272" i="70"/>
  <c r="C77" i="70"/>
  <c r="L20" i="70"/>
  <c r="I11" i="70"/>
  <c r="I26" i="70"/>
  <c r="F47" i="70"/>
  <c r="G47" i="70"/>
  <c r="A134" i="70"/>
  <c r="G221" i="70"/>
  <c r="C24" i="70"/>
  <c r="L58" i="70"/>
  <c r="C310" i="70"/>
  <c r="A73" i="70"/>
  <c r="L153" i="70"/>
  <c r="F214" i="70"/>
  <c r="H286" i="70"/>
  <c r="F199" i="70"/>
  <c r="F290" i="70"/>
  <c r="F102" i="70"/>
  <c r="L137" i="70"/>
  <c r="F5" i="70"/>
  <c r="C74" i="70"/>
  <c r="G62" i="70"/>
  <c r="F27" i="70"/>
  <c r="F131" i="70"/>
  <c r="L150" i="70"/>
  <c r="G167" i="70"/>
  <c r="L210" i="70"/>
  <c r="L289" i="70"/>
  <c r="A290" i="70"/>
  <c r="C209" i="70"/>
  <c r="C309" i="70"/>
  <c r="I250" i="70"/>
  <c r="H284" i="70"/>
  <c r="G199" i="70"/>
  <c r="A12" i="70"/>
  <c r="L90" i="70"/>
  <c r="F277" i="70"/>
  <c r="F120" i="70"/>
  <c r="A191" i="70"/>
  <c r="G246" i="70"/>
  <c r="A110" i="70"/>
  <c r="L155" i="70"/>
  <c r="L199" i="70"/>
  <c r="F222" i="70"/>
  <c r="H79" i="70"/>
  <c r="I309" i="70"/>
  <c r="A199" i="70"/>
  <c r="A53" i="70"/>
  <c r="L125" i="70"/>
  <c r="F4" i="70"/>
  <c r="A71" i="70"/>
  <c r="G133" i="70"/>
  <c r="F268" i="70"/>
  <c r="G184" i="70"/>
  <c r="A206" i="70"/>
  <c r="G98" i="70"/>
  <c r="C187" i="70"/>
  <c r="A299" i="70"/>
  <c r="I185" i="70"/>
  <c r="A6" i="70"/>
  <c r="A158" i="70"/>
  <c r="G3" i="70"/>
  <c r="L1" i="70"/>
  <c r="C25" i="70"/>
  <c r="G61" i="70"/>
  <c r="A224" i="70"/>
  <c r="A1" i="70"/>
  <c r="L171" i="70"/>
  <c r="I192" i="70"/>
  <c r="G233" i="70"/>
  <c r="G151" i="70"/>
  <c r="C39" i="70"/>
  <c r="G139" i="70"/>
  <c r="L247" i="70"/>
  <c r="G155" i="70"/>
  <c r="L227" i="70"/>
  <c r="I147" i="70"/>
  <c r="I130" i="70"/>
  <c r="H269" i="70"/>
  <c r="L266" i="70"/>
  <c r="I172" i="70"/>
  <c r="A8" i="70"/>
  <c r="H299" i="70"/>
  <c r="C285" i="70"/>
  <c r="C120" i="70"/>
  <c r="G228" i="70"/>
  <c r="I65" i="70"/>
  <c r="A83" i="70"/>
  <c r="C29" i="70"/>
  <c r="H155" i="70"/>
  <c r="A255" i="70"/>
  <c r="A240" i="70"/>
  <c r="A154" i="70"/>
  <c r="F142" i="70"/>
  <c r="A138" i="70"/>
  <c r="F262" i="70"/>
  <c r="G66" i="70"/>
  <c r="F52" i="70"/>
  <c r="C240" i="70"/>
  <c r="I21" i="70"/>
  <c r="I240" i="70"/>
  <c r="L180" i="70"/>
  <c r="F69" i="70"/>
  <c r="L71" i="70"/>
  <c r="C193" i="70"/>
  <c r="I157" i="70"/>
  <c r="H117" i="70"/>
  <c r="G65" i="70"/>
  <c r="H211" i="70"/>
  <c r="L186" i="70"/>
  <c r="G195" i="70"/>
  <c r="A109" i="70"/>
  <c r="H162" i="70"/>
  <c r="C44" i="70"/>
  <c r="I61" i="70"/>
  <c r="A105" i="70"/>
  <c r="I2" i="70"/>
  <c r="I42" i="70"/>
  <c r="F104" i="70"/>
  <c r="L291" i="70"/>
  <c r="I246" i="70"/>
  <c r="C121" i="70"/>
  <c r="I268" i="70"/>
  <c r="F303" i="70"/>
  <c r="F103" i="70"/>
  <c r="C52" i="70"/>
  <c r="F49" i="70"/>
  <c r="G9" i="70"/>
  <c r="I54" i="70"/>
  <c r="L4" i="70"/>
  <c r="C145" i="70"/>
  <c r="G191" i="70"/>
  <c r="L165" i="70"/>
  <c r="F281" i="70"/>
  <c r="F300" i="70"/>
  <c r="A183" i="70"/>
  <c r="A241" i="70"/>
  <c r="A87" i="70"/>
  <c r="A262" i="70"/>
  <c r="L134" i="70"/>
  <c r="I308" i="70"/>
  <c r="G100" i="70"/>
  <c r="H177" i="70"/>
  <c r="L23" i="70"/>
  <c r="H265" i="70"/>
  <c r="F166" i="70"/>
  <c r="I161" i="70"/>
  <c r="C123" i="70"/>
  <c r="L11" i="70"/>
  <c r="H64" i="70"/>
  <c r="I204" i="70"/>
  <c r="G36" i="70"/>
  <c r="C58" i="70"/>
  <c r="C87" i="70"/>
  <c r="A198" i="70"/>
  <c r="G55" i="70"/>
  <c r="A98" i="70"/>
  <c r="F297" i="70"/>
  <c r="A145" i="70"/>
  <c r="L133" i="70"/>
  <c r="A162" i="70"/>
  <c r="A58" i="70"/>
  <c r="G35" i="70"/>
  <c r="C143" i="70"/>
  <c r="F283" i="70"/>
  <c r="H6" i="70"/>
  <c r="L201" i="70"/>
  <c r="F24" i="70"/>
  <c r="F100" i="70"/>
  <c r="L13" i="70"/>
  <c r="I187" i="70"/>
  <c r="H127" i="70"/>
  <c r="I206" i="70"/>
  <c r="I131" i="70"/>
  <c r="F204" i="70"/>
  <c r="L282" i="70"/>
  <c r="C131" i="70"/>
  <c r="I252" i="70"/>
  <c r="A132" i="70"/>
  <c r="F36" i="70"/>
  <c r="L80" i="70"/>
  <c r="C182" i="70"/>
  <c r="A79" i="70"/>
  <c r="L231" i="70"/>
  <c r="C278" i="70"/>
  <c r="C294" i="70"/>
  <c r="H278" i="70"/>
  <c r="G288" i="70"/>
  <c r="L44" i="70"/>
  <c r="G157" i="70"/>
  <c r="L179" i="70"/>
  <c r="G264" i="70"/>
  <c r="F13" i="70"/>
  <c r="F78" i="70"/>
  <c r="F225" i="70"/>
  <c r="F23" i="70"/>
  <c r="F190" i="70"/>
  <c r="A200" i="70"/>
  <c r="F154" i="70"/>
  <c r="A44" i="70"/>
  <c r="A178" i="70"/>
  <c r="I181" i="70"/>
  <c r="C137" i="70"/>
  <c r="C84" i="70"/>
  <c r="G291" i="70"/>
  <c r="I67" i="70"/>
  <c r="G176" i="70"/>
  <c r="A170" i="70"/>
  <c r="L73" i="70"/>
  <c r="F70" i="70"/>
  <c r="A246" i="70"/>
  <c r="F307" i="70"/>
  <c r="L10" i="70"/>
  <c r="L271" i="70"/>
  <c r="L301" i="70"/>
  <c r="C311" i="70"/>
  <c r="L54" i="70"/>
  <c r="C235" i="70"/>
  <c r="I293" i="70"/>
  <c r="F60" i="70"/>
  <c r="H270" i="70"/>
  <c r="F129" i="70"/>
  <c r="L248" i="70"/>
  <c r="F174" i="70"/>
  <c r="L217" i="70"/>
  <c r="I112" i="70"/>
  <c r="H219" i="70"/>
  <c r="C254" i="70"/>
  <c r="G266" i="70"/>
  <c r="A174" i="70"/>
  <c r="C163" i="70"/>
  <c r="L188" i="70"/>
  <c r="G299" i="70"/>
  <c r="C266" i="70"/>
  <c r="G173" i="70"/>
  <c r="A129" i="70"/>
  <c r="L238" i="70"/>
  <c r="F280" i="70"/>
  <c r="G180" i="70"/>
  <c r="C255" i="70"/>
  <c r="G248" i="70"/>
  <c r="F83" i="70"/>
  <c r="C252" i="70"/>
  <c r="A249" i="70"/>
  <c r="I182" i="70"/>
  <c r="F89" i="70"/>
  <c r="I90" i="70"/>
  <c r="L57" i="70"/>
  <c r="L306" i="70"/>
  <c r="F75" i="70"/>
  <c r="L96" i="70"/>
  <c r="F217" i="70"/>
  <c r="I212" i="70"/>
  <c r="D314" i="70"/>
  <c r="I255" i="70"/>
  <c r="L66" i="70"/>
  <c r="G33" i="70"/>
  <c r="G215" i="70"/>
  <c r="A189" i="70"/>
  <c r="L154" i="70"/>
  <c r="A163" i="70"/>
  <c r="I292" i="70"/>
  <c r="F110" i="70"/>
  <c r="L108" i="70"/>
  <c r="C268" i="70"/>
  <c r="A62" i="70"/>
  <c r="I27" i="70"/>
  <c r="I209" i="70"/>
  <c r="L121" i="70"/>
  <c r="I244" i="70"/>
  <c r="I87" i="70"/>
  <c r="G175" i="70"/>
  <c r="G96" i="70"/>
  <c r="H99" i="70"/>
  <c r="L232" i="70"/>
  <c r="A289" i="70"/>
  <c r="F179" i="70"/>
  <c r="C135" i="70"/>
  <c r="C149" i="70"/>
  <c r="F184" i="70"/>
  <c r="L183" i="70"/>
  <c r="F273" i="70"/>
  <c r="L46" i="70"/>
  <c r="G311" i="70"/>
  <c r="G92" i="70"/>
  <c r="H248" i="70"/>
  <c r="F33" i="70"/>
  <c r="A271" i="70"/>
  <c r="C296" i="70"/>
  <c r="G118" i="70"/>
  <c r="A63" i="70"/>
  <c r="I258" i="70"/>
  <c r="H218" i="70"/>
  <c r="H297" i="70"/>
  <c r="C282" i="70"/>
  <c r="C258" i="70"/>
  <c r="A202" i="70"/>
  <c r="F149" i="70"/>
  <c r="H170" i="70"/>
  <c r="A127" i="70"/>
  <c r="A302" i="70"/>
  <c r="C23" i="70"/>
  <c r="C72" i="70"/>
  <c r="A275" i="70"/>
  <c r="C100" i="70"/>
  <c r="I174" i="70"/>
  <c r="L43" i="70"/>
  <c r="I176" i="70"/>
  <c r="F141" i="70"/>
  <c r="G186" i="70"/>
  <c r="A251" i="70"/>
  <c r="F178" i="70"/>
  <c r="A65" i="70"/>
  <c r="H3" i="70"/>
  <c r="F108" i="70"/>
  <c r="G42" i="70"/>
  <c r="L219" i="70"/>
  <c r="C151" i="70"/>
  <c r="G305" i="70"/>
  <c r="I158" i="70"/>
  <c r="I111" i="70"/>
  <c r="I160" i="70"/>
  <c r="A13" i="70"/>
  <c r="L83" i="70"/>
  <c r="L170" i="70"/>
  <c r="H100" i="70"/>
  <c r="A259" i="70"/>
  <c r="I138" i="70"/>
  <c r="L161" i="70"/>
  <c r="I262" i="70"/>
  <c r="A278" i="70"/>
  <c r="F176" i="70"/>
  <c r="L173" i="70"/>
  <c r="A19" i="70"/>
  <c r="F111" i="70"/>
  <c r="I248" i="70"/>
  <c r="I139" i="70"/>
  <c r="I177" i="70"/>
  <c r="L12" i="70"/>
  <c r="A94" i="70"/>
  <c r="F101" i="70"/>
  <c r="C263" i="70"/>
  <c r="F298" i="70"/>
  <c r="I97" i="70"/>
  <c r="F21" i="70"/>
  <c r="F229" i="70"/>
  <c r="L144" i="70"/>
  <c r="A82" i="70"/>
  <c r="F279" i="70"/>
  <c r="C128" i="70"/>
  <c r="H200" i="70"/>
  <c r="L148" i="70"/>
  <c r="I156" i="70"/>
  <c r="C62" i="70"/>
  <c r="F213" i="70"/>
  <c r="G285" i="70"/>
  <c r="F266" i="70"/>
  <c r="G122" i="70"/>
  <c r="L296" i="70"/>
  <c r="G67" i="70"/>
  <c r="I227" i="70"/>
  <c r="G292" i="70"/>
  <c r="I198" i="70"/>
  <c r="F308" i="70"/>
  <c r="H125" i="70"/>
  <c r="F144" i="70"/>
  <c r="L284" i="70"/>
  <c r="L38" i="70"/>
  <c r="H23" i="70"/>
  <c r="G159" i="70"/>
  <c r="F302" i="70"/>
  <c r="G37" i="70"/>
  <c r="C30" i="70"/>
  <c r="L229" i="70"/>
  <c r="A216" i="70"/>
  <c r="G162" i="70"/>
  <c r="H277" i="70"/>
  <c r="C150" i="70"/>
  <c r="I91" i="70"/>
  <c r="H111" i="70"/>
  <c r="C225" i="70"/>
  <c r="A307" i="70"/>
  <c r="F63" i="70"/>
  <c r="A140" i="70"/>
  <c r="F139" i="70"/>
  <c r="F195" i="70"/>
  <c r="I119" i="70"/>
  <c r="I238" i="70"/>
  <c r="C183" i="70"/>
  <c r="A205" i="70"/>
  <c r="I224" i="70"/>
  <c r="A124" i="70"/>
  <c r="F182" i="70"/>
  <c r="C203" i="70"/>
  <c r="L303" i="70"/>
  <c r="I165" i="70"/>
  <c r="I33" i="70"/>
  <c r="G56" i="70"/>
  <c r="H96" i="70"/>
  <c r="F201" i="70"/>
  <c r="F265" i="70"/>
  <c r="G239" i="70"/>
  <c r="G7" i="70"/>
  <c r="C237" i="70"/>
  <c r="H153" i="70"/>
  <c r="C301" i="70"/>
  <c r="C155" i="70"/>
  <c r="I8" i="70"/>
  <c r="E231" i="70"/>
  <c r="C40" i="70"/>
  <c r="C216" i="70"/>
  <c r="H309" i="70"/>
  <c r="C158" i="70"/>
  <c r="L203" i="70"/>
  <c r="L309" i="70"/>
  <c r="G123" i="70"/>
  <c r="H70" i="70"/>
  <c r="L258" i="70"/>
  <c r="I80" i="70"/>
  <c r="A103" i="70"/>
  <c r="C18" i="70"/>
  <c r="C253" i="70"/>
  <c r="F260" i="70"/>
  <c r="C70" i="70"/>
  <c r="L131" i="70"/>
  <c r="L102" i="70"/>
  <c r="I236" i="70"/>
  <c r="L5" i="70"/>
  <c r="I233" i="70"/>
  <c r="A3" i="70"/>
  <c r="C207" i="70"/>
  <c r="L181" i="70"/>
  <c r="G145" i="70"/>
  <c r="G217" i="70"/>
  <c r="L84" i="70"/>
  <c r="F299" i="70"/>
  <c r="A261" i="70"/>
  <c r="A309" i="70"/>
  <c r="A131" i="70"/>
  <c r="H66" i="70"/>
  <c r="A86" i="70"/>
  <c r="C129" i="70"/>
  <c r="F82" i="70"/>
  <c r="L224" i="70"/>
  <c r="C10" i="70"/>
  <c r="G165" i="70"/>
  <c r="A230" i="70"/>
  <c r="F209" i="70"/>
  <c r="F130" i="70"/>
  <c r="C232" i="70"/>
  <c r="C43" i="70"/>
  <c r="G73" i="70"/>
  <c r="F150" i="70"/>
  <c r="C223" i="70"/>
  <c r="L28" i="70"/>
  <c r="H134" i="70"/>
  <c r="F242" i="70"/>
  <c r="G218" i="70"/>
  <c r="A294" i="70"/>
  <c r="A30" i="70"/>
  <c r="H80" i="70"/>
  <c r="A25" i="70"/>
  <c r="L143" i="70"/>
  <c r="F231" i="70"/>
  <c r="C108" i="70"/>
  <c r="F207" i="70"/>
  <c r="L293" i="70"/>
  <c r="H216" i="70"/>
  <c r="L36" i="70"/>
  <c r="C36" i="70"/>
  <c r="I272" i="70"/>
  <c r="L307" i="70"/>
  <c r="F158" i="70"/>
  <c r="L277" i="70"/>
  <c r="G120" i="70"/>
  <c r="H290" i="70"/>
  <c r="F206" i="70"/>
  <c r="I122" i="70"/>
  <c r="C236" i="70"/>
  <c r="C107" i="70"/>
  <c r="H120" i="70"/>
  <c r="L160" i="70"/>
  <c r="C226" i="70"/>
  <c r="L190" i="70"/>
  <c r="G156" i="70"/>
  <c r="L120" i="70"/>
  <c r="I47" i="70"/>
  <c r="I135" i="70"/>
  <c r="A269" i="70"/>
  <c r="F55" i="70"/>
  <c r="I269" i="70"/>
  <c r="F38" i="70"/>
  <c r="G227" i="70"/>
  <c r="G229" i="70"/>
  <c r="C191" i="70"/>
  <c r="A312" i="70"/>
  <c r="L274" i="70"/>
  <c r="F112" i="70"/>
  <c r="L241" i="70"/>
  <c r="L221" i="70"/>
  <c r="I109" i="70"/>
  <c r="I32" i="70"/>
  <c r="A136" i="70"/>
  <c r="A245" i="70"/>
  <c r="G245" i="70"/>
  <c r="H156" i="70"/>
  <c r="C277" i="70"/>
  <c r="L92" i="70"/>
  <c r="I25" i="70"/>
  <c r="G54" i="70"/>
  <c r="I66" i="70"/>
  <c r="G84" i="70"/>
  <c r="F96" i="70"/>
  <c r="G132" i="70"/>
  <c r="G293" i="70"/>
  <c r="C85" i="70"/>
  <c r="A28" i="70"/>
  <c r="G268" i="70"/>
  <c r="A173" i="70"/>
  <c r="F275" i="70"/>
  <c r="G235" i="70"/>
  <c r="I257" i="70"/>
  <c r="F294" i="70"/>
  <c r="I191" i="70"/>
  <c r="A67" i="70"/>
  <c r="G182" i="70"/>
  <c r="I105" i="70"/>
  <c r="L285" i="70"/>
  <c r="I46" i="70"/>
  <c r="H282" i="70"/>
  <c r="F113" i="70"/>
  <c r="I69" i="70"/>
  <c r="G147" i="70"/>
  <c r="H131" i="70"/>
  <c r="A46" i="70"/>
  <c r="C222" i="70"/>
  <c r="G225" i="70"/>
  <c r="H213" i="70"/>
  <c r="A143" i="70"/>
  <c r="F6" i="70"/>
  <c r="I302" i="70"/>
  <c r="F39" i="70"/>
  <c r="F278" i="70"/>
  <c r="C119" i="70"/>
  <c r="I128" i="70"/>
  <c r="A228" i="70"/>
  <c r="G170" i="70"/>
  <c r="A52" i="70"/>
  <c r="C206" i="70"/>
  <c r="L216" i="70"/>
  <c r="L177" i="70"/>
  <c r="C210" i="70"/>
  <c r="H67" i="70"/>
  <c r="F248" i="70"/>
  <c r="A285" i="70"/>
  <c r="F1" i="70"/>
  <c r="H283" i="70"/>
  <c r="A7" i="70"/>
  <c r="C46" i="70"/>
  <c r="A313" i="70"/>
  <c r="L191" i="70"/>
  <c r="L197" i="70"/>
  <c r="H168" i="70"/>
  <c r="G77" i="70"/>
  <c r="I239" i="70"/>
  <c r="C8" i="70"/>
  <c r="I89" i="70"/>
  <c r="G31" i="70"/>
  <c r="L62" i="70"/>
  <c r="C230" i="70"/>
  <c r="F172" i="70"/>
  <c r="A146" i="70"/>
  <c r="I203" i="70"/>
  <c r="L195" i="70"/>
  <c r="F11" i="70"/>
  <c r="F284" i="70"/>
  <c r="G282" i="70"/>
  <c r="L52" i="70"/>
  <c r="H93" i="70"/>
  <c r="A160" i="70"/>
  <c r="H194" i="70"/>
  <c r="H215" i="70"/>
  <c r="I30" i="70"/>
  <c r="A77" i="70"/>
  <c r="F94" i="70"/>
  <c r="C148" i="70"/>
  <c r="A250" i="70"/>
  <c r="G171" i="70"/>
  <c r="I6" i="70"/>
  <c r="I225" i="70"/>
  <c r="L168" i="70"/>
  <c r="L193" i="70"/>
  <c r="C160" i="70"/>
  <c r="L69" i="70"/>
  <c r="C19" i="70"/>
  <c r="L156" i="70"/>
  <c r="H266" i="70"/>
  <c r="I58" i="70"/>
  <c r="L142" i="70"/>
  <c r="G95" i="70"/>
  <c r="A208" i="70"/>
  <c r="F165" i="70"/>
  <c r="L175" i="70"/>
  <c r="I23" i="70"/>
  <c r="G276" i="70"/>
  <c r="I75" i="70"/>
  <c r="C291" i="70"/>
  <c r="I261" i="70"/>
  <c r="I231" i="70"/>
  <c r="F44" i="70"/>
  <c r="I81" i="70"/>
  <c r="F164" i="70"/>
  <c r="A16" i="70"/>
  <c r="C246" i="70"/>
  <c r="H61" i="70"/>
  <c r="I77" i="70"/>
  <c r="L208" i="70"/>
  <c r="A286" i="70"/>
  <c r="F32" i="70"/>
  <c r="L114" i="70"/>
  <c r="F311" i="70"/>
  <c r="G163" i="70"/>
  <c r="F122" i="70"/>
  <c r="L8" i="70"/>
  <c r="I72" i="70"/>
  <c r="L172" i="70"/>
  <c r="A257" i="70"/>
  <c r="C257" i="70" s="1"/>
  <c r="L252" i="70"/>
  <c r="A38" i="70"/>
  <c r="L85" i="70"/>
  <c r="H90" i="70"/>
  <c r="G200" i="70"/>
  <c r="F245" i="70"/>
  <c r="A91" i="70"/>
  <c r="I189" i="70"/>
  <c r="A125" i="70"/>
  <c r="G263" i="70"/>
  <c r="I170" i="70"/>
  <c r="G205" i="70"/>
  <c r="I295" i="70"/>
  <c r="L100" i="70"/>
  <c r="I59" i="70"/>
  <c r="H169" i="70"/>
  <c r="A279" i="70"/>
  <c r="G63" i="70"/>
  <c r="G174" i="70"/>
  <c r="C262" i="70"/>
  <c r="L123" i="70"/>
  <c r="G116" i="70"/>
  <c r="F205" i="70"/>
  <c r="I70" i="70"/>
  <c r="G287" i="70"/>
  <c r="I305" i="70"/>
  <c r="G252" i="70"/>
  <c r="H150" i="70"/>
  <c r="L138" i="70"/>
  <c r="L157" i="70"/>
  <c r="I310" i="70"/>
  <c r="G207" i="70"/>
  <c r="L81" i="70"/>
  <c r="L34" i="70"/>
  <c r="L167" i="70"/>
  <c r="I256" i="70"/>
  <c r="A133" i="70"/>
  <c r="G267" i="70"/>
  <c r="L141" i="70"/>
  <c r="I260" i="70"/>
  <c r="A254" i="70"/>
  <c r="G144" i="70"/>
  <c r="L91" i="70"/>
  <c r="C280" i="70"/>
  <c r="F230" i="70"/>
  <c r="F161" i="70"/>
  <c r="A22" i="70"/>
  <c r="L235" i="70"/>
  <c r="F12" i="70"/>
  <c r="G298" i="70"/>
  <c r="F95" i="70"/>
  <c r="F64" i="70"/>
  <c r="F305" i="70"/>
  <c r="C270" i="70"/>
  <c r="I133" i="70"/>
  <c r="F123" i="70"/>
  <c r="G46" i="70"/>
  <c r="L45" i="70"/>
  <c r="C66" i="70"/>
  <c r="G251" i="70"/>
  <c r="L262" i="70"/>
  <c r="C146" i="70"/>
  <c r="A126" i="70"/>
  <c r="G41" i="70"/>
  <c r="I270" i="70"/>
  <c r="C234" i="70"/>
  <c r="G249" i="70"/>
  <c r="C73" i="70"/>
  <c r="G76" i="70"/>
  <c r="A121" i="70"/>
  <c r="F241" i="70"/>
  <c r="I142" i="70"/>
  <c r="C92" i="70"/>
  <c r="A225" i="70"/>
  <c r="C98" i="70"/>
  <c r="A61" i="70"/>
  <c r="I243" i="70"/>
  <c r="H281" i="70"/>
  <c r="F62" i="70"/>
  <c r="L178" i="70"/>
  <c r="H72" i="70"/>
  <c r="F189" i="70"/>
  <c r="C307" i="70"/>
  <c r="H75" i="70"/>
  <c r="F15" i="70"/>
  <c r="I73" i="70"/>
  <c r="G27" i="70"/>
  <c r="I108" i="70"/>
  <c r="A233" i="70"/>
  <c r="G240" i="70"/>
  <c r="L25" i="70"/>
  <c r="H197" i="70"/>
  <c r="C114" i="70"/>
  <c r="L151" i="70"/>
  <c r="L55" i="70"/>
  <c r="C118" i="70"/>
  <c r="F169" i="70"/>
  <c r="L87" i="70"/>
  <c r="I71" i="70"/>
  <c r="C79" i="70"/>
  <c r="G112" i="70"/>
  <c r="C104" i="70"/>
  <c r="A297" i="70"/>
  <c r="H158" i="70"/>
  <c r="G265" i="70"/>
  <c r="C134" i="70"/>
  <c r="G110" i="70"/>
  <c r="I184" i="70"/>
  <c r="F264" i="70"/>
  <c r="G138" i="70"/>
  <c r="G250" i="70"/>
  <c r="A56" i="70"/>
  <c r="A190" i="70"/>
  <c r="H98" i="70"/>
  <c r="F133" i="70"/>
  <c r="A195" i="70"/>
  <c r="C212" i="70"/>
  <c r="C113" i="70"/>
  <c r="H292" i="70"/>
  <c r="G74" i="70"/>
  <c r="F109" i="70"/>
  <c r="I186" i="70"/>
  <c r="G243" i="70"/>
  <c r="F289" i="70"/>
  <c r="A142" i="70"/>
  <c r="C156" i="70"/>
  <c r="I210" i="70"/>
  <c r="A139" i="70"/>
  <c r="I141" i="70"/>
  <c r="I234" i="70"/>
  <c r="H63" i="70"/>
  <c r="H2" i="70"/>
  <c r="G79" i="70"/>
  <c r="H294" i="70"/>
  <c r="H189" i="70"/>
  <c r="L166" i="70"/>
  <c r="G137" i="70"/>
  <c r="L281" i="70"/>
  <c r="A268" i="70"/>
  <c r="F105" i="70"/>
  <c r="H288" i="70"/>
  <c r="C67" i="70"/>
  <c r="H206" i="70"/>
  <c r="F301" i="70"/>
  <c r="F193" i="70"/>
  <c r="F135" i="70"/>
  <c r="C127" i="70"/>
  <c r="F22" i="70"/>
  <c r="A291" i="70"/>
  <c r="A179" i="70"/>
  <c r="G302" i="70"/>
  <c r="F203" i="70"/>
  <c r="I276" i="70"/>
  <c r="I52" i="70"/>
  <c r="A196" i="70"/>
  <c r="I195" i="70"/>
  <c r="C242" i="70"/>
  <c r="G206" i="70"/>
  <c r="I48" i="70"/>
  <c r="L94" i="70"/>
  <c r="L22" i="70"/>
  <c r="I214" i="70"/>
  <c r="G49" i="70"/>
  <c r="G278" i="70"/>
  <c r="A54" i="70"/>
  <c r="F219" i="70"/>
  <c r="C159" i="70"/>
  <c r="C112" i="70"/>
  <c r="G143" i="70"/>
  <c r="A41" i="70"/>
  <c r="I44" i="70"/>
  <c r="A238" i="70"/>
  <c r="C245" i="70"/>
  <c r="C269" i="70"/>
  <c r="F192" i="70"/>
  <c r="I281" i="70"/>
  <c r="I304" i="70"/>
  <c r="F54" i="70"/>
  <c r="G134" i="70"/>
  <c r="G40" i="70"/>
  <c r="L14" i="70"/>
  <c r="C90" i="70"/>
  <c r="C247" i="70"/>
  <c r="L88" i="70"/>
  <c r="L234" i="70"/>
  <c r="C299" i="70"/>
  <c r="C88" i="70"/>
  <c r="F310" i="70"/>
  <c r="A48" i="70"/>
  <c r="L37" i="70"/>
  <c r="C272" i="70"/>
  <c r="I115" i="70"/>
  <c r="L86" i="70"/>
  <c r="I17" i="70"/>
  <c r="C96" i="70"/>
  <c r="L297" i="70"/>
  <c r="L288" i="70"/>
  <c r="I199" i="70"/>
  <c r="F236" i="70"/>
  <c r="C178" i="70"/>
  <c r="G25" i="70"/>
  <c r="L261" i="70"/>
  <c r="L17" i="70"/>
  <c r="A59" i="70"/>
  <c r="L51" i="70"/>
  <c r="I95" i="70"/>
  <c r="A217" i="70"/>
  <c r="C214" i="70"/>
  <c r="C185" i="70"/>
  <c r="I101" i="70"/>
  <c r="C31" i="70"/>
  <c r="F191" i="70"/>
  <c r="G1" i="70"/>
  <c r="A24" i="70"/>
  <c r="F29" i="70"/>
  <c r="G197" i="70"/>
  <c r="A222" i="70"/>
  <c r="F7" i="70"/>
  <c r="L117" i="70"/>
  <c r="A15" i="70"/>
  <c r="L275" i="70"/>
  <c r="F202" i="70"/>
  <c r="F91" i="70"/>
  <c r="F143" i="70"/>
  <c r="G146" i="70"/>
  <c r="I259" i="70"/>
  <c r="F19" i="70"/>
  <c r="F170" i="70"/>
  <c r="F92" i="70"/>
  <c r="H83" i="70"/>
  <c r="C279" i="70"/>
  <c r="F50" i="70"/>
  <c r="A18" i="70"/>
  <c r="L237" i="70"/>
  <c r="C55" i="70"/>
  <c r="C184" i="70"/>
  <c r="F30" i="70"/>
  <c r="G45" i="70"/>
  <c r="H272" i="70"/>
  <c r="C260" i="70"/>
  <c r="A180" i="70"/>
  <c r="C302" i="70"/>
  <c r="L257" i="70"/>
  <c r="C101" i="70"/>
  <c r="C111" i="70"/>
  <c r="H139" i="70"/>
  <c r="I126" i="70"/>
  <c r="C116" i="70"/>
  <c r="C80" i="70"/>
  <c r="C17" i="70"/>
  <c r="I149" i="70"/>
  <c r="G101" i="70"/>
  <c r="H285" i="70"/>
  <c r="F59" i="70"/>
  <c r="L67" i="70"/>
  <c r="F116" i="70"/>
  <c r="C141" i="70"/>
  <c r="G188" i="70"/>
  <c r="L98" i="70"/>
  <c r="C171" i="70"/>
  <c r="H268" i="70"/>
  <c r="L310" i="70"/>
  <c r="F67" i="70"/>
  <c r="L32" i="70"/>
  <c r="F86" i="70"/>
  <c r="G213" i="70"/>
  <c r="C295" i="70"/>
  <c r="C95" i="70"/>
  <c r="L21" i="70"/>
  <c r="I113" i="70"/>
  <c r="F250" i="70"/>
  <c r="C274" i="70"/>
  <c r="I106" i="70"/>
  <c r="G4" i="70"/>
  <c r="A36" i="70"/>
  <c r="I229" i="70"/>
  <c r="G236" i="70"/>
  <c r="F17" i="70"/>
  <c r="F90" i="70"/>
  <c r="L74" i="70"/>
  <c r="I169" i="70"/>
  <c r="I289" i="70"/>
  <c r="L300" i="70"/>
  <c r="C57" i="70"/>
  <c r="C13" i="70"/>
  <c r="C16" i="70"/>
  <c r="I291" i="70"/>
  <c r="H161" i="70"/>
  <c r="I102" i="70"/>
  <c r="L29" i="70"/>
  <c r="C60" i="70"/>
  <c r="H62" i="70"/>
  <c r="A221" i="70"/>
  <c r="G164" i="70"/>
  <c r="F121" i="70"/>
  <c r="I53" i="70"/>
  <c r="H196" i="70"/>
  <c r="C192" i="70"/>
  <c r="F107" i="70"/>
  <c r="L192" i="70"/>
  <c r="G204" i="70"/>
  <c r="F292" i="70"/>
  <c r="G22" i="70"/>
  <c r="L244" i="70"/>
  <c r="L40" i="70"/>
  <c r="H172" i="70"/>
  <c r="C1" i="70"/>
  <c r="L48" i="70"/>
  <c r="A201" i="70"/>
  <c r="A35" i="70"/>
  <c r="A118" i="70"/>
  <c r="F2" i="70"/>
  <c r="C297" i="70"/>
  <c r="F240" i="70"/>
  <c r="A32" i="70"/>
  <c r="C47" i="70"/>
  <c r="C249" i="70"/>
  <c r="H199" i="70"/>
  <c r="L276" i="70"/>
  <c r="I211" i="70"/>
  <c r="I297" i="70"/>
  <c r="G234" i="70"/>
  <c r="I226" i="70"/>
  <c r="A34" i="70"/>
  <c r="C81" i="70"/>
  <c r="C284" i="70"/>
  <c r="I74" i="70"/>
  <c r="G21" i="70"/>
  <c r="I36" i="70"/>
  <c r="A232" i="70"/>
  <c r="G88" i="70"/>
  <c r="A122" i="70"/>
  <c r="F163" i="70"/>
  <c r="H287" i="70"/>
  <c r="G211" i="70"/>
  <c r="A239" i="70"/>
  <c r="A150" i="70"/>
  <c r="G121" i="70"/>
  <c r="H126" i="70"/>
  <c r="A90" i="70"/>
  <c r="H175" i="70"/>
  <c r="L206" i="70"/>
  <c r="C215" i="70"/>
  <c r="A252" i="70"/>
  <c r="G277" i="70"/>
  <c r="A123" i="70"/>
  <c r="C132" i="70"/>
  <c r="G43" i="70"/>
  <c r="I201" i="70"/>
  <c r="G18" i="70"/>
  <c r="I223" i="70"/>
  <c r="I266" i="70"/>
  <c r="F246" i="70"/>
  <c r="L295" i="70"/>
  <c r="G68" i="70"/>
  <c r="I168" i="70"/>
  <c r="G230" i="70"/>
  <c r="F85" i="70"/>
  <c r="A171" i="70"/>
  <c r="A64" i="70"/>
  <c r="I98" i="70"/>
  <c r="H114" i="70"/>
  <c r="C218" i="70"/>
  <c r="I290" i="70"/>
  <c r="G153" i="70"/>
  <c r="L308" i="70"/>
  <c r="C38" i="70"/>
  <c r="H205" i="70"/>
  <c r="F175" i="70"/>
  <c r="A85" i="70"/>
  <c r="G172" i="70"/>
  <c r="G183" i="70"/>
  <c r="A303" i="70"/>
  <c r="I146" i="70"/>
  <c r="F138" i="70"/>
  <c r="L256" i="70"/>
  <c r="G169" i="70"/>
  <c r="C53" i="70"/>
  <c r="C229" i="70"/>
  <c r="A227" i="70"/>
  <c r="C110" i="70"/>
  <c r="I107" i="70"/>
  <c r="A115" i="70"/>
  <c r="L163" i="70"/>
  <c r="C197" i="70"/>
  <c r="H69" i="70"/>
  <c r="A288" i="70"/>
  <c r="F247" i="70"/>
  <c r="C9" i="70"/>
  <c r="L189" i="70"/>
  <c r="I217" i="70"/>
  <c r="F180" i="70"/>
  <c r="A155" i="70"/>
  <c r="G290" i="70"/>
  <c r="L218" i="70"/>
  <c r="C196" i="70"/>
  <c r="C170" i="70"/>
  <c r="G297" i="70"/>
  <c r="A5" i="70"/>
  <c r="L64" i="70"/>
  <c r="L233" i="70"/>
  <c r="G26" i="70"/>
  <c r="G198" i="70"/>
  <c r="C21" i="70"/>
  <c r="C244" i="70"/>
  <c r="A272" i="70"/>
  <c r="C142" i="70"/>
  <c r="I49" i="70"/>
  <c r="F291" i="70"/>
  <c r="C271" i="70"/>
  <c r="I104" i="70"/>
  <c r="A57" i="70"/>
  <c r="F126" i="70"/>
  <c r="A270" i="70"/>
  <c r="C283" i="70"/>
  <c r="G231" i="70"/>
  <c r="G201" i="70"/>
  <c r="F210" i="70"/>
  <c r="A97" i="70"/>
  <c r="C188" i="70"/>
  <c r="I220" i="70"/>
  <c r="G258" i="70"/>
  <c r="A75" i="70"/>
  <c r="H259" i="70"/>
  <c r="A26" i="70"/>
  <c r="L24" i="70"/>
  <c r="G295" i="70"/>
  <c r="L107" i="70"/>
  <c r="A144" i="70"/>
  <c r="L292" i="70"/>
  <c r="F232" i="70"/>
  <c r="I263" i="70"/>
  <c r="H74" i="70"/>
  <c r="C179" i="70"/>
  <c r="C199" i="70"/>
  <c r="H302" i="70"/>
  <c r="L251" i="70"/>
  <c r="C304" i="70"/>
  <c r="A277" i="70"/>
  <c r="H208" i="70"/>
  <c r="H128" i="70"/>
  <c r="C105" i="70"/>
  <c r="F18" i="70"/>
  <c r="A223" i="70"/>
  <c r="L103" i="70"/>
  <c r="A229" i="70"/>
  <c r="F140" i="70"/>
  <c r="G106" i="70"/>
  <c r="A186" i="70"/>
  <c r="G160" i="70"/>
  <c r="H135" i="70"/>
  <c r="A260" i="70"/>
  <c r="G154" i="70"/>
  <c r="A60" i="70"/>
  <c r="H190" i="70"/>
  <c r="H94" i="70"/>
  <c r="C220" i="70"/>
  <c r="G128" i="70"/>
  <c r="G91" i="70"/>
  <c r="H73" i="70"/>
  <c r="C265" i="70"/>
  <c r="A11" i="70"/>
  <c r="H201" i="70"/>
  <c r="L109" i="70"/>
  <c r="A81" i="70"/>
  <c r="F256" i="70"/>
  <c r="L182" i="70"/>
  <c r="A4" i="70"/>
  <c r="A43" i="70"/>
  <c r="H138" i="70"/>
  <c r="F221" i="70"/>
  <c r="F74" i="70"/>
  <c r="I253" i="70"/>
  <c r="A88" i="70"/>
  <c r="L226" i="70"/>
  <c r="F146" i="70"/>
  <c r="C289" i="70"/>
  <c r="G6" i="70"/>
  <c r="F194" i="70"/>
  <c r="A281" i="70"/>
  <c r="A55" i="70"/>
  <c r="C173" i="70"/>
  <c r="H118" i="70"/>
  <c r="I216" i="70"/>
  <c r="H119" i="70"/>
  <c r="A42" i="70"/>
  <c r="C93" i="70"/>
  <c r="F9" i="70"/>
  <c r="L305" i="70"/>
  <c r="C42" i="70"/>
  <c r="C259" i="70"/>
  <c r="L211" i="70"/>
  <c r="A236" i="70"/>
  <c r="A292" i="70"/>
  <c r="F171" i="70"/>
  <c r="L205" i="70"/>
  <c r="F159" i="70"/>
  <c r="G274" i="70"/>
  <c r="G126" i="70"/>
  <c r="L187" i="70"/>
  <c r="G75" i="70"/>
  <c r="F168" i="70"/>
  <c r="C227" i="70"/>
  <c r="F211" i="70"/>
  <c r="C219" i="70"/>
  <c r="G270" i="70"/>
  <c r="I213" i="70"/>
  <c r="C109" i="70"/>
  <c r="A157" i="70"/>
  <c r="C273" i="70"/>
  <c r="H124" i="70"/>
  <c r="G223" i="70"/>
  <c r="C293" i="70"/>
  <c r="I307" i="70"/>
  <c r="I88" i="70"/>
  <c r="I50" i="70"/>
  <c r="I159" i="70"/>
  <c r="F87" i="70"/>
  <c r="H247" i="70"/>
  <c r="I298" i="70"/>
  <c r="A247" i="70"/>
  <c r="I9" i="70"/>
  <c r="G136" i="70"/>
  <c r="F115" i="70"/>
  <c r="I13" i="70"/>
  <c r="I247" i="70"/>
  <c r="G289" i="70"/>
  <c r="F252" i="70"/>
  <c r="G125" i="70"/>
  <c r="A95" i="70"/>
  <c r="G309" i="70"/>
  <c r="I193" i="70"/>
  <c r="C71" i="70"/>
  <c r="A72" i="70"/>
  <c r="G20" i="70"/>
  <c r="F152" i="70"/>
  <c r="I183" i="70"/>
  <c r="I251" i="70"/>
  <c r="C32" i="70"/>
  <c r="C69" i="70"/>
  <c r="C204" i="70"/>
  <c r="C83" i="70"/>
  <c r="C292" i="70"/>
  <c r="L110" i="70"/>
  <c r="C208" i="70"/>
  <c r="C243" i="70"/>
  <c r="I278" i="70"/>
  <c r="F270" i="70"/>
  <c r="A49" i="70"/>
  <c r="A273" i="70"/>
  <c r="C194" i="70"/>
  <c r="F41" i="70"/>
  <c r="G51" i="70"/>
  <c r="F173" i="70"/>
  <c r="H108" i="70"/>
  <c r="C82" i="70"/>
  <c r="A104" i="70"/>
  <c r="H136" i="70"/>
  <c r="G30" i="70"/>
  <c r="A45" i="70"/>
  <c r="F119" i="70"/>
  <c r="A256" i="70"/>
  <c r="C256" i="70" s="1"/>
  <c r="C200" i="70"/>
  <c r="C290" i="70"/>
  <c r="I151" i="70"/>
  <c r="G102" i="70"/>
  <c r="G107" i="70"/>
  <c r="G57" i="70"/>
  <c r="L272" i="70"/>
  <c r="H241" i="70"/>
  <c r="A116" i="70"/>
  <c r="F224" i="70"/>
  <c r="L124" i="70"/>
  <c r="L249" i="70"/>
  <c r="L236" i="70"/>
  <c r="L298" i="70"/>
  <c r="C233" i="70"/>
  <c r="C97" i="70"/>
  <c r="I188" i="70"/>
  <c r="G127" i="70"/>
  <c r="C275" i="70"/>
  <c r="I197" i="70"/>
  <c r="H25" i="70"/>
  <c r="I148" i="70"/>
  <c r="G303" i="70"/>
  <c r="G254" i="70"/>
  <c r="H204" i="70"/>
  <c r="A76" i="70"/>
  <c r="I123" i="70"/>
  <c r="C189" i="70"/>
  <c r="A89" i="70"/>
  <c r="F84" i="70"/>
  <c r="H84" i="70"/>
  <c r="F269" i="70"/>
  <c r="A301" i="70"/>
  <c r="G260" i="70"/>
  <c r="I155" i="70"/>
  <c r="F25" i="70"/>
  <c r="A248" i="70"/>
  <c r="F151" i="70"/>
  <c r="A187" i="70"/>
  <c r="I143" i="70"/>
  <c r="L202" i="70"/>
  <c r="I175" i="70"/>
  <c r="A184" i="70"/>
  <c r="L115" i="70"/>
  <c r="C205" i="70"/>
  <c r="G64" i="70"/>
  <c r="F45" i="70"/>
  <c r="A234" i="70"/>
  <c r="G190" i="70"/>
  <c r="I218" i="70"/>
  <c r="G281" i="70"/>
  <c r="C12" i="70"/>
  <c r="I145" i="70"/>
  <c r="L242" i="70"/>
  <c r="I60" i="70"/>
  <c r="C139" i="70"/>
  <c r="I241" i="70"/>
  <c r="H311" i="70"/>
  <c r="A181" i="70"/>
  <c r="I163" i="70"/>
  <c r="F216" i="70"/>
  <c r="L278" i="70"/>
  <c r="F162" i="70"/>
  <c r="H193" i="70"/>
  <c r="H27" i="70"/>
  <c r="A274" i="70"/>
  <c r="L209" i="70"/>
  <c r="H279" i="70"/>
  <c r="A151" i="70"/>
  <c r="L35" i="70"/>
  <c r="I230" i="70"/>
  <c r="H212" i="70"/>
  <c r="I222" i="70"/>
  <c r="L113" i="70"/>
  <c r="G257" i="70"/>
  <c r="G38" i="70"/>
  <c r="H230" i="70"/>
  <c r="F127" i="70"/>
  <c r="F208" i="70"/>
  <c r="I202" i="70"/>
  <c r="G87" i="70"/>
  <c r="I235" i="70"/>
  <c r="C63" i="70"/>
  <c r="A244" i="70"/>
  <c r="A185" i="70"/>
  <c r="H123" i="70"/>
  <c r="A164" i="70"/>
  <c r="G255" i="70"/>
  <c r="G48" i="70"/>
  <c r="F237" i="70"/>
  <c r="I85" i="70"/>
  <c r="G284" i="70"/>
  <c r="L254" i="70"/>
  <c r="I171" i="70"/>
  <c r="A106" i="70"/>
  <c r="C99" i="70"/>
  <c r="A165" i="70"/>
  <c r="L82" i="70"/>
  <c r="H293" i="70"/>
  <c r="G152" i="70"/>
  <c r="A50" i="70"/>
  <c r="I28" i="70"/>
  <c r="A84" i="70"/>
  <c r="F223" i="70"/>
  <c r="G168" i="70"/>
  <c r="H178" i="70"/>
  <c r="I57" i="70"/>
  <c r="F56" i="70"/>
  <c r="L31" i="70"/>
  <c r="I249" i="70"/>
  <c r="L164" i="70"/>
  <c r="A210" i="70"/>
  <c r="L162" i="70"/>
  <c r="H289" i="70"/>
  <c r="A102" i="70"/>
  <c r="F188" i="70"/>
  <c r="H251" i="70"/>
  <c r="L122" i="70"/>
  <c r="L72" i="70"/>
  <c r="A177" i="70"/>
  <c r="H207" i="70"/>
  <c r="F155" i="70"/>
  <c r="G39" i="70"/>
  <c r="H220" i="70"/>
  <c r="F212" i="70"/>
  <c r="L26" i="70"/>
  <c r="C4" i="70"/>
  <c r="L76" i="70"/>
  <c r="I129" i="70"/>
  <c r="A308" i="70"/>
  <c r="F288" i="70"/>
  <c r="I273" i="70"/>
  <c r="F145" i="70"/>
  <c r="H191" i="70"/>
  <c r="C221" i="70"/>
  <c r="L228" i="70"/>
  <c r="C117" i="70"/>
  <c r="I39" i="70"/>
  <c r="I237" i="70"/>
  <c r="H78" i="70"/>
  <c r="F137" i="70"/>
  <c r="A172" i="70"/>
  <c r="L63" i="70"/>
  <c r="A119" i="70"/>
  <c r="C64" i="70"/>
  <c r="G247" i="70"/>
  <c r="L204" i="70"/>
  <c r="A17" i="70"/>
  <c r="H24" i="70"/>
  <c r="A167" i="70"/>
  <c r="H255" i="70"/>
  <c r="I92" i="70"/>
  <c r="L174" i="70"/>
  <c r="F295" i="70"/>
  <c r="F177" i="70"/>
  <c r="F132" i="70"/>
  <c r="A209" i="70"/>
  <c r="G283" i="70"/>
  <c r="L105" i="70"/>
  <c r="L269" i="70"/>
  <c r="A243" i="70"/>
  <c r="A304" i="70"/>
  <c r="F296" i="70"/>
  <c r="A111" i="70"/>
  <c r="L268" i="70"/>
  <c r="G114" i="70"/>
  <c r="A253" i="70"/>
  <c r="G187" i="70"/>
  <c r="H229" i="70"/>
  <c r="A242" i="70"/>
  <c r="L176" i="70"/>
  <c r="A31" i="70"/>
  <c r="L294" i="70"/>
  <c r="G140" i="70"/>
  <c r="G115" i="70"/>
  <c r="I117" i="70"/>
  <c r="F226" i="70"/>
  <c r="G129" i="70"/>
  <c r="F71" i="70"/>
  <c r="C115" i="70"/>
  <c r="G89" i="70"/>
  <c r="A33" i="70"/>
  <c r="L136" i="70"/>
  <c r="G19" i="70"/>
  <c r="G23" i="70"/>
  <c r="A219" i="70"/>
  <c r="A295" i="70"/>
  <c r="F276" i="70"/>
  <c r="L270" i="70"/>
  <c r="A74" i="70"/>
  <c r="H237" i="70"/>
  <c r="I12" i="70"/>
  <c r="G216" i="70"/>
  <c r="L286" i="70"/>
  <c r="A212" i="70"/>
  <c r="G83" i="70"/>
  <c r="L65" i="70"/>
  <c r="H77" i="70"/>
  <c r="H5" i="70"/>
  <c r="L9" i="70"/>
  <c r="A204" i="70"/>
  <c r="G307" i="70"/>
  <c r="F46" i="70"/>
  <c r="G99" i="70"/>
  <c r="I207" i="70"/>
  <c r="I150" i="70"/>
  <c r="C130" i="70"/>
  <c r="F244" i="70"/>
  <c r="F243" i="70"/>
  <c r="G111" i="70"/>
  <c r="A311" i="70"/>
  <c r="A40" i="70"/>
  <c r="F272" i="70"/>
  <c r="A108" i="70"/>
  <c r="H249" i="70"/>
  <c r="H276" i="70"/>
  <c r="G93" i="70"/>
  <c r="L253" i="70"/>
  <c r="L56" i="70"/>
  <c r="I215" i="70"/>
  <c r="I116" i="70"/>
  <c r="I55" i="70"/>
  <c r="L39" i="70"/>
  <c r="I37" i="70"/>
  <c r="F61" i="70"/>
  <c r="D231" i="70"/>
  <c r="C224" i="70"/>
  <c r="I275" i="70"/>
  <c r="F134" i="70"/>
  <c r="A100" i="70"/>
  <c r="C186" i="70"/>
  <c r="I264" i="70"/>
  <c r="C20" i="70"/>
  <c r="I83" i="70"/>
  <c r="G208" i="70"/>
  <c r="H179" i="70"/>
  <c r="H101" i="70"/>
  <c r="F156" i="70"/>
  <c r="G244" i="70"/>
  <c r="A14" i="70"/>
  <c r="A226" i="70"/>
  <c r="H97" i="70"/>
  <c r="C124" i="70"/>
  <c r="H106" i="70"/>
  <c r="I124" i="70"/>
  <c r="F235" i="70"/>
  <c r="I137" i="70"/>
  <c r="A21" i="70"/>
  <c r="A197" i="70"/>
  <c r="G50" i="70"/>
  <c r="L49" i="70"/>
  <c r="I19" i="70"/>
  <c r="I280" i="70"/>
  <c r="A168" i="70"/>
  <c r="I286" i="70"/>
  <c r="H280" i="70"/>
  <c r="G220" i="70"/>
  <c r="F118" i="70"/>
  <c r="L41" i="70"/>
  <c r="G212" i="70"/>
  <c r="C201" i="70"/>
  <c r="A194" i="70"/>
  <c r="H142" i="70"/>
  <c r="A266" i="70"/>
  <c r="G185" i="70"/>
  <c r="L127" i="70"/>
  <c r="L126" i="70"/>
  <c r="F263" i="70"/>
  <c r="G32" i="70"/>
  <c r="F10" i="70"/>
  <c r="I125" i="70"/>
  <c r="H160" i="70"/>
  <c r="C228" i="70"/>
  <c r="C59" i="70"/>
  <c r="A107" i="70"/>
  <c r="F187" i="70"/>
  <c r="L220" i="70"/>
  <c r="G238" i="70"/>
  <c r="L89" i="70"/>
  <c r="C239" i="70"/>
  <c r="F254" i="70"/>
  <c r="A120" i="70"/>
  <c r="L280" i="70"/>
  <c r="L97" i="70"/>
  <c r="G192" i="70"/>
  <c r="L59" i="70"/>
  <c r="A263" i="70"/>
  <c r="I94" i="70"/>
  <c r="I194" i="70"/>
  <c r="A66" i="70"/>
  <c r="G194" i="70"/>
  <c r="I140" i="70"/>
  <c r="G124" i="70"/>
  <c r="I93" i="70"/>
  <c r="A69" i="70"/>
  <c r="F99" i="70"/>
  <c r="F255" i="70"/>
  <c r="G158" i="70"/>
  <c r="F153" i="70"/>
  <c r="F125" i="70"/>
  <c r="L299" i="70"/>
  <c r="G71" i="70"/>
  <c r="I178" i="70"/>
  <c r="A310" i="70"/>
  <c r="L250" i="70"/>
  <c r="F117" i="70"/>
  <c r="L19" i="70"/>
  <c r="A68" i="70"/>
  <c r="C49" i="70"/>
  <c r="F53" i="70"/>
  <c r="I114" i="70"/>
  <c r="L212" i="70"/>
  <c r="L129" i="70"/>
  <c r="C37" i="70"/>
  <c r="A169" i="70"/>
  <c r="C153" i="70"/>
  <c r="F40" i="70"/>
  <c r="G196" i="70"/>
  <c r="G130" i="70"/>
  <c r="L152" i="70"/>
  <c r="L132" i="70"/>
  <c r="C177" i="70"/>
  <c r="G11" i="70"/>
  <c r="G58" i="70"/>
  <c r="C94" i="70"/>
  <c r="C28" i="70"/>
  <c r="G304" i="70"/>
  <c r="G262" i="70"/>
  <c r="I205" i="70"/>
  <c r="H154" i="70"/>
  <c r="A293" i="70"/>
  <c r="L70" i="70"/>
  <c r="I221" i="70"/>
  <c r="L101" i="70"/>
  <c r="I179" i="70"/>
  <c r="I34" i="70"/>
  <c r="F274" i="70"/>
  <c r="G209" i="70"/>
  <c r="L99" i="70"/>
  <c r="H310" i="70"/>
  <c r="G300" i="70"/>
  <c r="I245" i="70"/>
  <c r="F76" i="70"/>
  <c r="I277" i="70"/>
  <c r="C276" i="70"/>
  <c r="L215" i="70"/>
  <c r="I3" i="70"/>
  <c r="L118" i="70"/>
  <c r="G80" i="70"/>
  <c r="G108" i="70"/>
  <c r="I166" i="70"/>
  <c r="L279" i="70"/>
  <c r="G69" i="70"/>
  <c r="F93" i="70"/>
  <c r="H132" i="70"/>
  <c r="L158" i="70"/>
  <c r="L145" i="70"/>
  <c r="G189" i="70"/>
  <c r="C41" i="70"/>
  <c r="F57" i="70"/>
  <c r="L68" i="70"/>
  <c r="C213" i="70"/>
  <c r="I242" i="70"/>
  <c r="G2" i="70"/>
  <c r="A207" i="70"/>
  <c r="C238" i="70"/>
  <c r="L225" i="70"/>
  <c r="I190" i="70"/>
  <c r="H304" i="70"/>
  <c r="C14" i="70"/>
  <c r="A96" i="70"/>
  <c r="L50" i="70"/>
  <c r="A159" i="70"/>
  <c r="F285" i="70"/>
  <c r="H81" i="70"/>
  <c r="I14" i="70"/>
  <c r="A235" i="70"/>
  <c r="I31" i="70"/>
  <c r="C264" i="70"/>
  <c r="C102" i="70"/>
  <c r="I162" i="70"/>
  <c r="C231" i="70"/>
  <c r="L106" i="70"/>
  <c r="C106" i="70"/>
  <c r="F185" i="70"/>
  <c r="C172" i="70"/>
  <c r="F42" i="70"/>
  <c r="G105" i="70"/>
  <c r="I63" i="70"/>
  <c r="A141" i="70"/>
  <c r="F220" i="70"/>
  <c r="I274" i="70"/>
  <c r="F304" i="70"/>
  <c r="C165" i="70"/>
  <c r="C51" i="70"/>
  <c r="H116" i="70"/>
  <c r="A284" i="70"/>
  <c r="I29" i="70"/>
  <c r="C91" i="70"/>
  <c r="I41" i="70"/>
  <c r="G113" i="70"/>
  <c r="G161" i="70"/>
  <c r="G13" i="70"/>
  <c r="L185" i="70"/>
  <c r="C103" i="70"/>
  <c r="C6" i="70"/>
  <c r="F80" i="70"/>
  <c r="C133" i="70"/>
  <c r="H192" i="70"/>
  <c r="L200" i="70"/>
  <c r="I134" i="70"/>
  <c r="F14" i="70"/>
  <c r="C288" i="70"/>
  <c r="C125" i="70"/>
  <c r="I196" i="70"/>
  <c r="F106" i="70"/>
  <c r="I18" i="70"/>
  <c r="L311" i="70"/>
  <c r="A213" i="70"/>
  <c r="G104" i="70"/>
  <c r="H209" i="70"/>
  <c r="F34" i="70"/>
  <c r="G222" i="70"/>
  <c r="H109" i="70"/>
  <c r="I271" i="70"/>
  <c r="A114" i="70"/>
  <c r="L15" i="70"/>
  <c r="I254" i="70"/>
  <c r="H174" i="70"/>
  <c r="A306" i="70"/>
  <c r="I219" i="70"/>
  <c r="C5" i="70"/>
  <c r="L111" i="70"/>
  <c r="A112" i="70"/>
  <c r="L255" i="70"/>
  <c r="G310" i="70"/>
  <c r="I132" i="70"/>
  <c r="A215" i="70"/>
  <c r="G261" i="70"/>
  <c r="G135" i="70"/>
  <c r="F167" i="70"/>
  <c r="L196" i="70"/>
  <c r="H26" i="70"/>
  <c r="L104" i="70"/>
  <c r="H250" i="70"/>
  <c r="F306" i="70"/>
  <c r="C126" i="70"/>
  <c r="C167" i="70"/>
  <c r="H258" i="70"/>
  <c r="I64" i="70"/>
  <c r="C286" i="70"/>
  <c r="F136" i="70"/>
  <c r="G181" i="70"/>
  <c r="F233" i="70"/>
  <c r="G148" i="70"/>
  <c r="L243" i="70"/>
  <c r="A282" i="70"/>
  <c r="I16" i="70"/>
  <c r="F51" i="70"/>
  <c r="G8" i="70"/>
  <c r="F293" i="70"/>
  <c r="F8" i="70"/>
  <c r="G28" i="70"/>
  <c r="C211" i="70"/>
  <c r="G52" i="70"/>
  <c r="L78" i="70"/>
  <c r="A276" i="70"/>
  <c r="G193" i="70"/>
  <c r="C54" i="70"/>
  <c r="I287" i="70"/>
  <c r="L119" i="70"/>
  <c r="I100" i="70"/>
  <c r="I282" i="70"/>
  <c r="G308" i="70"/>
  <c r="C75" i="70"/>
  <c r="F200" i="70"/>
  <c r="C300" i="70"/>
  <c r="C303" i="70"/>
  <c r="F309" i="70"/>
  <c r="L53" i="70"/>
  <c r="L169" i="70"/>
  <c r="H151" i="70"/>
  <c r="I103" i="70"/>
  <c r="I7" i="70"/>
  <c r="I24" i="70"/>
  <c r="H8" i="70"/>
  <c r="I294" i="70"/>
  <c r="C78" i="70"/>
  <c r="C65" i="70"/>
  <c r="C241" i="70"/>
  <c r="F238" i="70"/>
  <c r="C168" i="70"/>
  <c r="L194" i="70"/>
  <c r="F58" i="70"/>
  <c r="A23" i="70"/>
  <c r="I154" i="70"/>
  <c r="L42" i="70"/>
  <c r="G72" i="70"/>
  <c r="F16" i="70"/>
  <c r="G214" i="70"/>
  <c r="H76" i="70"/>
  <c r="A39" i="70"/>
  <c r="F267" i="70"/>
  <c r="L245" i="70"/>
  <c r="L135" i="70"/>
  <c r="I79" i="70"/>
  <c r="L273" i="70"/>
  <c r="A175" i="70"/>
  <c r="C175" i="70" s="1"/>
  <c r="H180" i="70"/>
  <c r="I144" i="70"/>
  <c r="A128" i="70"/>
  <c r="L267" i="70"/>
  <c r="G117" i="70"/>
  <c r="F261" i="70"/>
  <c r="C281" i="70" l="1"/>
  <c r="E267" i="70"/>
  <c r="D75" i="70"/>
  <c r="E263" i="70"/>
  <c r="D170" i="70"/>
  <c r="E182" i="70"/>
  <c r="D306" i="70"/>
  <c r="D278" i="70"/>
  <c r="D6" i="70"/>
  <c r="D19" i="70"/>
  <c r="D80" i="70"/>
  <c r="D67" i="70"/>
  <c r="D21" i="70"/>
  <c r="D148" i="70"/>
  <c r="D235" i="70"/>
  <c r="E124" i="70"/>
  <c r="E237" i="70"/>
  <c r="E277" i="70"/>
  <c r="E232" i="70"/>
  <c r="E45" i="70"/>
  <c r="D227" i="70"/>
  <c r="E43" i="70"/>
  <c r="E211" i="70"/>
  <c r="E8" i="70"/>
  <c r="E35" i="70"/>
  <c r="D299" i="70"/>
  <c r="D279" i="70"/>
  <c r="E173" i="70"/>
  <c r="E55" i="70"/>
  <c r="D122" i="70"/>
  <c r="E312" i="70"/>
  <c r="E234" i="70"/>
  <c r="D101" i="70"/>
  <c r="E242" i="70"/>
  <c r="D160" i="70"/>
  <c r="E11" i="70"/>
  <c r="D281" i="70"/>
  <c r="D28" i="70"/>
  <c r="E32" i="70"/>
  <c r="D49" i="70"/>
  <c r="E289" i="70"/>
  <c r="E123" i="70"/>
  <c r="D108" i="70"/>
  <c r="E310" i="70"/>
  <c r="E106" i="70"/>
  <c r="E147" i="70"/>
  <c r="D309" i="70"/>
  <c r="E203" i="70"/>
  <c r="D39" i="70"/>
  <c r="D200" i="70"/>
  <c r="E285" i="70"/>
  <c r="E109" i="70"/>
  <c r="D23" i="70"/>
  <c r="D280" i="70"/>
  <c r="E247" i="70"/>
  <c r="D74" i="70"/>
  <c r="D112" i="70"/>
  <c r="D313" i="70"/>
  <c r="E22" i="70"/>
  <c r="D184" i="70"/>
  <c r="E308" i="70"/>
  <c r="E39" i="70"/>
  <c r="E132" i="70"/>
  <c r="D236" i="70"/>
  <c r="D103" i="70"/>
  <c r="E224" i="70"/>
  <c r="E228" i="70"/>
  <c r="E252" i="70"/>
  <c r="D195" i="70"/>
  <c r="E216" i="70"/>
  <c r="E20" i="70"/>
  <c r="E286" i="70"/>
  <c r="E291" i="70"/>
  <c r="D100" i="70"/>
  <c r="D163" i="70"/>
  <c r="D154" i="70"/>
  <c r="D293" i="70"/>
  <c r="D68" i="70"/>
  <c r="D91" i="70"/>
  <c r="C250" i="70"/>
  <c r="E281" i="70"/>
  <c r="E212" i="70"/>
  <c r="D37" i="70"/>
  <c r="E52" i="70"/>
  <c r="E161" i="70"/>
  <c r="D290" i="70"/>
  <c r="D51" i="70"/>
  <c r="E174" i="70"/>
  <c r="E145" i="70"/>
  <c r="E158" i="70"/>
  <c r="E305" i="70"/>
  <c r="E248" i="70"/>
  <c r="D241" i="70"/>
  <c r="D106" i="70"/>
  <c r="D111" i="70"/>
  <c r="D179" i="70"/>
  <c r="D212" i="70"/>
  <c r="E226" i="70"/>
  <c r="D174" i="70"/>
  <c r="D297" i="70"/>
  <c r="D166" i="70"/>
  <c r="D238" i="70"/>
  <c r="D60" i="70"/>
  <c r="E194" i="70"/>
  <c r="D218" i="70"/>
  <c r="E29" i="70"/>
  <c r="E218" i="70"/>
  <c r="E93" i="70"/>
  <c r="E110" i="70"/>
  <c r="E3" i="70"/>
  <c r="E129" i="70"/>
  <c r="E284" i="70"/>
  <c r="E137" i="70"/>
  <c r="D216" i="70"/>
  <c r="E60" i="70"/>
  <c r="E139" i="70"/>
  <c r="D302" i="70"/>
  <c r="D308" i="70"/>
  <c r="D57" i="70"/>
  <c r="D56" i="70"/>
  <c r="E159" i="70"/>
  <c r="E98" i="70"/>
  <c r="E153" i="70"/>
  <c r="D52" i="70"/>
  <c r="C174" i="70"/>
  <c r="D182" i="70"/>
  <c r="E170" i="70"/>
  <c r="E186" i="70"/>
  <c r="D204" i="70"/>
  <c r="E73" i="70"/>
  <c r="E253" i="70"/>
  <c r="D183" i="70"/>
  <c r="D32" i="70"/>
  <c r="E208" i="70"/>
  <c r="E134" i="70"/>
  <c r="D63" i="70"/>
  <c r="D10" i="70"/>
  <c r="E149" i="70"/>
  <c r="E104" i="70"/>
  <c r="E72" i="70"/>
  <c r="D1" i="70"/>
  <c r="D114" i="70"/>
  <c r="D253" i="70"/>
  <c r="D18" i="70"/>
  <c r="D312" i="70"/>
  <c r="E196" i="70"/>
  <c r="D4" i="70"/>
  <c r="D207" i="70"/>
  <c r="E133" i="70"/>
  <c r="D137" i="70"/>
  <c r="D175" i="70"/>
  <c r="D30" i="70"/>
  <c r="E171" i="70"/>
  <c r="D230" i="70"/>
  <c r="E96" i="70"/>
  <c r="D42" i="70"/>
  <c r="E197" i="70"/>
  <c r="E270" i="70"/>
  <c r="D210" i="70"/>
  <c r="E261" i="70"/>
  <c r="D304" i="70"/>
  <c r="E155" i="70"/>
  <c r="E217" i="70"/>
  <c r="D295" i="70"/>
  <c r="D14" i="70"/>
  <c r="E80" i="70"/>
  <c r="D260" i="70"/>
  <c r="E223" i="70"/>
  <c r="E288" i="70"/>
  <c r="D167" i="70"/>
  <c r="E50" i="70"/>
  <c r="D55" i="70"/>
  <c r="D225" i="70"/>
  <c r="E236" i="70"/>
  <c r="E257" i="70"/>
  <c r="E256" i="70"/>
  <c r="D131" i="70"/>
  <c r="E190" i="70"/>
  <c r="E68" i="70"/>
  <c r="D13" i="70"/>
  <c r="D214" i="70"/>
  <c r="D169" i="70"/>
  <c r="D86" i="70"/>
  <c r="D117" i="70"/>
  <c r="D22" i="70"/>
  <c r="E258" i="70"/>
  <c r="D88" i="70"/>
  <c r="E138" i="70"/>
  <c r="D40" i="70"/>
  <c r="D291" i="70"/>
  <c r="E165" i="70"/>
  <c r="D73" i="70"/>
  <c r="D224" i="70"/>
  <c r="D138" i="70"/>
  <c r="E59" i="70"/>
  <c r="D256" i="70"/>
  <c r="E103" i="70"/>
  <c r="E259" i="70"/>
  <c r="E207" i="70"/>
  <c r="E287" i="70"/>
  <c r="E88" i="70"/>
  <c r="E168" i="70"/>
  <c r="D34" i="70"/>
  <c r="C154" i="70"/>
  <c r="E38" i="70"/>
  <c r="D287" i="70"/>
  <c r="D269" i="70"/>
  <c r="D76" i="70"/>
  <c r="D187" i="70"/>
  <c r="D181" i="70"/>
  <c r="D50" i="70"/>
  <c r="D104" i="70"/>
  <c r="E69" i="70"/>
  <c r="D288" i="70"/>
  <c r="E307" i="70"/>
  <c r="D277" i="70"/>
  <c r="E63" i="70"/>
  <c r="D29" i="70"/>
  <c r="E89" i="70"/>
  <c r="D185" i="70"/>
  <c r="E175" i="70"/>
  <c r="E311" i="70"/>
  <c r="E306" i="70"/>
  <c r="D31" i="70"/>
  <c r="D286" i="70"/>
  <c r="D123" i="70"/>
  <c r="E84" i="70"/>
  <c r="D7" i="70"/>
  <c r="D229" i="70"/>
  <c r="E74" i="70"/>
  <c r="D219" i="70"/>
  <c r="E17" i="70"/>
  <c r="D152" i="70"/>
  <c r="D285" i="70"/>
  <c r="E225" i="70"/>
  <c r="D311" i="70"/>
  <c r="E265" i="70"/>
  <c r="D47" i="70"/>
  <c r="D232" i="70"/>
  <c r="D2" i="70"/>
  <c r="E97" i="70"/>
  <c r="E56" i="70"/>
  <c r="D223" i="70"/>
  <c r="D136" i="70"/>
  <c r="E309" i="70"/>
  <c r="E28" i="70"/>
  <c r="E304" i="70"/>
  <c r="D201" i="70"/>
  <c r="D301" i="70"/>
  <c r="E245" i="70"/>
  <c r="D266" i="70"/>
  <c r="D20" i="70"/>
  <c r="C157" i="70"/>
  <c r="D58" i="70"/>
  <c r="D139" i="70"/>
  <c r="D142" i="70"/>
  <c r="D121" i="70"/>
  <c r="D270" i="70"/>
  <c r="E301" i="70"/>
  <c r="D284" i="70"/>
  <c r="D128" i="70"/>
  <c r="D134" i="70"/>
  <c r="E114" i="70"/>
  <c r="E4" i="70"/>
  <c r="D275" i="70"/>
  <c r="D300" i="70"/>
  <c r="D249" i="70"/>
  <c r="D158" i="70"/>
  <c r="E31" i="70"/>
  <c r="E121" i="70"/>
  <c r="E14" i="70"/>
  <c r="D255" i="70"/>
  <c r="D120" i="70"/>
  <c r="D237" i="70"/>
  <c r="D95" i="70"/>
  <c r="E53" i="70"/>
  <c r="D173" i="70"/>
  <c r="D145" i="70"/>
  <c r="E187" i="70"/>
  <c r="E12" i="70"/>
  <c r="E188" i="70"/>
  <c r="D189" i="70"/>
  <c r="D271" i="70"/>
  <c r="D272" i="70"/>
  <c r="D17" i="70"/>
  <c r="E272" i="70"/>
  <c r="E274" i="70"/>
  <c r="D144" i="70"/>
  <c r="D208" i="70"/>
  <c r="E127" i="70"/>
  <c r="D84" i="70"/>
  <c r="E192" i="70"/>
  <c r="E18" i="70"/>
  <c r="D147" i="70"/>
  <c r="E76" i="70"/>
  <c r="D69" i="70"/>
  <c r="D176" i="70"/>
  <c r="E148" i="70"/>
  <c r="D273" i="70"/>
  <c r="E40" i="70"/>
  <c r="E54" i="70"/>
  <c r="E269" i="70"/>
  <c r="E41" i="70"/>
  <c r="E262" i="70"/>
  <c r="D78" i="70"/>
  <c r="D172" i="70"/>
  <c r="D258" i="70"/>
  <c r="E77" i="70"/>
  <c r="E235" i="70"/>
  <c r="E140" i="70"/>
  <c r="D267" i="70"/>
  <c r="E82" i="70"/>
  <c r="E243" i="70"/>
  <c r="E115" i="70"/>
  <c r="D248" i="70"/>
  <c r="E213" i="70"/>
  <c r="E16" i="70"/>
  <c r="D43" i="70"/>
  <c r="E105" i="70"/>
  <c r="D143" i="70"/>
  <c r="E9" i="70"/>
  <c r="C176" i="70"/>
  <c r="E206" i="70"/>
  <c r="E125" i="70"/>
  <c r="D190" i="70"/>
  <c r="D261" i="70"/>
  <c r="E179" i="70"/>
  <c r="E150" i="70"/>
  <c r="D226" i="70"/>
  <c r="E118" i="70"/>
  <c r="E297" i="70"/>
  <c r="D115" i="70"/>
  <c r="E238" i="70"/>
  <c r="E130" i="70"/>
  <c r="D198" i="70"/>
  <c r="E268" i="70"/>
  <c r="E87" i="70"/>
  <c r="D119" i="70"/>
  <c r="E230" i="70"/>
  <c r="E295" i="70"/>
  <c r="E202" i="70"/>
  <c r="D289" i="70"/>
  <c r="E70" i="70"/>
  <c r="E283" i="70"/>
  <c r="D140" i="70"/>
  <c r="D85" i="70"/>
  <c r="D220" i="70"/>
  <c r="D156" i="70"/>
  <c r="E300" i="70"/>
  <c r="E64" i="70"/>
  <c r="E46" i="70"/>
  <c r="D97" i="70"/>
  <c r="D259" i="70"/>
  <c r="E24" i="70"/>
  <c r="D48" i="70"/>
  <c r="D46" i="70"/>
  <c r="E67" i="70"/>
  <c r="D71" i="70"/>
  <c r="E119" i="70"/>
  <c r="E214" i="70"/>
  <c r="E2" i="70"/>
  <c r="D162" i="70"/>
  <c r="D118" i="70"/>
  <c r="E209" i="70"/>
  <c r="D25" i="70"/>
  <c r="E250" i="70"/>
  <c r="D199" i="70"/>
  <c r="E260" i="70"/>
  <c r="E266" i="70"/>
  <c r="D202" i="70"/>
  <c r="D132" i="70"/>
  <c r="D283" i="70"/>
  <c r="D45" i="70"/>
  <c r="E85" i="70"/>
  <c r="D250" i="70"/>
  <c r="E58" i="70"/>
  <c r="D98" i="70"/>
  <c r="D130" i="70"/>
  <c r="C251" i="70"/>
  <c r="D171" i="70"/>
  <c r="D233" i="70"/>
  <c r="E49" i="70"/>
  <c r="D90" i="70"/>
  <c r="E44" i="70"/>
  <c r="D263" i="70"/>
  <c r="E62" i="70"/>
  <c r="D234" i="70"/>
  <c r="E30" i="70"/>
  <c r="D242" i="70"/>
  <c r="E116" i="70"/>
  <c r="D11" i="70"/>
  <c r="D265" i="70"/>
  <c r="D150" i="70"/>
  <c r="E313" i="70"/>
  <c r="E13" i="70"/>
  <c r="E19" i="70"/>
  <c r="D196" i="70"/>
  <c r="E81" i="70"/>
  <c r="D93" i="70"/>
  <c r="D296" i="70"/>
  <c r="E279" i="70"/>
  <c r="E240" i="70"/>
  <c r="D307" i="70"/>
  <c r="D126" i="70"/>
  <c r="D209" i="70"/>
  <c r="E276" i="70"/>
  <c r="D282" i="70"/>
  <c r="E164" i="70"/>
  <c r="E294" i="70"/>
  <c r="D99" i="70"/>
  <c r="E27" i="70"/>
  <c r="E101" i="70"/>
  <c r="E271" i="70"/>
  <c r="D44" i="70"/>
  <c r="E136" i="70"/>
  <c r="D5" i="70"/>
  <c r="E169" i="70"/>
  <c r="E5" i="70"/>
  <c r="E117" i="70"/>
  <c r="D203" i="70"/>
  <c r="E273" i="70"/>
  <c r="E200" i="70"/>
  <c r="D116" i="70"/>
  <c r="E251" i="70"/>
  <c r="E141" i="70"/>
  <c r="E57" i="70"/>
  <c r="E184" i="70"/>
  <c r="D149" i="70"/>
  <c r="D243" i="70"/>
  <c r="E198" i="70"/>
  <c r="E107" i="70"/>
  <c r="E180" i="70"/>
  <c r="D211" i="70"/>
  <c r="D16" i="70"/>
  <c r="D244" i="70"/>
  <c r="D257" i="70"/>
  <c r="E154" i="70"/>
  <c r="D188" i="70"/>
  <c r="E249" i="70"/>
  <c r="D146" i="70"/>
  <c r="D245" i="70"/>
  <c r="E302" i="70"/>
  <c r="E7" i="70"/>
  <c r="D109" i="70"/>
  <c r="E239" i="70"/>
  <c r="E23" i="70"/>
  <c r="D3" i="70"/>
  <c r="D133" i="70"/>
  <c r="E210" i="70"/>
  <c r="E246" i="70"/>
  <c r="D194" i="70"/>
  <c r="D193" i="70"/>
  <c r="E1" i="70"/>
  <c r="D102" i="70"/>
  <c r="E51" i="70"/>
  <c r="E34" i="70"/>
  <c r="E21" i="70"/>
  <c r="E193" i="70"/>
  <c r="D274" i="70"/>
  <c r="D94" i="70"/>
  <c r="D72" i="70"/>
  <c r="E143" i="70"/>
  <c r="E163" i="70"/>
  <c r="D15" i="70"/>
  <c r="D79" i="70"/>
  <c r="D12" i="70"/>
  <c r="E100" i="70"/>
  <c r="E189" i="70"/>
  <c r="E292" i="70"/>
  <c r="E156" i="70"/>
  <c r="E172" i="70"/>
  <c r="E221" i="70"/>
  <c r="E91" i="70"/>
  <c r="D161" i="70"/>
  <c r="E120" i="70"/>
  <c r="E36" i="70"/>
  <c r="E95" i="70"/>
  <c r="E112" i="70"/>
  <c r="D127" i="70"/>
  <c r="D81" i="70"/>
  <c r="E122" i="70"/>
  <c r="E128" i="70"/>
  <c r="E86" i="70"/>
  <c r="D191" i="70"/>
  <c r="E195" i="70"/>
  <c r="D292" i="70"/>
  <c r="D87" i="70"/>
  <c r="E108" i="70"/>
  <c r="D254" i="70"/>
  <c r="D77" i="70"/>
  <c r="D178" i="70"/>
  <c r="D264" i="70"/>
  <c r="E233" i="70"/>
  <c r="D151" i="70"/>
  <c r="D110" i="70"/>
  <c r="E48" i="70"/>
  <c r="E102" i="70"/>
  <c r="D192" i="70"/>
  <c r="E176" i="70"/>
  <c r="D268" i="70"/>
  <c r="E42" i="70"/>
  <c r="E152" i="70"/>
  <c r="E15" i="70"/>
  <c r="E83" i="70"/>
  <c r="E303" i="70"/>
  <c r="E205" i="70"/>
  <c r="D41" i="70"/>
  <c r="E296" i="70"/>
  <c r="D228" i="70"/>
  <c r="E25" i="70"/>
  <c r="D177" i="70"/>
  <c r="D35" i="70"/>
  <c r="E92" i="70"/>
  <c r="D70" i="70"/>
  <c r="D222" i="70"/>
  <c r="E142" i="70"/>
  <c r="E111" i="70"/>
  <c r="E199" i="70"/>
  <c r="E79" i="70"/>
  <c r="E160" i="70"/>
  <c r="D27" i="70"/>
  <c r="D33" i="70"/>
  <c r="E78" i="70"/>
  <c r="E244" i="70"/>
  <c r="D129" i="70"/>
  <c r="E47" i="70"/>
  <c r="E299" i="70"/>
  <c r="D61" i="70"/>
  <c r="D186" i="70"/>
  <c r="E219" i="70"/>
  <c r="D141" i="70"/>
  <c r="E264" i="70"/>
  <c r="D36" i="70"/>
  <c r="E66" i="70"/>
  <c r="D96" i="70"/>
  <c r="D83" i="70"/>
  <c r="D303" i="70"/>
  <c r="D310" i="70"/>
  <c r="E65" i="70"/>
  <c r="E229" i="70"/>
  <c r="D305" i="70"/>
  <c r="E90" i="70"/>
  <c r="E75" i="70"/>
  <c r="E131" i="70"/>
  <c r="E61" i="70"/>
  <c r="D107" i="70"/>
  <c r="D54" i="70"/>
  <c r="E144" i="70"/>
  <c r="E183" i="70"/>
  <c r="D221" i="70"/>
  <c r="E254" i="70"/>
  <c r="E157" i="70"/>
  <c r="E126" i="70"/>
  <c r="D276" i="70"/>
  <c r="E222" i="70"/>
  <c r="E162" i="70"/>
  <c r="D64" i="70"/>
  <c r="E181" i="70"/>
  <c r="E151" i="70"/>
  <c r="E191" i="70"/>
  <c r="E255" i="70"/>
  <c r="D53" i="70"/>
  <c r="D246" i="70"/>
  <c r="D159" i="70"/>
  <c r="E280" i="70"/>
  <c r="E94" i="70"/>
  <c r="D157" i="70"/>
  <c r="E26" i="70"/>
  <c r="D251" i="70"/>
  <c r="D168" i="70"/>
  <c r="D59" i="70"/>
  <c r="D205" i="70"/>
  <c r="E167" i="70"/>
  <c r="E71" i="70"/>
  <c r="E290" i="70"/>
  <c r="D24" i="70"/>
  <c r="D247" i="70"/>
  <c r="D155" i="70"/>
  <c r="D240" i="70"/>
  <c r="E293" i="70"/>
  <c r="D66" i="70"/>
  <c r="E220" i="70"/>
  <c r="E241" i="70"/>
  <c r="D62" i="70"/>
  <c r="D215" i="70"/>
  <c r="D294" i="70"/>
  <c r="D89" i="70"/>
  <c r="D165" i="70"/>
  <c r="D125" i="70"/>
  <c r="E6" i="70"/>
  <c r="E166" i="70"/>
  <c r="E298" i="70"/>
  <c r="E113" i="70"/>
  <c r="E37" i="70"/>
  <c r="D113" i="70"/>
  <c r="D213" i="70"/>
  <c r="E282" i="70"/>
  <c r="D105" i="70"/>
  <c r="E185" i="70"/>
  <c r="E201" i="70"/>
  <c r="D135" i="70"/>
  <c r="D82" i="70"/>
  <c r="D65" i="70"/>
  <c r="D92" i="70"/>
  <c r="D180" i="70"/>
  <c r="E178" i="70"/>
  <c r="E33" i="70"/>
  <c r="E275" i="70"/>
  <c r="D26" i="70"/>
  <c r="E99" i="70"/>
  <c r="D8" i="70"/>
  <c r="E135" i="70"/>
  <c r="E10" i="70"/>
  <c r="D38" i="70"/>
  <c r="D206" i="70"/>
  <c r="D298" i="70"/>
  <c r="D262" i="70"/>
  <c r="E146" i="70"/>
  <c r="E177" i="70"/>
  <c r="D124" i="70"/>
  <c r="E215" i="70"/>
  <c r="D197" i="70"/>
  <c r="D217" i="70"/>
  <c r="E278" i="70"/>
  <c r="D164" i="70"/>
  <c r="D239" i="70"/>
  <c r="E227" i="70"/>
  <c r="D153" i="70"/>
  <c r="D252" i="70"/>
  <c r="E204" i="70"/>
  <c r="D9" i="70"/>
</calcChain>
</file>

<file path=xl/sharedStrings.xml><?xml version="1.0" encoding="utf-8"?>
<sst xmlns="http://schemas.openxmlformats.org/spreadsheetml/2006/main" count="2085" uniqueCount="1245">
  <si>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</si>
  <si>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</si>
  <si>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</si>
  <si>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</si>
  <si>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</si>
  <si>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</si>
  <si>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</si>
  <si>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</si>
  <si>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</si>
  <si>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</si>
  <si>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</si>
  <si>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</si>
  <si>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</si>
  <si>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</si>
  <si>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</si>
  <si>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</si>
  <si>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</si>
  <si>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</si>
  <si>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</si>
  <si>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</si>
  <si>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</si>
  <si>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</si>
  <si>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</si>
  <si>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</si>
  <si>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</si>
  <si>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</si>
  <si>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</si>
  <si>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</si>
  <si>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</si>
  <si>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</si>
  <si>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</si>
  <si>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</si>
  <si>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</si>
  <si>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</si>
  <si>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</si>
  <si>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</si>
  <si>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</si>
  <si>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</si>
  <si>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</si>
  <si>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</si>
  <si>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</si>
  <si>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</si>
  <si>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</si>
  <si>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</si>
  <si>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</si>
  <si>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</si>
  <si>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</si>
  <si>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</si>
  <si>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</si>
  <si>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</si>
  <si>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</si>
  <si>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</si>
  <si>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</si>
  <si>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</si>
  <si>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</si>
  <si>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</si>
  <si>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</si>
  <si>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</si>
  <si>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</si>
  <si>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</si>
  <si>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</si>
  <si>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</si>
  <si>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</si>
  <si>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</si>
  <si>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</si>
  <si>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</si>
  <si>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</si>
  <si>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</si>
  <si>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</si>
  <si>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</si>
  <si>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</si>
  <si>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</si>
  <si>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</si>
  <si>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</si>
  <si>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</si>
  <si>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</si>
  <si>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</si>
  <si>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</si>
  <si>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</si>
  <si>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</si>
  <si>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</si>
  <si>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</si>
  <si>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</si>
  <si>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</si>
  <si>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</si>
  <si>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</si>
  <si>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</si>
  <si>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</si>
  <si>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</si>
  <si>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</si>
  <si>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</si>
  <si>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</si>
  <si>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</si>
  <si>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</si>
  <si>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</si>
  <si>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</si>
  <si>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</si>
  <si>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</si>
  <si>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</si>
  <si>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</si>
  <si>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</si>
  <si>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</si>
  <si>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</si>
  <si>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</si>
  <si>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</si>
  <si>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</si>
  <si>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</si>
  <si>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</si>
  <si>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</si>
  <si>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</si>
  <si>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</si>
  <si>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</si>
  <si>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</si>
  <si>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</si>
  <si>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</si>
  <si>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</si>
  <si>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</si>
  <si>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</si>
  <si>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</si>
  <si>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</si>
  <si>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</si>
  <si>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</si>
  <si>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</si>
  <si>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</si>
  <si>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</si>
  <si>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</si>
  <si>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</si>
  <si>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</si>
  <si>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</si>
  <si>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</si>
  <si>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</si>
  <si>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</si>
  <si>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</si>
  <si>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</si>
  <si>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</si>
  <si>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</si>
  <si>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</si>
  <si>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</si>
  <si>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</si>
  <si>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</si>
  <si>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</si>
  <si>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</si>
  <si>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</si>
  <si>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</si>
  <si>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</si>
  <si>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</si>
  <si>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</si>
  <si>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</si>
  <si>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</si>
  <si>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</si>
  <si>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</si>
  <si>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</si>
  <si>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</si>
  <si>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</si>
  <si>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</si>
  <si>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</si>
  <si>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</si>
  <si>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</si>
  <si>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</si>
  <si>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</si>
  <si>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</si>
  <si>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</si>
  <si>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</si>
  <si>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</si>
  <si>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</si>
  <si>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</si>
  <si>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</si>
  <si>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</si>
  <si>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</si>
  <si>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</si>
  <si>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</si>
  <si>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</si>
  <si>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</si>
  <si>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</si>
  <si>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</si>
  <si>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</si>
  <si>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</si>
  <si>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</si>
  <si>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</si>
  <si>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</si>
  <si>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</si>
  <si>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</si>
  <si>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</si>
  <si>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</si>
  <si>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</si>
  <si>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</si>
  <si>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</si>
  <si>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</si>
  <si>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</si>
  <si>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</si>
  <si>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</si>
  <si>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</si>
  <si>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</si>
  <si>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</si>
  <si>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</si>
  <si>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</si>
  <si>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</si>
  <si>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</si>
  <si>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</si>
  <si>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</si>
  <si>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</si>
  <si>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</si>
  <si>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</si>
  <si>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</si>
  <si>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</si>
  <si>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</si>
  <si>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</si>
  <si>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</si>
  <si>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</si>
  <si>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</si>
  <si>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</si>
  <si>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</si>
  <si>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</si>
  <si>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</si>
  <si>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</si>
  <si>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</si>
  <si>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</si>
  <si>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</si>
  <si>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</si>
  <si>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</si>
  <si>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</si>
  <si>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</si>
  <si>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</si>
  <si>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</si>
  <si>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</si>
  <si>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</si>
  <si>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</si>
  <si>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</si>
  <si>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</si>
  <si>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</si>
  <si>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</si>
  <si>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</si>
  <si>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</si>
  <si>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</si>
  <si>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</si>
  <si>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</si>
  <si>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</si>
  <si>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</si>
  <si>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</si>
  <si>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</si>
  <si>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</si>
  <si>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</si>
  <si>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</si>
  <si>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</si>
  <si>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</si>
  <si>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</si>
  <si>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</si>
  <si>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</si>
  <si>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</si>
  <si>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</si>
  <si>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</si>
  <si>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</si>
  <si>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</si>
  <si>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</si>
  <si>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</si>
  <si>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</si>
  <si>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</si>
  <si>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</si>
  <si>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</si>
  <si>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</si>
  <si>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</si>
  <si>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</si>
  <si>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</si>
  <si>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</si>
  <si>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</si>
  <si>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</si>
  <si>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</si>
  <si>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</si>
  <si>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</si>
  <si>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</si>
  <si>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</si>
  <si>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</si>
  <si>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</si>
  <si>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</si>
  <si>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</si>
  <si>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</si>
  <si>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</si>
  <si>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</si>
  <si>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</si>
  <si>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</si>
  <si>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</si>
  <si>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</si>
  <si>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</si>
  <si>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</si>
  <si>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</si>
  <si>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</si>
  <si>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</si>
  <si>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</si>
  <si>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</si>
  <si>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</si>
  <si>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</si>
  <si>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</si>
  <si>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</si>
  <si>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</si>
  <si>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</si>
  <si>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</si>
  <si>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</si>
  <si>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</si>
  <si>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</si>
  <si>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</si>
  <si>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</si>
  <si>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</si>
  <si>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</si>
  <si>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</si>
  <si>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</si>
  <si>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</si>
  <si>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</si>
  <si>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</si>
  <si>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</si>
  <si>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</si>
  <si>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</si>
  <si>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</si>
  <si>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</si>
  <si>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</si>
  <si>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</si>
  <si>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</si>
  <si>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</si>
  <si>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</si>
  <si>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</si>
  <si>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</si>
  <si>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</si>
  <si>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</si>
  <si>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</si>
  <si>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</si>
  <si>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</si>
  <si>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</si>
  <si>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</si>
  <si>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</si>
  <si>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</si>
  <si>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</si>
  <si>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</si>
  <si>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</si>
  <si>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</si>
  <si>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</si>
  <si>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</si>
  <si>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</si>
  <si>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</si>
  <si>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</si>
  <si>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</si>
  <si>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</si>
  <si>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</si>
  <si>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</si>
  <si>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</si>
  <si>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</si>
  <si>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</si>
  <si>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</si>
  <si>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</si>
  <si>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</si>
  <si>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</si>
  <si>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</si>
  <si>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</si>
  <si>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</si>
  <si>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</si>
  <si>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</si>
  <si>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</si>
  <si>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</si>
  <si>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</si>
  <si>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</si>
  <si>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</si>
  <si>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</si>
  <si>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</si>
  <si>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</si>
  <si>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</si>
  <si>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</si>
  <si>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</si>
  <si>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</si>
  <si>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</si>
  <si>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</si>
  <si>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</si>
  <si>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</si>
  <si>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</si>
  <si>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</si>
  <si>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</si>
  <si>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</si>
  <si>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</si>
  <si>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</si>
  <si>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</si>
  <si>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</si>
  <si>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</si>
  <si>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</si>
  <si>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</si>
  <si>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</si>
  <si>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</si>
  <si>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</si>
  <si>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</si>
  <si>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</si>
  <si>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</si>
  <si>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</si>
  <si>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</si>
  <si>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</si>
  <si>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</si>
  <si>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</si>
  <si>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</si>
  <si>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</si>
  <si>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</si>
  <si>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</si>
  <si>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</si>
  <si>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</si>
  <si>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</si>
  <si>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</si>
  <si>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</si>
  <si>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</si>
  <si>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</si>
  <si>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</si>
  <si>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</si>
  <si>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</si>
  <si>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</si>
  <si>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</si>
  <si>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</si>
  <si>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</si>
  <si>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</si>
  <si>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</si>
  <si>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</si>
  <si>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</si>
  <si>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</si>
  <si>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</si>
  <si>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</si>
  <si>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</si>
  <si>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</si>
  <si>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</si>
  <si>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</si>
  <si>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</si>
  <si>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</si>
  <si>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</si>
  <si>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</si>
  <si>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</si>
  <si>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</si>
  <si>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</si>
  <si>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</si>
  <si>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</si>
  <si>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</si>
  <si>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</si>
  <si>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</si>
  <si>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</si>
  <si>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</si>
  <si>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</si>
  <si>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</si>
  <si>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</si>
  <si>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</si>
  <si>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</si>
  <si>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</si>
  <si>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</si>
  <si>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</si>
  <si>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</si>
  <si>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</si>
  <si>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</si>
  <si>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</si>
  <si>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</si>
  <si>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</si>
  <si>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</si>
  <si>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</si>
  <si>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</si>
  <si>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</si>
  <si>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</si>
  <si>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</si>
  <si>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</si>
  <si>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</si>
  <si>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</si>
  <si>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</si>
  <si>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</si>
  <si>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</si>
  <si>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</si>
  <si>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</si>
  <si>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</si>
  <si>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</si>
  <si>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</si>
  <si>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</si>
  <si>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</si>
  <si>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</si>
  <si>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</si>
  <si>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</si>
  <si>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</si>
  <si>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</si>
  <si>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</si>
  <si>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</si>
  <si>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</si>
  <si>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</si>
  <si>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</si>
  <si>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</si>
  <si>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</si>
  <si>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</si>
  <si>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</si>
  <si>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</si>
  <si>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</si>
  <si>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</si>
  <si>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</si>
  <si>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</si>
  <si>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</si>
  <si>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</si>
  <si>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</si>
  <si>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</si>
  <si>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</si>
  <si>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</si>
  <si>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</si>
  <si>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</si>
  <si>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</si>
  <si>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</si>
  <si>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</si>
  <si>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</si>
  <si>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</si>
  <si>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</si>
  <si>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</si>
  <si>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</si>
  <si>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</si>
  <si>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</si>
  <si>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</si>
  <si>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</si>
  <si>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</si>
  <si>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</si>
  <si>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</si>
  <si>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</si>
  <si>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</si>
  <si>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</si>
  <si>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</si>
  <si>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</si>
  <si>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</si>
  <si>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</si>
  <si>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</si>
  <si>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</si>
  <si>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</si>
  <si>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</si>
  <si>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</si>
  <si>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</si>
  <si>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</si>
  <si>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</si>
  <si>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</si>
  <si>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</si>
  <si>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</si>
  <si>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</si>
  <si>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</si>
  <si>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</si>
  <si>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</si>
  <si>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</si>
  <si>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</si>
  <si>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</si>
  <si>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</si>
  <si>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</si>
  <si>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</si>
  <si>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</si>
  <si>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</si>
  <si>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</si>
  <si>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</si>
  <si>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</si>
  <si>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</si>
  <si>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</si>
  <si>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</si>
  <si>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</si>
  <si>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</si>
  <si>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</si>
  <si>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</si>
  <si>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</si>
  <si>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</si>
  <si>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</si>
  <si>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</si>
  <si>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</si>
  <si>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</si>
  <si>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</si>
  <si>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</si>
  <si>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</si>
  <si>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</si>
  <si>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</si>
  <si>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</si>
  <si>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</si>
  <si>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</si>
  <si>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</si>
  <si>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</si>
  <si>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</si>
  <si>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</si>
  <si>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</si>
  <si>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</si>
  <si>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</si>
  <si>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</si>
  <si>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</si>
  <si>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</si>
  <si>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</si>
  <si>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</si>
  <si>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</si>
  <si>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</si>
  <si>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</si>
  <si>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</si>
  <si>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</si>
  <si>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</si>
  <si>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</si>
  <si>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</si>
  <si>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</si>
  <si>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</si>
  <si>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</si>
  <si>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</si>
  <si>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</si>
  <si>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</si>
  <si>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</si>
  <si>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</si>
  <si>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</si>
  <si>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</si>
  <si>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</si>
  <si>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</si>
  <si>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</si>
  <si>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</si>
  <si>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</si>
  <si>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</si>
  <si>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</si>
  <si>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</si>
  <si>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</si>
  <si>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</si>
  <si>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</si>
  <si>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</si>
  <si>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</si>
  <si>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</si>
  <si>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</si>
  <si>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</si>
  <si>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</si>
  <si>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</si>
  <si>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</si>
  <si>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</si>
  <si>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</si>
  <si>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</si>
  <si>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</si>
  <si>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</si>
  <si>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</si>
  <si>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</si>
  <si>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</si>
  <si>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</si>
  <si>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</si>
  <si>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</si>
  <si>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</si>
  <si>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</si>
  <si>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</si>
  <si>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</si>
  <si>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</si>
  <si>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</si>
  <si>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</si>
  <si>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</si>
  <si>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</si>
  <si>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</si>
  <si>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</si>
  <si>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</si>
  <si>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</si>
  <si>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</si>
  <si>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</si>
  <si>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</si>
  <si>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</si>
  <si>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</si>
  <si>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</si>
  <si>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</si>
  <si>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</si>
  <si>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</si>
  <si>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</si>
  <si>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</si>
  <si>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</si>
  <si>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</si>
  <si>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</si>
  <si>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</si>
  <si>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</si>
  <si>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</si>
  <si>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</si>
  <si>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</si>
  <si>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</si>
  <si>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</si>
  <si>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</si>
  <si>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</si>
  <si>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</si>
  <si>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</si>
  <si>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</si>
  <si>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</si>
  <si>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</si>
  <si>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</si>
  <si>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</si>
  <si>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</si>
  <si>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</si>
  <si>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</si>
  <si>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</si>
  <si>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</si>
  <si>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</si>
  <si>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</si>
  <si>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</si>
  <si>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</si>
  <si>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</si>
  <si>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</si>
  <si>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</si>
  <si>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</si>
  <si>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</si>
  <si>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</si>
  <si>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</si>
  <si>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</si>
  <si>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</si>
  <si>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</si>
  <si>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</si>
  <si>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</si>
  <si>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</si>
  <si>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</si>
  <si>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</si>
  <si>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</si>
  <si>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</si>
  <si>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</si>
  <si>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</si>
  <si>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</si>
  <si>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</si>
  <si>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</si>
  <si>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</si>
  <si>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</si>
  <si>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</si>
  <si>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</si>
  <si>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</si>
  <si>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</si>
  <si>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</si>
  <si>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</si>
  <si>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</si>
  <si>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</si>
  <si>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</si>
  <si>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</si>
  <si>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</si>
  <si>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</si>
  <si>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</si>
  <si>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</si>
  <si>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</si>
  <si>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</si>
  <si>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</si>
  <si>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</si>
  <si>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</si>
  <si>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</si>
  <si>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</si>
  <si>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</si>
  <si>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</si>
  <si>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</si>
  <si>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</si>
  <si>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</si>
  <si>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</si>
  <si>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</si>
  <si>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</si>
  <si>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</si>
  <si>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</si>
  <si>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</si>
  <si>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</si>
  <si>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</si>
  <si>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</si>
  <si>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</si>
  <si>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</si>
  <si>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</si>
  <si>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</si>
  <si>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</si>
  <si>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</si>
  <si>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</si>
  <si>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</si>
  <si>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</si>
  <si>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</si>
  <si>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</si>
  <si>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</si>
  <si>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</si>
  <si>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</si>
  <si>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</si>
  <si>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</si>
  <si>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</si>
  <si>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</si>
  <si>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</si>
  <si>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</si>
  <si>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</si>
  <si>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</si>
  <si>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</si>
  <si>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</si>
  <si>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</si>
  <si>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</si>
  <si>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</si>
  <si>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</si>
  <si>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</si>
  <si>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</si>
  <si>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</si>
  <si>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</si>
  <si>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</si>
  <si>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</si>
  <si>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</si>
  <si>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</si>
  <si>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</si>
  <si>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</si>
  <si>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</si>
  <si>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</si>
  <si>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</si>
  <si>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</si>
  <si>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</si>
  <si>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</si>
  <si>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</si>
  <si>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</si>
  <si>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</si>
  <si>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</si>
  <si>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</si>
  <si>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</si>
  <si>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</si>
  <si>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</si>
  <si>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</si>
  <si>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</si>
  <si>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</si>
  <si>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</si>
  <si>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</si>
  <si>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</si>
  <si>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</si>
  <si>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</si>
  <si>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</si>
  <si>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</si>
  <si>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</si>
  <si>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</si>
  <si>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</si>
  <si>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</si>
  <si>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</si>
  <si>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</si>
  <si>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</si>
  <si>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</si>
  <si>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</si>
  <si>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</si>
  <si>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</si>
  <si>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</si>
  <si>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</si>
  <si>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</si>
  <si>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</si>
  <si>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</si>
  <si>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</si>
  <si>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</si>
  <si>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</si>
  <si>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</si>
  <si>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</si>
  <si>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</si>
  <si>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</si>
  <si>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</si>
  <si>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</si>
  <si>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</si>
  <si>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</si>
  <si>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</si>
  <si>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</si>
  <si>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</si>
  <si>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</si>
  <si>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</si>
  <si>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</si>
  <si>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</si>
  <si>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</si>
  <si>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</si>
  <si>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</si>
  <si>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</si>
  <si>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</si>
  <si>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</si>
  <si>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</si>
  <si>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</si>
  <si>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</si>
  <si>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</si>
  <si>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</si>
  <si>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</si>
  <si>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</si>
  <si>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</si>
  <si>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</si>
  <si>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</si>
  <si>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</si>
  <si>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</si>
  <si>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</si>
  <si>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</si>
  <si>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</si>
  <si>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</si>
  <si>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</si>
  <si>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</si>
  <si>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</si>
  <si>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</si>
  <si>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</si>
  <si>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</si>
  <si>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</si>
  <si>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</si>
  <si>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</si>
  <si>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</si>
  <si>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</si>
  <si>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</si>
  <si>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</si>
  <si>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</si>
  <si>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</si>
  <si>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</si>
  <si>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</si>
  <si>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</si>
  <si>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</si>
  <si>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</si>
  <si>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</si>
  <si>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</si>
  <si>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</si>
  <si>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</si>
  <si>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</si>
  <si>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</si>
  <si>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</si>
  <si>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</si>
  <si>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</si>
  <si>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</si>
  <si>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</si>
  <si>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</si>
  <si>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</si>
  <si>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</si>
  <si>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</si>
  <si>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</si>
  <si>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</si>
  <si>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</si>
  <si>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</si>
  <si>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</si>
  <si>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</si>
  <si>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</si>
  <si>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</si>
  <si>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</si>
  <si>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</si>
  <si>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</si>
  <si>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</si>
  <si>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</si>
  <si>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</si>
  <si>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</si>
  <si>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</si>
  <si>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</si>
  <si>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</si>
  <si>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</si>
  <si>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</si>
  <si>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</si>
  <si>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</si>
  <si>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</si>
  <si>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</si>
  <si>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</si>
  <si>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</si>
  <si>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</si>
  <si>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</si>
  <si>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</si>
  <si>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</si>
  <si>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</si>
  <si>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</si>
  <si>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</si>
  <si>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</si>
  <si>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</si>
  <si>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</si>
  <si>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</si>
  <si>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</si>
  <si>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</si>
  <si>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</si>
  <si>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</si>
  <si>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</si>
  <si>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</si>
  <si>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</si>
  <si>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</si>
  <si>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</si>
  <si>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</si>
  <si>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</si>
  <si>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</si>
  <si>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</si>
  <si>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</si>
  <si>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</si>
  <si>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</si>
  <si>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</si>
  <si>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</si>
  <si>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</si>
  <si>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</si>
  <si>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</si>
  <si>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</si>
  <si>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</si>
  <si>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</si>
  <si>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</si>
  <si>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</si>
  <si>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</si>
  <si>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</si>
  <si>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</si>
  <si>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</si>
  <si>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</si>
  <si>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</si>
  <si>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</si>
  <si>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</si>
  <si>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</si>
  <si>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</si>
  <si>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</si>
  <si>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</si>
  <si>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</si>
  <si>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</si>
  <si>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</si>
  <si>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</si>
  <si>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</si>
  <si>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</si>
  <si>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</si>
  <si>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</si>
  <si>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</si>
  <si>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</si>
  <si>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</si>
  <si>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</si>
  <si>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</si>
  <si>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</si>
  <si>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</si>
  <si>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</si>
  <si>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</si>
  <si>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</si>
  <si>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</si>
  <si>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</si>
  <si>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</si>
  <si>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</si>
  <si>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</si>
  <si>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</si>
  <si>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</si>
  <si>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</si>
  <si>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</si>
  <si>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</si>
  <si>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</si>
  <si>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</si>
  <si>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</si>
  <si>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</si>
  <si>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</si>
  <si>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</si>
  <si>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</si>
  <si>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</si>
  <si>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</si>
  <si>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</si>
  <si>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</si>
  <si>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</si>
  <si>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</si>
  <si>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</si>
  <si>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</si>
  <si>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</si>
  <si>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</si>
  <si>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</si>
  <si>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</si>
  <si>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</si>
  <si>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</si>
  <si>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</si>
  <si>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</si>
  <si>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</si>
  <si>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</si>
  <si>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</si>
  <si>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27/03/2017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</si>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</sst>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5">
    <xf numFmtId="0" fontId="0" fillId="0" borderId="0" xfId="0"/>
    <xf numFmtId="0" fontId="0" fillId="0" borderId="0" xfId="0"/>
    <xf numFmtId="4" fontId="0" fillId="0" borderId="0" xfId="0" applyNumberFormat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RU000A0JTF50 Corp</stp>
        <stp>BDVD_PROJ_12M_YLD</stp>
        <stp>[quotes.xlsx]Calc!R333C6</stp>
        <tr r="F333" s="70"/>
        <tr r="F333" s="70"/>
      </tp>
      <tp t="s">
        <v>#N/A Field Not Applicable</v>
        <stp/>
        <stp>##V3_BDPV12</stp>
        <stp>XS0982711714 Corp</stp>
        <stp>BDVD_PROJ_12M_YLD</stp>
        <stp>[quotes.xlsx]Calc!R337C6</stp>
        <tr r="F337" s="70"/>
        <tr r="F337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0.94791666666666674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3.4147853217577202</v>
        <stp/>
        <stp>##V3_BDPV12</stp>
        <stp>US71647NAP42 Corp</stp>
        <stp>DUR_MID</stp>
        <stp>[quotes.xlsx]Calc!R248C8</stp>
        <tr r="H248" s="70"/>
        <tr r="H248" s="70"/>
      </tp>
      <tp>
        <v>5.0957249522501415</v>
        <stp/>
        <stp>##V3_BDPV12</stp>
        <stp>US35671DAZ87 Corp</stp>
        <stp>DUR_MID</stp>
        <stp>[quotes.xlsx]Calc!R293C8</stp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4.7545456886291504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1.8293709120705453</v>
        <stp/>
        <stp>##V3_BDPV12</stp>
        <stp>RU000A0JWP46 Corp</stp>
        <stp>DUR_MID</stp>
        <stp>[quotes.xlsx]Calc!R329C8</stp>
        <tr r="H329" s="70"/>
        <tr r="H32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0.84297261768801524</v>
        <stp/>
        <stp>##V3_BDPV12</stp>
        <stp>RU000A0JU609 Corp</stp>
        <stp>DUR_MID</stp>
        <stp>[quotes.xlsx]Calc!R196C8</stp>
        <tr r="H196" s="70"/>
        <tr r="H196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0.56061323824572062</v>
        <stp/>
        <stp>##V3_BDPV12</stp>
        <stp>RU000A0JTKM9 Corp</stp>
        <stp>DUR_MID</stp>
        <stp>[quotes.xlsx]Calc!R206C8</stp>
        <tr r="H206" s="70"/>
        <tr r="H206" s="70"/>
      </tp>
      <tp>
        <v>2.6371401539558388</v>
        <stp/>
        <stp>##V3_BDPV12</stp>
        <stp>RU000A0JS3M7 Corp</stp>
        <stp>DUR_MID</stp>
        <stp>[quotes.xlsx]Calc!R188C8</stp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279.92001342773437</v>
        <stp/>
        <stp>##V3_BDPV12</stp>
        <stp>ROG EB Equity</stp>
        <stp>BEST_TARGET_PRICE</stp>
        <stp>[quotes.xlsx]Calc!R105C5</stp>
        <tr r="E105" s="70"/>
        <tr r="E105" s="70"/>
        <tr r="E105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</tp>
      <tp>
        <v>2.7053814325974872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XS0903465127 Corp</stp>
        <stp>BDVD_PROJ_12M_YLD</stp>
        <stp>[quotes.xlsx]Calc!R341C6</stp>
        <tr r="F341" s="70"/>
        <tr r="F341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2.635158762758262</v>
        <stp/>
        <stp>##V3_BDPV12</stp>
        <stp>XS0918604496 Corp</stp>
        <stp>DUR_MID</stp>
        <stp>[quotes.xlsx]Calc!R61C8</stp>
        <tr r="H61" s="70"/>
        <tr r="H61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</tp>
      <tp>
        <v>2.2000000476837158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</tp>
      <tp>
        <v>0.40353034389024861</v>
        <stp/>
        <stp>##V3_BDPV12</stp>
        <stp>RU000A0JX0H6 Corp</stp>
        <stp>DUR_MID</stp>
        <stp>[quotes.xlsx]Calc!R118C8</stp>
        <tr r="H118" s="70"/>
        <tr r="H118" s="70"/>
      </tp>
      <tp>
        <v>0.79417768814300815</v>
        <stp/>
        <stp>##V3_BDPV12</stp>
        <stp>RU000A0JXM48 Corp</stp>
        <stp>DUR_MID</stp>
        <stp>[quotes.xlsx]Calc!R336C8</stp>
        <tr r="H336" s="70"/>
        <tr r="H336" s="70"/>
      </tp>
      <tp>
        <v>6.6369064943836316</v>
        <stp/>
        <stp>##V3_BDPV12</stp>
        <stp>RU000A0JWM07 Corp</stp>
        <stp>DUR_MID</stp>
        <stp>[quotes.xlsx]Calc!R209C8</stp>
        <tr r="H209" s="70"/>
        <tr r="H209" s="70"/>
      </tp>
      <tp>
        <v>1.7367328299950249</v>
        <stp/>
        <stp>##V3_BDPV12</stp>
        <stp>RU000A0JVKK9 Corp</stp>
        <stp>DUR_MID</stp>
        <stp>[quotes.xlsx]Calc!R197C8</stp>
        <tr r="H197" s="70"/>
        <tr r="H197" s="70"/>
      </tp>
      <tp>
        <v>1.1716292738559275</v>
        <stp/>
        <stp>##V3_BDPV12</stp>
        <stp>RU000A0JU0N7 Corp</stp>
        <stp>DUR_MID</stp>
        <stp>[quotes.xlsx]Calc!R339C8</stp>
        <tr r="H339" s="70"/>
        <tr r="H339" s="70"/>
      </tp>
      <tp>
        <v>0.631115308316332</v>
        <stp/>
        <stp>##V3_BDPV12</stp>
        <stp>RU000A0JTNB6 Corp</stp>
        <stp>DUR_MID</stp>
        <stp>[quotes.xlsx]Calc!R208C8</stp>
        <tr r="H208" s="70"/>
        <tr r="H208" s="70"/>
      </tp>
      <tp t="s">
        <v>#N/A Field Not Applicable</v>
        <stp/>
        <stp>##V3_BDPV12</stp>
        <stp>URU7 Curncy</stp>
        <stp>EQY_DVD_YLD_IND</stp>
        <stp>[quotes.xlsx]Calc!R310C6</stp>
        <tr r="F310" s="70"/>
        <tr r="F310" s="70"/>
      </tp>
      <tp>
        <v>1353.9136962890625</v>
        <stp/>
        <stp>##V3_BDPV12</stp>
        <stp>AAL LN Equity</stp>
        <stp>BEST_TARGET_PRICE</stp>
        <stp>[quotes.xlsx]Calc!R186C5</stp>
        <tr r="E186" s="70"/>
        <tr r="E186" s="70"/>
        <tr r="E186" s="70"/>
      </tp>
      <tp>
        <v>5.2130000000000001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</tp>
      <tp>
        <v>1.3999905163388155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[quotes.xlsx]Calc!R315C12</stp>
        <tr r="L315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4.9274169095426252</v>
        <stp/>
        <stp>##V3_BDPV12</stp>
        <stp>USG9328DAJ93 Corp</stp>
        <stp>DUR_MID</stp>
        <stp>[quotes.xlsx]Calc!R249C8</stp>
        <tr r="H249" s="70"/>
        <tr r="H249" s="70"/>
      </tp>
      <tp>
        <v>4.3131009142349122</v>
        <stp/>
        <stp>##V3_BDPV12</stp>
        <stp>USG9328DAM23 Corp</stp>
        <stp>DUR_MID</stp>
        <stp>[quotes.xlsx]Calc!R229C8</stp>
        <tr r="H229" s="70"/>
        <tr r="H229" s="70"/>
      </tp>
      <tp>
        <v>3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3.7705773071730193</v>
        <stp/>
        <stp>##V3_BDPV12</stp>
        <stp>RU000A0JXEV5 Corp</stp>
        <stp>DUR_MID</stp>
        <stp>[quotes.xlsx]Calc!R178C8</stp>
        <tr r="H178" s="70"/>
        <tr r="H178" s="70"/>
      </tp>
      <tp>
        <v>0.79999925511387893</v>
        <stp/>
        <stp>##V3_BDPV12</stp>
        <stp>RU000A0JU1V8 Corp</stp>
        <stp>DUR_MID</stp>
        <stp>[quotes.xlsx]Calc!R335C8</stp>
        <tr r="H335" s="70"/>
        <tr r="H335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</tp>
      <tp>
        <v>0.50702581945179048</v>
        <stp/>
        <stp>##V3_BDPV12</stp>
        <stp>RU000A0JTQU9 Corp</stp>
        <stp>DUR_MID</stp>
        <stp>[quotes.xlsx]Calc!R204C8</stp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2.2290000000000001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</tp>
      <tp>
        <v>4.4545454978942871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</tp>
      <tp t="s">
        <v>#N/A Field Not Applicable</v>
        <stp/>
        <stp>##V3_BDPV12</stp>
        <stp>XS0923110232 Corp</stp>
        <stp>BDVD_PROJ_12M_YLD</stp>
        <stp>[quotes.xlsx]Calc!R320C6</stp>
        <tr r="F320" s="70"/>
        <tr r="F320" s="70"/>
      </tp>
      <tp t="s">
        <v>#N/A Field Not Applicable</v>
        <stp/>
        <stp>##V3_BDPV12</stp>
        <stp>XS0290580595 Corp</stp>
        <stp>BDVD_PROJ_12M_YLD</stp>
        <stp>[quotes.xlsx]Calc!R344C6</stp>
        <tr r="F344" s="70"/>
        <tr r="F344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3.7271777777777775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#N/A Field Not Applicable</v>
        <stp/>
        <stp>##V3_BDPV12</stp>
        <stp>US71647NAR08 Corp</stp>
        <stp>BEST_TARGET_PRICE</stp>
        <stp>[quotes.xlsx]Calc!R318C5</stp>
        <tr r="E318" s="70"/>
        <tr r="E318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0</v>
        <stp/>
        <stp>##V3_BDPV12</stp>
        <stp>US71656MAF68 Corp</stp>
        <stp>DUR_MID</stp>
        <stp>[quotes.xlsx]Calc!R112C8</stp>
        <tr r="H112" s="70"/>
        <tr r="H112" s="70"/>
      </tp>
      <tp>
        <v>104.14515686035156</v>
        <stp/>
        <stp>##V3_BDPV12</stp>
        <stp>TRMK RX Equity</stp>
        <stp>BEST_TARGET_PRICE</stp>
        <stp>[quotes.xlsx]Calc!R41C5</stp>
        <tr r="E41" s="70"/>
        <tr r="E41" s="70"/>
        <tr r="E41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</tp>
      <tp>
        <v>10.75</v>
        <stp/>
        <stp>##V3_BDPV12</stp>
        <stp>TCS LI Equity</stp>
        <stp>BEST_TARGET_PRICE</stp>
        <stp>[quotes.xlsx]Calc!R291C5</stp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</tp>
      <tp>
        <v>2.4423228462247031</v>
        <stp/>
        <stp>##V3_BDPV12</stp>
        <stp>RU000A0JWC82 Corp</stp>
        <stp>DUR_MID</stp>
        <stp>[quotes.xlsx]Calc!R74C8</stp>
        <tr r="H74" s="70"/>
        <tr r="H74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</tp>
      <tp>
        <v>7.3872527134561468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06/04/2017</v>
        <stp/>
        <stp>##V3_BDPV12</stp>
        <stp>T US Equity</stp>
        <stp>DVD_EX_DT</stp>
        <stp>[quotes.xlsx]Calc!R171C7</stp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</tp>
      <tp>
        <v>12.68</v>
        <stp/>
        <stp>##V3_BDPV12</stp>
        <stp>SX7EEX GY Equity</stp>
        <stp>PX_LAST</stp>
        <stp>[quotes.xlsx]Calc!R243C3</stp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</tp>
      <tp>
        <v>106.209</v>
        <stp/>
        <stp>##V3_BDPV12</stp>
        <stp>EJ644860     Corp</stp>
        <stp>PX_LAST</stp>
        <stp>[quotes.xlsx]Calc!R93C3</stp>
        <tr r="C93" s="70"/>
        <tr r="C9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3.6666667461395264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7.9187498092651367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0.70278286083626385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</tp>
      <tp t="s">
        <v>#N/A Field Not Applicable</v>
        <stp/>
        <stp>##V3_BDPV12</stp>
        <stp>XS1503160225 Corp</stp>
        <stp>BDVD_PROJ_12M_YLD</stp>
        <stp>[quotes.xlsx]Calc!R326C6</stp>
        <tr r="F326" s="70"/>
        <tr r="F32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XS1631338495 Corp</stp>
        <stp>BDVD_PROJ_12M_YLD</stp>
        <stp>[quotes.xlsx]Calc!R312C6</stp>
        <tr r="F312" s="70"/>
        <tr r="F312" s="70"/>
      </tp>
      <tp>
        <v>0.10625000000000001</v>
        <stp/>
        <stp>##V3_BDPV12</stp>
        <stp>XS0088543193 Corp</stp>
        <stp>INT_ACC</stp>
        <stp>[quotes.xlsx]Calc!R27C5</stp>
        <tr r="E27" s="70"/>
        <tr r="E27" s="70"/>
        <tr r="E27" s="70"/>
      </tp>
      <tp>
        <v>17.829999999999998</v>
        <stp/>
        <stp>##V3_BDPV12</stp>
        <stp>SX7PEX GY Equity</stp>
        <stp>PX_LAST</stp>
        <stp>[quotes.xlsx]Calc!R242C3</stp>
        <tr r="C242" s="70"/>
        <tr r="C242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0.31111111140754327</v>
        <stp/>
        <stp>##V3_BDPV12</stp>
        <stp>USG2440JAE58 Corp</stp>
        <stp>DUR_MID</stp>
        <stp>[quotes.xlsx]Calc!R230C8</stp>
        <tr r="H230" s="70"/>
        <tr r="H230" s="70"/>
      </tp>
      <tp>
        <v>2.0278493103351369</v>
        <stp/>
        <stp>##V3_BDPV12</stp>
        <stp>RU000A0JWTW3 Corp</stp>
        <stp>DUR_MID</stp>
        <stp>[quotes.xlsx]Calc!R189C8</stp>
        <tr r="H189" s="70"/>
        <tr r="H189" s="70"/>
      </tp>
      <tp>
        <v>8.5407219082420127</v>
        <stp/>
        <stp>##V3_BDPV12</stp>
        <stp>RU000A0JVW48 Corp</stp>
        <stp>DUR_MID</stp>
        <stp>[quotes.xlsx]Calc!R162C8</stp>
        <tr r="H162" s="70"/>
        <tr r="H162" s="70"/>
      </tp>
      <tp>
        <v>1.2104461296317037</v>
        <stp/>
        <stp>##V3_BDPV12</stp>
        <stp>RU000A0JVUK8 Corp</stp>
        <stp>DUR_MID</stp>
        <stp>[quotes.xlsx]Calc!R282C8</stp>
        <tr r="H282" s="70"/>
        <tr r="H282" s="70"/>
      </tp>
      <tp>
        <v>0.60687575758807411</v>
        <stp/>
        <stp>##V3_BDPV12</stp>
        <stp>RU000A0JP2S9 Corp</stp>
        <stp>DUR_MID</stp>
        <stp>[quotes.xlsx]Calc!R113C8</stp>
        <tr r="H113" s="70"/>
        <tr r="H113" s="70"/>
      </tp>
      <tp>
        <v>3.3157894611358643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RU000A0JUGY0 Corp</stp>
        <stp>BDVD_PROJ_12M_YLD</stp>
        <stp>[quotes.xlsx]Calc!R327C6</stp>
        <tr r="F327" s="70"/>
        <tr r="F327" s="70"/>
      </tp>
      <tp>
        <v>1.6291666666666667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RU000A0JXK40 Corp</stp>
        <stp>BDVD_PROJ_12M_YLD</stp>
        <stp>[quotes.xlsx]Calc!R328C6</stp>
        <tr r="F328" s="70"/>
        <tr r="F328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B5N7 Comdty</stp>
        <stp>BDVD_PROJ_12M_YLD</stp>
        <stp>[quotes.xlsx]Calc!R309C6</stp>
        <tr r="F309" s="70"/>
        <tr r="F309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1.1912444444444443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>
        <v>6.5027715275452334</v>
        <stp/>
        <stp>##V3_BDPV12</stp>
        <stp>US71647NAQ25 Corp</stp>
        <stp>DUR_MID</stp>
        <stp>[quotes.xlsx]Calc!R269C8</stp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9.0898524482803431</v>
        <stp/>
        <stp>##V3_BDPV12</stp>
        <stp>RU000A0JXFM1 Corp</stp>
        <stp>DUR_MID</stp>
        <stp>[quotes.xlsx]Calc!R268C8</stp>
        <tr r="H268" s="70"/>
        <tr r="H268" s="70"/>
      </tp>
      <tp>
        <v>2.420524230121551</v>
        <stp/>
        <stp>##V3_BDPV12</stp>
        <stp>RU000A0JXLR8 Corp</stp>
        <stp>DUR_MID</stp>
        <stp>[quotes.xlsx]Calc!R331C8</stp>
        <tr r="H331" s="70"/>
        <tr r="H331" s="70"/>
      </tp>
      <tp>
        <v>2.8254271202132455</v>
        <stp/>
        <stp>##V3_BDPV12</stp>
        <stp>RU000A0JXMQ8 Corp</stp>
        <stp>DUR_MID</stp>
        <stp>[quotes.xlsx]Calc!R101C8</stp>
        <tr r="H101" s="70"/>
        <tr r="H101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2.2998557488451281</v>
        <stp/>
        <stp>##V3_BDPV12</stp>
        <stp>RU000A0JTG59 Corp</stp>
        <stp>DUR_MID</stp>
        <stp>[quotes.xlsx]Calc!R160C8</stp>
        <tr r="H160" s="70"/>
        <tr r="H16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XS1601094755 Corp</stp>
        <stp>BDVD_PROJ_12M_YLD</stp>
        <stp>[quotes.xlsx]Calc!R313C6</stp>
        <tr r="F313" s="70"/>
        <tr r="F313" s="70"/>
      </tp>
      <tp t="s">
        <v>Rosneft Oil Co PJSC</v>
        <stp/>
        <stp>##V3_BDPV12</stp>
        <stp>ROSN RM Equity</stp>
        <stp>SECURITY_NAME</stp>
        <stp>[quotes.xlsx]Calc!R122C12</stp>
        <tr r="L122" s="70"/>
      </tp>
      <tp>
        <v>4.6811799363218247</v>
        <stp/>
        <stp>##V3_BDPV12</stp>
        <stp>XS0830192711 Corp</stp>
        <stp>DUR_MID</stp>
        <stp>[quotes.xlsx]Calc!R78C8</stp>
        <tr r="H78" s="70"/>
        <tr r="H78" s="70"/>
      </tp>
      <tp>
        <v>4.6363635063171387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5.2087149490916502</v>
        <stp/>
        <stp>##V3_BDPV12</stp>
        <stp>US71647NAF69 Corp</stp>
        <stp>DUR_MID</stp>
        <stp>[quotes.xlsx]Calc!R264C8</stp>
        <tr r="H264" s="70"/>
        <tr r="H264" s="70"/>
      </tp>
      <tp>
        <v>73.318031311035156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2.2770518326926825</v>
        <stp/>
        <stp>##V3_BDPV12</stp>
        <stp>RU000A0JXK40 Corp</stp>
        <stp>DUR_MID</stp>
        <stp>[quotes.xlsx]Calc!R328C8</stp>
        <tr r="H328" s="70"/>
        <tr r="H328" s="70"/>
      </tp>
      <tp>
        <v>1.6282781160246234</v>
        <stp/>
        <stp>##V3_BDPV12</stp>
        <stp>RU000A0JWCM0 Corp</stp>
        <stp>DUR_MID</stp>
        <stp>[quotes.xlsx]Calc!R338C8</stp>
        <tr r="H338" s="70"/>
        <tr r="H338" s="70"/>
      </tp>
      <tp>
        <v>0.76829069302037789</v>
        <stp/>
        <stp>##V3_BDPV12</stp>
        <stp>RU000A0JS6N8 Corp</stp>
        <stp>DUR_MID</stp>
        <stp>[quotes.xlsx]Calc!R210C8</stp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</tp>
      <tp t="s">
        <v>#N/A Field Not Applicable</v>
        <stp/>
        <stp>##V3_BDPV12</stp>
        <stp>RU000A0JTFX6 Corp</stp>
        <stp>BDVD_PROJ_12M_YLD</stp>
        <stp>[quotes.xlsx]Calc!R334C6</stp>
        <tr r="F334" s="70"/>
        <tr r="F334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</tp>
      <tp>
        <v>4.5077770703479318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>
        <v>31.666666030883789</v>
        <stp/>
        <stp>##V3_BDPV12</stp>
        <stp>GE US Equity</stp>
        <stp>BEST_TARGET_PRICE</stp>
        <stp>[quotes.xlsx]Calc!R236C5</stp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05/06/2018</v>
        <stp/>
        <stp>##V3_BDPV12</stp>
        <stp>SGGD LI Equity</stp>
        <stp>BDVD_NEXT_EST_DECL_DT</stp>
        <stp>[quotes.xlsx]Calc!R342C9</stp>
        <tr r="I342" s="70"/>
        <tr r="I342" s="70"/>
        <tr r="I342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>
        <v>0.30693078181030992</v>
        <stp/>
        <stp>##V3_BDPV12</stp>
        <stp>RU000A0JX0J2 Corp</stp>
        <stp>DUR_MID</stp>
        <stp>[quotes.xlsx]Calc!R115C8</stp>
        <tr r="H115" s="70"/>
        <tr r="H115" s="70"/>
      </tp>
      <tp>
        <v>0.69236636499377957</v>
        <stp/>
        <stp>##V3_BDPV12</stp>
        <stp>RU000A0JW8E7 Corp</stp>
        <stp>DUR_MID</stp>
        <stp>[quotes.xlsx]Calc!R280C8</stp>
        <tr r="H280" s="70"/>
        <tr r="H280" s="70"/>
      </tp>
      <tp>
        <v>1.3576638926405393</v>
        <stp/>
        <stp>##V3_BDPV12</stp>
        <stp>RU000A0JWHT4 Corp</stp>
        <stp>DUR_MID</stp>
        <stp>[quotes.xlsx]Calc!R283C8</stp>
        <tr r="H283" s="70"/>
        <tr r="H283" s="70"/>
      </tp>
      <tp>
        <v>0.58266964181236747</v>
        <stp/>
        <stp>##V3_BDPV12</stp>
        <stp>RU000A0JVP05 Corp</stp>
        <stp>DUR_MID</stp>
        <stp>[quotes.xlsx]Calc!R192C8</stp>
        <tr r="H192" s="70"/>
        <tr r="H192" s="70"/>
      </tp>
      <tp>
        <v>0.17484628785737971</v>
        <stp/>
        <stp>##V3_BDPV12</stp>
        <stp>RU000A0JUGY0 Corp</stp>
        <stp>DUR_MID</stp>
        <stp>[quotes.xlsx]Calc!R327C8</stp>
        <tr r="H327" s="70"/>
        <tr r="H327" s="70"/>
      </tp>
      <tp>
        <v>0.6998174810325507</v>
        <stp/>
        <stp>##V3_BDPV12</stp>
        <stp>RU000A0JRCJ6 Corp</stp>
        <stp>DUR_MID</stp>
        <stp>[quotes.xlsx]Calc!R121C8</stp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01/06/2017</v>
        <stp/>
        <stp>##V3_BDPV12</stp>
        <stp>EMB US Equity</stp>
        <stp>DVD_EX_DT</stp>
        <stp>[quotes.xlsx]Calc!R167C7</stp>
        <tr r="G167" s="70"/>
        <tr r="G167" s="70"/>
        <tr r="G167" s="70"/>
      </tp>
      <tp>
        <v>0.92277777777777792</v>
        <stp/>
        <stp>##V3_BDPV12</stp>
        <stp>US78008S7D27 Corp</stp>
        <stp>INT_ACC</stp>
        <stp>[quotes.xlsx]Calc!R170C5</stp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</tp>
      <tp t="s">
        <v>#N/A Field Not Applicable</v>
        <stp/>
        <stp>##V3_BDPV12</stp>
        <stp>RU000A0JXLR8 Corp</stp>
        <stp>BDVD_PROJ_12M_YLD</stp>
        <stp>[quotes.xlsx]Calc!R331C6</stp>
        <tr r="F331" s="70"/>
        <tr r="F331" s="70"/>
      </tp>
      <tp>
        <v>2.2545138888888889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</tp>
      <tp t="s">
        <v>#N/A Field Not Applicable</v>
        <stp/>
        <stp>##V3_BDPV12</stp>
        <stp>C3U7 Comdty</stp>
        <stp>BDVD_PROJ_12M_YLD</stp>
        <stp>[quotes.xlsx]Calc!R316C6</stp>
        <tr r="F316" s="70"/>
        <tr r="F316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1.351388888888889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3.2442498207092285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1.8570623973742371</v>
        <stp/>
        <stp>##V3_BDPV12</stp>
        <stp>RU000A0JWNJ3 Corp</stp>
        <stp>DUR_MID</stp>
        <stp>[quotes.xlsx]Calc!R195C8</stp>
        <tr r="H195" s="70"/>
        <tr r="H195" s="70"/>
      </tp>
      <tp>
        <v>1.6355721331120561</v>
        <stp/>
        <stp>##V3_BDPV12</stp>
        <stp>RU000A0JVUL6 Corp</stp>
        <stp>DUR_MID</stp>
        <stp>[quotes.xlsx]Calc!R190C8</stp>
        <tr r="H190" s="70"/>
        <tr r="H190" s="70"/>
      </tp>
      <tp>
        <v>0.83749398221965088</v>
        <stp/>
        <stp>##V3_BDPV12</stp>
        <stp>RU000A0JU5S5 Corp</stp>
        <stp>DUR_MID</stp>
        <stp>[quotes.xlsx]Calc!R193C8</stp>
        <tr r="H193" s="70"/>
        <tr r="H193" s="70"/>
      </tp>
      <tp t="s">
        <v>#N/A Field Not Applicable</v>
        <stp/>
        <stp>##V3_BDPV12</stp>
        <stp>URU7 Curncy</stp>
        <stp>INT_ACC</stp>
        <stp>[quotes.xlsx]Calc!R310C5</stp>
        <tr r="E310" s="70"/>
        <tr r="E310" s="70"/>
      </tp>
      <tp t="s">
        <v>#N/A N/A</v>
        <stp/>
        <stp>##V3_BDPV12</stp>
        <stp>URU7 Curncy</stp>
        <stp>ID_ISIN</stp>
        <stp>[quotes.xlsx]Calc!R310C1</stp>
        <tr r="A310" s="70"/>
        <tr r="A310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</tp>
      <tp>
        <v>3.2353529861235231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RU000A0JWHA4 Corp</stp>
        <stp>BDVD_PROJ_12M_YLD</stp>
        <stp>[quotes.xlsx]Calc!R314C6</stp>
        <tr r="F314" s="70"/>
        <tr r="F314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XS1223394914 Corp</stp>
        <stp>BDVD_PROJ_12M_YLD</stp>
        <stp>[quotes.xlsx]Calc!R322C6</stp>
        <tr r="F322" s="70"/>
        <tr r="F322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</tp>
      <tp>
        <v>1.1479832392058951</v>
        <stp/>
        <stp>##V3_BDPV12</stp>
        <stp>XS0493579238 Corp</stp>
        <stp>DUR_MID</stp>
        <stp>[quotes.xlsx]Calc!R83C8</stp>
        <tr r="H83" s="70"/>
        <tr r="H83" s="70"/>
      </tp>
      <tp>
        <v>2.6012625722598841</v>
        <stp/>
        <stp>##V3_BDPV12</stp>
        <stp>XS0808638612 Corp</stp>
        <stp>DUR_MID</stp>
        <stp>[quotes.xlsx]Calc!R22C8</stp>
        <tr r="H22" s="70"/>
        <tr r="H22" s="70"/>
      </tp>
      <tp>
        <v>0.67835961606600303</v>
        <stp/>
        <stp>##V3_BDPV12</stp>
        <stp>SX7EEX GY Equity</stp>
        <stp>EQY_DVD_YLD_IND</stp>
        <stp>[quotes.xlsx]Calc!R243C6</stp>
        <tr r="F243" s="70"/>
        <tr r="F243" s="70"/>
        <tr r="F243" s="70"/>
      </tp>
      <tp>
        <v>3.35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1.0833333333333335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0.49999999999999994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3.9442503689320616</v>
        <stp/>
        <stp>##V3_BDPV12</stp>
        <stp>US71647NAR08 Corp</stp>
        <stp>DUR_MID</stp>
        <stp>[quotes.xlsx]Calc!R318C8</stp>
        <tr r="H318" s="70"/>
        <tr r="H318" s="70"/>
      </tp>
      <tp>
        <v>0.22755088888888889</v>
        <stp/>
        <stp>##V3_BDPV12</stp>
        <stp>US25152RYE79 Corp</stp>
        <stp>INT_ACC</stp>
        <stp>[quotes.xlsx]Calc!R140C5</stp>
        <tr r="E140" s="70"/>
        <tr r="E140" s="70"/>
        <tr r="E140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2.3529916064316954</v>
        <stp/>
        <stp>##V3_BDPV12</stp>
        <stp>RU000A0JWZY6 Corp</stp>
        <stp>DUR_MID</stp>
        <stp>[quotes.xlsx]Calc!R343C8</stp>
        <tr r="H343" s="70"/>
        <tr r="H343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</tp>
      <tp>
        <v>45.166667938232422</v>
        <stp/>
        <stp>##V3_BDPV12</stp>
        <stp>WPZ US Equity</stp>
        <stp>BEST_TARGET_PRICE</stp>
        <stp>[quotes.xlsx]Calc!R221C5</stp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1.296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0.34420243269761719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</tp>
      <tp>
        <v>0.60626621568154959</v>
        <stp/>
        <stp>##V3_BDPV12</stp>
        <stp>XS0889402029 Corp</stp>
        <stp>DUR_MID</stp>
        <stp>[quotes.xlsx]Calc!R82C8</stp>
        <tr r="H82" s="70"/>
        <tr r="H82" s="70"/>
      </tp>
      <tp>
        <v>2.1704991279661958</v>
        <stp/>
        <stp>##V3_BDPV12</stp>
        <stp>SX7PEX GY Equity</stp>
        <stp>EQY_DVD_YLD_IND</stp>
        <stp>[quotes.xlsx]Calc!R242C6</stp>
        <tr r="F242" s="70"/>
        <tr r="F242" s="70"/>
        <tr r="F242" s="70"/>
      </tp>
      <tp>
        <v>3.0390225634185946</v>
        <stp/>
        <stp>##V3_BDPV12</stp>
        <stp>XS0547082973 Corp</stp>
        <stp>DUR_MID</stp>
        <stp>[quotes.xlsx]Calc!R23C8</stp>
        <tr r="H23" s="70"/>
        <tr r="H23" s="70"/>
      </tp>
      <tp>
        <v>5.4453341719127746</v>
        <stp/>
        <stp>##V3_BDPV12</stp>
        <stp>XS0997544860 Corp</stp>
        <stp>DUR_MID</stp>
        <stp>[quotes.xlsx]Calc!R77C8</stp>
        <tr r="H77" s="70"/>
        <tr r="H77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 t="s">
        <v>#N/A N/A</v>
        <stp/>
        <stp>##V3_BDPV12</stp>
        <stp>LU0959626531 Equity</stp>
        <stp>BDVD_PROJ_12M_YLD</stp>
        <stp>[quotes.xlsx]Calc!R319C6</stp>
        <tr r="F319" s="70"/>
        <tr r="F319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3.2388888888888889</v>
        <stp/>
        <stp>##V3_BDPV12</stp>
        <stp>XS0493579238 Corp</stp>
        <stp>INT_ACC</stp>
        <stp>[quotes.xlsx]Calc!R83C5</stp>
        <tr r="E83" s="70"/>
        <tr r="E83" s="70"/>
        <tr r="E83" s="70"/>
      </tp>
      <tp>
        <v>1.1736111111111112</v>
        <stp/>
        <stp>##V3_BDPV12</stp>
        <stp>XS0808638612 Corp</stp>
        <stp>INT_ACC</stp>
        <stp>[quotes.xlsx]Calc!R22C5</stp>
        <tr r="E22" s="70"/>
        <tr r="E22" s="70"/>
        <tr r="E22" s="70"/>
      </tp>
      <tp>
        <v>3.4548980514640899</v>
        <stp/>
        <stp>##V3_BDPV12</stp>
        <stp>USG9328DAG54 Corp</stp>
        <stp>DUR_MID</stp>
        <stp>[quotes.xlsx]Calc!R107C8</stp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2.7500000000000004</v>
        <stp/>
        <stp>##V3_BDPV12</stp>
        <stp>US71654QCB68 Corp</stp>
        <stp>INT_ACC</stp>
        <stp>[quotes.xlsx]Calc!R217C5</stp>
        <tr r="E217" s="70"/>
        <tr r="E217" s="70"/>
        <tr r="E217" s="70"/>
      </tp>
      <tp>
        <v>1100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103.032</v>
        <stp/>
        <stp>##V3_BDPV12</stp>
        <stp>US71645WAM38 Corp</stp>
        <stp>PX_LAST</stp>
        <stp>[quotes.xlsx]Calc!R297C3</stp>
        <tr r="C297" s="70"/>
        <tr r="C297" s="70"/>
      </tp>
      <tp>
        <v>0.9159776285817538</v>
        <stp/>
        <stp>##V3_BDPV12</stp>
        <stp>RU000A0JX3A5 Corp</stp>
        <stp>DUR_MID</stp>
        <stp>[quotes.xlsx]Calc!R191C8</stp>
        <tr r="H191" s="70"/>
        <tr r="H191" s="70"/>
      </tp>
      <tp>
        <v>3.7247626020192679</v>
        <stp/>
        <stp>##V3_BDPV12</stp>
        <stp>RU000A0JXHE4 Corp</stp>
        <stp>DUR_MID</stp>
        <stp>[quotes.xlsx]Calc!R340C8</stp>
        <tr r="H340" s="70"/>
        <tr r="H340" s="70"/>
      </tp>
      <tp>
        <v>0.7818436345126103</v>
        <stp/>
        <stp>##V3_BDPV12</stp>
        <stp>RU000A0JWVM0 Corp</stp>
        <stp>DUR_MID</stp>
        <stp>[quotes.xlsx]Calc!R294C8</stp>
        <tr r="H294" s="70"/>
        <tr r="H294" s="70"/>
      </tp>
      <tp>
        <v>1.6077521613849461</v>
        <stp/>
        <stp>##V3_BDPV12</stp>
        <stp>RU000A0JTTV1 Corp</stp>
        <stp>DUR_MID</stp>
        <stp>[quotes.xlsx]Calc!R285C8</stp>
        <tr r="H285" s="70"/>
        <tr r="H285" s="70"/>
      </tp>
      <tp>
        <v>0.50703536588132914</v>
        <stp/>
        <stp>##V3_BDPV12</stp>
        <stp>RU000A0JTQS3 Corp</stp>
        <stp>DUR_MID</stp>
        <stp>[quotes.xlsx]Calc!R187C8</stp>
        <tr r="H187" s="70"/>
        <tr r="H187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>
        <v>1.4379999999999999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</tp>
      <tp>
        <v>4.8056169346505655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>
        <v>2.0416666666666665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97.83</v>
        <stp/>
        <stp>##V3_BDPV12</stp>
        <stp>US25152RYE79 Corp</stp>
        <stp>PX_LAST</stp>
        <stp>[quotes.xlsx]Calc!R140C3</stp>
        <tr r="C140" s="70"/>
        <tr r="C140" s="70"/>
      </tp>
      <tp>
        <v>2.2651204854317171</v>
        <stp/>
        <stp>##V3_BDPV12</stp>
        <stp>RU000A0JX5W4 Corp</stp>
        <stp>DUR_MID</stp>
        <stp>[quotes.xlsx]Calc!R117C8</stp>
        <tr r="H117" s="70"/>
        <tr r="H117" s="70"/>
      </tp>
      <tp>
        <v>4.945239225066139</v>
        <stp/>
        <stp>##V3_BDPV12</stp>
        <stp>RU000A0JXC24 Corp</stp>
        <stp>DUR_MID</stp>
        <stp>[quotes.xlsx]Calc!R177C8</stp>
        <tr r="H177" s="70"/>
        <tr r="H177" s="70"/>
      </tp>
      <tp>
        <v>0.65341143051826167</v>
        <stp/>
        <stp>##V3_BDPV12</stp>
        <stp>RU000A0JW662 Corp</stp>
        <stp>DUR_MID</stp>
        <stp>[quotes.xlsx]Calc!R211C8</stp>
        <tr r="H211" s="70"/>
        <tr r="H211" s="70"/>
      </tp>
      <tp>
        <v>6.0995952727917899</v>
        <stp/>
        <stp>##V3_BDPV12</stp>
        <stp>RU000A0JWK74 Corp</stp>
        <stp>DUR_MID</stp>
        <stp>[quotes.xlsx]Calc!R287C8</stp>
        <tr r="H287" s="70"/>
        <tr r="H287" s="70"/>
      </tp>
      <tp t="s">
        <v>#N/A N/A</v>
        <stp/>
        <stp>##V3_BDPV12</stp>
        <stp>RU000A0JTF50 Corp</stp>
        <stp>DUR_MID</stp>
        <stp>[quotes.xlsx]Calc!R333C8</stp>
        <tr r="H333" s="70"/>
      </tp>
      <tp>
        <v>245.77</v>
        <stp/>
        <stp>##V3_BDPV12</stp>
        <stp>AGN US Equity</stp>
        <stp>PX_LAST</stp>
        <stp>[quotes.xlsx]Calc!R9C3</stp>
        <tr r="C9" s="70"/>
        <tr r="C9" s="70"/>
      </tp>
      <tp>
        <v>3.8568192815339906</v>
        <stp/>
        <stp>##V3_BDPV12</stp>
        <stp>RU000A0JRVU3 Corp</stp>
        <stp>DUR_MID</stp>
        <stp>[quotes.xlsx]Calc!R290C8</stp>
        <tr r="H290" s="70"/>
        <tr r="H290" s="70"/>
      </tp>
      <tp>
        <v>0.95181075957695538</v>
        <stp/>
        <stp>##V3_BDPV12</stp>
        <stp>RU000A0JRKC4 Corp</stp>
        <stp>DUR_MID</stp>
        <stp>[quotes.xlsx]Calc!R207C8</stp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</tp>
      <tp>
        <v>2.6550000000000002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</tp>
      <tp>
        <v>0.60402774725682418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</tp>
      <tp t="s">
        <v>Surgutneftegas OJSC</v>
        <stp/>
        <stp>##V3_BDPV12</stp>
        <stp>SGGD LI Equity</stp>
        <stp>SECURITY_NAME</stp>
        <stp>[quotes.xlsx]Calc!R342C12</stp>
        <tr r="L342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</tp>
      <tp t="s">
        <v>#N/A Field Not Applicable</v>
        <stp/>
        <stp>##V3_BDPV12</stp>
        <stp>XS1577964965 Corp</stp>
        <stp>BDVD_PROJ_12M_YLD</stp>
        <stp>[quotes.xlsx]Calc!R311C6</stp>
        <tr r="F311" s="70"/>
        <tr r="F311" s="70"/>
      </tp>
      <tp>
        <v>1.6671995867463556</v>
        <stp/>
        <stp>##V3_BDPV12</stp>
        <stp>XS0981028177 Corp</stp>
        <stp>DUR_MID</stp>
        <stp>[quotes.xlsx]Calc!R65C8</stp>
        <tr r="H65" s="70"/>
        <tr r="H6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</tp>
      <tp>
        <v>5.5047351716066979</v>
        <stp/>
        <stp>##V3_BDPV12</stp>
        <stp>US71647NAM11 Corp</stp>
        <stp>DUR_MID</stp>
        <stp>[quotes.xlsx]Calc!R266C8</stp>
        <tr r="H266" s="70"/>
        <tr r="H266" s="70"/>
      </tp>
      <tp>
        <v>111.758</v>
        <stp/>
        <stp>##V3_BDPV12</stp>
        <stp>US71654QCB68 Corp</stp>
        <stp>PX_LAST</stp>
        <stp>[quotes.xlsx]Calc!R217C3</stp>
        <tr r="C217" s="70"/>
        <tr r="C217" s="70"/>
      </tp>
      <tp t="s">
        <v>#N/A N/A</v>
        <stp/>
        <stp>##V3_BDPV12</stp>
        <stp>RU000A0JXQ85 Corp</stp>
        <stp>DUR_MID</stp>
        <stp>[quotes.xlsx]Calc!R277C8</stp>
        <tr r="H277" s="70"/>
      </tp>
      <tp>
        <v>5.6850725298339242</v>
        <stp/>
        <stp>##V3_BDPV12</stp>
        <stp>RU000A0JWV63 Corp</stp>
        <stp>DUR_MID</stp>
        <stp>[quotes.xlsx]Calc!R161C8</stp>
        <tr r="H161" s="70"/>
        <tr r="H161" s="70"/>
      </tp>
      <tp>
        <v>1.0554830198942271</v>
        <stp/>
        <stp>##V3_BDPV12</stp>
        <stp>RU000A0JVPN2 Corp</stp>
        <stp>DUR_MID</stp>
        <stp>[quotes.xlsx]Calc!R330C8</stp>
        <tr r="H330" s="70"/>
        <tr r="H330" s="70"/>
      </tp>
      <tp>
        <v>0.88561699860635856</v>
        <stp/>
        <stp>##V3_BDPV12</stp>
        <stp>RU000A0JVYN4 Corp</stp>
        <stp>DUR_MID</stp>
        <stp>[quotes.xlsx]Calc!R286C8</stp>
        <tr r="H286" s="70"/>
        <tr r="H286" s="70"/>
      </tp>
      <tp>
        <v>0.34668577971862752</v>
        <stp/>
        <stp>##V3_BDPV12</stp>
        <stp>RU000A0JTFX6 Corp</stp>
        <stp>DUR_MID</stp>
        <stp>[quotes.xlsx]Calc!R334C8</stp>
        <tr r="H334" s="70"/>
        <tr r="H33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69.823532104492188</v>
        <stp/>
        <stp>##V3_BDPV12</stp>
        <stp>MRK US Equity</stp>
        <stp>BEST_TARGET_PRICE</stp>
        <stp>[quotes.xlsx]Calc!R234C5</stp>
        <tr r="E234" s="70"/>
        <tr r="E234" s="70"/>
        <tr r="E234" s="70"/>
      </tp>
      <tp>
        <v>3787.845458984375</v>
        <stp/>
        <stp>##V3_BDPV12</stp>
        <stp>RIO LN Equity</stp>
        <stp>BEST_TARGET_PRICE</stp>
        <stp>[quotes.xlsx]Calc!R262C5</stp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</tp>
      <tp>
        <v>3.2229999999999999</v>
        <stp/>
        <stp>##V3_BDPV12</stp>
        <stp>RU000A0JTM28 Corp</stp>
        <stp>INT_ACC</stp>
        <stp>[quotes.xlsx]Calc!R71C5</stp>
        <tr r="E71" s="70"/>
        <tr r="E71" s="70"/>
        <tr r="E71" s="70"/>
      </tp>
      <tp t="s">
        <v>#N/A Field Not Applicable</v>
        <stp/>
        <stp>##V3_BDPV12</stp>
        <stp>RU000A0JXHE4 Corp</stp>
        <stp>BDVD_PROJ_12M_YLD</stp>
        <stp>[quotes.xlsx]Calc!R340C6</stp>
        <tr r="F340" s="70"/>
        <tr r="F340" s="70"/>
      </tp>
      <tp>
        <v>3.1102137165161832</v>
        <stp/>
        <stp>##V3_BDPV12</stp>
        <stp>RU000A0JWB75 Corp</stp>
        <stp>DUR_MID</stp>
        <stp>[quotes.xlsx]Calc!R75C8</stp>
        <tr r="H75" s="70"/>
        <tr r="H75" s="70"/>
      </tp>
      <tp t="s">
        <v>07/03/2018</v>
        <stp/>
        <stp>##V3_BDPV12</stp>
        <stp>MOEX RM Equity</stp>
        <stp>BDVD_NEXT_EST_DECL_DT</stp>
        <stp>[quotes.xlsx]Calc!R102C9</stp>
        <tr r="I102" s="70"/>
        <tr r="I102" s="70"/>
        <tr r="I102" s="70"/>
      </tp>
      <tp t="s">
        <v>#N/A Field Not Applicable</v>
        <stp/>
        <stp>##V3_BDPV12</stp>
        <stp>RU000A0JXM48 Corp</stp>
        <stp>BDVD_PROJ_12M_YLD</stp>
        <stp>[quotes.xlsx]Calc!R336C6</stp>
        <tr r="F336" s="70"/>
        <tr r="F336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>
        <v>0.59211524442709851</v>
        <stp/>
        <stp>##V3_BDPV12</stp>
        <stp>XS0884734343 Corp</stp>
        <stp>DUR_MID</stp>
        <stp>[quotes.xlsx]Calc!R72C8</stp>
        <tr r="H72" s="70"/>
        <tr r="H72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11.756593805802487</v>
        <stp/>
        <stp>##V3_BDPV12</stp>
        <stp>US71647NAK54 Corp</stp>
        <stp>DUR_MID</stp>
        <stp>[quotes.xlsx]Calc!R300C8</stp>
        <tr r="H300" s="70"/>
        <tr r="H300" s="70"/>
      </tp>
      <tp>
        <v>404.5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15.516063548047841</v>
        <stp/>
        <stp>##V3_BDPV12</stp>
        <stp>RU000A0JXU14 Corp</stp>
        <stp>DUR_MID</stp>
        <stp>[quotes.xlsx]Calc!R325C8</stp>
        <tr r="H325" s="70"/>
        <tr r="H325" s="70"/>
      </tp>
      <tp>
        <v>2.9029634528996082</v>
        <stp/>
        <stp>##V3_BDPV12</stp>
        <stp>RU000A0JXQ93 Corp</stp>
        <stp>DUR_MID</stp>
        <stp>[quotes.xlsx]Calc!R272C8</stp>
        <tr r="H272" s="70"/>
        <tr r="H272" s="70"/>
      </tp>
      <tp>
        <v>5.0203811124525455</v>
        <stp/>
        <stp>##V3_BDPV12</stp>
        <stp>RU000A0JXFS8 Corp</stp>
        <stp>DUR_MID</stp>
        <stp>[quotes.xlsx]Calc!R179C8</stp>
        <tr r="H179" s="70"/>
        <tr r="H179" s="70"/>
      </tp>
      <tp>
        <v>0.96560593573344988</v>
        <stp/>
        <stp>##V3_BDPV12</stp>
        <stp>RU000A0JWMJ5 Corp</stp>
        <stp>DUR_MID</stp>
        <stp>[quotes.xlsx]Calc!R284C8</stp>
        <tr r="H284" s="70"/>
        <tr r="H284" s="70"/>
      </tp>
      <tp>
        <v>3.2699107011293957E-2</v>
        <stp/>
        <stp>##V3_BDPV12</stp>
        <stp>RU000A0JV7K7 Corp</stp>
        <stp>DUR_MID</stp>
        <stp>[quotes.xlsx]Calc!R116C8</stp>
        <tr r="H116" s="70"/>
        <tr r="H116" s="70"/>
      </tp>
      <tp>
        <v>1.7891422771921484</v>
        <stp/>
        <stp>##V3_BDPV12</stp>
        <stp>RU000A0JU9V1 Corp</stp>
        <stp>DUR_MID</stp>
        <stp>[quotes.xlsx]Calc!R120C8</stp>
        <tr r="H120" s="70"/>
        <tr r="H120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2.6772788475136995</v>
        <stp/>
        <stp>##V3_BDPV12</stp>
        <stp>RU000A0JRTT9 Corp</stp>
        <stp>DUR_MID</stp>
        <stp>[quotes.xlsx]Calc!R278C8</stp>
        <tr r="H278" s="70"/>
        <tr r="H278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100.627</v>
        <stp/>
        <stp>##V3_BDPV12</stp>
        <stp>US78008S7D27 Corp</stp>
        <stp>PX_LAST</stp>
        <stp>[quotes.xlsx]Calc!R170C3</stp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</tp>
      <tp>
        <v>4.0819476050697068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2.6550000000000002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#N/A Field Not Applicable</v>
        <stp/>
        <stp>##V3_BDPV12</stp>
        <stp>RU000A0JWCM0 Corp</stp>
        <stp>BDVD_PROJ_12M_YLD</stp>
        <stp>[quotes.xlsx]Calc!R338C6</stp>
        <tr r="F338" s="70"/>
        <tr r="F338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3.0625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12.117545127868652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3.2232773955582497</v>
        <stp/>
        <stp>##V3_BDPV12</stp>
        <stp>RU000A0JWEB9 Corp</stp>
        <stp>DUR_MID</stp>
        <stp>[quotes.xlsx]Calc!R279C8</stp>
        <tr r="H279" s="70"/>
        <tr r="H279" s="70"/>
      </tp>
      <tp>
        <v>7.387083282815313</v>
        <stp/>
        <stp>##V3_BDPV12</stp>
        <stp>RU000A0JWHA4 Corp</stp>
        <stp>DUR_MID</stp>
        <stp>[quotes.xlsx]Calc!R314C8</stp>
        <tr r="H314" s="70"/>
        <tr r="H314" s="70"/>
      </tp>
      <tp>
        <v>0.13387293964118402</v>
        <stp/>
        <stp>##V3_BDPV12</stp>
        <stp>RU000A0JV7J9 Corp</stp>
        <stp>DUR_MID</stp>
        <stp>[quotes.xlsx]Calc!R119C8</stp>
        <tr r="H119" s="70"/>
        <tr r="H119" s="70"/>
      </tp>
      <tp>
        <v>1.8239888808630278</v>
        <stp/>
        <stp>##V3_BDPV12</stp>
        <stp>RU000A0JRKD2 Corp</stp>
        <stp>DUR_MID</stp>
        <stp>[quotes.xlsx]Calc!R212C8</stp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</tp>
      <tp t="s">
        <v>#N/A N/A</v>
        <stp/>
        <stp>##V3_BDPV12</stp>
        <stp>RU000A0JPP11 Corp</stp>
        <stp>DUR_MID</stp>
        <stp>[quotes.xlsx]Calc!R281C8</stp>
        <tr r="H281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</tp>
      <tp>
        <v>60720</v>
        <stp/>
        <stp>##V3_BDPV12</stp>
        <stp>URU7 Curncy</stp>
        <stp>PX_LAST</stp>
        <stp>[quotes.xlsx]Calc!R310C3</stp>
        <tr r="C310" s="70"/>
        <tr r="C310" s="70"/>
      </tp>
      <tp>
        <v>2.0854166666666667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3.1089759744406584</v>
        <stp/>
        <stp>##V3_BDPV12</stp>
        <stp>RU000A0JWB67 Corp</stp>
        <stp>DUR_MID</stp>
        <stp>[quotes.xlsx]Calc!R76C8</stp>
        <tr r="H76" s="70"/>
        <tr r="H76" s="70"/>
      </tp>
      <tp>
        <v>112.67700000000001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RERU7 Curncy</stp>
        <stp>BDVD_PROJ_12M_YLD</stp>
        <stp>[quotes.xlsx]Calc!R317C6</stp>
        <tr r="F317" s="70"/>
        <tr r="F317" s="70"/>
      </tp>
      <tp t="s">
        <v>#N/A Field Not Applicable</v>
        <stp/>
        <stp>##V3_BDPV12</stp>
        <stp>URU7 Curncy</stp>
        <stp>BDVD_PROJ_12M_YLD</stp>
        <stp>[quotes.xlsx]Calc!R310C6</stp>
        <tr r="F310" s="70"/>
        <tr r="F310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108.063</v>
        <stp/>
        <stp>##V3_BDPV12</stp>
        <stp>XS0842078536 Corp</stp>
        <stp>PX_LAST</stp>
        <stp>[quotes.xlsx]Calc!R84C3</stp>
        <tr r="C84" s="70"/>
        <tr r="C84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101.79</v>
        <stp/>
        <stp>##V3_BDPV12</stp>
        <stp>RU000A0JS6N8 Corp</stp>
        <stp>PX_LAST</stp>
        <stp>[quotes.xlsx]Calc!R210C3</stp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136.66615295410156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105.89</v>
        <stp/>
        <stp>##V3_BDPV12</stp>
        <stp>RU000A0JWCM0 Corp</stp>
        <stp>PX_LAST</stp>
        <stp>[quotes.xlsx]Calc!R338C3</stp>
        <tr r="C338" s="70"/>
        <tr r="C338" s="70"/>
      </tp>
      <tp>
        <v>105</v>
        <stp/>
        <stp>##V3_BDPV12</stp>
        <stp>RU000A0JXK40 Corp</stp>
        <stp>PX_LAST</stp>
        <stp>[quotes.xlsx]Calc!R328C3</stp>
        <tr r="C328" s="70"/>
        <tr r="C32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RU000A0JXM48</v>
        <stp/>
        <stp>##V3_BDPV12</stp>
        <stp>RU000A0JXM48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</tp>
      <tp>
        <v>93.63</v>
        <stp/>
        <stp>##V3_BDPV12</stp>
        <stp>US71647NAF69 Corp</stp>
        <stp>PX_LAST</stp>
        <stp>[quotes.xlsx]Calc!R264C3</stp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0.93300000000000005</v>
        <stp/>
        <stp>##V3_BDPV12</stp>
        <stp>RU000A0JX0H6 Corp</stp>
        <stp>INT_ACC</stp>
        <stp>[quotes.xlsx]Calc!R118C5</stp>
        <tr r="E118" s="70"/>
        <tr r="E118" s="70"/>
        <tr r="E118" s="70"/>
      </tp>
      <tp>
        <v>0.89900000000000002</v>
        <stp/>
        <stp>##V3_BDPV12</stp>
        <stp>RU000A0JXM48 Corp</stp>
        <stp>INT_ACC</stp>
        <stp>[quotes.xlsx]Calc!R336C5</stp>
        <tr r="E336" s="70"/>
        <tr r="E336" s="70"/>
        <tr r="E336" s="70"/>
      </tp>
      <tp>
        <v>6.28</v>
        <stp/>
        <stp>##V3_BDPV12</stp>
        <stp>RU000A0JVKK9 Corp</stp>
        <stp>INT_ACC</stp>
        <stp>[quotes.xlsx]Calc!R197C5</stp>
        <tr r="E197" s="70"/>
        <tr r="E197" s="70"/>
        <tr r="E197" s="70"/>
      </tp>
      <tp>
        <v>1.8900000000000001</v>
        <stp/>
        <stp>##V3_BDPV12</stp>
        <stp>RU000A0JWM07 Corp</stp>
        <stp>INT_ACC</stp>
        <stp>[quotes.xlsx]Calc!R209C5</stp>
        <tr r="E209" s="70"/>
        <tr r="E209" s="70"/>
        <tr r="E209" s="70"/>
      </tp>
      <tp>
        <v>2.6269999999999998</v>
        <stp/>
        <stp>##V3_BDPV12</stp>
        <stp>RU000A0JTNB6 Corp</stp>
        <stp>INT_ACC</stp>
        <stp>[quotes.xlsx]Calc!R208C5</stp>
        <tr r="E208" s="70"/>
        <tr r="E208" s="70"/>
        <tr r="E208" s="70"/>
      </tp>
      <tp>
        <v>5.3486666679382324</v>
        <stp/>
        <stp>##V3_BDPV12</stp>
        <stp>VEON US Equity</stp>
        <stp>BEST_TARGET_PRICE</stp>
        <stp>[quotes.xlsx]Calc!R12C5</stp>
        <tr r="E12" s="70"/>
        <tr r="E12" s="70"/>
        <tr r="E12" s="70"/>
      </tp>
      <tp>
        <v>2.992</v>
        <stp/>
        <stp>##V3_BDPV12</stp>
        <stp>RU000A0JU0N7 Corp</stp>
        <stp>INT_ACC</stp>
        <stp>[quotes.xlsx]Calc!R339C5</stp>
        <tr r="E339" s="70"/>
        <tr r="E339" s="70"/>
        <tr r="E339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RU000A0JU0N7</v>
        <stp/>
        <stp>##V3_BDPV12</stp>
        <stp>RU000A0JU0N7 Corp</stp>
        <stp>ID_ISIN</stp>
        <stp>[quotes.xlsx]Calc!R339C1</stp>
        <tr r="A339" s="70"/>
        <tr r="A339" s="70"/>
        <tr r="A339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</tp>
      <tp>
        <v>13.69</v>
        <stp/>
        <stp>##V3_BDPV12</stp>
        <stp>HHPA2AH LX Equity</stp>
        <stp>PX_LAST</stp>
        <stp>[quotes.xlsx]Calc!R88C3</stp>
        <tr r="C88" s="70"/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RM Equity</stp>
        <stp>SECURITY_NAME</stp>
        <stp>[quotes.xlsx]Calc!R102C12</stp>
        <tr r="L102" s="70"/>
      </tp>
      <tp>
        <v>97.64</v>
        <stp/>
        <stp>##V3_BDPV12</stp>
        <stp>RU000A0JTG59 Corp</stp>
        <stp>PX_LAST</stp>
        <stp>[quotes.xlsx]Calc!R160C3</stp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100.76</v>
        <stp/>
        <stp>##V3_BDPV12</stp>
        <stp>RU000A0JXLR8 Corp</stp>
        <stp>PX_LAST</stp>
        <stp>[quotes.xlsx]Calc!R331C3</stp>
        <tr r="C331" s="70"/>
        <tr r="C331" s="70"/>
      </tp>
      <tp>
        <v>101.99</v>
        <stp/>
        <stp>##V3_BDPV12</stp>
        <stp>RU000A0JXMQ8 Corp</stp>
        <stp>PX_LAST</stp>
        <stp>[quotes.xlsx]Calc!R101C3</stp>
        <tr r="C101" s="70"/>
        <tr r="C101" s="70"/>
      </tp>
      <tp>
        <v>98.39</v>
        <stp/>
        <stp>##V3_BDPV12</stp>
        <stp>RU000A0JXFM1 Corp</stp>
        <stp>PX_LAST</stp>
        <stp>[quotes.xlsx]Calc!R268C3</stp>
        <tr r="C268" s="70"/>
        <tr r="C268" s="70"/>
      </tp>
      <tp>
        <v>1.1086805555555554</v>
        <stp/>
        <stp>##V3_BDPV12</stp>
        <stp>US35671DAZ87 Corp</stp>
        <stp>INT_ACC</stp>
        <stp>[quotes.xlsx]Calc!R293C5</stp>
        <tr r="E293" s="70"/>
        <tr r="E293" s="70"/>
        <tr r="E293" s="70"/>
      </tp>
      <tp>
        <v>0.81423611111111127</v>
        <stp/>
        <stp>##V3_BDPV12</stp>
        <stp>US71647NAP42 Corp</stp>
        <stp>INT_ACC</stp>
        <stp>[quotes.xlsx]Calc!R248C5</stp>
        <tr r="E248" s="70"/>
        <tr r="E248" s="70"/>
        <tr r="E248" s="70"/>
      </tp>
      <tp t="s">
        <v>#N/A Field Not Applicable</v>
        <stp/>
        <stp>##V3_BDPV12</stp>
        <stp>RU000A0JUGY0 Corp</stp>
        <stp>EQY_DVD_YLD_IND</stp>
        <stp>[quotes.xlsx]Calc!R327C6</stp>
        <tr r="F327" s="70"/>
        <tr r="F327" s="70"/>
      </tp>
      <tp>
        <v>114.477</v>
        <stp/>
        <stp>##V3_BDPV12</stp>
        <stp>US71647NAQ25 Corp</stp>
        <stp>PX_LAST</stp>
        <stp>[quotes.xlsx]Calc!R269C3</stp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</tp>
      <tp>
        <v>4.9859999999999998</v>
        <stp/>
        <stp>##V3_BDPV12</stp>
        <stp>RU000A0JWP46 Corp</stp>
        <stp>INT_ACC</stp>
        <stp>[quotes.xlsx]Calc!R329C5</stp>
        <tr r="E329" s="70"/>
        <tr r="E329" s="70"/>
        <tr r="E329" s="70"/>
      </tp>
      <tp>
        <v>6.0410000000000004</v>
        <stp/>
        <stp>##V3_BDPV12</stp>
        <stp>RU000A0JTKM9 Corp</stp>
        <stp>INT_ACC</stp>
        <stp>[quotes.xlsx]Calc!R206C5</stp>
        <tr r="E206" s="70"/>
        <tr r="E206" s="70"/>
        <tr r="E206" s="70"/>
      </tp>
      <tp>
        <v>2.5999999999999999E-2</v>
        <stp/>
        <stp>##V3_BDPV12</stp>
        <stp>RU000A0JU609 Corp</stp>
        <stp>INT_ACC</stp>
        <stp>[quotes.xlsx]Calc!R196C5</stp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>
        <v>4.016</v>
        <stp/>
        <stp>##V3_BDPV12</stp>
        <stp>RU000A0JS3M7 Corp</stp>
        <stp>INT_ACC</stp>
        <stp>[quotes.xlsx]Calc!R188C5</stp>
        <tr r="E188" s="70"/>
        <tr r="E188" s="70"/>
        <tr r="E18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RU000A0JWP46</v>
        <stp/>
        <stp>##V3_BDPV12</stp>
        <stp>RU000A0JWP46 Corp</stp>
        <stp>ID_ISIN</stp>
        <stp>[quotes.xlsx]Calc!R329C1</stp>
        <tr r="A329" s="70"/>
        <tr r="A329" s="70"/>
        <tr r="A329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</tp>
      <tp t="s">
        <v>24/12/2017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124</v>
        <stp/>
        <stp>##V3_BDPV12</stp>
        <stp>MON US Equity</stp>
        <stp>BEST_TARGET_PRICE</stp>
        <stp>[quotes.xlsx]Calc!R145C5</stp>
        <tr r="E145" s="70"/>
        <tr r="E145" s="70"/>
        <tr r="E145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</tp>
      <tp>
        <v>101.15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106.122</v>
        <stp/>
        <stp>##V3_BDPV12</stp>
        <stp>XS0808638612 Corp</stp>
        <stp>PX_LAST</stp>
        <stp>[quotes.xlsx]Calc!R22C3</stp>
        <tr r="C22" s="70"/>
        <tr r="C22" s="70"/>
      </tp>
      <tp>
        <v>75.828999999999994</v>
        <stp/>
        <stp>##V3_BDPV12</stp>
        <stp>XS0493579238 Corp</stp>
        <stp>PX_LAST</stp>
        <stp>[quotes.xlsx]Calc!R83C3</stp>
        <tr r="C83" s="70"/>
        <tr r="C83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</tp>
      <tp>
        <v>98.394000000000005</v>
        <stp/>
        <stp>##V3_BDPV12</stp>
        <stp>RU000A0JP2S9 Corp</stp>
        <stp>PX_LAST</stp>
        <stp>[quotes.xlsx]Calc!R113C3</stp>
        <tr r="C113" s="70"/>
        <tr r="C11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106.04</v>
        <stp/>
        <stp>##V3_BDPV12</stp>
        <stp>RU000A0JVW48 Corp</stp>
        <stp>PX_LAST</stp>
        <stp>[quotes.xlsx]Calc!R162C3</stp>
        <tr r="C162" s="70"/>
        <tr r="C162" s="70"/>
      </tp>
      <tp>
        <v>102</v>
        <stp/>
        <stp>##V3_BDPV12</stp>
        <stp>RU000A0JVUK8 Corp</stp>
        <stp>PX_LAST</stp>
        <stp>[quotes.xlsx]Calc!R282C3</stp>
        <tr r="C282" s="70"/>
        <tr r="C282" s="70"/>
      </tp>
      <tp t="s">
        <v>#N/A N/A</v>
        <stp/>
        <stp>##V3_BDPV12</stp>
        <stp>LU0959626531 Equity</stp>
        <stp>EQY_DVD_YLD_IND</stp>
        <stp>[quotes.xlsx]Calc!R319C6</stp>
        <tr r="F319" s="70"/>
        <tr r="F319" s="70"/>
      </tp>
      <tp>
        <v>100.79</v>
        <stp/>
        <stp>##V3_BDPV12</stp>
        <stp>RU000A0JWTW3 Corp</stp>
        <stp>PX_LAST</stp>
        <stp>[quotes.xlsx]Calc!R189C3</stp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</v>
        <stp/>
        <stp>##V3_BDPV12</stp>
        <stp>US71656MAF68 Corp</stp>
        <stp>INT_ACC</stp>
        <stp>[quotes.xlsx]Calc!R112C5</stp>
        <tr r="E112" s="70"/>
        <tr r="E112" s="70"/>
        <tr r="E112" s="70"/>
      </tp>
      <tp>
        <v>101.437</v>
        <stp/>
        <stp>##V3_BDPV12</stp>
        <stp>USG2440JAE58 Corp</stp>
        <stp>PX_LAST</stp>
        <stp>[quotes.xlsx]Calc!R230C3</stp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</tp>
      <tp t="s">
        <v>#N/A Field Not Applicable</v>
        <stp/>
        <stp>##V3_BDPV12</stp>
        <stp>RU000A0JXHE4 Corp</stp>
        <stp>EQY_DVD_YLD_IND</stp>
        <stp>[quotes.xlsx]Calc!R340C6</stp>
        <tr r="F340" s="70"/>
        <tr r="F340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</tp>
      <tp>
        <v>100.75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>
        <v>100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</tp>
      <tp>
        <v>108.988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100.92700000000001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US71647NAR08 Corp</stp>
        <stp>EQY_DVD_YLD_IND</stp>
        <stp>[quotes.xlsx]Calc!R318C6</stp>
        <tr r="F318" s="70"/>
        <tr r="F318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2.6208333333333336</v>
        <stp/>
        <stp>##V3_BDPV12</stp>
        <stp>USG9328DAM23 Corp</stp>
        <stp>INT_ACC</stp>
        <stp>[quotes.xlsx]Calc!R229C5</stp>
        <tr r="E229" s="70"/>
        <tr r="E229" s="70"/>
        <tr r="E229" s="70"/>
      </tp>
      <tp>
        <v>0.49479166666666663</v>
        <stp/>
        <stp>##V3_BDPV12</stp>
        <stp>USG9328DAJ93 Corp</stp>
        <stp>INT_ACC</stp>
        <stp>[quotes.xlsx]Calc!R249C5</stp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RU000A0JWZY6 Corp</stp>
        <stp>EQY_DVD_YLD_IND</stp>
        <stp>[quotes.xlsx]Calc!R343C6</stp>
        <tr r="F343" s="70"/>
        <tr r="F34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>
        <v>3.2789999999999999</v>
        <stp/>
        <stp>##V3_BDPV12</stp>
        <stp>RU000A0JXEV5 Corp</stp>
        <stp>INT_ACC</stp>
        <stp>[quotes.xlsx]Calc!R178C5</stp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>
        <v>2.6320000000000001</v>
        <stp/>
        <stp>##V3_BDPV12</stp>
        <stp>RU000A0JTQU9 Corp</stp>
        <stp>INT_ACC</stp>
        <stp>[quotes.xlsx]Calc!R204C5</stp>
        <tr r="E204" s="70"/>
        <tr r="E204" s="70"/>
        <tr r="E204" s="70"/>
      </tp>
      <tp>
        <v>1.222</v>
        <stp/>
        <stp>##V3_BDPV12</stp>
        <stp>RU000A0JU1V8 Corp</stp>
        <stp>INT_ACC</stp>
        <stp>[quotes.xlsx]Calc!R335C5</stp>
        <tr r="E335" s="70"/>
        <tr r="E335" s="70"/>
        <tr r="E335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 t="s">
        <v>RU000A0JU1V8</v>
        <stp/>
        <stp>##V3_BDPV12</stp>
        <stp>RU000A0JU1V8 Corp</stp>
        <stp>ID_ISIN</stp>
        <stp>[quotes.xlsx]Calc!R335C1</stp>
        <tr r="A335" s="70"/>
        <tr r="A335" s="70"/>
        <tr r="A33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>
        <v>74.673080444335938</v>
        <stp/>
        <stp>##V3_BDPV12</stp>
        <stp>DAI GR Equity</stp>
        <stp>BEST_TARGET_PRICE</stp>
        <stp>[quotes.xlsx]Calc!R308C5</stp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</tp>
      <tp t="s">
        <v>#N/A Field Not Applicable</v>
        <stp/>
        <stp>##V3_BDPV12</stp>
        <stp>RU000A0JU0N7 Corp</stp>
        <stp>BEST_TARGET_PRICE</stp>
        <stp>[quotes.xlsx]Calc!R339C5</stp>
        <tr r="E339" s="70"/>
        <tr r="E339" s="70"/>
      </tp>
      <tp>
        <v>108.1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</tp>
      <tp t="s">
        <v>#N/A Field Not Applicable</v>
        <stp/>
        <stp>##V3_BDPV12</stp>
        <stp>CH0336352825 Corp</stp>
        <stp>BDVD_PROJ_12M_YLD</stp>
        <stp>[quotes.xlsx]Calc!R323C6</stp>
        <tr r="F323" s="70"/>
        <tr r="F323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#N/A Field Not Applicable</v>
        <stp/>
        <stp>##V3_BDPV12</stp>
        <stp>RERU7 Curncy</stp>
        <stp>YLD_CNV_MID</stp>
        <stp>[quotes.xlsx]Calc!R317C6</stp>
        <tr r="F317" s="70"/>
        <tr r="F31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1.3694444444444442</v>
        <stp/>
        <stp>##V3_BDPV12</stp>
        <stp>USG2440JAE58 Corp</stp>
        <stp>INT_ACC</stp>
        <stp>[quotes.xlsx]Calc!R230C5</stp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100.91112518310547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#N/A Field Not Applicable</v>
        <stp/>
        <stp>##V3_BDPV12</stp>
        <stp>RU000A0JTFX6 Corp</stp>
        <stp>EQY_DVD_YLD_IND</stp>
        <stp>[quotes.xlsx]Calc!R334C6</stp>
        <tr r="F334" s="70"/>
        <tr r="F334" s="70"/>
      </tp>
      <tp>
        <v>100.104</v>
        <stp/>
        <stp>##V3_BDPV12</stp>
        <stp>US71656MAF68 Corp</stp>
        <stp>PX_LAST</stp>
        <stp>[quotes.xlsx]Calc!R112C3</stp>
        <tr r="C112" s="70"/>
        <tr r="C112" s="70"/>
      </tp>
      <tp t="s">
        <v>#N/A Field Not Applicable</v>
        <stp/>
        <stp>##V3_BDPV12</stp>
        <stp>RU000A0JVPN2 Corp</stp>
        <stp>EQY_DVD_YLD_IND</stp>
        <stp>[quotes.xlsx]Calc!R330C6</stp>
        <tr r="F330" s="70"/>
        <tr r="F330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2.5</v>
        <stp/>
        <stp>##V3_BDPV12</stp>
        <stp>RU000A0JVUK8 Corp</stp>
        <stp>INT_ACC</stp>
        <stp>[quotes.xlsx]Calc!R282C5</stp>
        <tr r="E282" s="70"/>
        <tr r="E282" s="70"/>
        <tr r="E282" s="70"/>
      </tp>
      <tp>
        <v>1.909</v>
        <stp/>
        <stp>##V3_BDPV12</stp>
        <stp>RU000A0JVW48 Corp</stp>
        <stp>INT_ACC</stp>
        <stp>[quotes.xlsx]Calc!R162C5</stp>
        <tr r="E162" s="70"/>
        <tr r="E162" s="70"/>
        <tr r="E162" s="70"/>
      </tp>
      <tp>
        <v>2.399</v>
        <stp/>
        <stp>##V3_BDPV12</stp>
        <stp>RU000A0JWTW3 Corp</stp>
        <stp>INT_ACC</stp>
        <stp>[quotes.xlsx]Calc!R189C5</stp>
        <tr r="E189" s="70"/>
        <tr r="E189" s="70"/>
        <tr r="E189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</tp>
      <tp>
        <v>1.8900000000000001</v>
        <stp/>
        <stp>##V3_BDPV12</stp>
        <stp>RU000A0JP2S9 Corp</stp>
        <stp>INT_ACC</stp>
        <stp>[quotes.xlsx]Calc!R113C5</stp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</tp>
      <tp>
        <v>100.3</v>
        <stp/>
        <stp>##V3_BDPV12</stp>
        <stp>RU000A0JTM28 Corp</stp>
        <stp>PX_LAST</stp>
        <stp>[quotes.xlsx]Calc!R71C3</stp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RU000A0JXU14 Corp</stp>
        <stp>BDVD_PROJ_12M_YLD</stp>
        <stp>[quotes.xlsx]Calc!R325C6</stp>
        <tr r="F325" s="70"/>
        <tr r="F325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107.619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 t="s">
        <v>#N/A N/A</v>
        <stp/>
        <stp>##V3_BDPV12</stp>
        <stp>RU000A0JPB25 Corp</stp>
        <stp>PX_LAST</stp>
        <stp>[quotes.xlsx]Calc!R288C3</stp>
        <tr r="C288" s="70"/>
      </tp>
      <tp>
        <v>99.5</v>
        <stp/>
        <stp>##V3_BDPV12</stp>
        <stp>RU000A0JTQU9 Corp</stp>
        <stp>PX_LAST</stp>
        <stp>[quotes.xlsx]Calc!R204C3</stp>
        <tr r="C204" s="70"/>
        <tr r="C204" s="70"/>
      </tp>
      <tp>
        <v>98.88</v>
        <stp/>
        <stp>##V3_BDPV12</stp>
        <stp>RU000A0JU1V8 Corp</stp>
        <stp>PX_LAST</stp>
        <stp>[quotes.xlsx]Calc!R335C3</stp>
        <tr r="C335" s="70"/>
        <tr r="C335" s="70"/>
      </tp>
      <tp>
        <v>101.9</v>
        <stp/>
        <stp>##V3_BDPV12</stp>
        <stp>RU000A0JXEV5 Corp</stp>
        <stp>PX_LAST</stp>
        <stp>[quotes.xlsx]Calc!R178C3</stp>
        <tr r="C178" s="70"/>
        <tr r="C178" s="70"/>
      </tp>
      <tp t="s">
        <v>#N/A Field Not Applicable</v>
        <stp/>
        <stp>##V3_BDPV12</stp>
        <stp>RU000A0JTF50 Corp</stp>
        <stp>EQY_DVD_YLD_IND</stp>
        <stp>[quotes.xlsx]Calc!R333C6</stp>
        <tr r="F333" s="70"/>
        <tr r="F333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</tp>
      <tp>
        <v>102.896</v>
        <stp/>
        <stp>##V3_BDPV12</stp>
        <stp>USG9328DAJ93 Corp</stp>
        <stp>PX_LAST</stp>
        <stp>[quotes.xlsx]Calc!R249C3</stp>
        <tr r="C249" s="70"/>
        <tr r="C249" s="70"/>
      </tp>
      <tp>
        <v>99.918999999999997</v>
        <stp/>
        <stp>##V3_BDPV12</stp>
        <stp>USG9328DAM23 Corp</stp>
        <stp>PX_LAST</stp>
        <stp>[quotes.xlsx]Calc!R229C3</stp>
        <tr r="C229" s="70"/>
        <tr r="C2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</tp>
      <tp>
        <v>25.157894134521484</v>
        <stp/>
        <stp>##V3_BDPV12</stp>
        <stp>KMI US Equity</stp>
        <stp>BEST_TARGET_PRICE</stp>
        <stp>[quotes.xlsx]Calc!R223C5</stp>
        <tr r="E223" s="70"/>
        <tr r="E223" s="70"/>
        <tr r="E22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101.6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RU000A0JVPN2 Corp</stp>
        <stp>BDVD_PROJ_12M_YLD</stp>
        <stp>[quotes.xlsx]Calc!R330C6</stp>
        <tr r="F330" s="70"/>
        <tr r="F330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106.73</v>
        <stp/>
        <stp>##V3_BDPV12</stp>
        <stp>RU000A0JVKK9 Corp</stp>
        <stp>PX_LAST</stp>
        <stp>[quotes.xlsx]Calc!R197C3</stp>
        <tr r="C197" s="70"/>
        <tr r="C197" s="70"/>
      </tp>
      <tp>
        <v>99.84</v>
        <stp/>
        <stp>##V3_BDPV12</stp>
        <stp>RU000A0JWM07 Corp</stp>
        <stp>PX_LAST</stp>
        <stp>[quotes.xlsx]Calc!R209C3</stp>
        <tr r="C209" s="70"/>
        <tr r="C209" s="70"/>
      </tp>
      <tp>
        <v>99.66</v>
        <stp/>
        <stp>##V3_BDPV12</stp>
        <stp>RU000A0JTNB6 Corp</stp>
        <stp>PX_LAST</stp>
        <stp>[quotes.xlsx]Calc!R208C3</stp>
        <tr r="C208" s="70"/>
        <tr r="C208" s="70"/>
      </tp>
      <tp>
        <v>100.5</v>
        <stp/>
        <stp>##V3_BDPV12</stp>
        <stp>RU000A0JU0N7 Corp</stp>
        <stp>PX_LAST</stp>
        <stp>[quotes.xlsx]Calc!R339C3</stp>
        <tr r="C339" s="70"/>
        <tr r="C339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103.25</v>
        <stp/>
        <stp>##V3_BDPV12</stp>
        <stp>RU000A0JX0H6 Corp</stp>
        <stp>PX_LAST</stp>
        <stp>[quotes.xlsx]Calc!R118C3</stp>
        <tr r="C118" s="70"/>
        <tr r="C118" s="70"/>
      </tp>
      <tp>
        <v>100.92</v>
        <stp/>
        <stp>##V3_BDPV12</stp>
        <stp>RU000A0JXM48 Corp</stp>
        <stp>PX_LAST</stp>
        <stp>[quotes.xlsx]Calc!R336C3</stp>
        <tr r="C336" s="70"/>
        <tr r="C33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>
        <v>0.46180555555555547</v>
        <stp/>
        <stp>##V3_BDPV12</stp>
        <stp>US71647NAF69 Corp</stp>
        <stp>INT_ACC</stp>
        <stp>[quotes.xlsx]Calc!R264C5</stp>
        <tr r="E264" s="70"/>
        <tr r="E264" s="70"/>
        <tr r="E264" s="70"/>
      </tp>
      <tp t="s">
        <v>RU000A0JXK40</v>
        <stp/>
        <stp>##V3_BDPV12</stp>
        <stp>RU000A0JXK40 Corp</stp>
        <stp>ID_ISIN</stp>
        <stp>[quotes.xlsx]Calc!R328C1</stp>
        <tr r="A328" s="70"/>
        <tr r="A328" s="70"/>
        <tr r="A32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10815.4287109375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RU000A0JWHA4 Corp</stp>
        <stp>EQY_DVD_YLD_IND</stp>
        <stp>[quotes.xlsx]Calc!R314C6</stp>
        <tr r="F314" s="70"/>
        <tr r="F314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</tp>
      <tp>
        <v>3.9889999999999999</v>
        <stp/>
        <stp>##V3_BDPV12</stp>
        <stp>RU000A0JXK40 Corp</stp>
        <stp>INT_ACC</stp>
        <stp>[quotes.xlsx]Calc!R328C5</stp>
        <tr r="E328" s="70"/>
        <tr r="E328" s="70"/>
        <tr r="E328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</tp>
      <tp>
        <v>2.5640000000000001</v>
        <stp/>
        <stp>##V3_BDPV12</stp>
        <stp>RU000A0JWCM0 Corp</stp>
        <stp>INT_ACC</stp>
        <stp>[quotes.xlsx]Calc!R338C5</stp>
        <tr r="E338" s="70"/>
        <tr r="E338" s="70"/>
        <tr r="E338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>
        <v>2.2810000000000001</v>
        <stp/>
        <stp>##V3_BDPV12</stp>
        <stp>RU000A0JS6N8 Corp</stp>
        <stp>INT_ACC</stp>
        <stp>[quotes.xlsx]Calc!R210C5</stp>
        <tr r="E210" s="70"/>
        <tr r="E210" s="70"/>
        <tr r="E210" s="70"/>
      </tp>
      <tp t="s">
        <v>RU000A0JWCM0</v>
        <stp/>
        <stp>##V3_BDPV12</stp>
        <stp>RU000A0JWCM0 Corp</stp>
        <stp>ID_ISIN</stp>
        <stp>[quotes.xlsx]Calc!R338C1</stp>
        <tr r="A338" s="70"/>
        <tr r="A338" s="70"/>
        <tr r="A338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103.922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</tp>
      <tp>
        <v>102.9</v>
        <stp/>
        <stp>##V3_BDPV12</stp>
        <stp>RU000A0JWP46 Corp</stp>
        <stp>PX_LAST</stp>
        <stp>[quotes.xlsx]Calc!R329C3</stp>
        <tr r="C329" s="70"/>
        <tr r="C329" s="70"/>
      </tp>
      <tp>
        <v>103.17</v>
        <stp/>
        <stp>##V3_BDPV12</stp>
        <stp>RU000A0JTKM9 Corp</stp>
        <stp>PX_LAST</stp>
        <stp>[quotes.xlsx]Calc!R206C3</stp>
        <tr r="C206" s="70"/>
        <tr r="C206" s="70"/>
      </tp>
      <tp>
        <v>100.1</v>
        <stp/>
        <stp>##V3_BDPV12</stp>
        <stp>RU000A0JU609 Corp</stp>
        <stp>PX_LAST</stp>
        <stp>[quotes.xlsx]Calc!R196C3</stp>
        <tr r="C196" s="70"/>
        <tr r="C196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0.85069444444444442</v>
        <stp/>
        <stp>##V3_BDPV12</stp>
        <stp>US71647NAQ25 Corp</stp>
        <stp>INT_ACC</stp>
        <stp>[quotes.xlsx]Calc!R269C5</stp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RU000A0JXLR8</v>
        <stp/>
        <stp>##V3_BDPV12</stp>
        <stp>RU000A0JXLR8 Corp</stp>
        <stp>ID_ISIN</stp>
        <stp>[quotes.xlsx]Calc!R331C1</stp>
        <tr r="A331" s="70"/>
        <tr r="A331" s="70"/>
        <tr r="A33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</tp>
      <tp>
        <v>92.760999999999996</v>
        <stp/>
        <stp>##V3_BDPV12</stp>
        <stp>US35671DAZ87 Corp</stp>
        <stp>PX_LAST</stp>
        <stp>[quotes.xlsx]Calc!R293C3</stp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</tp>
      <tp>
        <v>111.08799999999999</v>
        <stp/>
        <stp>##V3_BDPV12</stp>
        <stp>US71647NAP42 Corp</stp>
        <stp>PX_LAST</stp>
        <stp>[quotes.xlsx]Calc!R248C3</stp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</tp>
      <tp>
        <v>2.6566956521739127</v>
        <stp/>
        <stp>##V3_BDPV12</stp>
        <stp>RU000A0JXLR8 Corp</stp>
        <stp>INT_ACC</stp>
        <stp>[quotes.xlsx]Calc!R331C5</stp>
        <tr r="E331" s="70"/>
        <tr r="E331" s="70"/>
        <tr r="E331" s="70"/>
      </tp>
      <tp>
        <v>2.1859999999999999</v>
        <stp/>
        <stp>##V3_BDPV12</stp>
        <stp>RU000A0JXMQ8 Corp</stp>
        <stp>INT_ACC</stp>
        <stp>[quotes.xlsx]Calc!R101C5</stp>
        <tr r="E101" s="70"/>
        <tr r="E101" s="70"/>
        <tr r="E101" s="70"/>
      </tp>
      <tp>
        <v>2.7640000000000002</v>
        <stp/>
        <stp>##V3_BDPV12</stp>
        <stp>RU000A0JXFM1 Corp</stp>
        <stp>INT_ACC</stp>
        <stp>[quotes.xlsx]Calc!R268C5</stp>
        <tr r="E268" s="70"/>
        <tr r="E268" s="70"/>
        <tr r="E268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0.224</v>
        <stp/>
        <stp>##V3_BDPV12</stp>
        <stp>RU000A0JTG59 Corp</stp>
        <stp>INT_ACC</stp>
        <stp>[quotes.xlsx]Calc!R160C5</stp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</tp>
      <tp t="s">
        <v>#N/A Field Not Applicable</v>
        <stp/>
        <stp>##V3_BDPV12</stp>
        <stp>RU000A0JXU14 Corp</stp>
        <stp>EQY_DVD_YLD_IND</stp>
        <stp>[quotes.xlsx]Calc!R325C6</stp>
        <tr r="F325" s="70"/>
        <tr r="F325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101.5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</tp>
      <tp>
        <v>3.769230842590332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27/04/2018</v>
        <stp/>
        <stp>##V3_BDPV12</stp>
        <stp>ROSN RM Equity</stp>
        <stp>BDVD_NEXT_EST_DECL_DT</stp>
        <stp>[quotes.xlsx]Calc!R122C9</stp>
        <tr r="I122" s="70"/>
        <tr r="I122" s="70"/>
        <tr r="I12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</tp>
      <tp t="s">
        <v>#N/A N/A</v>
        <stp/>
        <stp>##V3_BDPV12</stp>
        <stp>RU000A0JPP11 Corp</stp>
        <stp>PX_LAST</stp>
        <stp>[quotes.xlsx]Calc!R281C3</stp>
        <tr r="C281" s="70"/>
      </tp>
      <tp>
        <v>104.35</v>
        <stp/>
        <stp>##V3_BDPV12</stp>
        <stp>RU000A0JV7J9 Corp</stp>
        <stp>PX_LAST</stp>
        <stp>[quotes.xlsx]Calc!R119C3</stp>
        <tr r="C119" s="70"/>
        <tr r="C119" s="70"/>
      </tp>
      <tp>
        <v>104.6</v>
        <stp/>
        <stp>##V3_BDPV12</stp>
        <stp>RU000A0JWHA4 Corp</stp>
        <stp>PX_LAST</stp>
        <stp>[quotes.xlsx]Calc!R314C3</stp>
        <tr r="C314" s="70"/>
        <tr r="C314" s="70"/>
      </tp>
      <tp>
        <v>105.5</v>
        <stp/>
        <stp>##V3_BDPV12</stp>
        <stp>RU000A0JWEB9 Corp</stp>
        <stp>PX_LAST</stp>
        <stp>[quotes.xlsx]Calc!R279C3</stp>
        <tr r="C279" s="70"/>
        <tr r="C279" s="70"/>
      </tp>
      <tp>
        <v>28.222505569458008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RU000A0JU0N7 Corp</stp>
        <stp>EQY_DVD_YLD_IND</stp>
        <stp>[quotes.xlsx]Calc!R339C6</stp>
        <tr r="F339" s="70"/>
        <tr r="F339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</tp>
      <tp>
        <v>2.4699999999999998</v>
        <stp/>
        <stp>##V3_BDPV12</stp>
        <stp>RU000A0JVUL6 Corp</stp>
        <stp>INT_ACC</stp>
        <stp>[quotes.xlsx]Calc!R190C5</stp>
        <tr r="E190" s="70"/>
        <tr r="E190" s="70"/>
        <tr r="E190" s="70"/>
      </tp>
      <tp>
        <v>4.1710000000000003</v>
        <stp/>
        <stp>##V3_BDPV12</stp>
        <stp>RU000A0JWNJ3 Corp</stp>
        <stp>INT_ACC</stp>
        <stp>[quotes.xlsx]Calc!R195C5</stp>
        <tr r="E195" s="70"/>
        <tr r="E195" s="70"/>
        <tr r="E195" s="70"/>
      </tp>
      <tp>
        <v>7.8E-2</v>
        <stp/>
        <stp>##V3_BDPV12</stp>
        <stp>RU000A0JU5S5 Corp</stp>
        <stp>INT_ACC</stp>
        <stp>[quotes.xlsx]Calc!R193C5</stp>
        <tr r="E193" s="70"/>
        <tr r="E193" s="70"/>
        <tr r="E193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</tp>
      <tp t="s">
        <v>#N/A Field Not Applicable</v>
        <stp/>
        <stp>##V3_BDPV12</stp>
        <stp>RU000A0JXM48 Corp</stp>
        <stp>EQY_DVD_YLD_IND</stp>
        <stp>[quotes.xlsx]Calc!R336C6</stp>
        <tr r="F336" s="70"/>
        <tr r="F336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#N/A N/A</v>
        <stp/>
        <stp>##V3_BDPV12</stp>
        <stp>URU7 Curncy</stp>
        <stp>DUR_MID</stp>
        <stp>[quotes.xlsx]Calc!R310C8</stp>
        <tr r="H310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</tp>
      <tp>
        <v>104.75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RU000A0JXJE0 Corp</stp>
        <stp>BDVD_PROJ_12M_YLD</stp>
        <stp>[quotes.xlsx]Calc!R99C6</stp>
        <tr r="F99" s="70"/>
        <tr r="F99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102.33</v>
        <stp/>
        <stp>##V3_BDPV12</stp>
        <stp>XS0918604496 Corp</stp>
        <stp>PX_LAST</stp>
        <stp>[quotes.xlsx]Calc!R61C3</stp>
        <tr r="C61" s="70"/>
        <tr r="C61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99.99</v>
        <stp/>
        <stp>##V3_BDPV12</stp>
        <stp>RU000A0JRTT9 Corp</stp>
        <stp>PX_LAST</stp>
        <stp>[quotes.xlsx]Calc!R278C3</stp>
        <tr r="C278" s="70"/>
        <tr r="C278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</tp>
      <tp>
        <v>101</v>
        <stp/>
        <stp>##V3_BDPV12</stp>
        <stp>RU000A0JV7K7 Corp</stp>
        <stp>PX_LAST</stp>
        <stp>[quotes.xlsx]Calc!R116C3</stp>
        <tr r="C116" s="70"/>
        <tr r="C116" s="70"/>
      </tp>
      <tp>
        <v>101.3</v>
        <stp/>
        <stp>##V3_BDPV12</stp>
        <stp>RU000A0JWMJ5 Corp</stp>
        <stp>PX_LAST</stp>
        <stp>[quotes.xlsx]Calc!R284C3</stp>
        <tr r="C284" s="70"/>
        <tr r="C284" s="70"/>
      </tp>
      <tp>
        <v>97.94</v>
        <stp/>
        <stp>##V3_BDPV12</stp>
        <stp>RU000A0JU9V1 Corp</stp>
        <stp>PX_LAST</stp>
        <stp>[quotes.xlsx]Calc!R120C3</stp>
        <tr r="C120" s="70"/>
        <tr r="C120" s="70"/>
      </tp>
      <tp>
        <v>102.9</v>
        <stp/>
        <stp>##V3_BDPV12</stp>
        <stp>RU000A0JXFS8 Corp</stp>
        <stp>PX_LAST</stp>
        <stp>[quotes.xlsx]Calc!R179C3</stp>
        <tr r="C179" s="70"/>
        <tr r="C179" s="70"/>
      </tp>
      <tp>
        <v>101.4</v>
        <stp/>
        <stp>##V3_BDPV12</stp>
        <stp>RU000A0JXU14 Corp</stp>
        <stp>PX_LAST</stp>
        <stp>[quotes.xlsx]Calc!R325C3</stp>
        <tr r="C325" s="70"/>
        <tr r="C325" s="70"/>
      </tp>
      <tp>
        <v>100.64</v>
        <stp/>
        <stp>##V3_BDPV12</stp>
        <stp>RU000A0JXQ93 Corp</stp>
        <stp>PX_LAST</stp>
        <stp>[quotes.xlsx]Calc!R272C3</stp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</tp>
      <tp>
        <v>97.521000000000001</v>
        <stp/>
        <stp>##V3_BDPV12</stp>
        <stp>US71647NAK54 Corp</stp>
        <stp>PX_LAST</stp>
        <stp>[quotes.xlsx]Calc!R300C3</stp>
        <tr r="C300" s="70"/>
        <tr r="C300" s="70"/>
      </tp>
      <tp t="s">
        <v>#N/A Field Not Applicable</v>
        <stp/>
        <stp>##V3_BDPV12</stp>
        <stp>RU000A0JWP46 Corp</stp>
        <stp>EQY_DVD_YLD_IND</stp>
        <stp>[quotes.xlsx]Calc!R329C6</stp>
        <tr r="F329" s="70"/>
        <tr r="F329" s="70"/>
      </tp>
      <tp>
        <v>1.9279999999999999</v>
        <stp/>
        <stp>##V3_BDPV12</stp>
        <stp>RU000A0JX0J2 Corp</stp>
        <stp>INT_ACC</stp>
        <stp>[quotes.xlsx]Calc!R115C5</stp>
        <tr r="E115" s="70"/>
        <tr r="E115" s="70"/>
        <tr r="E115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</tp>
      <tp>
        <v>4.79</v>
        <stp/>
        <stp>##V3_BDPV12</stp>
        <stp>RU000A0JVP05 Corp</stp>
        <stp>INT_ACC</stp>
        <stp>[quotes.xlsx]Calc!R192C5</stp>
        <tr r="E192" s="70"/>
        <tr r="E192" s="70"/>
        <tr r="E192" s="70"/>
      </tp>
      <tp>
        <v>3.0630000000000002</v>
        <stp/>
        <stp>##V3_BDPV12</stp>
        <stp>RU000A0JW8E7 Corp</stp>
        <stp>INT_ACC</stp>
        <stp>[quotes.xlsx]Calc!R280C5</stp>
        <tr r="E280" s="70"/>
        <tr r="E280" s="70"/>
        <tr r="E280" s="70"/>
      </tp>
      <tp>
        <v>0.76900000000000002</v>
        <stp/>
        <stp>##V3_BDPV12</stp>
        <stp>RU000A0JWHT4 Corp</stp>
        <stp>INT_ACC</stp>
        <stp>[quotes.xlsx]Calc!R283C5</stp>
        <tr r="E283" s="70"/>
        <tr r="E283" s="70"/>
        <tr r="E283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3.4830000000000001</v>
        <stp/>
        <stp>##V3_BDPV12</stp>
        <stp>RU000A0JUGY0 Corp</stp>
        <stp>INT_ACC</stp>
        <stp>[quotes.xlsx]Calc!R327C5</stp>
        <tr r="E327" s="70"/>
        <tr r="E327" s="70"/>
        <tr r="E327" s="70"/>
      </tp>
      <tp>
        <v>2.0960000000000001</v>
        <stp/>
        <stp>##V3_BDPV12</stp>
        <stp>RU000A0JRCJ6 Corp</stp>
        <stp>INT_ACC</stp>
        <stp>[quotes.xlsx]Calc!R121C5</stp>
        <tr r="E121" s="70"/>
        <tr r="E121" s="70"/>
        <tr r="E121" s="70"/>
      </tp>
      <tp>
        <v>220.42791748046875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RU000A0JUGY0</v>
        <stp/>
        <stp>##V3_BDPV12</stp>
        <stp>RU000A0JUGY0 Corp</stp>
        <stp>ID_ISIN</stp>
        <stp>[quotes.xlsx]Calc!R327C1</stp>
        <tr r="A327" s="70"/>
        <tr r="A327" s="70"/>
        <tr r="A327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</tp>
      <tp>
        <v>1.0643716129049463</v>
        <stp/>
        <stp>##V3_BDPV12</stp>
        <stp>US78008S7D27 Corp</stp>
        <stp>DUR_MID</stp>
        <stp>[quotes.xlsx]Calc!R170C8</stp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103.977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</tp>
      <tp>
        <v>102.6</v>
        <stp/>
        <stp>##V3_BDPV12</stp>
        <stp>RU000A0JVYN4 Corp</stp>
        <stp>PX_LAST</stp>
        <stp>[quotes.xlsx]Calc!R286C3</stp>
        <tr r="C286" s="70"/>
        <tr r="C286" s="70"/>
      </tp>
      <tp>
        <v>102.87</v>
        <stp/>
        <stp>##V3_BDPV12</stp>
        <stp>RU000A0JVPN2 Corp</stp>
        <stp>PX_LAST</stp>
        <stp>[quotes.xlsx]Calc!R330C3</stp>
        <tr r="C330" s="70"/>
        <tr r="C33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125.74</v>
        <stp/>
        <stp>##V3_BDPV12</stp>
        <stp>RU000A0JWV63 Corp</stp>
        <stp>PX_LAST</stp>
        <stp>[quotes.xlsx]Calc!R161C3</stp>
        <tr r="C161" s="70"/>
        <tr r="C161" s="70"/>
      </tp>
      <tp>
        <v>101.25</v>
        <stp/>
        <stp>##V3_BDPV12</stp>
        <stp>RU000A0JTFX6 Corp</stp>
        <stp>PX_LAST</stp>
        <stp>[quotes.xlsx]Calc!R334C3</stp>
        <tr r="C334" s="70"/>
        <tr r="C33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LU0959626531</v>
        <stp/>
        <stp>##V3_BDPV12</stp>
        <stp>LU0959626531 Equity</stp>
        <stp>ID_ISIN</stp>
        <stp>[quotes.xlsx]Calc!R319C1</stp>
        <tr r="A319" s="70"/>
        <tr r="A319" s="70"/>
        <tr r="A319" s="70"/>
      </tp>
      <tp>
        <v>101</v>
        <stp/>
        <stp>##V3_BDPV12</stp>
        <stp>RU000A0JXQ85 Corp</stp>
        <stp>PX_LAST</stp>
        <stp>[quotes.xlsx]Calc!R277C3</stp>
        <tr r="C277" s="70"/>
        <tr r="C277" s="70"/>
      </tp>
      <tp>
        <v>0.48125000000000001</v>
        <stp/>
        <stp>##V3_BDPV12</stp>
        <stp>USG9328DAG54 Corp</stp>
        <stp>INT_ACC</stp>
        <stp>[quotes.xlsx]Calc!R107C5</stp>
        <tr r="E107" s="70"/>
        <tr r="E107" s="70"/>
        <tr r="E107" s="70"/>
      </tp>
      <tp>
        <v>6.8805853081375634</v>
        <stp/>
        <stp>##V3_BDPV12</stp>
        <stp>US71654QCB68 Corp</stp>
        <stp>DUR_MID</stp>
        <stp>[quotes.xlsx]Calc!R217C8</stp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 t="s">
        <v>#N/A Field Not Applicable</v>
        <stp/>
        <stp>##V3_BDPV12</stp>
        <stp>LU0959626531 Equity</stp>
        <stp>INT_ACC</stp>
        <stp>[quotes.xlsx]Calc!R319C5</stp>
        <tr r="E319" s="70"/>
        <tr r="E319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RU000A0JXHE4</v>
        <stp/>
        <stp>##V3_BDPV12</stp>
        <stp>RU000A0JXHE4 Corp</stp>
        <stp>ID_ISIN</stp>
        <stp>[quotes.xlsx]Calc!R340C1</stp>
        <tr r="A340" s="70"/>
        <tr r="A340" s="70"/>
        <tr r="A340" s="70"/>
      </tp>
      <tp>
        <v>101.346</v>
        <stp/>
        <stp>##V3_BDPV12</stp>
        <stp>US71647NAM11 Corp</stp>
        <stp>PX_LAST</stp>
        <stp>[quotes.xlsx]Calc!R266C3</stp>
        <tr r="C266" s="70"/>
        <tr r="C266" s="70"/>
      </tp>
      <tp>
        <v>11247.412109375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6.5839999999999996</v>
        <stp/>
        <stp>##V3_BDPV12</stp>
        <stp>RU000A0JX3A5 Corp</stp>
        <stp>INT_ACC</stp>
        <stp>[quotes.xlsx]Calc!R191C5</stp>
        <tr r="E191" s="70"/>
        <tr r="E191" s="70"/>
        <tr r="E191" s="70"/>
      </tp>
      <tp>
        <v>3.427</v>
        <stp/>
        <stp>##V3_BDPV12</stp>
        <stp>RU000A0JXHE4 Corp</stp>
        <stp>INT_ACC</stp>
        <stp>[quotes.xlsx]Calc!R340C5</stp>
        <tr r="E340" s="70"/>
        <tr r="E340" s="70"/>
        <tr r="E340" s="70"/>
      </tp>
      <tp>
        <v>1.9330000000000001</v>
        <stp/>
        <stp>##V3_BDPV12</stp>
        <stp>RU000A0JWVM0 Corp</stp>
        <stp>INT_ACC</stp>
        <stp>[quotes.xlsx]Calc!R294C5</stp>
        <tr r="E294" s="70"/>
        <tr r="E294" s="70"/>
        <tr r="E294" s="70"/>
      </tp>
      <tp>
        <v>2.6320000000000001</v>
        <stp/>
        <stp>##V3_BDPV12</stp>
        <stp>RU000A0JTQS3 Corp</stp>
        <stp>INT_ACC</stp>
        <stp>[quotes.xlsx]Calc!R187C5</stp>
        <tr r="E187" s="70"/>
        <tr r="E187" s="70"/>
        <tr r="E187" s="70"/>
      </tp>
      <tp>
        <v>2.7039999999999997</v>
        <stp/>
        <stp>##V3_BDPV12</stp>
        <stp>RU000A0JTTV1 Corp</stp>
        <stp>INT_ACC</stp>
        <stp>[quotes.xlsx]Calc!R285C5</stp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>
        <v>3.2526922225952148</v>
        <stp/>
        <stp>##V3_BDPV12</stp>
        <stp>KPN NA Equity</stp>
        <stp>BEST_TARGET_PRICE</stp>
        <stp>[quotes.xlsx]Calc!R263C5</stp>
        <tr r="E263" s="70"/>
        <tr r="E263" s="70"/>
        <tr r="E263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</tp>
      <tp t="s">
        <v>#N/A Field Not Applicable</v>
        <stp/>
        <stp>##V3_BDPV12</stp>
        <stp>CH0246199050 Corp</stp>
        <stp>BDVD_PROJ_12M_YLD</stp>
        <stp>[quotes.xlsx]Calc!R324C6</stp>
        <tr r="F324" s="70"/>
        <tr r="F324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</tp>
      <tp t="s">
        <v>#N/A Field Not Applicable</v>
        <stp/>
        <stp>##V3_BDPV12</stp>
        <stp>US496902AN77 Corp</stp>
        <stp>BEST_TARGET_PRICE</stp>
        <stp>[quotes.xlsx]Calc!R321C5</stp>
        <tr r="E321" s="70"/>
        <tr r="E32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102</v>
        <stp/>
        <stp>##V3_BDPV12</stp>
        <stp>RU000A0JRKC4 Corp</stp>
        <stp>PX_LAST</stp>
        <stp>[quotes.xlsx]Calc!R207C3</stp>
        <tr r="C207" s="70"/>
        <tr r="C207" s="70"/>
      </tp>
      <tp>
        <v>101.04</v>
        <stp/>
        <stp>##V3_BDPV12</stp>
        <stp>RU000A0JRVU3 Corp</stp>
        <stp>PX_LAST</stp>
        <stp>[quotes.xlsx]Calc!R290C3</stp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</tp>
      <tp>
        <v>110</v>
        <stp/>
        <stp>##V3_BDPV12</stp>
        <stp>RU000A0JWK74 Corp</stp>
        <stp>PX_LAST</stp>
        <stp>[quotes.xlsx]Calc!R287C3</stp>
        <tr r="C287" s="70"/>
        <tr r="C287" s="70"/>
      </tp>
      <tp>
        <v>102.2</v>
        <stp/>
        <stp>##V3_BDPV12</stp>
        <stp>RU000A0JTF50 Corp</stp>
        <stp>PX_LAST</stp>
        <stp>[quotes.xlsx]Calc!R333C3</stp>
        <tr r="C333" s="70"/>
        <tr r="C333" s="70"/>
      </tp>
      <tp t="s">
        <v>US71647NAR08</v>
        <stp/>
        <stp>##V3_BDPV12</stp>
        <stp>US71647NAR08 Corp</stp>
        <stp>ID_ISIN</stp>
        <stp>[quotes.xlsx]Calc!R318C1</stp>
        <tr r="A318" s="70"/>
        <tr r="A318" s="70"/>
        <tr r="A318" s="70"/>
      </tp>
      <tp t="s">
        <v>18/02/2020</v>
        <stp/>
        <stp>##V3_BDPV12</stp>
        <stp>RU000A0JXJE0 Corp</stp>
        <stp>NXT_PUT_DT</stp>
        <stp>[quotes.xlsx]Calc!R99C9</stp>
        <tr r="I99" s="70"/>
        <tr r="I99" s="70"/>
        <tr r="I99" s="70"/>
      </tp>
      <tp>
        <v>102</v>
        <stp/>
        <stp>##V3_BDPV12</stp>
        <stp>RU000A0JX5W4 Corp</stp>
        <stp>PX_LAST</stp>
        <stp>[quotes.xlsx]Calc!R117C3</stp>
        <tr r="C117" s="70"/>
        <tr r="C117" s="70"/>
      </tp>
      <tp>
        <v>102.1</v>
        <stp/>
        <stp>##V3_BDPV12</stp>
        <stp>RU000A0JXC24 Corp</stp>
        <stp>PX_LAST</stp>
        <stp>[quotes.xlsx]Calc!R177C3</stp>
        <tr r="C177" s="70"/>
        <tr r="C177" s="70"/>
      </tp>
      <tp>
        <v>2.739236111111111</v>
        <stp/>
        <stp>##V3_BDPV12</stp>
        <stp>US71647NAR08 Corp</stp>
        <stp>INT_ACC</stp>
        <stp>[quotes.xlsx]Calc!R318C5</stp>
        <tr r="E318" s="70"/>
        <tr r="E318" s="70"/>
        <tr r="E318" s="70"/>
      </tp>
      <tp>
        <v>0.13056454644402954</v>
        <stp/>
        <stp>##V3_BDPV12</stp>
        <stp>US25152RYE79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RU000A0JU1V8 Corp</stp>
        <stp>EQY_DVD_YLD_IND</stp>
        <stp>[quotes.xlsx]Calc!R335C6</stp>
        <tr r="F335" s="70"/>
        <tr r="F335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0.75900000000000001</v>
        <stp/>
        <stp>##V3_BDPV12</stp>
        <stp>RU000A0JWZY6 Corp</stp>
        <stp>INT_ACC</stp>
        <stp>[quotes.xlsx]Calc!R343C5</stp>
        <tr r="E343" s="70"/>
        <tr r="E343" s="70"/>
        <tr r="E343" s="70"/>
      </tp>
      <tp t="s">
        <v>22/08/2017</v>
        <stp/>
        <stp>##V3_BDPV12</stp>
        <stp>RU000A0JXJE0 Corp</stp>
        <stp>NXT_CPN_DT</stp>
        <stp>[quotes.xlsx]Calc!R99C7</stp>
        <tr r="G99" s="70"/>
        <tr r="G99" s="70"/>
        <tr r="G99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</tp>
      <tp t="s">
        <v>RU000A0JWZY6</v>
        <stp/>
        <stp>##V3_BDPV12</stp>
        <stp>RU000A0JWZY6 Corp</stp>
        <stp>ID_ISIN</stp>
        <stp>[quotes.xlsx]Calc!R343C1</stp>
        <tr r="A343" s="70"/>
        <tr r="A343" s="70"/>
        <tr r="A343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</tp>
      <tp>
        <v>104.9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</tp>
      <tp t="s">
        <v>#N/A Field Not Applicable</v>
        <stp/>
        <stp>##V3_BDPV12</stp>
        <stp>RU000A0JWP46 Corp</stp>
        <stp>BDVD_PROJ_12M_YLD</stp>
        <stp>[quotes.xlsx]Calc!R329C6</stp>
        <tr r="F329" s="70"/>
        <tr r="F329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2.6483245617952629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</tp>
      <tp t="s">
        <v>26/09/2017</v>
        <stp/>
        <stp>##V3_BDPV12</stp>
        <stp>NVTK LI Equity</stp>
        <stp>BDVD_NEXT_EST_DECL_DT</stp>
        <stp>[quotes.xlsx]Calc!R315C9</stp>
        <tr r="I315" s="70"/>
        <tr r="I315" s="70"/>
        <tr r="I315" s="70"/>
      </tp>
      <tp>
        <v>175.25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>
        <v>100.55</v>
        <stp/>
        <stp>##V3_BDPV12</stp>
        <stp>RU000A0JWVM0 Corp</stp>
        <stp>PX_LAST</stp>
        <stp>[quotes.xlsx]Calc!R294C3</stp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103</v>
        <stp/>
        <stp>##V3_BDPV12</stp>
        <stp>RU000A0JTTV1 Corp</stp>
        <stp>PX_LAST</stp>
        <stp>[quotes.xlsx]Calc!R285C3</stp>
        <tr r="C285" s="70"/>
        <tr r="C285" s="70"/>
      </tp>
      <tp>
        <v>99.55</v>
        <stp/>
        <stp>##V3_BDPV12</stp>
        <stp>RU000A0JTQS3 Corp</stp>
        <stp>PX_LAST</stp>
        <stp>[quotes.xlsx]Calc!R187C3</stp>
        <tr r="C187" s="70"/>
        <tr r="C187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99.8</v>
        <stp/>
        <stp>##V3_BDPV12</stp>
        <stp>RU000A0JX3A5 Corp</stp>
        <stp>PX_LAST</stp>
        <stp>[quotes.xlsx]Calc!R191C3</stp>
        <tr r="C191" s="70"/>
        <tr r="C191" s="70"/>
      </tp>
      <tp>
        <v>102.9</v>
        <stp/>
        <stp>##V3_BDPV12</stp>
        <stp>RU000A0JXHE4 Corp</stp>
        <stp>PX_LAST</stp>
        <stp>[quotes.xlsx]Calc!R340C3</stp>
        <tr r="C340" s="70"/>
        <tr r="C340" s="70"/>
      </tp>
      <tp>
        <v>1.7534722222222223</v>
        <stp/>
        <stp>##V3_BDPV12</stp>
        <stp>US71647NAM11 Corp</stp>
        <stp>INT_ACC</stp>
        <stp>[quotes.xlsx]Calc!R266C5</stp>
        <tr r="E266" s="70"/>
        <tr r="E266" s="70"/>
        <tr r="E266" s="70"/>
      </tp>
      <tp>
        <v>0.6776964230119098</v>
        <stp/>
        <stp>##V3_BDPV12</stp>
        <stp>US71645WAM38 Corp</stp>
        <stp>DUR_MID</stp>
        <stp>[quotes.xlsx]Calc!R297C8</stp>
        <tr r="H297" s="70"/>
        <tr r="H297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</tp>
      <tp>
        <v>179.4948</v>
        <stp/>
        <stp>##V3_BDPV12</stp>
        <stp>LU0959626531 Equity</stp>
        <stp>PX_LAST</stp>
        <stp>[quotes.xlsx]Calc!R319C3</stp>
        <tr r="C319" s="70"/>
        <tr r="C31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</tp>
      <tp>
        <v>1.4809999999999999</v>
        <stp/>
        <stp>##V3_BDPV12</stp>
        <stp>RU000A0JXQ85 Corp</stp>
        <stp>INT_ACC</stp>
        <stp>[quotes.xlsx]Calc!R277C5</stp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</tp>
      <tp>
        <v>109.169</v>
        <stp/>
        <stp>##V3_BDPV12</stp>
        <stp>USG9328DAG54 Corp</stp>
        <stp>PX_LAST</stp>
        <stp>[quotes.xlsx]Calc!R107C3</stp>
        <tr r="C107" s="70"/>
        <tr r="C107" s="70"/>
      </tp>
      <tp>
        <v>0.97699999999999998</v>
        <stp/>
        <stp>##V3_BDPV12</stp>
        <stp>RU000A0JVYN4 Corp</stp>
        <stp>INT_ACC</stp>
        <stp>[quotes.xlsx]Calc!R286C5</stp>
        <tr r="E286" s="70"/>
        <tr r="E286" s="70"/>
        <tr r="E286" s="70"/>
      </tp>
      <tp>
        <v>4.9190000000000005</v>
        <stp/>
        <stp>##V3_BDPV12</stp>
        <stp>RU000A0JVPN2 Corp</stp>
        <stp>INT_ACC</stp>
        <stp>[quotes.xlsx]Calc!R330C5</stp>
        <tr r="E330" s="70"/>
        <tr r="E330" s="70"/>
        <tr r="E330" s="70"/>
      </tp>
      <tp>
        <v>3.0840000000000001</v>
        <stp/>
        <stp>##V3_BDPV12</stp>
        <stp>RU000A0JWV63 Corp</stp>
        <stp>INT_ACC</stp>
        <stp>[quotes.xlsx]Calc!R161C5</stp>
        <tr r="E161" s="70"/>
        <tr r="E161" s="70"/>
        <tr r="E161" s="70"/>
      </tp>
      <tp>
        <v>0.35299999999999998</v>
        <stp/>
        <stp>##V3_BDPV12</stp>
        <stp>RU000A0JTFX6 Corp</stp>
        <stp>INT_ACC</stp>
        <stp>[quotes.xlsx]Calc!R334C5</stp>
        <tr r="E334" s="70"/>
        <tr r="E334" s="70"/>
        <tr r="E334" s="70"/>
      </tp>
      <tp t="s">
        <v>RU000A0JTFX6</v>
        <stp/>
        <stp>##V3_BDPV12</stp>
        <stp>RU000A0JTFX6 Corp</stp>
        <stp>ID_ISIN</stp>
        <stp>[quotes.xlsx]Calc!R334C1</stp>
        <tr r="A334" s="70"/>
        <tr r="A334" s="70"/>
        <tr r="A334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RU000A0JVPN2</v>
        <stp/>
        <stp>##V3_BDPV12</stp>
        <stp>RU000A0JVPN2 Corp</stp>
        <stp>ID_ISIN</stp>
        <stp>[quotes.xlsx]Calc!R330C1</stp>
        <tr r="A330" s="70"/>
        <tr r="A330" s="70"/>
        <tr r="A330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</tp>
      <tp>
        <v>3.2471644799220711</v>
        <stp/>
        <stp>##V3_BDPV12</stp>
        <stp>USP989MJBG51 Corp</stp>
        <stp>DUR_MID</stp>
        <stp>[quotes.xlsx]Calc!R5C8</stp>
        <tr r="H5" s="70"/>
        <tr r="H5" s="70"/>
      </tp>
      <tp>
        <v>2.2430555555555558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</tp>
      <tp>
        <v>100.938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RU000A0JWZY6 Corp</stp>
        <stp>BDVD_PROJ_12M_YLD</stp>
        <stp>[quotes.xlsx]Calc!R343C6</stp>
        <tr r="F343" s="70"/>
        <tr r="F343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>
        <v>0.90625000000000011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42.761905670166016</v>
        <stp/>
        <stp>##V3_BDPV12</stp>
        <stp>T US Equity</stp>
        <stp>BEST_TARGET_PRICE</stp>
        <stp>[quotes.xlsx]Calc!R171C5</stp>
        <tr r="E171" s="70"/>
        <tr r="E171" s="70"/>
        <tr r="E17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96.37</v>
        <stp/>
        <stp>##V3_BDPV12</stp>
        <stp>RU000A0JWZY6 Corp</stp>
        <stp>PX_LAST</stp>
        <stp>[quotes.xlsx]Calc!R343C3</stp>
        <tr r="C343" s="70"/>
        <tr r="C34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3356.020751953125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102.476</v>
        <stp/>
        <stp>##V3_BDPV12</stp>
        <stp>US71647NAR08 Corp</stp>
        <stp>PX_LAST</stp>
        <stp>[quotes.xlsx]Calc!R318C3</stp>
        <tr r="C318" s="70"/>
        <tr r="C3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>
        <v>3.9089999999999998</v>
        <stp/>
        <stp>##V3_BDPV12</stp>
        <stp>RU000A0JX5W4 Corp</stp>
        <stp>INT_ACC</stp>
        <stp>[quotes.xlsx]Calc!R117C5</stp>
        <tr r="E117" s="70"/>
        <tr r="E117" s="70"/>
        <tr r="E117" s="70"/>
      </tp>
      <tp>
        <v>3.548</v>
        <stp/>
        <stp>##V3_BDPV12</stp>
        <stp>RU000A0JXC24 Corp</stp>
        <stp>INT_ACC</stp>
        <stp>[quotes.xlsx]Calc!R177C5</stp>
        <tr r="E177" s="70"/>
        <tr r="E177" s="70"/>
        <tr r="E177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3.5590000000000002</v>
        <stp/>
        <stp>##V3_BDPV12</stp>
        <stp>RU000A0JW662 Corp</stp>
        <stp>INT_ACC</stp>
        <stp>[quotes.xlsx]Calc!R211C5</stp>
        <tr r="E211" s="70"/>
        <tr r="E211" s="70"/>
        <tr r="E211" s="70"/>
      </tp>
      <tp>
        <v>0.41199999999999998</v>
        <stp/>
        <stp>##V3_BDPV12</stp>
        <stp>RU000A0JWK74 Corp</stp>
        <stp>INT_ACC</stp>
        <stp>[quotes.xlsx]Calc!R287C5</stp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0.57099999999999995</v>
        <stp/>
        <stp>##V3_BDPV12</stp>
        <stp>RU000A0JTF50 Corp</stp>
        <stp>INT_ACC</stp>
        <stp>[quotes.xlsx]Calc!R333C5</stp>
        <tr r="E333" s="70"/>
        <tr r="E333" s="70"/>
        <tr r="E333" s="70"/>
      </tp>
      <tp t="s">
        <v>RU000A0JTF50</v>
        <stp/>
        <stp>##V3_BDPV12</stp>
        <stp>RU000A0JTF50 Corp</stp>
        <stp>ID_ISIN</stp>
        <stp>[quotes.xlsx]Calc!R333C1</stp>
        <tr r="A333" s="70"/>
        <tr r="A333" s="70"/>
        <tr r="A333" s="70"/>
      </tp>
      <tp>
        <v>1.99</v>
        <stp/>
        <stp>##V3_BDPV12</stp>
        <stp>RU000A0JRVU3 Corp</stp>
        <stp>INT_ACC</stp>
        <stp>[quotes.xlsx]Calc!R290C5</stp>
        <tr r="E290" s="70"/>
        <tr r="E290" s="70"/>
        <tr r="E290" s="70"/>
      </tp>
      <tp>
        <v>0.216</v>
        <stp/>
        <stp>##V3_BDPV12</stp>
        <stp>RU000A0JRKC4 Corp</stp>
        <stp>INT_ACC</stp>
        <stp>[quotes.xlsx]Calc!R207C5</stp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RERU7 Curncy</stp>
        <stp>BEST_ANALYST_RATING</stp>
        <stp>[quotes.xlsx]Calc!R317C4</stp>
        <tr r="D317" s="70"/>
        <tr r="D317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19.684572219848633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</tp>
      <tp>
        <v>107.1</v>
        <stp/>
        <stp>##V3_BDPV12</stp>
        <stp>RU000A0JVUL6 Corp</stp>
        <stp>PX_LAST</stp>
        <stp>[quotes.xlsx]Calc!R190C3</stp>
        <tr r="C190" s="70"/>
        <tr r="C190" s="70"/>
      </tp>
      <tp>
        <v>102.88</v>
        <stp/>
        <stp>##V3_BDPV12</stp>
        <stp>RU000A0JWNJ3 Corp</stp>
        <stp>PX_LAST</stp>
        <stp>[quotes.xlsx]Calc!R195C3</stp>
        <tr r="C195" s="70"/>
        <tr r="C195" s="70"/>
      </tp>
      <tp>
        <v>100.17</v>
        <stp/>
        <stp>##V3_BDPV12</stp>
        <stp>RU000A0JU5S5 Corp</stp>
        <stp>PX_LAST</stp>
        <stp>[quotes.xlsx]Calc!R193C3</stp>
        <tr r="C193" s="70"/>
        <tr r="C193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#N/A Field Not Applicable</v>
        <stp/>
        <stp>##V3_BDPV12</stp>
        <stp>RU000A0JWCM0 Corp</stp>
        <stp>EQY_DVD_YLD_IND</stp>
        <stp>[quotes.xlsx]Calc!R338C6</stp>
        <tr r="F338" s="70"/>
        <tr r="F338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</tp>
      <tp>
        <v>4.4420000000000002</v>
        <stp/>
        <stp>##V3_BDPV12</stp>
        <stp>RU000A0JV7J9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0.39583333333333326</v>
        <stp/>
        <stp>##V3_BDPV12</stp>
        <stp>RU000A0JWHA4 Corp</stp>
        <stp>INT_ACC</stp>
        <stp>[quotes.xlsx]Calc!R314C5</stp>
        <tr r="E314" s="70"/>
        <tr r="E314" s="70"/>
        <tr r="E314" s="70"/>
      </tp>
      <tp>
        <v>1.7709999999999999</v>
        <stp/>
        <stp>##V3_BDPV12</stp>
        <stp>RU000A0JWEB9 Corp</stp>
        <stp>INT_ACC</stp>
        <stp>[quotes.xlsx]Calc!R279C5</stp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>
        <v>0.217</v>
        <stp/>
        <stp>##V3_BDPV12</stp>
        <stp>RU000A0JRKD2 Corp</stp>
        <stp>INT_ACC</stp>
        <stp>[quotes.xlsx]Calc!R212C5</stp>
        <tr r="E212" s="70"/>
        <tr r="E212" s="70"/>
        <tr r="E212" s="70"/>
      </tp>
      <tp t="s">
        <v>#N/A Field Not Applicable</v>
        <stp/>
        <stp>##V3_BDPV12</stp>
        <stp>RU000A0JXK40 Corp</stp>
        <stp>EQY_DVD_YLD_IND</stp>
        <stp>[quotes.xlsx]Calc!R328C6</stp>
        <tr r="F328" s="70"/>
        <tr r="F328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</tp>
      <tp t="s">
        <v>RU000A0JWHA4</v>
        <stp/>
        <stp>##V3_BDPV12</stp>
        <stp>RU000A0JWHA4 Corp</stp>
        <stp>ID_ISIN</stp>
        <stp>[quotes.xlsx]Calc!R314C1</stp>
        <tr r="A314" s="70"/>
        <tr r="A314" s="70"/>
        <tr r="A314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37.176471710205078</v>
        <stp/>
        <stp>##V3_BDPV12</stp>
        <stp>PFE US Equity</stp>
        <stp>BEST_TARGET_PRICE</stp>
        <stp>[quotes.xlsx]Calc!R233C5</stp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</tp>
      <tp t="s">
        <v>01/06/2017</v>
        <stp/>
        <stp>##V3_BDPV12</stp>
        <stp>HYG US Equity</stp>
        <stp>DVD_EX_DT</stp>
        <stp>[quotes.xlsx]Calc!R225C7</stp>
        <tr r="G225" s="70"/>
        <tr r="G225" s="70"/>
        <tr r="G22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20.451999664306641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RU000A0JU1V8 Corp</stp>
        <stp>BEST_TARGET_PRICE</stp>
        <stp>[quotes.xlsx]Calc!R335C5</stp>
        <tr r="E335" s="70"/>
        <tr r="E33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95</v>
        <stp/>
        <stp>##V3_BDPV12</stp>
        <stp>COMRLES RX Equity</stp>
        <stp>PX_LAST</stp>
        <stp>[quotes.xlsx]Calc!R30C3</stp>
        <tr r="C30" s="70"/>
        <tr r="C30" s="70"/>
      </tp>
      <tp>
        <v>101.715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21.937999725341797</v>
        <stp/>
        <stp>##V3_BDPV12</stp>
        <stp>AD NA Equity</stp>
        <stp>BEST_TARGET_PRICE</stp>
        <stp>[quotes.xlsx]Calc!R185C5</stp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99.81</v>
        <stp/>
        <stp>##V3_BDPV12</stp>
        <stp>RU000A0JRCJ6 Corp</stp>
        <stp>PX_LAST</stp>
        <stp>[quotes.xlsx]Calc!R121C3</stp>
        <tr r="C121" s="70"/>
        <tr r="C121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</tp>
      <tp>
        <v>102.27</v>
        <stp/>
        <stp>##V3_BDPV12</stp>
        <stp>RU000A0JVP05 Corp</stp>
        <stp>PX_LAST</stp>
        <stp>[quotes.xlsx]Calc!R192C3</stp>
        <tr r="C192" s="70"/>
        <tr r="C192" s="70"/>
      </tp>
      <tp>
        <v>101.39</v>
        <stp/>
        <stp>##V3_BDPV12</stp>
        <stp>RU000A0JW8E7 Corp</stp>
        <stp>PX_LAST</stp>
        <stp>[quotes.xlsx]Calc!R280C3</stp>
        <tr r="C280" s="70"/>
        <tr r="C280" s="70"/>
      </tp>
      <tp>
        <v>101.98</v>
        <stp/>
        <stp>##V3_BDPV12</stp>
        <stp>RU000A0JWHT4 Corp</stp>
        <stp>PX_LAST</stp>
        <stp>[quotes.xlsx]Calc!R283C3</stp>
        <tr r="C283" s="70"/>
        <tr r="C283" s="70"/>
      </tp>
      <tp>
        <v>100.25</v>
        <stp/>
        <stp>##V3_BDPV12</stp>
        <stp>RU000A0JUGY0 Corp</stp>
        <stp>PX_LAST</stp>
        <stp>[quotes.xlsx]Calc!R327C3</stp>
        <tr r="C327" s="70"/>
        <tr r="C32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102.3</v>
        <stp/>
        <stp>##V3_BDPV12</stp>
        <stp>RU000A0JX0J2 Corp</stp>
        <stp>PX_LAST</stp>
        <stp>[quotes.xlsx]Calc!R115C3</stp>
        <tr r="C115" s="70"/>
        <tr r="C115" s="70"/>
      </tp>
      <tp>
        <v>2.0340277777777778</v>
        <stp/>
        <stp>##V3_BDPV12</stp>
        <stp>US71647NAK54 Corp</stp>
        <stp>INT_ACC</stp>
        <stp>[quotes.xlsx]Calc!R300C5</stp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RU000A0JXU14</v>
        <stp/>
        <stp>##V3_BDPV12</stp>
        <stp>RU000A0JXU14 Corp</stp>
        <stp>ID_ISIN</stp>
        <stp>[quotes.xlsx]Calc!R325C1</stp>
        <tr r="A325" s="70"/>
        <tr r="A325" s="70"/>
        <tr r="A325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1.726</v>
        <stp/>
        <stp>##V3_BDPV12</stp>
        <stp>RU000A0JXQ93 Corp</stp>
        <stp>INT_ACC</stp>
        <stp>[quotes.xlsx]Calc!R272C5</stp>
        <tr r="E272" s="70"/>
        <tr r="E272" s="70"/>
        <tr r="E272" s="70"/>
      </tp>
      <tp>
        <v>5.8333333333333341E-2</v>
        <stp/>
        <stp>##V3_BDPV12</stp>
        <stp>RU000A0JXU14 Corp</stp>
        <stp>INT_ACC</stp>
        <stp>[quotes.xlsx]Calc!R325C5</stp>
        <tr r="E325" s="70"/>
        <tr r="E325" s="70"/>
        <tr r="E325" s="70"/>
      </tp>
      <tp>
        <v>3.121</v>
        <stp/>
        <stp>##V3_BDPV12</stp>
        <stp>RU000A0JXFS8 Corp</stp>
        <stp>INT_ACC</stp>
        <stp>[quotes.xlsx]Calc!R179C5</stp>
        <tr r="E179" s="70"/>
        <tr r="E179" s="70"/>
        <tr r="E179" s="70"/>
      </tp>
      <tp>
        <v>5.4</v>
        <stp/>
        <stp>##V3_BDPV12</stp>
        <stp>RU000A0JV7K7 Corp</stp>
        <stp>INT_ACC</stp>
        <stp>[quotes.xlsx]Calc!R116C5</stp>
        <tr r="E116" s="70"/>
        <tr r="E116" s="70"/>
        <tr r="E116" s="70"/>
      </tp>
      <tp>
        <v>4.8440000000000003</v>
        <stp/>
        <stp>##V3_BDPV12</stp>
        <stp>RU000A0JWMJ5 Corp</stp>
        <stp>INT_ACC</stp>
        <stp>[quotes.xlsx]Calc!R284C5</stp>
        <tr r="E284" s="70"/>
        <tr r="E284" s="70"/>
        <tr r="E284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0.73399999999999999</v>
        <stp/>
        <stp>##V3_BDPV12</stp>
        <stp>RU000A0JU9V1 Corp</stp>
        <stp>INT_ACC</stp>
        <stp>[quotes.xlsx]Calc!R120C5</stp>
        <tr r="E120" s="70"/>
        <tr r="E120" s="70"/>
        <tr r="E120" s="70"/>
      </tp>
      <tp>
        <v>3.5380000000000003</v>
        <stp/>
        <stp>##V3_BDPV12</stp>
        <stp>RU000A0JRTT9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RU000A0JXLR8 Corp</stp>
        <stp>EQY_DVD_YLD_IND</stp>
        <stp>[quotes.xlsx]Calc!R331C6</stp>
        <tr r="F331" s="70"/>
        <tr r="F33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59.709678649902344</v>
        <stp/>
        <stp>##V3_BDPV12</stp>
        <stp>HAL US Equity</stp>
        <stp>BEST_TARGET_PRICE</stp>
        <stp>[quotes.xlsx]Calc!R235C5</stp>
        <tr r="E235" s="70"/>
        <tr r="E235" s="70"/>
        <tr r="E23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</tp>
      <tp t="s">
        <v>#N/A Field Not Applicable</v>
        <stp/>
        <stp>##V3_BDPV12</stp>
        <stp>XS1577964965 Corp</stp>
        <stp>NXT_PUT_DT</stp>
        <stp>[quotes.xlsx]Calc!R311C9</stp>
        <tr r="I311" s="70"/>
        <tr r="I311" s="70"/>
      </tp>
      <tp>
        <v>8.739991798791495</v>
        <stp/>
        <stp>##V3_BDPV12</stp>
        <stp>XS1631338495 Corp</stp>
        <stp>YLD_CNV_MID</stp>
        <stp>[quotes.xlsx]Calc!R312C6</stp>
        <tr r="F312" s="70"/>
        <tr r="F312" s="70"/>
        <tr r="F312" s="70"/>
      </tp>
      <tp>
        <v>8.67</v>
        <stp/>
        <stp>##V3_BDPV12</stp>
        <stp>RU000A0JWBF6 Corp</stp>
        <stp>YLD_CNV_MID</stp>
        <stp>[quotes.xlsx]Calc!R67C6</stp>
        <tr r="F67" s="70"/>
        <tr r="F67" s="70"/>
        <tr r="F67" s="70"/>
      </tp>
      <tp t="s">
        <v>#N/A Field Not Applicable</v>
        <stp/>
        <stp>##V3_BDPV12</stp>
        <stp>RERU7 Curncy</stp>
        <stp>NXT_PUT_DT</stp>
        <stp>[quotes.xlsx]Calc!R317C9</stp>
        <tr r="I317" s="70"/>
        <tr r="I317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>
        <v>1.3627893</v>
        <stp/>
        <stp>##V3_BDPV12</stp>
        <stp>CH0205819441 Corp</stp>
        <stp>YLD_CNV_MID</stp>
        <stp>[quotes.xlsx]Calc!R151C6</stp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XS0903465127 Corp</stp>
        <stp>BEST_ANALYST_RATING</stp>
        <stp>[quotes.xlsx]Calc!R341C4</stp>
        <tr r="D341" s="70"/>
        <tr r="D341" s="70"/>
      </tp>
      <tp t="s">
        <v>#N/A Field Not Applicable</v>
        <stp/>
        <stp>##V3_BDPV12</stp>
        <stp>XS1601094755 Corp</stp>
        <stp>BEST_ANALYST_RATING</stp>
        <stp>[quotes.xlsx]Calc!R313C4</stp>
        <tr r="D313" s="70"/>
        <tr r="D313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6.0779778155485911</v>
        <stp/>
        <stp>##V3_BDPV12</stp>
        <stp>XS0776121062 Corp</stp>
        <stp>YLD_CNV_MID</stp>
        <stp>[quotes.xlsx]Calc!R304C6</stp>
        <tr r="F304" s="70"/>
        <tr r="F304" s="70"/>
        <tr r="F304" s="70"/>
      </tp>
      <tp>
        <v>4.3783818022473602</v>
        <stp/>
        <stp>##V3_BDPV12</stp>
        <stp>XS1405766384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</tp>
      <tp>
        <v>5.4704510158136532</v>
        <stp/>
        <stp>##V3_BDPV12</stp>
        <stp>XS0848137708 Corp</stp>
        <stp>YLD_CNV_MID</stp>
        <stp>[quotes.xlsx]Calc!R100C6</stp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</tp>
      <tp>
        <v>3.9392239759660539</v>
        <stp/>
        <stp>##V3_BDPV12</stp>
        <stp>XS1077629225 Corp</stp>
        <stp>YLD_CNV_MID</stp>
        <stp>[quotes.xlsx]Calc!R214C6</stp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9.0299999999999994</v>
        <stp/>
        <stp>##V3_BDPV12</stp>
        <stp>RU000A0JPLH5 Corp</stp>
        <stp>YLD_CNV_MID</stp>
        <stp>[quotes.xlsx]Calc!R98C6</stp>
        <tr r="F98" s="70"/>
        <tr r="F98" s="70"/>
        <tr r="F98" s="70"/>
      </tp>
      <tp>
        <v>1.8498023715415022</v>
        <stp/>
        <stp>##V3_BDPV12</stp>
        <stp>VTBR RX Equity</stp>
        <stp>BDVD_PROJ_12M_YLD</stp>
        <stp>[quotes.xlsx]Calc!R130C6</stp>
        <tr r="F130" s="70"/>
        <tr r="F130" s="70"/>
        <tr r="F130" s="70"/>
      </tp>
      <tp>
        <v>1.6227180527383367</v>
        <stp/>
        <stp>##V3_BDPV12</stp>
        <stp>CMCSA US Equity</stp>
        <stp>BDVD_PROJ_12M_YLD</stp>
        <stp>[quotes.xlsx]Calc!R165C6</stp>
        <tr r="F165" s="70"/>
        <tr r="F165" s="70"/>
        <tr r="F165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</tp>
      <tp t="s">
        <v>#N/A Field Not Applicable</v>
        <stp/>
        <stp>##V3_BDPV12</stp>
        <stp>B5N7 Comdty</stp>
        <stp>NXT_CPN_DT</stp>
        <stp>[quotes.xlsx]Calc!R309C7</stp>
        <tr r="G309" s="70"/>
        <tr r="G309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XS0923110232 Corp</stp>
        <stp>BEST_ANALYST_RATING</stp>
        <stp>[quotes.xlsx]Calc!R320C4</stp>
        <tr r="D320" s="70"/>
        <tr r="D320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</tp>
      <tp>
        <v>2.7960636000000001</v>
        <stp/>
        <stp>##V3_BDPV12</stp>
        <stp>CH0336352825 Corp</stp>
        <stp>YLD_CNV_MID</stp>
        <stp>[quotes.xlsx]Calc!R323C6</stp>
        <tr r="F323" s="70"/>
        <tr r="F323" s="70"/>
        <tr r="F323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>
        <v>3.6587312099125602</v>
        <stp/>
        <stp>##V3_BDPV12</stp>
        <stp>XS1503160225 Corp</stp>
        <stp>YLD_CNV_MID</stp>
        <stp>[quotes.xlsx]Calc!R326C6</stp>
        <tr r="F326" s="70"/>
        <tr r="F326" s="70"/>
        <tr r="F326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2.9059829365493908</v>
        <stp/>
        <stp>##V3_BDPV12</stp>
        <stp>TCS LI Equity</stp>
        <stp>EQY_DVD_YLD_IND</stp>
        <stp>[quotes.xlsx]Calc!R291C6</stp>
        <tr r="F291" s="70"/>
        <tr r="F291" s="70"/>
        <tr r="F291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02/08/2019</v>
        <stp/>
        <stp>##V3_BDPV12</stp>
        <stp>RU000A0JWP46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#N/A Field Not Applicable</v>
        <stp/>
        <stp>##V3_BDPV12</stp>
        <stp>XS0982711714 Corp</stp>
        <stp>BEST_ANALYST_RATING</stp>
        <stp>[quotes.xlsx]Calc!R337C4</stp>
        <tr r="D337" s="70"/>
        <tr r="D337" s="70"/>
      </tp>
      <tp t="s">
        <v>#N/A Field Not Applicable</v>
        <stp/>
        <stp>##V3_BDPV12</stp>
        <stp>XS0290580595 Corp</stp>
        <stp>BEST_ANALYST_RATING</stp>
        <stp>[quotes.xlsx]Calc!R344C4</stp>
        <tr r="D344" s="70"/>
        <tr r="D344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</tp>
      <tp>
        <v>3.309970443047161</v>
        <stp/>
        <stp>##V3_BDPV12</stp>
        <stp>XS0779213460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</tp>
      <tp>
        <v>1.9065298400000001</v>
        <stp/>
        <stp>##V3_BDPV12</stp>
        <stp>XS1198002690 Corp</stp>
        <stp>YLD_CNV_MID</stp>
        <stp>[quotes.xlsx]Calc!R180C6</stp>
        <tr r="F180" s="70"/>
        <tr r="F180" s="70"/>
        <tr r="F180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</tp>
      <tp t="s">
        <v>NMOSRM 10.1 04/10/23</v>
        <stp/>
        <stp>##V3_BDPV12</stp>
        <stp>RU000A0JXLR8 Corp</stp>
        <stp>SECURITY_NAME</stp>
        <stp>[quotes.xlsx]Calc!R331C12</stp>
        <tr r="L331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</tp>
      <tp>
        <v>2.9484496877803186</v>
        <stp/>
        <stp>##V3_BDPV12</stp>
        <stp>NVTK LI Equity</stp>
        <stp>BDVD_PROJ_12M_YLD</stp>
        <stp>[quotes.xlsx]Calc!R315C6</stp>
        <tr r="F315" s="70"/>
        <tr r="F315" s="70"/>
        <tr r="F315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28/02/2020</v>
        <stp/>
        <stp>##V3_BDPV12</stp>
        <stp>RU000A0JXK40 Corp</stp>
        <stp>NXT_PUT_DT</stp>
        <stp>[quotes.xlsx]Calc!R328C9</stp>
        <tr r="I328" s="70"/>
        <tr r="I328" s="70"/>
        <tr r="I32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</tp>
      <tp>
        <v>4.4260019622549693</v>
        <stp/>
        <stp>##V3_BDPV12</stp>
        <stp>XS1069383856 Corp</stp>
        <stp>YLD_CNV_MID</stp>
        <stp>[quotes.xlsx]Calc!R158C6</stp>
        <tr r="F158" s="70"/>
        <tr r="F158" s="70"/>
        <tr r="F158" s="70"/>
      </tp>
      <tp>
        <v>39.44</v>
        <stp/>
        <stp>##V3_BDPV12</stp>
        <stp>CMCSA US Equity</stp>
        <stp>PX_LAST</stp>
        <stp>[quotes.xlsx]Calc!R165C3</stp>
        <tr r="C165" s="70"/>
        <tr r="C165" s="70"/>
      </tp>
      <tp>
        <v>6.9829401686644541</v>
        <stp/>
        <stp>##V3_BDPV12</stp>
        <stp>XS0810596832 Corp</stp>
        <stp>YLD_CNV_MID</stp>
        <stp>[quotes.xlsx]Calc!R255C6</stp>
        <tr r="F255" s="70"/>
        <tr r="F255" s="70"/>
        <tr r="F255" s="70"/>
      </tp>
      <tp>
        <v>6.0133381421084149</v>
        <stp/>
        <stp>##V3_BDPV12</stp>
        <stp>XS1379311761 Corp</stp>
        <stp>YLD_CNV_MID</stp>
        <stp>[quotes.xlsx]Calc!R295C6</stp>
        <tr r="F295" s="70"/>
        <tr r="F295" s="70"/>
        <tr r="F295" s="70"/>
      </tp>
      <tp>
        <v>5.3558718280418329</v>
        <stp/>
        <stp>##V3_BDPV12</stp>
        <stp>XS1533915721 Corp</stp>
        <stp>YLD_CNV_MID</stp>
        <stp>[quotes.xlsx]Calc!R213C6</stp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5.9079249821883772</v>
        <stp/>
        <stp>##V3_BDPV12</stp>
        <stp>XS0718502007 Corp</stp>
        <stp>YLD_CNV_MID</stp>
        <stp>[quotes.xlsx]Calc!R216C6</stp>
        <tr r="F216" s="70"/>
        <tr r="F216" s="70"/>
        <tr r="F216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4.6014960927835711</v>
        <stp/>
        <stp>##V3_BDPV12</stp>
        <stp>XS1449458915 Corp</stp>
        <stp>YLD_CNV_MID</stp>
        <stp>[quotes.xlsx]Calc!R202C6</stp>
        <tr r="F202" s="70"/>
        <tr r="F202" s="70"/>
        <tr r="F202" s="70"/>
      </tp>
      <tp>
        <v>5.8440112422866388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</tp>
      <tp>
        <v>4.6220842012778398</v>
        <stp/>
        <stp>##V3_BDPV12</stp>
        <stp>EMB US Equity</stp>
        <stp>EQY_DVD_YLD_IND</stp>
        <stp>[quotes.xlsx]Calc!R167C6</stp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</tp>
      <tp>
        <v>4.625840904362299</v>
        <stp/>
        <stp>##V3_BDPV12</stp>
        <stp>SBER RX Equity</stp>
        <stp>BDVD_PROJ_12M_YLD</stp>
        <stp>[quotes.xlsx]Calc!R232C6</stp>
        <tr r="F232" s="70"/>
        <tr r="F232" s="70"/>
        <tr r="F232" s="70"/>
      </tp>
      <tp>
        <v>6.2874251497005984</v>
        <stp/>
        <stp>##V3_BDPV12</stp>
        <stp>PHOR RX Equity</stp>
        <stp>BDVD_PROJ_12M_YLD</stp>
        <stp>[quotes.xlsx]Calc!R298C6</stp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XS1223394914 Corp</stp>
        <stp>BEST_ANALYST_RATING</stp>
        <stp>[quotes.xlsx]Calc!R322C4</stp>
        <tr r="D322" s="70"/>
        <tr r="D322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</tp>
      <tp>
        <v>73.690497399999998</v>
        <stp/>
        <stp>##V3_BDPV12</stp>
        <stp>XS0776111188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5.3115076057005872</v>
        <stp/>
        <stp>##V3_BDPV12</stp>
        <stp>XS1577964965 Corp</stp>
        <stp>YLD_CNV_MID</stp>
        <stp>[quotes.xlsx]Calc!R311C6</stp>
        <tr r="F311" s="70"/>
        <tr r="F311" s="70"/>
        <tr r="F311" s="70"/>
      </tp>
      <tp>
        <v>3.7240638808012867</v>
        <stp/>
        <stp>##V3_BDPV12</stp>
        <stp>XS0524610812 Corp</stp>
        <stp>YLD_CNV_MID</stp>
        <stp>[quotes.xlsx]Calc!R131C6</stp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5.0563602505620002</v>
        <stp/>
        <stp>##V3_BDPV12</stp>
        <stp>XS1188073081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64.95</v>
        <stp/>
        <stp>##V3_BDPV12</stp>
        <stp>DAI GR Equity</stp>
        <stp>PX_LAST</stp>
        <stp>[quotes.xlsx]Calc!R308C3</stp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</tp>
      <tp>
        <v>9.8560017093769279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41.36</v>
        <stp/>
        <stp>##V3_BDPV12</stp>
        <stp>EEM US Equity</stp>
        <stp>PX_LAST</stp>
        <stp>[quotes.xlsx]Calc!R228C3</stp>
        <tr r="C228" s="70"/>
        <tr r="C228" s="70"/>
      </tp>
      <tp>
        <v>39.69</v>
        <stp/>
        <stp>##V3_BDPV12</stp>
        <stp>FXI US Equity</stp>
        <stp>PX_LAST</stp>
        <stp>[quotes.xlsx]Calc!R148C3</stp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US496902AN77 Corp</stp>
        <stp>BEST_ANALYST_RATING</stp>
        <stp>[quotes.xlsx]Calc!R321C4</stp>
        <tr r="D321" s="70"/>
        <tr r="D321" s="70"/>
      </tp>
      <tp t="s">
        <v>#N/A Field Not Applicable</v>
        <stp/>
        <stp>##V3_BDPV12</stp>
        <stp>URU7 Curncy</stp>
        <stp>NXT_PUT_DT</stp>
        <stp>[quotes.xlsx]Calc!R310C9</stp>
        <tr r="I310" s="70"/>
        <tr r="I310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</tp>
      <tp>
        <v>2.2598007934304194</v>
        <stp/>
        <stp>##V3_BDPV12</stp>
        <stp>US345397WY53 Corp</stp>
        <stp>YLD_CNV_MID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</tp>
      <tp>
        <v>1.5235235914643477</v>
        <stp/>
        <stp>##V3_BDPV12</stp>
        <stp>XS0816374663 Corp</stp>
        <stp>YLD_CNV_MID</stp>
        <stp>[quotes.xlsx]Calc!R168C6</stp>
        <tr r="F168" s="70"/>
        <tr r="F168" s="70"/>
        <tr r="F168" s="70"/>
      </tp>
      <tp>
        <v>4.7244402870214728</v>
        <stp/>
        <stp>##V3_BDPV12</stp>
        <stp>XS1433454243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4.5878837191755464</v>
        <stp/>
        <stp>##V3_BDPV12</stp>
        <stp>XS1503116912 Corp</stp>
        <stp>YLD_CNV_MID</stp>
        <stp>[quotes.xlsx]Calc!R292C6</stp>
        <tr r="F292" s="70"/>
        <tr r="F292" s="70"/>
        <tr r="F292" s="70"/>
      </tp>
      <tp>
        <v>29.830571085439306</v>
        <stp/>
        <stp>##V3_BDPV12</stp>
        <stp>XS1117280625 Corp</stp>
        <stp>YLD_CNV_MID</stp>
        <stp>[quotes.xlsx]Calc!R128C6</stp>
        <tr r="F128" s="70"/>
        <tr r="F128" s="70"/>
        <tr r="F128" s="70"/>
      </tp>
      <tp>
        <v>4.4911200192946357</v>
        <stp/>
        <stp>##V3_BDPV12</stp>
        <stp>XS1032750165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4.3882017689992958</v>
        <stp/>
        <stp>##V3_BDPV12</stp>
        <stp>XS0911599701 Corp</stp>
        <stp>YLD_CNV_MID</stp>
        <stp>[quotes.xlsx]Calc!R265C6</stp>
        <tr r="F265" s="70"/>
        <tr r="F265" s="70"/>
        <tr r="F265" s="70"/>
      </tp>
      <tp>
        <v>3.3522720895274349</v>
        <stp/>
        <stp>##V3_BDPV12</stp>
        <stp>XS0588433267 Corp</stp>
        <stp>YLD_CNV_MID</stp>
        <stp>[quotes.xlsx]Calc!R135C6</stp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</tp>
      <tp t="s">
        <v>#N/A Field Not Applicable</v>
        <stp/>
        <stp>##V3_BDPV12</stp>
        <stp>XS1631338495 Corp</stp>
        <stp>NXT_PUT_DT</stp>
        <stp>[quotes.xlsx]Calc!R312C9</stp>
        <tr r="I312" s="70"/>
        <tr r="I312" s="70"/>
      </tp>
      <tp>
        <v>13.46</v>
        <stp/>
        <stp>##V3_BDPV12</stp>
        <stp>NILSY US Equity</stp>
        <stp>PX_LAST</stp>
        <stp>[quotes.xlsx]Calc!R163C3</stp>
        <tr r="C163" s="70"/>
        <tr r="C163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8.8699999999999992</v>
        <stp/>
        <stp>##V3_BDPV12</stp>
        <stp>RU000A0JS5F6 Corp</stp>
        <stp>YLD_CNV_MID</stp>
        <stp>[quotes.xlsx]Calc!R81C6</stp>
        <tr r="F81" s="70"/>
        <tr r="F81" s="70"/>
        <tr r="F81" s="70"/>
      </tp>
      <tp>
        <v>8.01</v>
        <stp/>
        <stp>##V3_BDPV12</stp>
        <stp>RU000A0JTYA5 Corp</stp>
        <stp>YLD_CNV_MID</stp>
        <stp>[quotes.xlsx]Calc!R96C6</stp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2338</v>
        <stp/>
        <stp>##V3_BDPV12</stp>
        <stp>PHOR RX Equity</stp>
        <stp>PX_LAST</stp>
        <stp>[quotes.xlsx]Calc!R298C3</stp>
        <tr r="C298" s="70"/>
        <tr r="C298" s="70"/>
      </tp>
      <tp>
        <v>5.1491019210479534</v>
        <stp/>
        <stp>##V3_BDPV12</stp>
        <stp>HYG US Equity</stp>
        <stp>EQY_DVD_YLD_IND</stp>
        <stp>[quotes.xlsx]Calc!R225C6</stp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</tp>
      <tp t="s">
        <v>#N/A Field Not Applicable</v>
        <stp/>
        <stp>##V3_BDPV12</stp>
        <stp>XS0290580595 Corp</stp>
        <stp>NXT_PUT_DT</stp>
        <stp>[quotes.xlsx]Calc!R344C9</stp>
        <tr r="I344" s="70"/>
        <tr r="I344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4.6800444828361769</v>
        <stp/>
        <stp>##V3_BDPV12</stp>
        <stp>XS1533922933 Corp</stp>
        <stp>YLD_CNV_MID</stp>
        <stp>[quotes.xlsx]Calc!R241C6</stp>
        <tr r="F241" s="70"/>
        <tr r="F241" s="70"/>
        <tr r="F241" s="70"/>
      </tp>
      <tp>
        <v>5.2480073100000002</v>
        <stp/>
        <stp>##V3_BDPV12</stp>
        <stp>XS1400710726 Corp</stp>
        <stp>YLD_CNV_MID</stp>
        <stp>[quotes.xlsx]Calc!R106C6</stp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CH0246199050 Corp</stp>
        <stp>BEST_ANALYST_RATING</stp>
        <stp>[quotes.xlsx]Calc!R324C4</stp>
        <tr r="D324" s="70"/>
        <tr r="D32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</v>
        <stp/>
        <stp>##V3_BDPV12</stp>
        <stp>RU000A0GN9A7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KAREL 7.69 01/29/19</v>
        <stp/>
        <stp>##V3_BDPV12</stp>
        <stp>RU000A0JU1V8 Corp</stp>
        <stp>SECURITY_NAME</stp>
        <stp>[quotes.xlsx]Calc!R335C12</stp>
        <tr r="L335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1.8637992831541221</v>
        <stp/>
        <stp>##V3_BDPV12</stp>
        <stp>ROSN RM Equity</stp>
        <stp>BDVD_PROJ_12M_YLD</stp>
        <stp>[quotes.xlsx]Calc!R122C6</stp>
        <tr r="F122" s="70"/>
        <tr r="F122" s="70"/>
        <tr r="F122" s="70"/>
      </tp>
      <tp>
        <v>13.413223140495866</v>
        <stp/>
        <stp>##V3_BDPV12</stp>
        <stp>CHMF RX Equity</stp>
        <stp>BDVD_PROJ_12M_YLD</stp>
        <stp>[quotes.xlsx]Calc!R159C6</stp>
        <tr r="F159" s="70"/>
        <tr r="F159" s="70"/>
        <tr r="F159" s="70"/>
      </tp>
      <tp>
        <v>12.036100383735002</v>
        <stp/>
        <stp>##V3_BDPV12</stp>
        <stp>NILSY US Equity</stp>
        <stp>BDVD_PROJ_12M_YLD</stp>
        <stp>[quotes.xlsx]Calc!R163C6</stp>
        <tr r="F163" s="70"/>
        <tr r="F163" s="70"/>
        <tr r="F163" s="70"/>
      </tp>
      <tp>
        <v>1.0518092466028113</v>
        <stp/>
        <stp>##V3_BDPV12</stp>
        <stp>ERX US Equity</stp>
        <stp>EQY_DVD_YLD_IND</stp>
        <stp>[quotes.xlsx]Calc!R254C6</stp>
        <tr r="F254" s="70"/>
        <tr r="F254" s="70"/>
        <tr r="F25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Field Not Applicable</v>
        <stp/>
        <stp>##V3_BDPV12</stp>
        <stp>US71647NAR08 Corp</stp>
        <stp>NXT_PUT_DT</stp>
        <stp>[quotes.xlsx]Calc!R318C9</stp>
        <tr r="I318" s="70"/>
        <tr r="I318" s="70"/>
      </tp>
      <tp>
        <v>5.0001896335694189</v>
        <stp/>
        <stp>##V3_BDPV12</stp>
        <stp>US456837AE31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</tp>
      <tp t="s">
        <v>#N/A Field Not Applicable</v>
        <stp/>
        <stp>##V3_BDPV12</stp>
        <stp>XS1503160225 Corp</stp>
        <stp>BEST_ANALYST_RATING</stp>
        <stp>[quotes.xlsx]Calc!R326C4</stp>
        <tr r="D326" s="70"/>
        <tr r="D326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 t="s">
        <v>#N/A Field Not Applicable</v>
        <stp/>
        <stp>##V3_BDPV12</stp>
        <stp>CH0336352825 Corp</stp>
        <stp>BEST_ANALYST_RATING</stp>
        <stp>[quotes.xlsx]Calc!R323C4</stp>
        <tr r="D323" s="70"/>
        <tr r="D323" s="70"/>
      </tp>
      <tp>
        <v>4.4498023217109761</v>
        <stp/>
        <stp>##V3_BDPV12</stp>
        <stp>XS0800817073 Corp</stp>
        <stp>YLD_CNV_MID</stp>
        <stp>[quotes.xlsx]Calc!R200C6</stp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XS1601094755 Corp</stp>
        <stp>NXT_PUT_DT</stp>
        <stp>[quotes.xlsx]Calc!R313C9</stp>
        <tr r="I313" s="70"/>
        <tr r="I313" s="70"/>
      </tp>
      <tp>
        <v>4.7598402233196708</v>
        <stp/>
        <stp>##V3_BDPV12</stp>
        <stp>XS1319822752 Corp</stp>
        <stp>YLD_CNV_MID</stp>
        <stp>[quotes.xlsx]Calc!R129C6</stp>
        <tr r="F129" s="70"/>
        <tr r="F129" s="70"/>
        <tr r="F129" s="70"/>
      </tp>
      <tp>
        <v>5.452054516704635</v>
        <stp/>
        <stp>##V3_BDPV12</stp>
        <stp>XS1319813769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XS0903465127 Corp</stp>
        <stp>NXT_PUT_DT</stp>
        <stp>[quotes.xlsx]Calc!R341C9</stp>
        <tr r="I341" s="70"/>
        <tr r="I341" s="70"/>
      </tp>
      <tp>
        <v>4.1223994070054477</v>
        <stp/>
        <stp>##V3_BDPV12</stp>
        <stp>XS0923110232 Corp</stp>
        <stp>YLD_CNV_MID</stp>
        <stp>[quotes.xlsx]Calc!R320C6</stp>
        <tr r="F320" s="70"/>
        <tr r="F320" s="70"/>
        <tr r="F320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AFKSRU 9.9 11/13/26</v>
        <stp/>
        <stp>##V3_BDPV12</stp>
        <stp>RU000A0JWZY6 Corp</stp>
        <stp>SECURITY_NAME</stp>
        <stp>[quotes.xlsx]Calc!R343C12</stp>
        <tr r="L343" s="70"/>
      </tp>
      <tp t="s">
        <v>ZENIT 11 1/4 02/28/19</v>
        <stp/>
        <stp>##V3_BDPV12</stp>
        <stp>RU000A0JUGY0 Corp</stp>
        <stp>SECURITY_NAME</stp>
        <stp>[quotes.xlsx]Calc!R327C12</stp>
        <tr r="L327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7.1657642474306673</v>
        <stp/>
        <stp>##V3_BDPV12</stp>
        <stp>RDSA NA Equity</stp>
        <stp>BDVD_PROJ_12M_YLD</stp>
        <stp>[quotes.xlsx]Calc!R181C6</stp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</tp>
      <tp>
        <v>117.01</v>
        <stp/>
        <stp>##V3_BDPV12</stp>
        <stp>MON US Equity</stp>
        <stp>PX_LAST</stp>
        <stp>[quotes.xlsx]Calc!R145C3</stp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87.900999999999996</v>
        <stp/>
        <stp>##V3_BDPV12</stp>
        <stp>HYG US Equity</stp>
        <stp>PX_LAST</stp>
        <stp>[quotes.xlsx]Calc!R225C3</stp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</tp>
      <tp>
        <v>41.93</v>
        <stp/>
        <stp>##V3_BDPV12</stp>
        <stp>HAL US Equity</stp>
        <stp>PX_LAST</stp>
        <stp>[quotes.xlsx]Calc!R235C3</stp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6.3250000000000001E-2</v>
        <stp/>
        <stp>##V3_BDPV12</stp>
        <stp>VTBR RX Equity</stp>
        <stp>PX_LAST</stp>
        <stp>[quotes.xlsx]Calc!R130C3</stp>
        <tr r="C130" s="70"/>
        <tr r="C130" s="70"/>
      </tp>
      <tp t="s">
        <v>RU000A0J2Q06</v>
        <stp/>
        <stp>##V3_BDPV12</stp>
        <stp>ROSN RM Equity</stp>
        <stp>ID_ISIN</stp>
        <stp>[quotes.xlsx]Calc!R122C1</stp>
        <tr r="A122" s="70"/>
        <tr r="A122" s="70"/>
        <tr r="A122" s="70"/>
      </tp>
      <tp>
        <v>253.55</v>
        <stp/>
        <stp>##V3_BDPV12</stp>
        <stp>ROG EB Equity</stp>
        <stp>PX_LAST</stp>
        <stp>[quotes.xlsx]Calc!R105C3</stp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</tp>
      <tp>
        <v>5.499709791163883</v>
        <stp/>
        <stp>##V3_BDPV12</stp>
        <stp>XS0191754729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>
        <v>4.050525763250918</v>
        <stp/>
        <stp>##V3_BDPV12</stp>
        <stp>XS0982711714 Corp</stp>
        <stp>YLD_CNV_MID</stp>
        <stp>[quotes.xlsx]Calc!R337C6</stp>
        <tr r="F337" s="70"/>
        <tr r="F337" s="70"/>
        <tr r="F337" s="70"/>
      </tp>
      <tp>
        <v>4.0405856382305991</v>
        <stp/>
        <stp>##V3_BDPV12</stp>
        <stp>XS0290580595 Corp</stp>
        <stp>YLD_CNV_MID</stp>
        <stp>[quotes.xlsx]Calc!R344C6</stp>
        <tr r="F344" s="70"/>
        <tr r="F344" s="70"/>
        <tr r="F344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LENSP 12.9 12/12/17</v>
        <stp/>
        <stp>##V3_BDPV12</stp>
        <stp>RU000A0JTFX6 Corp</stp>
        <stp>SECURITY_NAME</stp>
        <stp>[quotes.xlsx]Calc!R334C12</stp>
        <tr r="L334" s="70"/>
      </tp>
      <tp>
        <v>4.2784001841180963</v>
        <stp/>
        <stp>##V3_BDPV12</stp>
        <stp>EUFN US Equity</stp>
        <stp>BDVD_PROJ_12M_YLD</stp>
        <stp>[quotes.xlsx]Calc!R227C6</stp>
        <tr r="F227" s="70"/>
        <tr r="F227" s="70"/>
        <tr r="F227" s="70"/>
      </tp>
      <tp t="s">
        <v>US8688612048</v>
        <stp/>
        <stp>##V3_BDPV12</stp>
        <stp>SGGD LI Equity</stp>
        <stp>ID_ISIN</stp>
        <stp>[quotes.xlsx]Calc!R342C1</stp>
        <tr r="A342" s="70"/>
        <tr r="A342" s="70"/>
        <tr r="A34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66.094999999999999</v>
        <stp/>
        <stp>##V3_BDPV12</stp>
        <stp>MRK US Equity</stp>
        <stp>PX_LAST</stp>
        <stp>[quotes.xlsx]Calc!R234C3</stp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133.1</v>
        <stp/>
        <stp>##V3_BDPV12</stp>
        <stp>VOW3 GY Equity</stp>
        <stp>PX_LAST</stp>
        <stp>[quotes.xlsx]Calc!R261C3</stp>
        <tr r="C261" s="70"/>
        <tr r="C261" s="70"/>
      </tp>
      <tp>
        <v>111.13</v>
        <stp/>
        <stp>##V3_BDPV12</stp>
        <stp>IXJ US Equity</stp>
        <stp>PX_LAST</stp>
        <stp>[quotes.xlsx]Calc!R224C3</stp>
        <tr r="C224" s="70"/>
        <tr r="C224" s="70"/>
      </tp>
      <tp>
        <v>24.32</v>
        <stp/>
        <stp>##V3_BDPV12</stp>
        <stp>ERX US Equity</stp>
        <stp>PX_LAST</stp>
        <stp>[quotes.xlsx]Calc!R254C3</stp>
        <tr r="C254" s="70"/>
        <tr r="C254" s="70"/>
      </tp>
      <tp>
        <v>22.64</v>
        <stp/>
        <stp>##V3_BDPV12</stp>
        <stp>GDX US Equity</stp>
        <stp>PX_LAST</stp>
        <stp>[quotes.xlsx]Calc!R184C3</stp>
        <tr r="C184" s="70"/>
        <tr r="C184" s="70"/>
      </tp>
      <tp t="s">
        <v>#N/A Field Not Applicable</v>
        <stp/>
        <stp>##V3_BDPV12</stp>
        <stp>RU000A0JTF50 Corp</stp>
        <stp>NXT_PUT_DT</stp>
        <stp>[quotes.xlsx]Calc!R333C9</stp>
        <tr r="I333" s="70"/>
        <tr r="I333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XS1631338495 Corp</stp>
        <stp>BEST_ANALYST_RATING</stp>
        <stp>[quotes.xlsx]Calc!R312C4</stp>
        <tr r="D312" s="70"/>
        <tr r="D312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6.7332568049509778</v>
        <stp/>
        <stp>##V3_BDPV12</stp>
        <stp>XS1071551474 Corp</stp>
        <stp>YLD_CNV_MID</stp>
        <stp>[quotes.xlsx]Calc!R139C6</stp>
        <tr r="F139" s="70"/>
        <tr r="F139" s="70"/>
        <tr r="F139" s="70"/>
      </tp>
      <tp>
        <v>4.0300266566474203</v>
        <stp/>
        <stp>##V3_BDPV12</stp>
        <stp>XS0867620725 Corp</stp>
        <stp>YLD_CNV_MID</stp>
        <stp>[quotes.xlsx]Calc!R247C6</stp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</tp>
      <tp>
        <v>9.5</v>
        <stp/>
        <stp>##V3_BDPV12</stp>
        <stp>RU000A0JWBH2 Corp</stp>
        <stp>YLD_CNV_MID</stp>
        <stp>[quotes.xlsx]Calc!R63C6</stp>
        <tr r="F63" s="70"/>
        <tr r="F63" s="70"/>
        <tr r="F63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</tp>
      <tp>
        <v>12.015000000000001</v>
        <stp/>
        <stp>##V3_BDPV12</stp>
        <stp>VIPS US Equity</stp>
        <stp>PX_LAST</stp>
        <stp>[quotes.xlsx]Calc!R222C3</stp>
        <tr r="C222" s="70"/>
        <tr r="C222" s="70"/>
      </tp>
      <tp>
        <v>2.0682523267838677</v>
        <stp/>
        <stp>##V3_BDPV12</stp>
        <stp>SNGSP RM Equity</stp>
        <stp>BDVD_PROJ_12M_YLD</stp>
        <stp>[quotes.xlsx]Calc!R92C6</stp>
        <tr r="F92" s="70"/>
        <tr r="F92" s="70"/>
        <tr r="F9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115.20180000000001</v>
        <stp/>
        <stp>##V3_BDPV12</stp>
        <stp>EMB US Equity</stp>
        <stp>PX_LAST</stp>
        <stp>[quotes.xlsx]Calc!R167C3</stp>
        <tr r="C167" s="70"/>
        <tr r="C167" s="70"/>
      </tp>
      <tp>
        <v>9.0826188620420893</v>
        <stp/>
        <stp>##V3_BDPV12</stp>
        <stp>AFLT RX Equity</stp>
        <stp>BDVD_PROJ_12M_YLD</stp>
        <stp>[quotes.xlsx]Calc!R275C6</stp>
        <tr r="F275" s="70"/>
        <tr r="F275" s="70"/>
        <tr r="F275" s="70"/>
      </tp>
      <tp>
        <v>119.46</v>
        <stp/>
        <stp>##V3_BDPV12</stp>
        <stp>GLD US Equity</stp>
        <stp>PX_LAST</stp>
        <stp>[quotes.xlsx]Calc!R137C3</stp>
        <tr r="C137" s="70"/>
        <tr r="C137" s="70"/>
      </tp>
      <tp>
        <v>3.6875170718382955</v>
        <stp/>
        <stp>##V3_BDPV12</stp>
        <stp>ABBV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</tp>
      <tp>
        <v>5.5145850734248709</v>
        <stp/>
        <stp>##V3_BDPV12</stp>
        <stp>XS0903465127 Corp</stp>
        <stp>YLD_CNV_MID</stp>
        <stp>[quotes.xlsx]Calc!R341C6</stp>
        <tr r="F341" s="70"/>
        <tr r="F341" s="70"/>
        <tr r="F341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9.6279857937459354</v>
        <stp/>
        <stp>##V3_BDPV12</stp>
        <stp>XS1601094755 Corp</stp>
        <stp>YLD_CNV_MID</stp>
        <stp>[quotes.xlsx]Calc!R313C6</stp>
        <tr r="F313" s="70"/>
        <tr r="F313" s="70"/>
        <tr r="F313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6.5333180804517124</v>
        <stp/>
        <stp>##V3_BDPV12</stp>
        <stp>XS1513741311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XS1503160225 Corp</stp>
        <stp>NXT_PUT_DT</stp>
        <stp>[quotes.xlsx]Calc!R326C9</stp>
        <tr r="I326" s="70"/>
        <tr r="I32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973.9</v>
        <stp/>
        <stp>##V3_BDPV12</stp>
        <stp>AAL LN Equity</stp>
        <stp>PX_LAST</stp>
        <stp>[quotes.xlsx]Calc!R186C3</stp>
        <tr r="C186" s="70"/>
        <tr r="C186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</tp>
      <tp t="s">
        <v>#N/A Field Not Applicable</v>
        <stp/>
        <stp>##V3_BDPV12</stp>
        <stp>RU000A0JXU14 Corp</stp>
        <stp>NXT_PUT_DT</stp>
        <stp>[quotes.xlsx]Calc!R325C9</stp>
        <tr r="I325" s="70"/>
        <tr r="I325" s="70"/>
      </tp>
      <tp>
        <v>1.893811828613444</v>
        <stp/>
        <stp>##V3_BDPV12</stp>
        <stp>US961214CF89 Corp</stp>
        <stp>YLD_CNV_MID</stp>
        <stp>[quotes.xlsx]Calc!R172C6</stp>
        <tr r="F172" s="70"/>
        <tr r="F172" s="70"/>
        <tr r="F172" s="70"/>
      </tp>
      <tp>
        <v>142.73702153224085</v>
        <stp/>
        <stp>##V3_BDPV12</stp>
        <stp>USU77583AA79 Corp</stp>
        <stp>YLD_CNV_MID</stp>
        <stp>[quotes.xlsx]Calc!R134C6</stp>
        <tr r="F134" s="70"/>
        <tr r="F134" s="70"/>
        <tr r="F134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C3U7 Comdty</stp>
        <stp>NXT_CPN_DT</stp>
        <stp>[quotes.xlsx]Calc!R316C7</stp>
        <tr r="G316" s="70"/>
        <tr r="G316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2.8651743064000872</v>
        <stp/>
        <stp>##V3_BDPV12</stp>
        <stp>XS0849020556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3.5063190285004304</v>
        <stp/>
        <stp>##V3_BDPV12</stp>
        <stp>XS0555493203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</tp>
      <tp>
        <v>2.6200956939843323</v>
        <stp/>
        <stp>##V3_BDPV12</stp>
        <stp>XS0923472814 Corp</stp>
        <stp>YLD_CNV_MID</stp>
        <stp>[quotes.xlsx]Calc!R194C6</stp>
        <tr r="F194" s="70"/>
        <tr r="F194" s="70"/>
        <tr r="F194" s="70"/>
      </tp>
      <tp>
        <v>5.1273228117012755</v>
        <stp/>
        <stp>##V3_BDPV12</stp>
        <stp>XS1533921299 Corp</stp>
        <stp>YLD_CNV_MID</stp>
        <stp>[quotes.xlsx]Calc!R110C6</stp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3.670334662546936</v>
        <stp/>
        <stp>##V3_BDPV12</stp>
        <stp>XS0583616239 Corp</stp>
        <stp>YLD_CNV_MID</stp>
        <stp>[quotes.xlsx]Calc!R203C6</stp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>
        <v>9.01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</tp>
      <tp>
        <v>37.674999999999997</v>
        <stp/>
        <stp>##V3_BDPV12</stp>
        <stp>WPZ US Equity</stp>
        <stp>PX_LAST</stp>
        <stp>[quotes.xlsx]Calc!R221C3</stp>
        <tr r="C221" s="70"/>
        <tr r="C22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>
        <v>11.7</v>
        <stp/>
        <stp>##V3_BDPV12</stp>
        <stp>TCS LI Equity</stp>
        <stp>PX_LAST</stp>
        <stp>[quotes.xlsx]Calc!R291C3</stp>
        <tr r="C291" s="70"/>
        <tr r="C291" s="70"/>
      </tp>
      <tp>
        <v>32.99</v>
        <stp/>
        <stp>##V3_BDPV12</stp>
        <stp>EWZ US Equity</stp>
        <stp>PX_LAST</stp>
        <stp>[quotes.xlsx]Calc!R301C3</stp>
        <tr r="C301" s="70"/>
        <tr r="C301" s="70"/>
      </tp>
      <tp>
        <v>5.09</v>
        <stp/>
        <stp>##V3_BDPV12</stp>
        <stp>TMKS LI Equity</stp>
        <stp>PX_LAST</stp>
        <stp>[quotes.xlsx]Calc!R296C3</stp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>
        <v>1.405395736118636</v>
        <stp/>
        <stp>##V3_BDPV12</stp>
        <stp>US515110BF06 Corp</stp>
        <stp>YLD_CNV_MID</stp>
        <stp>[quotes.xlsx]Calc!R169C6</stp>
        <tr r="F169" s="70"/>
        <tr r="F169" s="70"/>
        <tr r="F169" s="70"/>
      </tp>
      <tp>
        <v>2.7792338999999999</v>
        <stp/>
        <stp>##V3_BDPV12</stp>
        <stp>CH0246199050 Corp</stp>
        <stp>YLD_CNV_MID</stp>
        <stp>[quotes.xlsx]Calc!R324C6</stp>
        <tr r="F324" s="70"/>
        <tr r="F324" s="70"/>
        <tr r="F324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US496902AN77 Corp</stp>
        <stp>NXT_PUT_DT</stp>
        <stp>[quotes.xlsx]Calc!R321C9</stp>
        <tr r="I321" s="70"/>
        <tr r="I321" s="70"/>
      </tp>
      <tp>
        <v>18.954459195366788</v>
        <stp/>
        <stp>##V3_BDPV12</stp>
        <stp>XS0925043100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 t="s">
        <v>#N/A Field Not Applicable</v>
        <stp/>
        <stp>##V3_BDPV12</stp>
        <stp>XS0923110232 Corp</stp>
        <stp>NXT_PUT_DT</stp>
        <stp>[quotes.xlsx]Calc!R320C9</stp>
        <tr r="I320" s="70"/>
        <tr r="I320" s="70"/>
      </tp>
      <tp>
        <v>4.7103980520665578</v>
        <stp/>
        <stp>##V3_BDPV12</stp>
        <stp>XS1085735899 Corp</stp>
        <stp>YLD_CNV_MID</stp>
        <stp>[quotes.xlsx]Calc!R205C6</stp>
        <tr r="F205" s="70"/>
        <tr r="F205" s="70"/>
        <tr r="F205" s="70"/>
      </tp>
      <tp>
        <v>4.7804027715055151</v>
        <stp/>
        <stp>##V3_BDPV12</stp>
        <stp>XS1568888777 Corp</stp>
        <stp>YLD_CNV_MID</stp>
        <stp>[quotes.xlsx]Calc!R215C6</stp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CH0336352825 Corp</stp>
        <stp>NXT_PUT_DT</stp>
        <stp>[quotes.xlsx]Calc!R323C9</stp>
        <tr r="I323" s="70"/>
        <tr r="I323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</tp>
      <tp>
        <v>4.4783752580423712</v>
        <stp/>
        <stp>##V3_BDPV12</stp>
        <stp>XS0934609016 Corp</stp>
        <stp>YLD_CNV_MID</stp>
        <stp>[quotes.xlsx]Calc!R150C6</stp>
        <tr r="F150" s="70"/>
        <tr r="F150" s="70"/>
        <tr r="F150" s="70"/>
      </tp>
      <tp>
        <v>9.86</v>
        <stp/>
        <stp>##V3_BDPV12</stp>
        <stp>RU000A0JXJE0 Corp</stp>
        <stp>YLD_CNV_MID</stp>
        <stp>[quotes.xlsx]Calc!R99C6</stp>
        <tr r="F99" s="70"/>
        <tr r="F99" s="70"/>
        <tr r="F99" s="70"/>
      </tp>
      <tp>
        <v>23.45</v>
        <stp/>
        <stp>##V3_BDPV12</stp>
        <stp>RDSA NA Equity</stp>
        <stp>PX_LAST</stp>
        <stp>[quotes.xlsx]Calc!R181C3</stp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RU000A0JXM48 Corp</stp>
        <stp>NXT_PUT_DT</stp>
        <stp>[quotes.xlsx]Calc!R336C9</stp>
        <tr r="I336" s="70"/>
        <tr r="I336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XS1223394914 Corp</stp>
        <stp>NXT_PUT_DT</stp>
        <stp>[quotes.xlsx]Calc!R322C9</stp>
        <tr r="I322" s="70"/>
        <tr r="I322" s="70"/>
      </tp>
      <tp>
        <v>5.1830479666632652</v>
        <stp/>
        <stp>##V3_BDPV12</stp>
        <stp>XS1405775377 Corp</stp>
        <stp>YLD_CNV_MID</stp>
        <stp>[quotes.xlsx]Calc!R138C6</stp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XS0982711714 Corp</stp>
        <stp>NXT_PUT_DT</stp>
        <stp>[quotes.xlsx]Calc!R337C9</stp>
        <tr r="I337" s="70"/>
        <tr r="I337" s="70"/>
      </tp>
      <tp>
        <v>5.461763734667799</v>
        <stp/>
        <stp>##V3_BDPV12</stp>
        <stp>XS0979891925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4.0959585341048816</v>
        <stp/>
        <stp>##V3_BDPV12</stp>
        <stp>XS1506500039 Corp</stp>
        <stp>YLD_CNV_MID</stp>
        <stp>[quotes.xlsx]Calc!R270C6</stp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65.5</v>
        <stp/>
        <stp>##V3_BDPV12</stp>
        <stp>TUNG LN Equity</stp>
        <stp>PX_LAST</stp>
        <stp>[quotes.xlsx]Calc!R144C3</stp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64.36</v>
        <stp/>
        <stp>##V3_BDPV12</stp>
        <stp>XLE US Equity</stp>
        <stp>PX_LAST</stp>
        <stp>[quotes.xlsx]Calc!R143C3</stp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320.85000000000002</v>
        <stp/>
        <stp>##V3_BDPV12</stp>
        <stp>ROSN RM Equity</stp>
        <stp>PX_LAST</stp>
        <stp>[quotes.xlsx]Calc!R122C3</stp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</tp>
      <tp>
        <v>34.520000000000003</v>
        <stp/>
        <stp>##V3_BDPV12</stp>
        <stp>TBT US Equity</stp>
        <stp>PX_LAST</stp>
        <stp>[quotes.xlsx]Calc!R133C3</stp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55.65</v>
        <stp/>
        <stp>##V3_BDPV12</stp>
        <stp>VFC US Equity</stp>
        <stp>PX_LAST</stp>
        <stp>[quotes.xlsx]Calc!R173C3</stp>
        <tr r="C173" s="70"/>
        <tr r="C173" s="70"/>
      </tp>
      <tp>
        <v>34.08</v>
        <stp/>
        <stp>##V3_BDPV12</stp>
        <stp>PFE US Equity</stp>
        <stp>PX_LAST</stp>
        <stp>[quotes.xlsx]Calc!R233C3</stp>
        <tr r="C233" s="70"/>
        <tr r="C233" s="70"/>
      </tp>
      <tp>
        <v>2.9319999999999999</v>
        <stp/>
        <stp>##V3_BDPV12</stp>
        <stp>KPN NA Equity</stp>
        <stp>PX_LAST</stp>
        <stp>[quotes.xlsx]Calc!R263C3</stp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18.704999999999998</v>
        <stp/>
        <stp>##V3_BDPV12</stp>
        <stp>KMI US Equity</stp>
        <stp>PX_LAST</stp>
        <stp>[quotes.xlsx]Calc!R223C3</stp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6.1024158224845966</v>
        <stp/>
        <stp>##V3_BDPV12</stp>
        <stp>DE000DB7XHP3 Corp</stp>
        <stp>YLD_CNV_MID</stp>
        <stp>[quotes.xlsx]Calc!R218C6</stp>
        <tr r="F218" s="70"/>
        <tr r="F218" s="70"/>
        <tr r="F218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XS1577964965 Corp</stp>
        <stp>BEST_ANALYST_RATING</stp>
        <stp>[quotes.xlsx]Calc!R311C4</stp>
        <tr r="D311" s="70"/>
        <tr r="D311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</tp>
      <tp>
        <v>5.2066871091206206</v>
        <stp/>
        <stp>##V3_BDPV12</stp>
        <stp>XS1508914691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4.4857613213069962</v>
        <stp/>
        <stp>##V3_BDPV12</stp>
        <stp>XS0848530977 Corp</stp>
        <stp>YLD_CNV_MID</stp>
        <stp>[quotes.xlsx]Calc!R201C6</stp>
        <tr r="F201" s="70"/>
        <tr r="F201" s="70"/>
        <tr r="F201" s="70"/>
      </tp>
      <tp>
        <v>4.2401492214829304</v>
        <stp/>
        <stp>##V3_BDPV12</stp>
        <stp>XS0643183220 Corp</stp>
        <stp>YLD_CNV_MID</stp>
        <stp>[quotes.xlsx]Calc!R123C6</stp>
        <tr r="F123" s="70"/>
        <tr r="F123" s="70"/>
        <tr r="F123" s="70"/>
      </tp>
      <tp>
        <v>4.5583987058535147</v>
        <stp/>
        <stp>##V3_BDPV12</stp>
        <stp>XS1223394914 Corp</stp>
        <stp>YLD_CNV_MID</stp>
        <stp>[quotes.xlsx]Calc!R322C6</stp>
        <tr r="F322" s="70"/>
        <tr r="F322" s="70"/>
        <tr r="F322" s="70"/>
      </tp>
      <tp>
        <v>5.4011051877319822</v>
        <stp/>
        <stp>##V3_BDPV12</stp>
        <stp>XS0579851949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CH0246199050 Corp</stp>
        <stp>NXT_PUT_DT</stp>
        <stp>[quotes.xlsx]Calc!R324C9</stp>
        <tr r="I324" s="70"/>
        <tr r="I324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4.6309275537306265</v>
        <stp/>
        <stp>##V3_BDPV12</stp>
        <stp>XS0993162683 Corp</stp>
        <stp>YLD_CNV_MID</stp>
        <stp>[quotes.xlsx]Calc!R271C6</stp>
        <tr r="F271" s="70"/>
        <tr r="F271" s="70"/>
        <tr r="F27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</tp>
      <tp>
        <v>144.19</v>
        <stp/>
        <stp>##V3_BDPV12</stp>
        <stp>SBER RX Equity</stp>
        <stp>PX_LAST</stp>
        <stp>[quotes.xlsx]Calc!R232C3</stp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>
        <v>4.2549999999999999</v>
        <stp/>
        <stp>##V3_BDPV12</stp>
        <stp>SGGD LI Equity</stp>
        <stp>PX_LAST</stp>
        <stp>[quotes.xlsx]Calc!R342C3</stp>
        <tr r="C342" s="70"/>
        <tr r="C342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3058.5</v>
        <stp/>
        <stp>##V3_BDPV12</stp>
        <stp>RIO LN Equity</stp>
        <stp>PX_LAST</stp>
        <stp>[quotes.xlsx]Calc!R262C3</stp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</tp>
      <tp>
        <v>7.4287302300000002</v>
        <stp/>
        <stp>##V3_BDPV12</stp>
        <stp>USN54468AF52 Corp</stp>
        <stp>YLD_CNV_MID</stp>
        <stp>[quotes.xlsx]Calc!R152C6</stp>
        <tr r="F152" s="70"/>
        <tr r="F152" s="70"/>
        <tr r="F152" s="70"/>
      </tp>
      <tp>
        <v>5.2072660199999996</v>
        <stp/>
        <stp>##V3_BDPV12</stp>
        <stp>US496902AN77 Corp</stp>
        <stp>YLD_CNV_MID</stp>
        <stp>[quotes.xlsx]Calc!R321C6</stp>
        <tr r="F321" s="70"/>
        <tr r="F321" s="70"/>
        <tr r="F321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 t="s">
        <v>RUSSIA 4 3/4 05/27/26</v>
        <stp/>
        <stp>##V3_BDPV12</stp>
        <stp>RU000A0JWHA4 Corp</stp>
        <stp>SECURITY_NAME</stp>
        <stp>[quotes.xlsx]Calc!R314C12</stp>
        <tr r="L314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29.18</v>
        <stp/>
        <stp>##V3_BDPV12</stp>
        <stp>LWEA LN Equity</stp>
        <stp>PX_LAST</stp>
        <stp>[quotes.xlsx]Calc!R252C3</stp>
        <tr r="C252" s="70"/>
        <tr r="C252" s="70"/>
      </tp>
      <tp>
        <v>65.150000000000006</v>
        <stp/>
        <stp>##V3_BDPV12</stp>
        <stp>HEDJ US Equity</stp>
        <stp>PX_LAST</stp>
        <stp>[quotes.xlsx]Calc!R226C3</stp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</tp>
      <tp>
        <v>14.875</v>
        <stp/>
        <stp>##V3_BDPV12</stp>
        <stp>INGA NA Equity</stp>
        <stp>PX_LAST</stp>
        <stp>[quotes.xlsx]Calc!R307C3</stp>
        <tr r="C307" s="70"/>
        <tr r="C307" s="70"/>
      </tp>
      <tp t="s">
        <v>01/09/2017</v>
        <stp/>
        <stp>##V3_BDPV12</stp>
        <stp>RU000A0JXK40 Corp</stp>
        <stp>NXT_CPN_DT</stp>
        <stp>[quotes.xlsx]Calc!R328C7</stp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</tp>
      <tp t="s">
        <v>#N/A Field Not Applicable</v>
        <stp/>
        <stp>##V3_BDPV12</stp>
        <stp>B5N7 Comdty</stp>
        <stp>NXT_PUT_DT</stp>
        <stp>[quotes.xlsx]Calc!R309C9</stp>
        <tr r="I309" s="70"/>
        <tr r="I309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3.3714629741119806</v>
        <stp/>
        <stp>##V3_BDPV12</stp>
        <stp>NOVN VX Equity</stp>
        <stp>BDVD_PROJ_12M_YLD</stp>
        <stp>[quotes.xlsx]Calc!R104C6</stp>
        <tr r="F104" s="70"/>
        <tr r="F104" s="70"/>
        <tr r="F104" s="70"/>
      </tp>
      <tp>
        <v>107.09</v>
        <stp/>
        <stp>##V3_BDPV12</stp>
        <stp>MOEX RM Equity</stp>
        <stp>PX_LAST</stp>
        <stp>[quotes.xlsx]Calc!R102C3</stp>
        <tr r="C102" s="70"/>
        <tr r="C102" s="70"/>
      </tp>
      <tp>
        <v>7.2842734404183789</v>
        <stp/>
        <stp>##V3_BDPV12</stp>
        <stp>MOEX RM Equity</stp>
        <stp>BDVD_PROJ_12M_YLD</stp>
        <stp>[quotes.xlsx]Calc!R102C6</stp>
        <tr r="F102" s="70"/>
        <tr r="F102" s="70"/>
        <tr r="F102" s="70"/>
      </tp>
      <tp>
        <v>41.08</v>
        <stp/>
        <stp>##V3_BDPV12</stp>
        <stp>LNIK LN Equity</stp>
        <stp>PX_LAST</stp>
        <stp>[quotes.xlsx]Calc!R253C3</stp>
        <tr r="C253" s="70"/>
        <tr r="C253" s="70"/>
      </tp>
      <tp t="s">
        <v>04/08/2017</v>
        <stp/>
        <stp>##V3_BDPV12</stp>
        <stp>RU000A0JWP46 Corp</stp>
        <stp>NXT_CPN_DT</stp>
        <stp>[quotes.xlsx]Calc!R329C7</stp>
        <tr r="G329" s="70"/>
        <tr r="G329" s="70"/>
        <tr r="G329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>
        <v>34.984999999999999</v>
        <stp/>
        <stp>##V3_BDPV12</stp>
        <stp>KORS US Equity</stp>
        <stp>PX_LAST</stp>
        <stp>[quotes.xlsx]Calc!R147C3</stp>
        <tr r="C147" s="70"/>
        <tr r="C147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05/07/2017</v>
        <stp/>
        <stp>##V3_BDPV12</stp>
        <stp>XS0800817073 Corp</stp>
        <stp>NXT_CPN_DT</stp>
        <stp>[quotes.xlsx]Calc!R200C7</stp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</tp>
      <tp t="s">
        <v>03/11/2017</v>
        <stp/>
        <stp>##V3_BDPV12</stp>
        <stp>XS1577964965 Corp</stp>
        <stp>NXT_CPN_DT</stp>
        <stp>[quotes.xlsx]Calc!R311C7</stp>
        <tr r="G311" s="70"/>
        <tr r="G311" s="70"/>
        <tr r="G311" s="70"/>
      </tp>
      <tp t="s">
        <v>#N/A Field Not Applicable</v>
        <stp/>
        <stp>##V3_BDPV12</stp>
        <stp>RERU7 Curncy</stp>
        <stp>NXT_CPN_DT</stp>
        <stp>[quotes.xlsx]Calc!R317C7</stp>
        <tr r="G317" s="70"/>
        <tr r="G317" s="70"/>
      </tp>
      <tp>
        <v>7.6899999999999995</v>
        <stp/>
        <stp>##V3_BDPV12</stp>
        <stp>RU000A0JS3W6 Corp</stp>
        <stp>YLD_CNV_MID</stp>
        <stp>[quotes.xlsx]Calc!R95C6</stp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11.66</v>
        <stp/>
        <stp>##V3_BDPV12</stp>
        <stp>ENDP US Equity</stp>
        <stp>PX_LAST</stp>
        <stp>[quotes.xlsx]Calc!R238C3</stp>
        <tr r="C238" s="70"/>
        <tr r="C238" s="70"/>
      </tp>
      <tp>
        <v>81.549000000000007</v>
        <stp/>
        <stp>##V3_BDPV12</stp>
        <stp>NESN SW Equity</stp>
        <stp>PX_LAST</stp>
        <stp>[quotes.xlsx]Calc!R103C3</stp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</tp>
      <tp t="s">
        <v>US6698881090</v>
        <stp/>
        <stp>##V3_BDPV12</stp>
        <stp>NVTK LI Equity</stp>
        <stp>ID_ISIN</stp>
        <stp>[quotes.xlsx]Calc!R315C1</stp>
        <tr r="A315" s="70"/>
        <tr r="A315" s="70"/>
        <tr r="A31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630</v>
        <stp/>
        <stp>##V3_BDPV12</stp>
        <stp>NVTK RX Equity</stp>
        <stp>PX_LAST</stp>
        <stp>[quotes.xlsx]Calc!R273C3</stp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</tp>
      <tp t="s">
        <v>07/09/2017</v>
        <stp/>
        <stp>##V3_BDPV12</stp>
        <stp>XS0290580595 Corp</stp>
        <stp>NXT_CPN_DT</stp>
        <stp>[quotes.xlsx]Calc!R344C7</stp>
        <tr r="G344" s="70"/>
        <tr r="G344" s="70"/>
        <tr r="G34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CHEPRU 9.85 02/10/22</v>
        <stp/>
        <stp>##V3_BDPV12</stp>
        <stp>RU000A0JXHE4 Corp</stp>
        <stp>SECURITY_NAME</stp>
        <stp>[quotes.xlsx]Calc!R340C12</stp>
        <tr r="L340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1.9233658903080393</v>
        <stp/>
        <stp>##V3_BDPV12</stp>
        <stp>VOW3 GY Equity</stp>
        <stp>BDVD_PROJ_12M_YLD</stp>
        <stp>[quotes.xlsx]Calc!R261C6</stp>
        <tr r="F261" s="70"/>
        <tr r="F261" s="70"/>
        <tr r="F261" s="70"/>
      </tp>
      <tp>
        <v>726</v>
        <stp/>
        <stp>##V3_BDPV12</stp>
        <stp>CHMF RX Equity</stp>
        <stp>PX_LAST</stp>
        <stp>[quotes.xlsx]Calc!R159C3</stp>
        <tr r="C159" s="70"/>
        <tr r="C159" s="70"/>
      </tp>
      <tp>
        <v>83.05</v>
        <stp/>
        <stp>##V3_BDPV12</stp>
        <stp>NOVN VX Equity</stp>
        <stp>PX_LAST</stp>
        <stp>[quotes.xlsx]Calc!R104C3</stp>
        <tr r="C104" s="70"/>
        <tr r="C104" s="70"/>
      </tp>
      <tp>
        <v>2.86</v>
        <stp/>
        <stp>##V3_BDPV12</stp>
        <stp>LSRG LI Equity</stp>
        <stp>PX_LAST</stp>
        <stp>[quotes.xlsx]Calc!R306C3</stp>
        <tr r="C306" s="70"/>
        <tr r="C306" s="70"/>
      </tp>
      <tp t="s">
        <v>#N/A N/A</v>
        <stp/>
        <stp>##V3_BDPV12</stp>
        <stp>LU0959626531 Equity</stp>
        <stp>BDVD_NEXT_EST_DECL_DT</stp>
        <stp>[quotes.xlsx]Calc!R319C9</stp>
        <tr r="I319" s="70"/>
        <tr r="I319" s="70"/>
      </tp>
      <tp>
        <v>2.9682539682539684</v>
        <stp/>
        <stp>##V3_BDPV12</stp>
        <stp>NVTK RX Equity</stp>
        <stp>BDVD_PROJ_12M_YLD</stp>
        <stp>[quotes.xlsx]Calc!R273C6</stp>
        <tr r="F273" s="70"/>
        <tr r="F273" s="70"/>
        <tr r="F27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107.66</v>
        <stp/>
        <stp>##V3_BDPV12</stp>
        <stp>IHYG LN Equity</stp>
        <stp>PX_LAST</stp>
        <stp>[quotes.xlsx]Calc!R183C3</stp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17/07/2017</v>
        <stp/>
        <stp>##V3_BDPV12</stp>
        <stp>US71647NAR08 Corp</stp>
        <stp>NXT_CPN_DT</stp>
        <stp>[quotes.xlsx]Calc!R318C7</stp>
        <tr r="G318" s="70"/>
        <tr r="G318" s="70"/>
        <tr r="G318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#N/A Field Not Applicable</v>
        <stp/>
        <stp>##V3_BDPV12</stp>
        <stp>C3U7 Comdty</stp>
        <stp>BEST_ANALYST_RATING</stp>
        <stp>[quotes.xlsx]Calc!R316C4</stp>
        <tr r="D316" s="70"/>
        <tr r="D316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</tp>
      <tp t="s">
        <v>15/09/2017</v>
        <stp/>
        <stp>##V3_BDPV12</stp>
        <stp>XS1631338495 Corp</stp>
        <stp>NXT_CPN_DT</stp>
        <stp>[quotes.xlsx]Calc!R312C7</stp>
        <tr r="G312" s="70"/>
        <tr r="G312" s="70"/>
        <tr r="G312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</tp>
      <tp>
        <v>9.5299999999999994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9.59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106.6</v>
        <stp/>
        <stp>##V3_BDPV12</stp>
        <stp>NVTK LI Equity</stp>
        <stp>PX_LAST</stp>
        <stp>[quotes.xlsx]Calc!R315C3</stp>
        <tr r="C315" s="70"/>
        <tr r="C315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279.66000000000003</v>
        <stp/>
        <stp>##V3_BDPV12</stp>
        <stp>BIIB US Equity</stp>
        <stp>PX_LAST</stp>
        <stp>[quotes.xlsx]Calc!R239C3</stp>
        <tr r="C239" s="70"/>
        <tr r="C239" s="70"/>
      </tp>
      <tp>
        <v>7.1903912510389318</v>
        <stp/>
        <stp>##V3_BDPV12</stp>
        <stp>LKOD LI Equity</stp>
        <stp>BDVD_PROJ_12M_YLD</stp>
        <stp>[quotes.xlsx]Calc!R198C6</stp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</tp>
      <tp>
        <v>16.87</v>
        <stp/>
        <stp>##V3_BDPV12</stp>
        <stp>AD NA Equity</stp>
        <stp>PX_LAST</stp>
        <stp>[quotes.xlsx]Calc!R185C3</stp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24.45</v>
        <stp/>
        <stp>##V3_BDPV12</stp>
        <stp>MAIL LI Equity</stp>
        <stp>PX_LAST</stp>
        <stp>[quotes.xlsx]Calc!R146C3</stp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</tp>
      <tp>
        <v>94.08</v>
        <stp/>
        <stp>##V3_BDPV12</stp>
        <stp>CSSMI SW Equity</stp>
        <stp>PX_LAST</stp>
        <stp>[quotes.xlsx]Calc!R149C3</stp>
        <tr r="C149" s="70"/>
        <tr r="C149" s="70"/>
      </tp>
      <tp t="s">
        <v>#N/A Field Not Applicable</v>
        <stp/>
        <stp>##V3_BDPV12</stp>
        <stp>B5N7 Comdty</stp>
        <stp>YLD_CNV_MID</stp>
        <stp>[quotes.xlsx]Calc!R309C6</stp>
        <tr r="F309" s="70"/>
        <tr r="F309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8.68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2.3881231838482013</v>
        <stp/>
        <stp>##V3_BDPV12</stp>
        <stp>AAXJ US Equity</stp>
        <stp>BDVD_PROJ_12M_YLD</stp>
        <stp>[quotes.xlsx]Calc!R246C6</stp>
        <tr r="F246" s="70"/>
        <tr r="F246" s="70"/>
        <tr r="F246" s="70"/>
      </tp>
      <tp>
        <v>27.547999999999998</v>
        <stp/>
        <stp>##V3_BDPV12</stp>
        <stp>GE US Equity</stp>
        <stp>PX_LAST</stp>
        <stp>[quotes.xlsx]Calc!R236C3</stp>
        <tr r="C236" s="70"/>
        <tr r="C236" s="70"/>
      </tp>
      <tp>
        <v>3.4296039932517592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</tp>
      <tp>
        <v>3.72</v>
        <stp/>
        <stp>##V3_BDPV12</stp>
        <stp>486 HK Equity</stp>
        <stp>PX_LAST</stp>
        <stp>[quotes.xlsx]Calc!R91C3</stp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</tp>
      <tp t="s">
        <v>#N/A Field Not Applicable</v>
        <stp/>
        <stp>##V3_BDPV12</stp>
        <stp>URU7 Curncy</stp>
        <stp>NXT_CPN_DT</stp>
        <stp>[quotes.xlsx]Calc!R310C7</stp>
        <tr r="G310" s="70"/>
        <tr r="G310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</tp>
      <tp>
        <v>2.4792949471210344</v>
        <stp/>
        <stp>##V3_BDPV12</stp>
        <stp>SGGD LI Equity</stp>
        <stp>BDVD_PROJ_12M_YLD</stp>
        <stp>[quotes.xlsx]Calc!R342C6</stp>
        <tr r="F342" s="70"/>
        <tr r="F342" s="70"/>
        <tr r="F3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</tp>
      <tp t="s">
        <v>RU000A0JR4A1</v>
        <stp/>
        <stp>##V3_BDPV12</stp>
        <stp>MOEX RM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</tp>
      <tp>
        <v>0.93537414459144186</v>
        <stp/>
        <stp>##V3_BDPV12</stp>
        <stp>CSSMI SW Equity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</tp>
      <tp t="s">
        <v>15/01/2018</v>
        <stp/>
        <stp>##V3_BDPV12</stp>
        <stp>XS1503160225 Corp</stp>
        <stp>NXT_CPN_DT</stp>
        <stp>[quotes.xlsx]Calc!R326C7</stp>
        <tr r="G326" s="70"/>
        <tr r="G326" s="70"/>
        <tr r="G326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23/12/2017</v>
        <stp/>
        <stp>##V3_BDPV12</stp>
        <stp>RU000A0JXU14 Corp</stp>
        <stp>NXT_CPN_DT</stp>
        <stp>[quotes.xlsx]Calc!R325C7</stp>
        <tr r="G325" s="70"/>
        <tr r="G325" s="70"/>
        <tr r="G325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</tp>
      <tp>
        <v>67.64</v>
        <stp/>
        <stp>##V3_BDPV12</stp>
        <stp>AAXJ US Equity</stp>
        <stp>PX_LAST</stp>
        <stp>[quotes.xlsx]Calc!R246C3</stp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</tp>
      <tp t="s">
        <v>09/07/2017</v>
        <stp/>
        <stp>##V3_BDPV12</stp>
        <stp>XS0524610812 Corp</stp>
        <stp>NXT_CPN_DT</stp>
        <stp>[quotes.xlsx]Calc!R131C7</stp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5.0903276918282758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</tp>
      <tp>
        <v>3.7686235285062186</v>
        <stp/>
        <stp>##V3_BDPV12</stp>
        <stp>IHYG LN Equity</stp>
        <stp>EQY_DVD_YLD_IND</stp>
        <stp>[quotes.xlsx]Calc!R183C6</stp>
        <tr r="F183" s="70"/>
        <tr r="F183" s="70"/>
        <tr r="F183" s="70"/>
      </tp>
      <tp>
        <v>4.5042016806722689</v>
        <stp/>
        <stp>##V3_BDPV12</stp>
        <stp>INGA NA Equity</stp>
        <stp>BDVD_PROJ_12M_YLD</stp>
        <stp>[quotes.xlsx]Calc!R307C6</stp>
        <tr r="F307" s="70"/>
        <tr r="F307" s="70"/>
        <tr r="F307" s="70"/>
      </tp>
      <tp>
        <v>192.45</v>
        <stp/>
        <stp>##V3_BDPV12</stp>
        <stp>AFLT RX Equity</stp>
        <stp>PX_LAST</stp>
        <stp>[quotes.xlsx]Calc!R275C3</stp>
        <tr r="C275" s="70"/>
        <tr r="C275" s="70"/>
      </tp>
      <tp>
        <v>9.5792656595056709</v>
        <stp/>
        <stp>##V3_BDPV12</stp>
        <stp>LSRG LI Equity</stp>
        <stp>EQY_DVD_YLD_IND</stp>
        <stp>[quotes.xlsx]Calc!R306C6</stp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46.555</v>
        <stp/>
        <stp>##V3_BDPV12</stp>
        <stp>LKOD LI Equity</stp>
        <stp>PX_LAST</stp>
        <stp>[quotes.xlsx]Calc!R198C3</stp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</tp>
      <tp t="s">
        <v>05/12/2017</v>
        <stp/>
        <stp>##V3_BDPV12</stp>
        <stp>RU000A0JTF50 Corp</stp>
        <stp>NXT_CPN_DT</stp>
        <stp>[quotes.xlsx]Calc!R333C7</stp>
        <tr r="G333" s="70"/>
        <tr r="G333" s="70"/>
        <tr r="G333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</tp>
      <tp t="s">
        <v>10/08/2017</v>
        <stp/>
        <stp>##V3_BDPV12</stp>
        <stp>XS1601094755 Corp</stp>
        <stp>NXT_CPN_DT</stp>
        <stp>[quotes.xlsx]Calc!R313C7</stp>
        <tr r="G313" s="70"/>
        <tr r="G313" s="70"/>
        <tr r="G313" s="70"/>
      </tp>
      <tp t="s">
        <v>13/09/2017</v>
        <stp/>
        <stp>##V3_BDPV12</stp>
        <stp>XS0903465127 Corp</stp>
        <stp>NXT_CPN_DT</stp>
        <stp>[quotes.xlsx]Calc!R341C7</stp>
        <tr r="G341" s="70"/>
        <tr r="G341" s="70"/>
        <tr r="G341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</tp>
      <tp>
        <v>4.7170753606973452</v>
        <stp/>
        <stp>##V3_BDPV12</stp>
        <stp>XS0935311240 Corp</stp>
        <stp>YLD_CNV_MID</stp>
        <stp>[quotes.xlsx]Calc!R8C6</stp>
        <tr r="F8" s="70"/>
        <tr r="F8" s="70"/>
        <tr r="F8" s="70"/>
      </tp>
      <tp>
        <v>4.840906252202732</v>
        <stp/>
        <stp>##V3_BDPV12</stp>
        <stp>XS1255387976 Corp</stp>
        <stp>YLD_CNV_MID</stp>
        <stp>[quotes.xlsx]Calc!R3C6</stp>
        <tr r="F3" s="70"/>
        <tr r="F3" s="70"/>
        <tr r="F3" s="70"/>
      </tp>
      <tp>
        <v>7.9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10.14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1.7711265188439624</v>
        <stp/>
        <stp>##V3_BDPV12</stp>
        <stp>AAPL US Equity</stp>
        <stp>BDVD_PROJ_12M_YLD</stp>
        <stp>[quotes.xlsx]Calc!R303C6</stp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</tp>
      <tp>
        <v>106.81</v>
        <stp/>
        <stp>##V3_BDPV12</stp>
        <stp>CSX5 LN Equity</stp>
        <stp>PX_LAST</stp>
        <stp>[quotes.xlsx]Calc!R166C3</stp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</tp>
      <tp t="s">
        <v>20/06/2018</v>
        <stp/>
        <stp>##V3_BDPV12</stp>
        <stp>CH0246199050 Corp</stp>
        <stp>NXT_CPN_DT</stp>
        <stp>[quotes.xlsx]Calc!R324C7</stp>
        <tr r="G324" s="70"/>
        <tr r="G324" s="70"/>
        <tr r="G324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</tp>
      <tp t="s">
        <v>#N/A Field Not Applicable</v>
        <stp/>
        <stp>##V3_BDPV12</stp>
        <stp>B5N7 Comdty</stp>
        <stp>BEST_ANALYST_RATING</stp>
        <stp>[quotes.xlsx]Calc!R309C4</stp>
        <tr r="D309" s="70"/>
        <tr r="D309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[quotes.xlsx]Calc!R338C12</stp>
        <tr r="L338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2.8834709628339001</v>
        <stp/>
        <stp>##V3_BDPV12</stp>
        <stp>NESN SW Equity</stp>
        <stp>BDVD_PROJ_12M_YLD</stp>
        <stp>[quotes.xlsx]Calc!R103C6</stp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</tp>
      <tp>
        <v>145.66999999999999</v>
        <stp/>
        <stp>##V3_BDPV12</stp>
        <stp>AAPL US Equity</stp>
        <stp>PX_LAST</stp>
        <stp>[quotes.xlsx]Calc!R303C3</stp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</tp>
      <tp>
        <v>21.1</v>
        <stp/>
        <stp>##V3_BDPV12</stp>
        <stp>EUFN US Equity</stp>
        <stp>PX_LAST</stp>
        <stp>[quotes.xlsx]Calc!R227C3</stp>
        <tr r="C227" s="70"/>
        <tr r="C227" s="70"/>
      </tp>
      <tp>
        <v>32.83</v>
        <stp/>
        <stp>##V3_BDPV12</stp>
        <stp>FIVE LI Equity</stp>
        <stp>PX_LAST</stp>
        <stp>[quotes.xlsx]Calc!R274C3</stp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</tp>
      <tp>
        <v>123.01</v>
        <stp/>
        <stp>##V3_BDPV12</stp>
        <stp>AUUSI SW Equity</stp>
        <stp>PX_LAST</stp>
        <stp>[quotes.xlsx]Calc!R164C3</stp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</tp>
      <tp t="s">
        <v>29/10/2017</v>
        <stp/>
        <stp>##V3_BDPV12</stp>
        <stp>XS1223394914 Corp</stp>
        <stp>NXT_CPN_DT</stp>
        <stp>[quotes.xlsx]Calc!R322C7</stp>
        <tr r="G322" s="70"/>
        <tr r="G322" s="70"/>
        <tr r="G322" s="70"/>
      </tp>
      <tp t="s">
        <v>14/01/2018</v>
        <stp/>
        <stp>##V3_BDPV12</stp>
        <stp>XS0982711714 Corp</stp>
        <stp>NXT_CPN_DT</stp>
        <stp>[quotes.xlsx]Calc!R337C7</stp>
        <tr r="G337" s="70"/>
        <tr r="G337" s="70"/>
        <tr r="G33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RU000A0JXJE0 Corp</stp>
        <stp>BEST_ANALYST_RATING</stp>
        <stp>[quotes.xlsx]Calc!R99C4</stp>
        <tr r="D99" s="70"/>
        <tr r="D99" s="70"/>
      </tp>
      <tp>
        <v>4.9378744868431461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</tp>
      <tp t="s">
        <v>25/10/2017</v>
        <stp/>
        <stp>##V3_BDPV12</stp>
        <stp>XS0923110232 Corp</stp>
        <stp>NXT_CPN_DT</stp>
        <stp>[quotes.xlsx]Calc!R320C7</stp>
        <tr r="G320" s="70"/>
        <tr r="G320" s="70"/>
        <tr r="G320" s="70"/>
      </tp>
      <tp t="s">
        <v>17/07/2017</v>
        <stp/>
        <stp>##V3_BDPV12</stp>
        <stp>US961214CF89 Corp</stp>
        <stp>NXT_CPN_DT</stp>
        <stp>[quotes.xlsx]Calc!R172C7</stp>
        <tr r="G172" s="70"/>
        <tr r="G172" s="70"/>
        <tr r="G172" s="70"/>
      </tp>
      <tp t="s">
        <v>15/09/2017</v>
        <stp/>
        <stp>##V3_BDPV12</stp>
        <stp>US496902AN77 Corp</stp>
        <stp>NXT_CPN_DT</stp>
        <stp>[quotes.xlsx]Calc!R321C7</stp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</tp>
      <tp t="s">
        <v>30/09/2017</v>
        <stp/>
        <stp>##V3_BDPV12</stp>
        <stp>CH0336352825 Corp</stp>
        <stp>NXT_CPN_DT</stp>
        <stp>[quotes.xlsx]Calc!R323C7</stp>
        <tr r="G323" s="70"/>
        <tr r="G323" s="70"/>
        <tr r="G323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</tp>
      <tp>
        <v>54.79</v>
        <stp/>
        <stp>##V3_BDPV12</stp>
        <stp>AABA US Equity</stp>
        <stp>PX_LAST</stp>
        <stp>[quotes.xlsx]Calc!R231C3</stp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</tp>
      <tp>
        <v>0.55257101198022218</v>
        <stp/>
        <stp>##V3_BDPV12</stp>
        <stp>HEDJ US Equity</stp>
        <stp>EQY_DVD_YLD_IND</stp>
        <stp>[quotes.xlsx]Calc!R226C6</stp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</tp>
      <tp t="s">
        <v>27/06/2017</v>
        <stp/>
        <stp>##V3_BDPV12</stp>
        <stp>RU000A0JXM48 Corp</stp>
        <stp>NXT_CPN_DT</stp>
        <stp>[quotes.xlsx]Calc!R336C7</stp>
        <tr r="G336" s="70"/>
        <tr r="G336" s="70"/>
        <tr r="G336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</tp>
      <tp t="s">
        <v>#N/A Field Not Applicable</v>
        <stp/>
        <stp>##V3_BDPV12</stp>
        <stp>C3U7 Comdty</stp>
        <stp>NXT_PUT_DT</stp>
        <stp>[quotes.xlsx]Calc!R316C9</stp>
        <tr r="I316" s="70"/>
        <tr r="I316" s="70"/>
      </tp>
      <tp t="s">
        <v>#N/A Field Not Applicable</v>
        <stp/>
        <stp>##V3_BDPV12</stp>
        <stp>C3U7 Comdty</stp>
        <stp>YLD_CNV_MID</stp>
        <stp>[quotes.xlsx]Calc!R316C6</stp>
        <tr r="F316" s="70"/>
        <tr r="F316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8.82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 t="s">
        <v>AKBBIN 12 09/24/25</v>
        <stp/>
        <stp>##V3_BDPV12</stp>
        <stp>RU000A0JU0N7 Corp</stp>
        <stp>SECURITY_NAME</stp>
        <stp>[quotes.xlsx]Calc!R339C12</stp>
        <tr r="L33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PIKKRM 14 1/4 08/08/25</v>
        <stp/>
        <stp>##V3_BDPV12</stp>
        <stp>RU000A0JVPN2 Corp</stp>
        <stp>SECURITY_NAME</stp>
        <stp>[quotes.xlsx]Calc!R330C12</stp>
        <tr r="L330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</tp>
      <tp>
        <v>73.22</v>
        <stp/>
        <stp>##V3_BDPV12</stp>
        <stp>ABBV US Equity</stp>
        <stp>PX_LAST</stp>
        <stp>[quotes.xlsx]Calc!R240C3</stp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2.5756458048134427</v>
        <stp/>
        <stp>##V3_BDPV12</stp>
        <stp>TMKS LI Equity</stp>
        <stp>BDVD_PROJ_12M_YLD</stp>
        <stp>[quotes.xlsx]Calc!R296C6</stp>
        <tr r="F296" s="70"/>
        <tr r="F296" s="70"/>
        <tr r="F29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[quotes.xlsx]Calc!R325C12</stp>
        <tr r="L325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51.85</v>
        <stp/>
        <stp>##V3_BDPV12</stp>
        <stp>KMAZ RX Equity</stp>
        <stp>PX_LAST</stp>
        <stp>[quotes.xlsx]Calc!R35C3</stp>
        <tr r="C35" s="70"/>
        <tr r="C35" s="70"/>
      </tp>
      <tp>
        <v>0.81002890431432617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[quotes.xlsx]Calc!R323C12</stp>
        <tr r="L323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1.6620433008348621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</tp>
      <tp>
        <v>9.25</v>
        <stp/>
        <stp>##V3_BDPV12</stp>
        <stp>KMG LI Equity</stp>
        <stp>PX_LAST</stp>
        <stp>[quotes.xlsx]Calc!R16C3</stp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</tp>
      <tp t="s">
        <v>28/06/2017</v>
        <stp/>
        <stp>##V3_BDPV12</stp>
        <stp>RU000A0JVKK9 Corp</stp>
        <stp>NXT_CPN_DT</stp>
        <stp>[quotes.xlsx]Calc!R197C7</stp>
        <tr r="G197" s="70"/>
        <tr r="G197" s="70"/>
        <tr r="G19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PETBRA 6 1/8 01/17/22</v>
        <stp/>
        <stp>##V3_BDPV12</stp>
        <stp>US71647NAR08 Corp</stp>
        <stp>SECURITY_NAME</stp>
        <stp>[quotes.xlsx]Calc!R318C12</stp>
        <tr r="L318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18/07/2017</v>
        <stp/>
        <stp>##V3_BDPV12</stp>
        <stp>SGGD LI Equity</stp>
        <stp>DVD_EX_DT</stp>
        <stp>[quotes.xlsx]Calc!R342C7</stp>
        <tr r="G342" s="70"/>
        <tr r="G342" s="70"/>
        <tr r="G3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10/04/2017</v>
        <stp/>
        <stp>##V3_BDPV12</stp>
        <stp>CSSMI SW Equity</stp>
        <stp>DVD_EX_DT</stp>
        <stp>[quotes.xlsx]Calc!R149C7</stp>
        <tr r="G149" s="70"/>
        <tr r="G149" s="70"/>
        <tr r="G149" s="70"/>
      </tp>
      <tp>
        <v>588</v>
        <stp/>
        <stp>##V3_BDPV12</stp>
        <stp>SVAV RX Equity</stp>
        <stp>PX_LAST</stp>
        <stp>[quotes.xlsx]Calc!R58C3</stp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</tp>
      <tp t="s">
        <v>31/08/2017</v>
        <stp/>
        <stp>##V3_BDPV12</stp>
        <stp>RU000A0JUGY0 Corp</stp>
        <stp>NXT_PUT_DT</stp>
        <stp>[quotes.xlsx]Calc!R327C9</stp>
        <tr r="I327" s="70"/>
        <tr r="I327" s="70"/>
        <tr r="I327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28/06/2017</v>
        <stp/>
        <stp>##V3_BDPV12</stp>
        <stp>RU000A0JV7K7 Corp</stp>
        <stp>NXT_CPN_DT</stp>
        <stp>[quotes.xlsx]Calc!R116C7</stp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7.7999000000000001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59.502600000000001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[quotes.xlsx]Calc!R322C12</stp>
        <tr r="L322" s="70"/>
      </tp>
      <tp>
        <v>61.25</v>
        <stp/>
        <stp>##V3_BDPV12</stp>
        <stp>LXFT US Equity</stp>
        <stp>PX_LAST</stp>
        <stp>[quotes.xlsx]Calc!R49C3</stp>
        <tr r="C49" s="70"/>
        <tr r="C49" s="70"/>
      </tp>
      <tp t="s">
        <v>KCN 5.95 03/15/24</v>
        <stp/>
        <stp>##V3_BDPV12</stp>
        <stp>US496902AN77 Corp</stp>
        <stp>SECURITY_NAME</stp>
        <stp>[quotes.xlsx]Calc!R321C12</stp>
        <tr r="L32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>
        <v>3.3134676959406693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18/08/2017</v>
        <stp/>
        <stp>##V3_BDPV12</stp>
        <stp>RU000A0JVPN2 Corp</stp>
        <stp>NXT_CPN_DT</stp>
        <stp>[quotes.xlsx]Calc!R330C7</stp>
        <tr r="G330" s="70"/>
        <tr r="G330" s="70"/>
        <tr r="G330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06/07/2017</v>
        <stp/>
        <stp>##V3_BDPV12</stp>
        <stp>RU000A0JWMJ5 Corp</stp>
        <stp>NXT_CPN_DT</stp>
        <stp>[quotes.xlsx]Calc!R284C7</stp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06/07/2017</v>
        <stp/>
        <stp>##V3_BDPV12</stp>
        <stp>LKOD LI Equity</stp>
        <stp>DVD_EX_DT</stp>
        <stp>[quotes.xlsx]Calc!R198C7</stp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[quotes.xlsx]Calc!R320C12</stp>
        <tr r="L320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212.8</v>
        <stp/>
        <stp>##V3_BDPV12</stp>
        <stp>DIXY RX Equity</stp>
        <stp>PX_LAST</stp>
        <stp>[quotes.xlsx]Calc!R45C3</stp>
        <tr r="C45" s="70"/>
        <tr r="C45" s="70"/>
      </tp>
      <tp t="s">
        <v>ARGENT 3 7/8 01/15/22</v>
        <stp/>
        <stp>##V3_BDPV12</stp>
        <stp>XS1503160225 Corp</stp>
        <stp>SECURITY_NAME</stp>
        <stp>[quotes.xlsx]Calc!R326C12</stp>
        <tr r="L326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#N/A N/A</v>
        <stp/>
        <stp>##V3_BDPV12</stp>
        <stp>RERU7 Curncy</stp>
        <stp>DUR_MID</stp>
        <stp>[quotes.xlsx]Calc!R317C8</stp>
        <tr r="H31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RU000A0JTFX6 Corp</stp>
        <stp>NXT_PUT_DT</stp>
        <stp>[quotes.xlsx]Calc!R334C9</stp>
        <tr r="I334" s="70"/>
        <tr r="I334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[quotes.xlsx]Calc!R333C12</stp>
        <tr r="L333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84.46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51.5</v>
        <stp/>
        <stp>##V3_BDPV12</stp>
        <stp>AABA US Equity</stp>
        <stp>BEST_TARGET_PRICE</stp>
        <stp>[quotes.xlsx]Calc!R231C5</stp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URU7 Curncy</stp>
        <stp>BEST_ANALYST_RATING</stp>
        <stp>[quotes.xlsx]Calc!R310C4</stp>
        <tr r="D310" s="70"/>
        <tr r="D31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[quotes.xlsx]Calc!R329C12</stp>
        <tr r="L329" s="70"/>
      </tp>
      <tp t="s">
        <v>PIKKRM 13 02/25/22</v>
        <stp/>
        <stp>##V3_BDPV12</stp>
        <stp>RU000A0JXK40 Corp</stp>
        <stp>SECURITY_NAME</stp>
        <stp>[quotes.xlsx]Calc!R328C12</stp>
        <tr r="L328" s="70"/>
      </tp>
      <tp t="s">
        <v>AKBBIN 12.15 03/27/18</v>
        <stp/>
        <stp>##V3_BDPV12</stp>
        <stp>RU000A0JXM48 Corp</stp>
        <stp>SECURITY_NAME</stp>
        <stp>[quotes.xlsx]Calc!R336C12</stp>
        <tr r="L336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[quotes.xlsx]Calc!R324C12</stp>
        <tr r="L324" s="70"/>
      </tp>
      <tp t="s">
        <v>CRBKMO 8 7/8 PERP</v>
        <stp/>
        <stp>##V3_BDPV12</stp>
        <stp>XS1601094755 Corp</stp>
        <stp>SECURITY_NAME</stp>
        <stp>[quotes.xlsx]Calc!R313C12</stp>
        <tr r="L313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208.125</v>
        <stp/>
        <stp>##V3_BDPV12</stp>
        <stp>AFLT RX Equity</stp>
        <stp>BEST_TARGET_PRICE</stp>
        <stp>[quotes.xlsx]Calc!R275C5</stp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74.888885498046875</v>
        <stp/>
        <stp>##V3_BDPV12</stp>
        <stp>ABBV US Equity</stp>
        <stp>BEST_TARGET_PRICE</stp>
        <stp>[quotes.xlsx]Calc!R240C5</stp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</tp>
      <tp t="s">
        <v>21/02/2020</v>
        <stp/>
        <stp>##V3_BDPV12</stp>
        <stp>RU000A0JWZY6 Corp</stp>
        <stp>NXT_PUT_DT</stp>
        <stp>[quotes.xlsx]Calc!R343C9</stp>
        <tr r="I343" s="70"/>
        <tr r="I343" s="70"/>
        <tr r="I343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6.8449999999999998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11.377993772463524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</tp>
      <tp>
        <v>26.87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[quotes.xlsx]Calc!R337C12</stp>
        <tr r="L33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SOIAZ 4 3/4 03/13/23</v>
        <stp/>
        <stp>##V3_BDPV12</stp>
        <stp>XS0903465127 Corp</stp>
        <stp>SECURITY_NAME</stp>
        <stp>[quotes.xlsx]Calc!R341C12</stp>
        <tr r="L341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28.110696792602539</v>
        <stp/>
        <stp>##V3_BDPV12</stp>
        <stp>RDSA NA Equity</stp>
        <stp>BEST_TARGET_PRICE</stp>
        <stp>[quotes.xlsx]Calc!R181C5</stp>
        <tr r="E181" s="70"/>
        <tr r="E181" s="70"/>
        <tr r="E181" s="70"/>
      </tp>
      <tp>
        <v>320.14898681640625</v>
        <stp/>
        <stp>##V3_BDPV12</stp>
        <stp>BIIB US Equity</stp>
        <stp>BEST_TARGET_PRICE</stp>
        <stp>[quotes.xlsx]Calc!R239C5</stp>
        <tr r="E239" s="70"/>
        <tr r="E239" s="70"/>
        <tr r="E239" s="70"/>
      </tp>
      <tp t="s">
        <v>15/05/2017</v>
        <stp/>
        <stp>##V3_BDPV12</stp>
        <stp>MOEX RM Equity</stp>
        <stp>DVD_EX_DT</stp>
        <stp>[quotes.xlsx]Calc!R102C7</stp>
        <tr r="G102" s="70"/>
        <tr r="G102" s="70"/>
        <tr r="G102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926.5</v>
        <stp/>
        <stp>##V3_BDPV12</stp>
        <stp>POLY LN Equity</stp>
        <stp>PX_LAST</stp>
        <stp>[quotes.xlsx]Calc!R7C3</stp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6.8199999999999997E-2</v>
        <stp/>
        <stp>##V3_BDPV12</stp>
        <stp>MRKV RM Equity</stp>
        <stp>PX_LAST</stp>
        <stp>[quotes.xlsx]Calc!R51C3</stp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11.154844444736709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389.61871337890625</v>
        <stp/>
        <stp>##V3_BDPV12</stp>
        <stp>ROSN RM Equity</stp>
        <stp>BEST_TARGET_PRICE</stp>
        <stp>[quotes.xlsx]Calc!R122C5</stp>
        <tr r="E122" s="70"/>
        <tr r="E122" s="70"/>
        <tr r="E122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</tp>
      <tp>
        <v>837.61358642578125</v>
        <stp/>
        <stp>##V3_BDPV12</stp>
        <stp>CHMF RX Equity</stp>
        <stp>BEST_TARGET_PRICE</stp>
        <stp>[quotes.xlsx]Calc!R159C5</stp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</tp>
      <tp>
        <v>34.997215270996094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>
        <v>4.190000057220459</v>
        <stp/>
        <stp>##V3_BDPV12</stp>
        <stp>LSRG LI Equity</stp>
        <stp>BEST_TARGET_PRICE</stp>
        <stp>[quotes.xlsx]Calc!R306C5</stp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11/10/2017</v>
        <stp/>
        <stp>##V3_BDPV12</stp>
        <stp>RU000A0JWCM0 Corp</stp>
        <stp>NXT_CPN_DT</stp>
        <stp>[quotes.xlsx]Calc!R338C7</stp>
        <tr r="G338" s="70"/>
        <tr r="G338" s="70"/>
        <tr r="G33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17/08/2017</v>
        <stp/>
        <stp>##V3_BDPV12</stp>
        <stp>RU000A0JXHE4 Corp</stp>
        <stp>NXT_CPN_DT</stp>
        <stp>[quotes.xlsx]Calc!R340C7</stp>
        <tr r="G340" s="70"/>
        <tr r="G340" s="70"/>
        <tr r="G340" s="70"/>
      </tp>
      <tp t="s">
        <v>27/11/2017</v>
        <stp/>
        <stp>##V3_BDPV12</stp>
        <stp>RU000A0JWHA4 Corp</stp>
        <stp>NXT_CPN_DT</stp>
        <stp>[quotes.xlsx]Calc!R314C7</stp>
        <tr r="G314" s="70"/>
        <tr r="G314" s="70"/>
        <tr r="G314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[quotes.xlsx]Calc!R317C12</stp>
        <tr r="L317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9261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13.49</v>
        <stp/>
        <stp>##V3_BDPV12</stp>
        <stp>AFKS RX Equity</stp>
        <stp>PX_LAST</stp>
        <stp>[quotes.xlsx]Calc!R86C3</stp>
        <tr r="C86" s="70"/>
        <tr r="C86" s="70"/>
      </tp>
      <tp t="s">
        <v>AKBHC 9 1/4 PERP</v>
        <stp/>
        <stp>##V3_BDPV12</stp>
        <stp>XS1631338495 Corp</stp>
        <stp>SECURITY_NAME</stp>
        <stp>[quotes.xlsx]Calc!R312C12</stp>
        <tr r="L312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[quotes.xlsx]Calc!R310C12</stp>
        <tr r="L310" s="70"/>
      </tp>
      <tp>
        <v>1187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59.502600000000001</v>
        <stp/>
        <stp>##V3_BDPV12</stp>
        <stp>USDRUB Curncy</stp>
        <stp>PX_LAST</stp>
        <stp>[quotes.xlsx]Calc!R39C5</stp>
        <tr r="E39" s="70"/>
      </tp>
      <tp>
        <v>243.5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9.4333964529798866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7.39</v>
        <stp/>
        <stp>##V3_BDPV12</stp>
        <stp>GLTR LI Equity</stp>
        <stp>PX_LAST</stp>
        <stp>[quotes.xlsx]Calc!R46C3</stp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14.692307472229004</v>
        <stp/>
        <stp>##V3_BDPV12</stp>
        <stp>ENDP US Equity</stp>
        <stp>BEST_TARGET_PRICE</stp>
        <stp>[quotes.xlsx]Calc!R238C5</stp>
        <tr r="E238" s="70"/>
        <tr r="E238" s="70"/>
        <tr r="E238" s="70"/>
      </tp>
      <tp>
        <v>213.28602600097656</v>
        <stp/>
        <stp>##V3_BDPV12</stp>
        <stp>SBER RX Equity</stp>
        <stp>BEST_TARGET_PRICE</stp>
        <stp>[quotes.xlsx]Calc!R232C5</stp>
        <tr r="E232" s="70"/>
        <tr r="E232" s="70"/>
        <tr r="E232" s="70"/>
      </tp>
      <tp>
        <v>1736.0250244140625</v>
        <stp/>
        <stp>##V3_BDPV12</stp>
        <stp>PHOR RX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24/09/2017</v>
        <stp/>
        <stp>##V3_BDPV12</stp>
        <stp>RU000A0JU0N7 Corp</stp>
        <stp>NXT_CPN_DT</stp>
        <stp>[quotes.xlsx]Calc!R339C7</stp>
        <tr r="G339" s="70"/>
        <tr r="G339" s="70"/>
        <tr r="G339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</tp>
      <tp>
        <v>119.17857360839844</v>
        <stp/>
        <stp>##V3_BDPV12</stp>
        <stp>NVTK LI Equity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27/06/2017</v>
        <stp/>
        <stp>##V3_BDPV12</stp>
        <stp>RU000A0JX3A5 Corp</stp>
        <stp>NXT_CPN_DT</stp>
        <stp>[quotes.xlsx]Calc!R191C7</stp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01/04/2020</v>
        <stp/>
        <stp>##V3_BDPV12</stp>
        <stp>RU000A0JXLR8 Corp</stp>
        <stp>NXT_PUT_DT</stp>
        <stp>[quotes.xlsx]Calc!R331C9</stp>
        <tr r="I331" s="70"/>
        <tr r="I331" s="70"/>
        <tr r="I331" s="70"/>
      </tp>
      <tp t="s">
        <v>#N/A Field Not Applicable</v>
        <stp/>
        <stp>##V3_BDPV12</stp>
        <stp>RU000A0JU1V8 Corp</stp>
        <stp>NXT_PUT_DT</stp>
        <stp>[quotes.xlsx]Calc!R335C9</stp>
        <tr r="I335" s="70"/>
        <tr r="I335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5.4379836081444148</v>
        <stp/>
        <stp>##V3_BDPV12</stp>
        <stp>US25152RYE79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[quotes.xlsx]Calc!R344C12</stp>
        <tr r="L344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30/06/2017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>
        <v>5.233461422903404</v>
        <stp/>
        <stp>##V3_BDPV12</stp>
        <stp>US71654QCB68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1.6117806735160705</v>
        <stp/>
        <stp>##V3_BDPV12</stp>
        <stp>US78008S7D27 Corp</stp>
        <stp>YLD_CNV_MID</stp>
        <stp>[quotes.xlsx]Calc!R170C6</stp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[quotes.xlsx]Calc!R242C7</stp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118.93</v>
        <stp/>
        <stp>##V3_BDPV12</stp>
        <stp>GAZP RX Equity</stp>
        <stp>PX_LAST</stp>
        <stp>[quotes.xlsx]Calc!R31C3</stp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</tp>
      <tp>
        <v>45.357143402099609</v>
        <stp/>
        <stp>##V3_BDPV12</stp>
        <stp>CMCSA US Equity</stp>
        <stp>BEST_TARGET_PRICE</stp>
        <stp>[quotes.xlsx]Calc!R165C5</stp>
        <tr r="E165" s="70"/>
        <tr r="E165" s="70"/>
        <tr r="E165" s="70"/>
      </tp>
      <tp>
        <v>7.1724135300208784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29.01</v>
        <stp/>
        <stp>##V3_BDPV12</stp>
        <stp>SNGSP RM Equity</stp>
        <stp>PX_LAST</stp>
        <stp>[quotes.xlsx]Calc!R92C3</stp>
        <tr r="C92" s="70"/>
        <tr r="C92" s="70"/>
      </tp>
      <tp>
        <v>145.25</v>
        <stp/>
        <stp>##V3_BDPV12</stp>
        <stp>HGM LN Equity</stp>
        <stp>PX_LAST</stp>
        <stp>[quotes.xlsx]Calc!R32C3</stp>
        <tr r="C32" s="70"/>
        <tr r="C32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#N/A Field Not Applicable</v>
        <stp/>
        <stp>##V3_BDPV12</stp>
        <stp>URU7 Curncy</stp>
        <stp>YLD_CNV_MID</stp>
        <stp>[quotes.xlsx]Calc!R310C6</stp>
        <tr r="F310" s="70"/>
        <tr r="F310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4.753126606194602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3.4893617562368404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27/04/2017</v>
        <stp/>
        <stp>##V3_BDPV12</stp>
        <stp>SX7EEX GY Equity</stp>
        <stp>DVD_EX_DT</stp>
        <stp>[quotes.xlsx]Calc!R243C7</stp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[quotes.xlsx]Calc!R311C12</stp>
        <tr r="L31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282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41.798240661621094</v>
        <stp/>
        <stp>##V3_BDPV12</stp>
        <stp>FIVE LI Equity</stp>
        <stp>BEST_TARGET_PRICE</stp>
        <stp>[quotes.xlsx]Calc!R274C5</stp>
        <tr r="E274" s="70"/>
        <tr r="E274" s="70"/>
        <tr r="E274" s="70"/>
      </tp>
      <tp>
        <v>120.77</v>
        <stp/>
        <stp>##V3_BDPV12</stp>
        <stp>PHAU LN Equity</stp>
        <stp>PX_LAST</stp>
        <stp>[quotes.xlsx]Calc!R55C3</stp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3.9287792307447105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</tp>
      <tp>
        <v>804.5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</tp>
      <tp>
        <v>8.6736303519522338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RU000A0JTFX6 Corp</stp>
        <stp>BEST_ANALYST_RATING</stp>
        <stp>[quotes.xlsx]Calc!R334C4</stp>
        <tr r="D334" s="70"/>
        <tr r="D334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12/09/2017</v>
        <stp/>
        <stp>##V3_BDPV12</stp>
        <stp>RU000A0JTFX6 Corp</stp>
        <stp>NXT_CPN_DT</stp>
        <stp>[quotes.xlsx]Calc!R334C7</stp>
        <tr r="G334" s="70"/>
        <tr r="G334" s="70"/>
        <tr r="G334" s="70"/>
      </tp>
      <tp t="s">
        <v>#N/A Field Not Applicable</v>
        <stp/>
        <stp>##V3_BDPV12</stp>
        <stp>RU000A0JVPN2 Corp</stp>
        <stp>BEST_ANALYST_RATING</stp>
        <stp>[quotes.xlsx]Calc!R330C4</stp>
        <tr r="D330" s="70"/>
        <tr r="D330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</tp>
      <tp>
        <v>5.6600139195953831</v>
        <stp/>
        <stp>##V3_BDPV12</stp>
        <stp>US71647NAF69 Corp</stp>
        <stp>YLD_CNV_MID</stp>
        <stp>[quotes.xlsx]Calc!R264C6</stp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11.17</v>
        <stp/>
        <stp>##V3_BDPV12</stp>
        <stp>RU000A0JXK40 Corp</stp>
        <stp>YLD_CNV_MID</stp>
        <stp>[quotes.xlsx]Calc!R328C6</stp>
        <tr r="F328" s="70"/>
        <tr r="F328" s="70"/>
        <tr r="F328" s="70"/>
      </tp>
      <tp>
        <v>9.64</v>
        <stp/>
        <stp>##V3_BDPV12</stp>
        <stp>RU000A0JWCM0 Corp</stp>
        <stp>YLD_CNV_MID</stp>
        <stp>[quotes.xlsx]Calc!R338C6</stp>
        <tr r="F338" s="70"/>
        <tr r="F338" s="70"/>
        <tr r="F338" s="70"/>
      </tp>
      <tp>
        <v>9.2899999999999991</v>
        <stp/>
        <stp>##V3_BDPV12</stp>
        <stp>RU000A0JS6N8 Corp</stp>
        <stp>YLD_CNV_MID</stp>
        <stp>[quotes.xlsx]Calc!R210C6</stp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>
        <v>10.34</v>
        <stp/>
        <stp>##V3_BDPV12</stp>
        <stp>RU000A0JWB67 Corp</stp>
        <stp>YLD_CNV_MID</stp>
        <stp>[quotes.xlsx]Calc!R76C6</stp>
        <tr r="F76" s="70"/>
        <tr r="F76" s="70"/>
        <tr r="F7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</tp>
      <tp>
        <v>2781</v>
        <stp/>
        <stp>##V3_BDPV12</stp>
        <stp>LKOH RX Equity</stp>
        <stp>PX_LAST</stp>
        <stp>[quotes.xlsx]Calc!R36C3</stp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</tp>
      <tp t="s">
        <v>30/06/2017</v>
        <stp/>
        <stp>##V3_BDPV12</stp>
        <stp>ROSN RM Equity</stp>
        <stp>DVD_EX_DT</stp>
        <stp>[quotes.xlsx]Calc!R122C7</stp>
        <tr r="G122" s="70"/>
        <tr r="G122" s="70"/>
        <tr r="G122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184.8</v>
        <stp/>
        <stp>##V3_BDPV12</stp>
        <stp>SIBN RX Equity</stp>
        <stp>PX_LAST</stp>
        <stp>[quotes.xlsx]Calc!R40C3</stp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RU000A0JTF50 Corp</stp>
        <stp>BEST_ANALYST_RATING</stp>
        <stp>[quotes.xlsx]Calc!R333C4</stp>
        <tr r="D333" s="70"/>
        <tr r="D333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</tp>
      <tp t="s">
        <v>17/08/2018</v>
        <stp/>
        <stp>##V3_BDPV12</stp>
        <stp>RU000A0JVPN2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6.5742603251435616</v>
        <stp/>
        <stp>##V3_BDPV12</stp>
        <stp>US71647NAQ25 Corp</stp>
        <stp>YLD_CNV_MID</stp>
        <stp>[quotes.xlsx]Calc!R269C6</stp>
        <tr r="F269" s="70"/>
        <tr r="F269" s="70"/>
        <tr r="F269" s="70"/>
      </tp>
      <tp>
        <v>9.6149555126235882</v>
        <stp/>
        <stp>##V3_BDPV12</stp>
        <stp>RU000A0JXLR8 Corp</stp>
        <stp>YLD_CNV_MID</stp>
        <stp>[quotes.xlsx]Calc!R331C6</stp>
        <tr r="F331" s="70"/>
        <tr r="F331" s="70"/>
        <tr r="F331" s="70"/>
      </tp>
      <tp>
        <v>9.07</v>
        <stp/>
        <stp>##V3_BDPV12</stp>
        <stp>RU000A0JXMQ8 Corp</stp>
        <stp>YLD_CNV_MID</stp>
        <stp>[quotes.xlsx]Calc!R101C6</stp>
        <tr r="F101" s="70"/>
        <tr r="F101" s="70"/>
        <tr r="F101" s="70"/>
      </tp>
      <tp>
        <v>8.02</v>
        <stp/>
        <stp>##V3_BDPV12</stp>
        <stp>RU000A0JXFM1 Corp</stp>
        <stp>YLD_CNV_MID</stp>
        <stp>[quotes.xlsx]Calc!R268C6</stp>
        <tr r="F268" s="70"/>
        <tr r="F268" s="70"/>
        <tr r="F268" s="70"/>
      </tp>
      <tp>
        <v>7.99</v>
        <stp/>
        <stp>##V3_BDPV12</stp>
        <stp>RU000A0JTG59 Corp</stp>
        <stp>YLD_CNV_MID</stp>
        <stp>[quotes.xlsx]Calc!R160C6</stp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</tp>
      <tp>
        <v>8.98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3.931</v>
        <stp/>
        <stp>##V3_BDPV12</stp>
        <stp>OGZD LI Equity</stp>
        <stp>PX_LAST</stp>
        <stp>[quotes.xlsx]Calc!R19C3</stp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36.400001525878906</v>
        <stp/>
        <stp>##V3_BDPV12</stp>
        <stp>KORS US Equity</stp>
        <stp>BEST_TARGET_PRICE</stp>
        <stp>[quotes.xlsx]Calc!R147C5</stp>
        <tr r="E147" s="70"/>
        <tr r="E147" s="70"/>
        <tr r="E147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 t="s">
        <v>#N/A N/A</v>
        <stp/>
        <stp>##V3_BDPV12</stp>
        <stp>RERU7 Curncy</stp>
        <stp>ID_ISIN</stp>
        <stp>[quotes.xlsx]Calc!R317C1</stp>
        <tr r="A317" s="70"/>
        <tr r="A317" s="70"/>
      </tp>
      <tp>
        <v>27.917938232421875</v>
        <stp/>
        <stp>##V3_BDPV12</stp>
        <stp>MAIL LI Equity</stp>
        <stp>BEST_TARGET_PRICE</stp>
        <stp>[quotes.xlsx]Calc!R146C5</stp>
        <tr r="E146" s="70"/>
        <tr r="E146" s="70"/>
        <tr r="E146" s="70"/>
      </tp>
      <tp>
        <v>23.99</v>
        <stp/>
        <stp>##V3_BDPV12</stp>
        <stp>NKNCP RM Equity</stp>
        <stp>PX_LAST</stp>
        <stp>[quotes.xlsx]Calc!R53C3</stp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</tp>
      <tp t="s">
        <v>#N/A Field Not Applicable</v>
        <stp/>
        <stp>##V3_BDPV12</stp>
        <stp>RERU7 Curncy</stp>
        <stp>INT_ACC</stp>
        <stp>[quotes.xlsx]Calc!R317C5</stp>
        <tr r="E317" s="70"/>
        <tr r="E317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</tp>
      <tp>
        <v>2.524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</tp>
      <tp t="s">
        <v>31/08/2017</v>
        <stp/>
        <stp>##V3_BDPV12</stp>
        <stp>RU000A0JUGY0 Corp</stp>
        <stp>NXT_CPN_DT</stp>
        <stp>[quotes.xlsx]Calc!R327C7</stp>
        <tr r="G327" s="70"/>
        <tr r="G327" s="70"/>
        <tr r="G327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</tp>
      <tp t="s">
        <v>#N/A Field Not Applicable</v>
        <stp/>
        <stp>##V3_BDPV12</stp>
        <stp>RU000A0JWHA4 Corp</stp>
        <stp>BEST_ANALYST_RATING</stp>
        <stp>[quotes.xlsx]Calc!R314C4</stp>
        <tr r="D314" s="70"/>
        <tr r="D314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2.5608232925200851</v>
        <stp/>
        <stp>##V3_BDPV12</stp>
        <stp>USG2440JAE58 Corp</stp>
        <stp>YLD_CNV_MID</stp>
        <stp>[quotes.xlsx]Calc!R230C6</stp>
        <tr r="F230" s="70"/>
        <tr r="F230" s="70"/>
        <tr r="F23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9.9700000000000006</v>
        <stp/>
        <stp>##V3_BDPV12</stp>
        <stp>RU000A0JWTW3 Corp</stp>
        <stp>YLD_CNV_MID</stp>
        <stp>[quotes.xlsx]Calc!R189C6</stp>
        <tr r="F189" s="70"/>
        <tr r="F189" s="70"/>
        <tr r="F189" s="70"/>
      </tp>
      <tp>
        <v>11.83</v>
        <stp/>
        <stp>##V3_BDPV12</stp>
        <stp>RU000A0JVUK8 Corp</stp>
        <stp>YLD_CNV_MID</stp>
        <stp>[quotes.xlsx]Calc!R282C6</stp>
        <tr r="F282" s="70"/>
        <tr r="F282" s="70"/>
        <tr r="F282" s="70"/>
      </tp>
      <tp>
        <v>7.93</v>
        <stp/>
        <stp>##V3_BDPV12</stp>
        <stp>RU000A0JVW48 Corp</stp>
        <stp>YLD_CNV_MID</stp>
        <stp>[quotes.xlsx]Calc!R162C6</stp>
        <tr r="F162" s="70"/>
        <tr r="F162" s="70"/>
        <tr r="F162" s="70"/>
      </tp>
      <tp>
        <v>8.23</v>
        <stp/>
        <stp>##V3_BDPV12</stp>
        <stp>RU000A0JP2S9 Corp</stp>
        <stp>YLD_CNV_MID</stp>
        <stp>[quotes.xlsx]Calc!R113C6</stp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>
        <v>70.95</v>
        <stp/>
        <stp>##V3_BDPV12</stp>
        <stp>GILD US Equity</stp>
        <stp>PX_LAST</stp>
        <stp>[quotes.xlsx]Calc!R1C3</stp>
        <tr r="C1" s="70"/>
        <tr r="C1" s="70"/>
      </tp>
      <tp>
        <v>10.23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390.5</v>
        <stp/>
        <stp>##V3_BDPV12</stp>
        <stp>MVID RX Equity</stp>
        <stp>PX_LAST</stp>
        <stp>[quotes.xlsx]Calc!R38C3</stp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7.731958762886598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82.863639831542969</v>
        <stp/>
        <stp>##V3_BDPV12</stp>
        <stp>NESN SW Equity</stp>
        <stp>BEST_TARGET_PRICE</stp>
        <stp>[quotes.xlsx]Calc!R103C5</stp>
        <tr r="E103" s="70"/>
        <tr r="E103" s="70"/>
        <tr r="E103" s="70"/>
      </tp>
      <tp>
        <v>3.68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>
        <v>97</v>
        <stp/>
        <stp>##V3_BDPV12</stp>
        <stp>PRTK RX Equity</stp>
        <stp>PX_LAST</stp>
        <stp>[quotes.xlsx]Calc!R57C3</stp>
        <tr r="C57" s="70"/>
        <tr r="C57" s="70"/>
      </tp>
      <tp>
        <v>5.9750045299999996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RU000A0JXU14 Corp</stp>
        <stp>BEST_ANALYST_RATING</stp>
        <stp>[quotes.xlsx]Calc!R325C4</stp>
        <tr r="D325" s="70"/>
        <tr r="D325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8.17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HMSGLI 10 3/4 02/09/27</v>
        <stp/>
        <stp>##V3_BDPV12</stp>
        <stp>RU000A0JXJE0 Corp</stp>
        <stp>SECURITY_NAME</stp>
        <stp>[quotes.xlsx]Calc!R99C12</stp>
        <tr r="L99" s="70"/>
      </tp>
      <tp>
        <v>68220</v>
        <stp/>
        <stp>##V3_BDPV12</stp>
        <stp>RERU7 Curncy</stp>
        <stp>PX_LAST</stp>
        <stp>[quotes.xlsx]Calc!R317C3</stp>
        <tr r="C317" s="70"/>
        <tr r="C317" s="70"/>
      </tp>
      <tp>
        <v>164.72605895996094</v>
        <stp/>
        <stp>##V3_BDPV12</stp>
        <stp>AAPL US Equity</stp>
        <stp>BEST_TARGET_PRICE</stp>
        <stp>[quotes.xlsx]Calc!R303C5</stp>
        <tr r="E303" s="70"/>
        <tr r="E303" s="70"/>
        <tr r="E303" s="70"/>
      </tp>
      <tp>
        <v>4.172745188117033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36.313656291817068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5.1865549900000003</v>
        <stp/>
        <stp>##V3_BDPV12</stp>
        <stp>US71656MAF68 Corp</stp>
        <stp>YLD_CNV_MID</stp>
        <stp>[quotes.xlsx]Calc!R112C6</stp>
        <tr r="F112" s="70"/>
        <tr r="F112" s="70"/>
        <tr r="F112" s="70"/>
      </tp>
      <tp>
        <v>9.6999999999999993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1.6973125504638045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3.5350000000000001</v>
        <stp/>
        <stp>##V3_BDPV12</stp>
        <stp>ETLN LI Equity</stp>
        <stp>PX_LAST</stp>
        <stp>[quotes.xlsx]Calc!R14C3</stp>
        <tr r="C14" s="70"/>
        <tr r="C14" s="70"/>
      </tp>
      <tp t="s">
        <v>28/04/2017</v>
        <stp/>
        <stp>##V3_BDPV12</stp>
        <stp>NVTK LI Equity</stp>
        <stp>DVD_EX_DT</stp>
        <stp>[quotes.xlsx]Calc!R315C7</stp>
        <tr r="G315" s="70"/>
        <tr r="G315" s="70"/>
        <tr r="G315" s="70"/>
      </tp>
      <tp>
        <v>16.596250534057617</v>
        <stp/>
        <stp>##V3_BDPV12</stp>
        <stp>VIPS US Equity</stp>
        <stp>BEST_TARGET_PRICE</stp>
        <stp>[quotes.xlsx]Calc!R222C5</stp>
        <tr r="E222" s="70"/>
        <tr r="E222" s="70"/>
        <tr r="E222" s="70"/>
      </tp>
      <tp>
        <v>8.9955349367412332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75.11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16.191667556762695</v>
        <stp/>
        <stp>##V3_BDPV12</stp>
        <stp>INGA NA Equity</stp>
        <stp>BEST_TARGET_PRICE</stp>
        <stp>[quotes.xlsx]Calc!R307C5</stp>
        <tr r="E307" s="70"/>
        <tr r="E307" s="70"/>
        <tr r="E307" s="70"/>
      </tp>
      <tp>
        <v>4.3774559472024599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4.5650370412382415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RU000A0JUGY0 Corp</stp>
        <stp>BEST_ANALYST_RATING</stp>
        <stp>[quotes.xlsx]Calc!R327C4</stp>
        <tr r="D327" s="70"/>
        <tr r="D32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</tp>
      <tp>
        <v>6.3922978670922745</v>
        <stp/>
        <stp>##V3_BDPV12</stp>
        <stp>USG9328DAM23 Corp</stp>
        <stp>YLD_CNV_MID</stp>
        <stp>[quotes.xlsx]Calc!R229C6</stp>
        <tr r="F229" s="70"/>
        <tr r="F229" s="70"/>
        <tr r="F229" s="70"/>
      </tp>
      <tp>
        <v>6.5264102741594359</v>
        <stp/>
        <stp>##V3_BDPV12</stp>
        <stp>USG9328DAJ93 Corp</stp>
        <stp>YLD_CNV_MID</stp>
        <stp>[quotes.xlsx]Calc!R249C6</stp>
        <tr r="F249" s="70"/>
        <tr r="F249" s="70"/>
        <tr r="F249" s="70"/>
      </tp>
      <tp>
        <v>8.68</v>
        <stp/>
        <stp>##V3_BDPV12</stp>
        <stp>RU000A0JXEV5 Corp</stp>
        <stp>YLD_CNV_MID</stp>
        <stp>[quotes.xlsx]Calc!R178C6</stp>
        <tr r="F178" s="70"/>
        <tr r="F178" s="70"/>
        <tr r="F178" s="70"/>
      </tp>
      <tp>
        <v>9.23</v>
        <stp/>
        <stp>##V3_BDPV12</stp>
        <stp>RU000A0JU1V8 Corp</stp>
        <stp>YLD_CNV_MID</stp>
        <stp>[quotes.xlsx]Calc!R335C6</stp>
        <tr r="F335" s="70"/>
        <tr r="F335" s="70"/>
        <tr r="F335" s="70"/>
      </tp>
      <tp>
        <v>9.82</v>
        <stp/>
        <stp>##V3_BDPV12</stp>
        <stp>RU000A0JTQU9 Corp</stp>
        <stp>YLD_CNV_MID</stp>
        <stp>[quotes.xlsx]Calc!R204C6</stp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 t="s">
        <v>Schroder International Selecti</v>
        <stp/>
        <stp>##V3_BDPV12</stp>
        <stp>LU0959626531 Equity</stp>
        <stp>SECURITY_NAME</stp>
        <stp>[quotes.xlsx]Calc!R319C12</stp>
        <tr r="L319" s="70"/>
      </tp>
      <tp>
        <v>9.2799999999999994</v>
        <stp/>
        <stp>##V3_BDPV12</stp>
        <stp>MFON LI Equity</stp>
        <stp>PX_LAST</stp>
        <stp>[quotes.xlsx]Calc!R17C3</stp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</tp>
      <tp>
        <v>8068</v>
        <stp/>
        <stp>##V3_BDPV12</stp>
        <stp>GMKN RX Equity</stp>
        <stp>PX_LAST</stp>
        <stp>[quotes.xlsx]Calc!R47C3</stp>
        <tr r="C47" s="70"/>
        <tr r="C47" s="70"/>
      </tp>
      <tp>
        <v>12.273211674443607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0.91135045073698051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[quotes.xlsx]Calc!R309C12</stp>
        <tr r="L309" s="70"/>
      </tp>
      <tp>
        <v>5.1896474519500204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24.14</v>
        <stp/>
        <stp>##V3_BDPV12</stp>
        <stp>QIWI US Equity</stp>
        <stp>PX_LAST</stp>
        <stp>[quotes.xlsx]Calc!R20C3</stp>
        <tr r="C20" s="70"/>
        <tr r="C2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</tp>
      <tp t="s">
        <v>25/08/2017</v>
        <stp/>
        <stp>##V3_BDPV12</stp>
        <stp>RU000A0JWZY6 Corp</stp>
        <stp>NXT_CPN_DT</stp>
        <stp>[quotes.xlsx]Calc!R343C7</stp>
        <tr r="G343" s="70"/>
        <tr r="G343" s="70"/>
        <tr r="G343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</tp>
      <tp t="s">
        <v>#N/A Field Not Applicable</v>
        <stp/>
        <stp>##V3_BDPV12</stp>
        <stp>RU000A0JXHE4 Corp</stp>
        <stp>BEST_ANALYST_RATING</stp>
        <stp>[quotes.xlsx]Calc!R340C4</stp>
        <tr r="D340" s="70"/>
        <tr r="D340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>
        <v>0</v>
        <stp/>
        <stp>##V3_BDPV12</stp>
        <stp>LU0959626531 Equity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</tp>
      <tp>
        <v>10.91</v>
        <stp/>
        <stp>##V3_BDPV12</stp>
        <stp>RU000A0JXM48 Corp</stp>
        <stp>YLD_CNV_MID</stp>
        <stp>[quotes.xlsx]Calc!R336C6</stp>
        <tr r="F336" s="70"/>
        <tr r="F336" s="70"/>
        <tr r="F336" s="70"/>
      </tp>
      <tp>
        <v>9.56</v>
        <stp/>
        <stp>##V3_BDPV12</stp>
        <stp>RU000A0JX0H6 Corp</stp>
        <stp>YLD_CNV_MID</stp>
        <stp>[quotes.xlsx]Calc!R118C6</stp>
        <tr r="F118" s="70"/>
        <tr r="F118" s="70"/>
        <tr r="F118" s="70"/>
      </tp>
      <tp>
        <v>7.91</v>
        <stp/>
        <stp>##V3_BDPV12</stp>
        <stp>RU000A0JWM07 Corp</stp>
        <stp>YLD_CNV_MID</stp>
        <stp>[quotes.xlsx]Calc!R209C6</stp>
        <tr r="F209" s="70"/>
        <tr r="F209" s="70"/>
        <tr r="F209" s="70"/>
      </tp>
      <tp>
        <v>9.14</v>
        <stp/>
        <stp>##V3_BDPV12</stp>
        <stp>RU000A0JVKK9 Corp</stp>
        <stp>YLD_CNV_MID</stp>
        <stp>[quotes.xlsx]Calc!R197C6</stp>
        <tr r="F197" s="70"/>
        <tr r="F197" s="70"/>
        <tr r="F197" s="70"/>
      </tp>
      <tp>
        <v>11.34</v>
        <stp/>
        <stp>##V3_BDPV12</stp>
        <stp>RU000A0JU0N7 Corp</stp>
        <stp>YLD_CNV_MID</stp>
        <stp>[quotes.xlsx]Calc!R339C6</stp>
        <tr r="F339" s="70"/>
        <tr r="F339" s="70"/>
        <tr r="F339" s="70"/>
      </tp>
      <tp>
        <v>9.0299999999999994</v>
        <stp/>
        <stp>##V3_BDPV12</stp>
        <stp>RU000A0JTNB6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</tp>
      <tp>
        <v>5.0188572125108379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10.450450149742332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5.4248527568929337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11.1</v>
        <stp/>
        <stp>##V3_BDPV12</stp>
        <stp>AGRO LI Equity</stp>
        <stp>PX_LAST</stp>
        <stp>[quotes.xlsx]Calc!R87C3</stp>
        <tr r="C87" s="70"/>
        <tr r="C87" s="70"/>
      </tp>
      <tp>
        <v>120</v>
        <stp/>
        <stp>##V3_BDPV12</stp>
        <stp>AQUA RM Equity</stp>
        <stp>PX_LAST</stp>
        <stp>[quotes.xlsx]Calc!R29C3</stp>
        <tr r="C29" s="70"/>
        <tr r="C29" s="70"/>
      </tp>
      <tp t="s">
        <v>GOLD FUTURES      Sep17</v>
        <stp/>
        <stp>##V3_BDPV12</stp>
        <stp>C3U7 Comdty</stp>
        <stp>SECURITY_NAME</stp>
        <stp>[quotes.xlsx]Calc!R316C12</stp>
        <tr r="L316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</tp>
      <tp>
        <v>2.8030520404066115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1.2319999999999999E-2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#N/A Field Not Applicable</v>
        <stp/>
        <stp>##V3_BDPV12</stp>
        <stp>RU000A0JWZY6 Corp</stp>
        <stp>BEST_ANALYST_RATING</stp>
        <stp>[quotes.xlsx]Calc!R343C4</stp>
        <tr r="D343" s="70"/>
        <tr r="D343" s="70"/>
      </tp>
      <tp>
        <v>5.3614527538545378</v>
        <stp/>
        <stp>##V3_BDPV12</stp>
        <stp>US35671DAZ87 Corp</stp>
        <stp>YLD_CNV_MID</stp>
        <stp>[quotes.xlsx]Calc!R293C6</stp>
        <tr r="F293" s="70"/>
        <tr r="F293" s="70"/>
        <tr r="F293" s="70"/>
      </tp>
      <tp>
        <v>5.1971888214425865</v>
        <stp/>
        <stp>##V3_BDPV12</stp>
        <stp>US71647NAP42 Corp</stp>
        <stp>YLD_CNV_MID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US71647NAR08 Corp</stp>
        <stp>BEST_ANALYST_RATING</stp>
        <stp>[quotes.xlsx]Calc!R318C4</stp>
        <tr r="D318" s="70"/>
        <tr r="D318" s="70"/>
      </tp>
      <tp>
        <v>11.69</v>
        <stp/>
        <stp>##V3_BDPV12</stp>
        <stp>RU000A0JWP46 Corp</stp>
        <stp>YLD_CNV_MID</stp>
        <stp>[quotes.xlsx]Calc!R329C6</stp>
        <tr r="F329" s="70"/>
        <tr r="F329" s="70"/>
        <tr r="F329" s="70"/>
      </tp>
      <tp>
        <v>9.7799999999999994</v>
        <stp/>
        <stp>##V3_BDPV12</stp>
        <stp>RU000A0JU609 Corp</stp>
        <stp>YLD_CNV_MID</stp>
        <stp>[quotes.xlsx]Calc!R196C6</stp>
        <tr r="F196" s="70"/>
        <tr r="F196" s="70"/>
        <tr r="F196" s="70"/>
      </tp>
      <tp>
        <v>9.9700000000000006</v>
        <stp/>
        <stp>##V3_BDPV12</stp>
        <stp>RU000A0JTKM9 Corp</stp>
        <stp>YLD_CNV_MID</stp>
        <stp>[quotes.xlsx]Calc!R206C6</stp>
        <tr r="F206" s="70"/>
        <tr r="F206" s="70"/>
        <tr r="F206" s="70"/>
      </tp>
      <tp>
        <v>9.69</v>
        <stp/>
        <stp>##V3_BDPV12</stp>
        <stp>RU000A0JS3M7 Corp</stp>
        <stp>YLD_CNV_MID</stp>
        <stp>[quotes.xlsx]Calc!R188C6</stp>
        <tr r="F188" s="70"/>
        <tr r="F188" s="70"/>
        <tr r="F188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</tp>
      <tp>
        <v>4.9688572883605957</v>
        <stp/>
        <stp>##V3_BDPV12</stp>
        <stp>SGGD LI Equity</stp>
        <stp>BEST_TARGET_PRICE</stp>
        <stp>[quotes.xlsx]Calc!R342C5</stp>
        <tr r="E342" s="70"/>
        <tr r="E342" s="70"/>
        <tr r="E342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01/09/2017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</tp>
      <tp t="s">
        <v>24/09/2018</v>
        <stp/>
        <stp>##V3_BDPV12</stp>
        <stp>RU000A0JU0N7 Corp</stp>
        <stp>NXT_PUT_DT</stp>
        <stp>[quotes.xlsx]Calc!R339C9</stp>
        <tr r="I339" s="70"/>
        <tr r="I339" s="70"/>
        <tr r="I339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</tp>
      <tp>
        <v>4.1079390376099392</v>
        <stp/>
        <stp>##V3_BDPV12</stp>
        <stp>RU000A0JWHA4 Corp</stp>
        <stp>YLD_CNV_MID</stp>
        <stp>[quotes.xlsx]Calc!R314C6</stp>
        <tr r="F314" s="70"/>
        <tr r="F314" s="70"/>
        <tr r="F314" s="70"/>
      </tp>
      <tp>
        <v>8.6300000000000008</v>
        <stp/>
        <stp>##V3_BDPV12</stp>
        <stp>RU000A0JWEB9 Corp</stp>
        <stp>YLD_CNV_MID</stp>
        <stp>[quotes.xlsx]Calc!R279C6</stp>
        <tr r="F279" s="70"/>
        <tr r="F279" s="70"/>
        <tr r="F279" s="70"/>
      </tp>
      <tp>
        <v>8.9600000000000009</v>
        <stp/>
        <stp>##V3_BDPV12</stp>
        <stp>RU000A0JV7J9 Corp</stp>
        <stp>YLD_CNV_MID</stp>
        <stp>[quotes.xlsx]Calc!R119C6</stp>
        <tr r="F119" s="70"/>
        <tr r="F119" s="70"/>
        <tr r="F119" s="70"/>
      </tp>
      <tp>
        <v>9.75</v>
        <stp/>
        <stp>##V3_BDPV12</stp>
        <stp>RU000A0JRKD2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542.6</v>
        <stp/>
        <stp>##V3_BDPV12</stp>
        <stp>MFON RX Equity</stp>
        <stp>PX_LAST</stp>
        <stp>[quotes.xlsx]Calc!R18C3</stp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1.8518517677535877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11.887209730925175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56.7</v>
        <stp/>
        <stp>##V3_BDPV12</stp>
        <stp>BSPB RX Equity</stp>
        <stp>PX_LAST</stp>
        <stp>[quotes.xlsx]Calc!R44C3</stp>
        <tr r="C44" s="70"/>
        <tr r="C44" s="70"/>
      </tp>
      <tp>
        <v>2498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4.0078548488145822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7.4640169109618233</v>
        <stp/>
        <stp>##V3_BDPV12</stp>
        <stp>US71647NAK54 Corp</stp>
        <stp>YLD_CNV_MID</stp>
        <stp>[quotes.xlsx]Calc!R300C6</stp>
        <tr r="F300" s="70"/>
        <tr r="F300" s="70"/>
        <tr r="F300" s="70"/>
      </tp>
      <tp>
        <v>8.5299999999999994</v>
        <stp/>
        <stp>##V3_BDPV12</stp>
        <stp>RU000A0JXFS8 Corp</stp>
        <stp>YLD_CNV_MID</stp>
        <stp>[quotes.xlsx]Calc!R179C6</stp>
        <tr r="F179" s="70"/>
        <tr r="F179" s="70"/>
        <tr r="F179" s="70"/>
      </tp>
      <tp>
        <v>11.6</v>
        <stp/>
        <stp>##V3_BDPV12</stp>
        <stp>RU000A0JXQ93 Corp</stp>
        <stp>YLD_CNV_MID</stp>
        <stp>[quotes.xlsx]Calc!R272C6</stp>
        <tr r="F272" s="70"/>
        <tr r="F272" s="70"/>
        <tr r="F272" s="70"/>
      </tp>
      <tp>
        <v>5.1479441413504565</v>
        <stp/>
        <stp>##V3_BDPV12</stp>
        <stp>RU000A0JXU14 Corp</stp>
        <stp>YLD_CNV_MID</stp>
        <stp>[quotes.xlsx]Calc!R325C6</stp>
        <tr r="F325" s="70"/>
        <tr r="F325" s="70"/>
        <tr r="F325" s="70"/>
      </tp>
      <tp>
        <v>9.58</v>
        <stp/>
        <stp>##V3_BDPV12</stp>
        <stp>RU000A0JWMJ5 Corp</stp>
        <stp>YLD_CNV_MID</stp>
        <stp>[quotes.xlsx]Calc!R284C6</stp>
        <tr r="F284" s="70"/>
        <tr r="F284" s="70"/>
        <tr r="F284" s="70"/>
      </tp>
      <tp>
        <v>8.3800000000000008</v>
        <stp/>
        <stp>##V3_BDPV12</stp>
        <stp>RU000A0JV7K7 Corp</stp>
        <stp>YLD_CNV_MID</stp>
        <stp>[quotes.xlsx]Calc!R116C6</stp>
        <tr r="F116" s="70"/>
        <tr r="F116" s="70"/>
        <tr r="F116" s="70"/>
      </tp>
      <tp>
        <v>8</v>
        <stp/>
        <stp>##V3_BDPV12</stp>
        <stp>RU000A0JU9V1 Corp</stp>
        <stp>YLD_CNV_MID</stp>
        <stp>[quotes.xlsx]Calc!R120C6</stp>
        <tr r="F120" s="70"/>
        <tr r="F120" s="70"/>
        <tr r="F120" s="70"/>
      </tp>
      <tp>
        <v>10.25</v>
        <stp/>
        <stp>##V3_BDPV12</stp>
        <stp>RU000A0JRTT9 Corp</stp>
        <stp>YLD_CNV_MID</stp>
        <stp>[quotes.xlsx]Calc!R278C6</stp>
        <tr r="F278" s="70"/>
        <tr r="F278" s="70"/>
        <tr r="F278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4.395114978012967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4.1333907414360187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61.875</v>
        <stp/>
        <stp>##V3_BDPV12</stp>
        <stp>LKOD LI Equity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RERU7 Curncy</stp>
        <stp>EQY_DVD_YLD_IND</stp>
        <stp>[quotes.xlsx]Calc!R317C6</stp>
        <tr r="F317" s="70"/>
        <tr r="F317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RU000A0JXHE4 Corp</stp>
        <stp>NXT_PUT_DT</stp>
        <stp>[quotes.xlsx]Calc!R340C9</stp>
        <tr r="I340" s="70"/>
        <tr r="I340" s="70"/>
      </tp>
      <tp t="s">
        <v>#N/A Field Not Applicable</v>
        <stp/>
        <stp>##V3_BDPV12</stp>
        <stp>RU000A0JWHA4 Corp</stp>
        <stp>NXT_PUT_DT</stp>
        <stp>[quotes.xlsx]Calc!R314C9</stp>
        <tr r="I314" s="70"/>
        <tr r="I314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10/04/2019</v>
        <stp/>
        <stp>##V3_BDPV12</stp>
        <stp>RU000A0JWCM0 Corp</stp>
        <stp>NXT_PUT_DT</stp>
        <stp>[quotes.xlsx]Calc!R338C9</stp>
        <tr r="I338" s="70"/>
        <tr r="I338" s="70"/>
        <tr r="I338" s="70"/>
      </tp>
      <tp t="s">
        <v>#N/A Field Not Applicable</v>
        <stp/>
        <stp>##V3_BDPV12</stp>
        <stp>RU000A0JWCM0 Corp</stp>
        <stp>BEST_ANALYST_RATING</stp>
        <stp>[quotes.xlsx]Calc!R338C4</stp>
        <tr r="D338" s="70"/>
        <tr r="D338" s="70"/>
      </tp>
      <tp t="s">
        <v>#N/A Field Not Applicable</v>
        <stp/>
        <stp>##V3_BDPV12</stp>
        <stp>RU000A0JXK40 Corp</stp>
        <stp>BEST_ANALYST_RATING</stp>
        <stp>[quotes.xlsx]Calc!R328C4</stp>
        <tr r="D328" s="70"/>
        <tr r="D32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6.0032775898717867</v>
        <stp/>
        <stp>##V3_BDPV12</stp>
        <stp>US71647NAM11 Corp</stp>
        <stp>YLD_CNV_MID</stp>
        <stp>[quotes.xlsx]Calc!R266C6</stp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</tp>
      <tp t="s">
        <v>#N/A N/A</v>
        <stp/>
        <stp>##V3_BDPV12</stp>
        <stp>RU000A0JXQ85 Corp</stp>
        <stp>YLD_CNV_MID</stp>
        <stp>[quotes.xlsx]Calc!R277C6</stp>
        <tr r="F277" s="70"/>
        <tr r="F277" s="70"/>
      </tp>
      <tp>
        <v>10.36</v>
        <stp/>
        <stp>##V3_BDPV12</stp>
        <stp>RU000A0JWV63 Corp</stp>
        <stp>YLD_CNV_MID</stp>
        <stp>[quotes.xlsx]Calc!R161C6</stp>
        <tr r="F161" s="70"/>
        <tr r="F161" s="70"/>
        <tr r="F161" s="70"/>
      </tp>
      <tp>
        <v>8.9700000000000006</v>
        <stp/>
        <stp>##V3_BDPV12</stp>
        <stp>RU000A0JVYN4 Corp</stp>
        <stp>YLD_CNV_MID</stp>
        <stp>[quotes.xlsx]Calc!R286C6</stp>
        <tr r="F286" s="70"/>
        <tr r="F286" s="70"/>
        <tr r="F286" s="70"/>
      </tp>
      <tp>
        <v>11.84</v>
        <stp/>
        <stp>##V3_BDPV12</stp>
        <stp>RU000A0JVPN2 Corp</stp>
        <stp>YLD_CNV_MID</stp>
        <stp>[quotes.xlsx]Calc!R330C6</stp>
        <tr r="F330" s="70"/>
        <tr r="F330" s="70"/>
        <tr r="F330" s="70"/>
      </tp>
      <tp>
        <v>10.71</v>
        <stp/>
        <stp>##V3_BDPV12</stp>
        <stp>RU000A0JTFX6 Corp</stp>
        <stp>YLD_CNV_MID</stp>
        <stp>[quotes.xlsx]Calc!R334C6</stp>
        <tr r="F334" s="70"/>
        <tr r="F334" s="70"/>
        <tr r="F334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163.36000061035156</v>
        <stp/>
        <stp>##V3_BDPV12</stp>
        <stp>VOW3 GY Equity</stp>
        <stp>BEST_TARGET_PRICE</stp>
        <stp>[quotes.xlsx]Calc!R261C5</stp>
        <tr r="E261" s="70"/>
        <tr r="E261" s="70"/>
        <tr r="E261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5.6753624230623245</v>
        <stp/>
        <stp>##V3_BDPV12</stp>
        <stp>HMSG LI Equity</stp>
        <stp>EQY_DVD_YLD_IND</stp>
        <stp>[quotes.xlsx]Calc!R33C6</stp>
        <tr r="F33" s="70"/>
        <tr r="F33" s="70"/>
        <tr r="F33" s="70"/>
      </tp>
      <tp>
        <v>703.84381103515625</v>
        <stp/>
        <stp>##V3_BDPV12</stp>
        <stp>NVTK RX Equity</stp>
        <stp>BEST_TARGET_PRICE</stp>
        <stp>[quotes.xlsx]Calc!R273C5</stp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RU000A0JXLR8 Corp</stp>
        <stp>BEST_ANALYST_RATING</stp>
        <stp>[quotes.xlsx]Calc!R331C4</stp>
        <tr r="D331" s="70"/>
        <tr r="D33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8.7100000000000009</v>
        <stp/>
        <stp>##V3_BDPV12</stp>
        <stp>RU000A0JXC24 Corp</stp>
        <stp>YLD_CNV_MID</stp>
        <stp>[quotes.xlsx]Calc!R177C6</stp>
        <tr r="F177" s="70"/>
        <tr r="F177" s="70"/>
        <tr r="F177" s="70"/>
      </tp>
      <tp>
        <v>8.76</v>
        <stp/>
        <stp>##V3_BDPV12</stp>
        <stp>RU000A0JX5W4 Corp</stp>
        <stp>YLD_CNV_MID</stp>
        <stp>[quotes.xlsx]Calc!R117C6</stp>
        <tr r="F117" s="70"/>
        <tr r="F117" s="70"/>
        <tr r="F117" s="70"/>
      </tp>
      <tp>
        <v>9.3000000000000007</v>
        <stp/>
        <stp>##V3_BDPV12</stp>
        <stp>RU000A0JWK74 Corp</stp>
        <stp>YLD_CNV_MID</stp>
        <stp>[quotes.xlsx]Calc!R287C6</stp>
        <tr r="F287" s="70"/>
        <tr r="F287" s="70"/>
        <tr r="F287" s="70"/>
      </tp>
      <tp>
        <v>8.5399999999999991</v>
        <stp/>
        <stp>##V3_BDPV12</stp>
        <stp>RU000A0JW662 Corp</stp>
        <stp>YLD_CNV_MID</stp>
        <stp>[quotes.xlsx]Calc!R211C6</stp>
        <tr r="F211" s="70"/>
        <tr r="F211" s="70"/>
        <tr r="F211" s="70"/>
      </tp>
      <tp t="s">
        <v>#N/A N/A</v>
        <stp/>
        <stp>##V3_BDPV12</stp>
        <stp>RU000A0JTF50 Corp</stp>
        <stp>YLD_CNV_MID</stp>
        <stp>[quotes.xlsx]Calc!R333C6</stp>
        <tr r="F333" s="70"/>
        <tr r="F333" s="70"/>
      </tp>
      <tp>
        <v>9.65</v>
        <stp/>
        <stp>##V3_BDPV12</stp>
        <stp>RU000A0JRKC4 Corp</stp>
        <stp>YLD_CNV_MID</stp>
        <stp>[quotes.xlsx]Calc!R207C6</stp>
        <tr r="F207" s="70"/>
        <tr r="F207" s="70"/>
        <tr r="F207" s="70"/>
      </tp>
      <tp>
        <v>9.8000000000000007</v>
        <stp/>
        <stp>##V3_BDPV12</stp>
        <stp>RU000A0JRVU3 Corp</stp>
        <stp>YLD_CNV_MID</stp>
        <stp>[quotes.xlsx]Calc!R290C6</stp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9.8000000000000007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 t="s">
        <v>27/03/2017</v>
        <stp/>
        <stp>##V3_BDPV12</stp>
        <stp>HEDJ US Equity</stp>
        <stp>DVD_EX_DT</stp>
        <stp>[quotes.xlsx]Calc!R226C7</stp>
        <tr r="G226" s="70"/>
        <tr r="G226" s="70"/>
        <tr r="G226" s="70"/>
      </tp>
      <tp>
        <v>7.6371048568585591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</tp>
      <tp>
        <v>4.7232505757021004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15.91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</tp>
      <tp t="s">
        <v>#N/A Field Not Applicable</v>
        <stp/>
        <stp>##V3_BDPV12</stp>
        <stp>RU000A0JU0N7 Corp</stp>
        <stp>BEST_ANALYST_RATING</stp>
        <stp>[quotes.xlsx]Calc!R339C4</stp>
        <tr r="D339" s="70"/>
        <tr r="D339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RU000A0JXM48 Corp</stp>
        <stp>BEST_ANALYST_RATING</stp>
        <stp>[quotes.xlsx]Calc!R336C4</stp>
        <tr r="D336" s="70"/>
        <tr r="D336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</tp>
      <tp>
        <v>5.6258482629135456</v>
        <stp/>
        <stp>##V3_BDPV12</stp>
        <stp>USG9328DAG54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Field Not Applicable</v>
        <stp/>
        <stp>##V3_BDPV12</stp>
        <stp>LU0959626531 Equity</stp>
        <stp>YLD_CNV_MID</stp>
        <stp>[quotes.xlsx]Calc!R319C6</stp>
        <tr r="F319" s="70"/>
        <tr r="F3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9.2799999999999994</v>
        <stp/>
        <stp>##V3_BDPV12</stp>
        <stp>RU000A0JXHE4 Corp</stp>
        <stp>YLD_CNV_MID</stp>
        <stp>[quotes.xlsx]Calc!R340C6</stp>
        <tr r="F340" s="70"/>
        <tr r="F340" s="70"/>
        <tr r="F340" s="70"/>
      </tp>
      <tp>
        <v>13.75</v>
        <stp/>
        <stp>##V3_BDPV12</stp>
        <stp>RU000A0JX3A5 Corp</stp>
        <stp>YLD_CNV_MID</stp>
        <stp>[quotes.xlsx]Calc!R191C6</stp>
        <tr r="F191" s="70"/>
        <tr r="F191" s="70"/>
        <tr r="F191" s="70"/>
      </tp>
      <tp>
        <v>9.11</v>
        <stp/>
        <stp>##V3_BDPV12</stp>
        <stp>RU000A0JWVM0 Corp</stp>
        <stp>YLD_CNV_MID</stp>
        <stp>[quotes.xlsx]Calc!R294C6</stp>
        <tr r="F294" s="70"/>
        <tr r="F294" s="70"/>
        <tr r="F294" s="70"/>
      </tp>
      <tp>
        <v>9.58</v>
        <stp/>
        <stp>##V3_BDPV12</stp>
        <stp>RU000A0JTQS3 Corp</stp>
        <stp>YLD_CNV_MID</stp>
        <stp>[quotes.xlsx]Calc!R187C6</stp>
        <tr r="F187" s="70"/>
        <tr r="F187" s="70"/>
        <tr r="F187" s="70"/>
      </tp>
      <tp>
        <v>10.08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>
        <v>8.56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</tp>
      <tp>
        <v>83.83</v>
        <stp/>
        <stp>##V3_BDPV12</stp>
        <stp>PHPD LN Equity</stp>
        <stp>PX_LAST</stp>
        <stp>[quotes.xlsx]Calc!R56C3</stp>
        <tr r="C56" s="70"/>
        <tr r="C56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RU000A0JWP46 Corp</stp>
        <stp>BEST_ANALYST_RATING</stp>
        <stp>[quotes.xlsx]Calc!R329C4</stp>
        <tr r="D329" s="70"/>
        <tr r="D329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</tp>
      <tp>
        <v>5.5018056907905013</v>
        <stp/>
        <stp>##V3_BDPV12</stp>
        <stp>US71647NAR08 Corp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</tp>
      <tp>
        <v>11.55</v>
        <stp/>
        <stp>##V3_BDPV12</stp>
        <stp>RU000A0JWZY6 Corp</stp>
        <stp>YLD_CNV_MID</stp>
        <stp>[quotes.xlsx]Calc!R343C6</stp>
        <tr r="F343" s="70"/>
        <tr r="F343" s="70"/>
        <tr r="F343" s="70"/>
      </tp>
      <tp>
        <v>9.2200000000000006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47.2</v>
        <stp/>
        <stp>##V3_BDPV12</stp>
        <stp>NKNC RM Equity</stp>
        <stp>PX_LAST</stp>
        <stp>[quotes.xlsx]Calc!R52C3</stp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</tp>
      <tp>
        <v>136.28750610351562</v>
        <stp/>
        <stp>##V3_BDPV12</stp>
        <stp>MOEX RM Equity</stp>
        <stp>BEST_TARGET_PRICE</stp>
        <stp>[quotes.xlsx]Calc!R102C5</stp>
        <tr r="E102" s="70"/>
        <tr r="E102" s="70"/>
        <tr r="E102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82.037040710449219</v>
        <stp/>
        <stp>##V3_BDPV12</stp>
        <stp>NOVN VX Equity</stp>
        <stp>BEST_TARGET_PRICE</stp>
        <stp>[quotes.xlsx]Calc!R104C5</stp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128.75</v>
        <stp/>
        <stp>##V3_BDPV12</stp>
        <stp>URKA RX Equity</stp>
        <stp>PX_LAST</stp>
        <stp>[quotes.xlsx]Calc!R60C3</stp>
        <tr r="C60" s="70"/>
        <tr r="C60" s="70"/>
      </tp>
      <tp>
        <v>15.35</v>
        <stp/>
        <stp>##V3_BDPV12</stp>
        <stp>GAZ LI Equity</stp>
        <stp>PX_LAST</stp>
        <stp>[quotes.xlsx]Calc!R15C3</stp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</v>
        <stp/>
        <stp>##V3_BDPV12</stp>
        <stp>RU000A0JWNJ3 Corp</stp>
        <stp>YLD_CNV_MID</stp>
        <stp>[quotes.xlsx]Calc!R195C6</stp>
        <tr r="F195" s="70"/>
        <tr r="F195" s="70"/>
        <tr r="F195" s="70"/>
      </tp>
      <tp>
        <v>8.66</v>
        <stp/>
        <stp>##V3_BDPV12</stp>
        <stp>RU000A0JVUL6 Corp</stp>
        <stp>YLD_CNV_MID</stp>
        <stp>[quotes.xlsx]Calc!R190C6</stp>
        <tr r="F190" s="70"/>
        <tr r="F190" s="70"/>
        <tr r="F190" s="70"/>
      </tp>
      <tp>
        <v>9.7799999999999994</v>
        <stp/>
        <stp>##V3_BDPV12</stp>
        <stp>RU000A0JU5S5 Corp</stp>
        <stp>YLD_CNV_MID</stp>
        <stp>[quotes.xlsx]Calc!R193C6</stp>
        <tr r="F193" s="70"/>
        <tr r="F193" s="70"/>
        <tr r="F193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</tp>
      <tp>
        <v>3.9867791524217657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RU000A0JU1V8 Corp</stp>
        <stp>BEST_ANALYST_RATING</stp>
        <stp>[quotes.xlsx]Calc!R335C4</stp>
        <tr r="D335" s="70"/>
        <tr r="D335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</tp>
      <tp t="s">
        <v>24/09/2017</v>
        <stp/>
        <stp>##V3_BDPV12</stp>
        <stp>RU000A0JXLR8 Corp</stp>
        <stp>NXT_CPN_DT</stp>
        <stp>[quotes.xlsx]Calc!R331C7</stp>
        <tr r="G331" s="70"/>
        <tr r="G331" s="70"/>
        <tr r="G331" s="70"/>
      </tp>
      <tp t="s">
        <v>26/07/2017</v>
        <stp/>
        <stp>##V3_BDPV12</stp>
        <stp>RU000A0JU1V8 Corp</stp>
        <stp>NXT_CPN_DT</stp>
        <stp>[quotes.xlsx]Calc!R335C7</stp>
        <tr r="G335" s="70"/>
        <tr r="G335" s="70"/>
        <tr r="G335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</tp>
      <tp>
        <v>9.1</v>
        <stp/>
        <stp>##V3_BDPV12</stp>
        <stp>RU000A0JX0J2 Corp</stp>
        <stp>YLD_CNV_MID</stp>
        <stp>[quotes.xlsx]Calc!R115C6</stp>
        <tr r="F115" s="70"/>
        <tr r="F115" s="70"/>
        <tr r="F115" s="70"/>
      </tp>
      <tp>
        <v>9.0299999999999994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9.23</v>
        <stp/>
        <stp>##V3_BDPV12</stp>
        <stp>RU000A0JW8E7 Corp</stp>
        <stp>YLD_CNV_MID</stp>
        <stp>[quotes.xlsx]Calc!R280C6</stp>
        <tr r="F280" s="70"/>
        <tr r="F280" s="70"/>
        <tr r="F280" s="70"/>
      </tp>
      <tp>
        <v>6.71</v>
        <stp/>
        <stp>##V3_BDPV12</stp>
        <stp>RU000A0JVP05 Corp</stp>
        <stp>YLD_CNV_MID</stp>
        <stp>[quotes.xlsx]Calc!R192C6</stp>
        <tr r="F192" s="70"/>
        <tr r="F192" s="70"/>
        <tr r="F192" s="70"/>
      </tp>
      <tp>
        <v>10.199999999999999</v>
        <stp/>
        <stp>##V3_BDPV12</stp>
        <stp>RU000A0JUGY0 Corp</stp>
        <stp>YLD_CNV_MID</stp>
        <stp>[quotes.xlsx]Calc!R327C6</stp>
        <tr r="F327" s="70"/>
        <tr r="F327" s="70"/>
        <tr r="F327" s="70"/>
      </tp>
      <tp>
        <v>7.82</v>
        <stp/>
        <stp>##V3_BDPV12</stp>
        <stp>RU000A0JRCJ6 Corp</stp>
        <stp>YLD_CNV_MID</stp>
        <stp>[quotes.xlsx]Calc!R121C6</stp>
        <tr r="F121" s="70"/>
        <tr r="F121" s="70"/>
        <tr r="F121" s="70"/>
      </tp>
      <tp t="s">
        <v>03/07/2017</v>
        <stp/>
        <stp>##V3_BDPV12</stp>
        <stp>B5N7 Comdty</stp>
        <stp>LAST_TRADEABLE_DT</stp>
        <stp>[quotes.xlsx]Calc!R309C7</stp>
        <tr r="G309" s="70"/>
        <tr r="G309" s="70"/>
        <tr r="G309" s="70"/>
      </tp>
      <tp>
        <v>4.3928570747375488</v>
        <stp/>
        <stp>##V3_BDPV12</stp>
        <stp>VIPS US Equity</stp>
        <stp>BEST_ANALYST_RATING</stp>
        <stp>[quotes.xlsx]Calc!R222C4</stp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</tp>
      <tp>
        <v>4.4285712242126465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</tp>
      <tp>
        <v>11.540041067761809</v>
        <stp/>
        <stp>##V3_BDPV12</stp>
        <stp>MTSS RX Equity</stp>
        <stp>BDVD_PROJ_12M_YLD</stp>
        <stp>[quotes.xlsx]Calc!R37C6</stp>
        <tr r="F37" s="70"/>
        <tr r="F37" s="70"/>
        <tr r="F37" s="70"/>
      </tp>
      <tp>
        <v>102.116</v>
        <stp/>
        <stp>##V3_BDPV12</stp>
        <stp>XS1631338495 Corp</stp>
        <stp>PX_LAST</stp>
        <stp>[quotes.xlsx]Calc!R312C3</stp>
        <tr r="C312" s="70"/>
        <tr r="C312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1.4083333333333334</v>
        <stp/>
        <stp>##V3_BDPV12</stp>
        <stp>XS0816374663 Corp</stp>
        <stp>INT_ACC</stp>
        <stp>[quotes.xlsx]Calc!R168C5</stp>
        <tr r="E168" s="70"/>
        <tr r="E168" s="70"/>
        <tr r="E168" s="70"/>
      </tp>
      <tp>
        <v>1.9999499999999999</v>
        <stp/>
        <stp>##V3_BDPV12</stp>
        <stp>XS1503116912 Corp</stp>
        <stp>INT_ACC</stp>
        <stp>[quotes.xlsx]Calc!R292C5</stp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0.16423611111111108</v>
        <stp/>
        <stp>##V3_BDPV12</stp>
        <stp>XS1433454243 Corp</stp>
        <stp>INT_ACC</stp>
        <stp>[quotes.xlsx]Calc!R276C5</stp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0.54166666666666663</v>
        <stp/>
        <stp>##V3_BDPV12</stp>
        <stp>XS1117280625 Corp</stp>
        <stp>INT_ACC</stp>
        <stp>[quotes.xlsx]Calc!R128C5</stp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>
        <v>1.8486111111111112</v>
        <stp/>
        <stp>##V3_BDPV12</stp>
        <stp>XS1032750165 Corp</stp>
        <stp>INT_ACC</stp>
        <stp>[quotes.xlsx]Calc!R124C5</stp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</tp>
      <tp>
        <v>1.575</v>
        <stp/>
        <stp>##V3_BDPV12</stp>
        <stp>XS0911599701 Corp</stp>
        <stp>INT_ACC</stp>
        <stp>[quotes.xlsx]Calc!R265C5</stp>
        <tr r="E265" s="70"/>
        <tr r="E265" s="70"/>
        <tr r="E265" s="70"/>
      </tp>
      <tp>
        <v>2.5961922513646654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98.84</v>
        <stp/>
        <stp>##V3_BDPV12</stp>
        <stp>CH0355508588 Corp</stp>
        <stp>PX_LAST</stp>
        <stp>[quotes.xlsx]Calc!R299C3</stp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</tp>
      <tp>
        <v>2.6416000000000004</v>
        <stp/>
        <stp>##V3_BDPV12</stp>
        <stp>XS0588433267 Corp</stp>
        <stp>INT_ACC</stp>
        <stp>[quotes.xlsx]Calc!R135C5</stp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1.6680000000000001</v>
        <stp/>
        <stp>##V3_BDPV12</stp>
        <stp>RU000A0JWWW7 Corp</stp>
        <stp>INT_ACC</stp>
        <stp>[quotes.xlsx]Calc!R79C5</stp>
        <tr r="E79" s="70"/>
        <tr r="E79" s="70"/>
        <tr r="E79" s="70"/>
      </tp>
      <tp t="s">
        <v>RU000A0JXJE0</v>
        <stp/>
        <stp>##V3_BDPV12</stp>
        <stp>RU000A0JXJE0 Corp</stp>
        <stp>ID_ISIN</stp>
        <stp>[quotes.xlsx]Calc!R99C1</stp>
        <tr r="A99" s="70"/>
        <tr r="A99" s="70"/>
        <tr r="A99" s="70"/>
      </tp>
      <tp>
        <v>95</v>
        <stp/>
        <stp>##V3_BDPV12</stp>
        <stp>RU000A0JS5F6 Corp</stp>
        <stp>PX_LAST</stp>
        <stp>[quotes.xlsx]Calc!R81C3</stp>
        <tr r="C81" s="70"/>
        <tr r="C81" s="70"/>
      </tp>
      <tp>
        <v>96.19</v>
        <stp/>
        <stp>##V3_BDPV12</stp>
        <stp>RU000A0JTYA5 Corp</stp>
        <stp>PX_LAST</stp>
        <stp>[quotes.xlsx]Calc!R96C3</stp>
        <tr r="C96" s="70"/>
        <tr r="C96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RU000A0JXM48 Corp</stp>
        <stp>BEST_TARGET_PRICE</stp>
        <stp>[quotes.xlsx]Calc!R336C5</stp>
        <tr r="E336" s="70"/>
        <tr r="E336" s="70"/>
      </tp>
      <tp>
        <v>4.4285712242126465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US496902AN77 Corp</stp>
        <stp>EQY_DVD_YLD_IND</stp>
        <stp>[quotes.xlsx]Calc!R321C6</stp>
        <tr r="F321" s="70"/>
        <tr r="F321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19/12/2017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1.2</v>
        <stp/>
        <stp>##V3_BDPV12</stp>
        <stp>US456837AE31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7.5406210736925505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99.18</v>
        <stp/>
        <stp>##V3_BDPV12</stp>
        <stp>XS1077629225 Corp</stp>
        <stp>PX_LAST</stp>
        <stp>[quotes.xlsx]Calc!R214C3</stp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 t="s">
        <v>#N/A N/A</v>
        <stp/>
        <stp>##V3_BDPV12</stp>
        <stp>XS1542704421 Corp</stp>
        <stp>PX_LAST</stp>
        <stp>[quotes.xlsx]Calc!R257C3</stp>
        <tr r="C257" s="70"/>
      </tp>
      <tp>
        <v>101.90900000000001</v>
        <stp/>
        <stp>##V3_BDPV12</stp>
        <stp>XS0848137708 Corp</stp>
        <stp>PX_LAST</stp>
        <stp>[quotes.xlsx]Calc!R100C3</stp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B5N7 Comdty</stp>
        <stp>DUR_MID</stp>
        <stp>[quotes.xlsx]Calc!R309C8</stp>
        <tr r="H309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</tp>
      <tp>
        <v>106.697</v>
        <stp/>
        <stp>##V3_BDPV12</stp>
        <stp>XS0776121062 Corp</stp>
        <stp>PX_LAST</stp>
        <stp>[quotes.xlsx]Calc!R304C3</stp>
        <tr r="C304" s="70"/>
        <tr r="C304" s="70"/>
      </tp>
      <tp>
        <v>101.35599999999999</v>
        <stp/>
        <stp>##V3_BDPV12</stp>
        <stp>XS1405766384 Corp</stp>
        <stp>PX_LAST</stp>
        <stp>[quotes.xlsx]Calc!R125C3</stp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1.2284722222222222</v>
        <stp/>
        <stp>##V3_BDPV12</stp>
        <stp>XS1400710726 Corp</stp>
        <stp>INT_ACC</stp>
        <stp>[quotes.xlsx]Calc!R106C5</stp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</tp>
      <tp>
        <v>2.0416666666666665</v>
        <stp/>
        <stp>##V3_BDPV12</stp>
        <stp>XS1533922933 Corp</stp>
        <stp>INT_ACC</stp>
        <stp>[quotes.xlsx]Calc!R241C5</stp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XS1223394914 Corp</stp>
        <stp>EQY_DVD_YLD_IND</stp>
        <stp>[quotes.xlsx]Calc!R322C6</stp>
        <tr r="F322" s="70"/>
        <tr r="F322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</tp>
      <tp>
        <v>104.6</v>
        <stp/>
        <stp>##V3_BDPV12</stp>
        <stp>CH0205819441 Corp</stp>
        <stp>PX_LAST</stp>
        <stp>[quotes.xlsx]Calc!R151C3</stp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</tp>
      <tp>
        <v>90.138000000000005</v>
        <stp/>
        <stp>##V3_BDPV12</stp>
        <stp>RU000A0GN9A7 Corp</stp>
        <stp>PX_LAST</stp>
        <stp>[quotes.xlsx]Calc!R97C3</stp>
        <tr r="C97" s="70"/>
        <tr r="C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RU000A0JWCM0 Corp</stp>
        <stp>BEST_TARGET_PRICE</stp>
        <stp>[quotes.xlsx]Calc!R338C5</stp>
        <tr r="E338" s="70"/>
        <tr r="E338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</tp>
      <tp>
        <v>2.1215452242783552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</tp>
      <tp>
        <v>4.095238208770752</v>
        <stp/>
        <stp>##V3_BDPV12</stp>
        <stp>MON US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</tp>
      <tp>
        <v>1.2287911461935954</v>
        <stp/>
        <stp>##V3_BDPV12</stp>
        <stp>AGN US Equity</stp>
        <stp>BDVD_PROJ_12M_YLD</stp>
        <stp>[quotes.xlsx]Calc!R9C6</stp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XS1577964965 Corp</stp>
        <stp>BEST_TARGET_PRICE</stp>
        <stp>[quotes.xlsx]Calc!R311C5</stp>
        <tr r="E311" s="70"/>
        <tr r="E311" s="70"/>
      </tp>
      <tp>
        <v>4.3103446960449219</v>
        <stp/>
        <stp>##V3_BDPV12</stp>
        <stp>ROG EB Equity</stp>
        <stp>BEST_ANALYST_RATING</stp>
        <stp>[quotes.xlsx]Calc!R105C4</stp>
        <tr r="D105" s="70"/>
        <tr r="D105" s="70"/>
        <tr r="D10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100.875</v>
        <stp/>
        <stp>##V3_BDPV12</stp>
        <stp>XS1503160225 Corp</stp>
        <stp>PX_LAST</stp>
        <stp>[quotes.xlsx]Calc!R326C3</stp>
        <tr r="C326" s="70"/>
        <tr r="C326" s="70"/>
      </tp>
      <tp>
        <v>1.422900940205007</v>
        <stp/>
        <stp>##V3_BDPV12</stp>
        <stp>EWZ US Equity</stp>
        <stp>BDVD_PROJ_12M_YLD</stp>
        <stp>[quotes.xlsx]Calc!R301C6</stp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0.3034722222222222</v>
        <stp/>
        <stp>##V3_BDPV12</stp>
        <stp>XS1069383856 Corp</stp>
        <stp>INT_ACC</stp>
        <stp>[quotes.xlsx]Calc!R158C5</stp>
        <tr r="E158" s="70"/>
        <tr r="E158" s="70"/>
        <tr r="E158" s="70"/>
      </tp>
      <tp>
        <v>2.125</v>
        <stp/>
        <stp>##V3_BDPV12</stp>
        <stp>XS1379311761 Corp</stp>
        <stp>INT_ACC</stp>
        <stp>[quotes.xlsx]Calc!R295C5</stp>
        <tr r="E295" s="70"/>
        <tr r="E295" s="70"/>
        <tr r="E295" s="70"/>
      </tp>
      <tp>
        <v>1.4482638888888888</v>
        <stp/>
        <stp>##V3_BDPV12</stp>
        <stp>XS1533915721 Corp</stp>
        <stp>INT_ACC</stp>
        <stp>[quotes.xlsx]Calc!R213C5</stp>
        <tr r="E213" s="70"/>
        <tr r="E213" s="70"/>
        <tr r="E213" s="70"/>
      </tp>
      <tp>
        <v>102.05</v>
        <stp/>
        <stp>##V3_BDPV12</stp>
        <stp>CH0336352825 Corp</stp>
        <stp>PX_LAST</stp>
        <stp>[quotes.xlsx]Calc!R323C3</stp>
        <tr r="C323" s="70"/>
        <tr r="C323" s="70"/>
      </tp>
      <tp>
        <v>0.5541666666666667</v>
        <stp/>
        <stp>##V3_BDPV12</stp>
        <stp>XS0810596832 Corp</stp>
        <stp>INT_ACC</stp>
        <stp>[quotes.xlsx]Calc!R255C5</stp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3.3390410958904111</v>
        <stp/>
        <stp>##V3_BDPV12</stp>
        <stp>XS0718502007 Corp</stp>
        <stp>INT_ACC</stp>
        <stp>[quotes.xlsx]Calc!R216C5</stp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</tp>
      <tp>
        <v>2.611388888888889</v>
        <stp/>
        <stp>##V3_BDPV12</stp>
        <stp>XS1449458915 Corp</stp>
        <stp>INT_ACC</stp>
        <stp>[quotes.xlsx]Calc!R202C5</stp>
        <tr r="E202" s="70"/>
        <tr r="E202" s="70"/>
        <tr r="E202" s="70"/>
      </tp>
      <tp>
        <v>2.8897798623193887</v>
        <stp/>
        <stp>##V3_BDPV12</stp>
        <stp>MRK US Equity</stp>
        <stp>BDVD_PROJ_12M_YLD</stp>
        <stp>[quotes.xlsx]Calc!R234C6</stp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</tp>
      <tp>
        <v>5.9119705984712096</v>
        <stp/>
        <stp>##V3_BDPV12</stp>
        <stp>RIO LN Equity</stp>
        <stp>BDVD_PROJ_12M_YLD</stp>
        <stp>[quotes.xlsx]Calc!R262C6</stp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RU000A0JXHE4 Corp</stp>
        <stp>BEST_TARGET_PRICE</stp>
        <stp>[quotes.xlsx]Calc!R340C5</stp>
        <tr r="E340" s="70"/>
        <tr r="E340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106.039</v>
        <stp/>
        <stp>##V3_BDPV12</stp>
        <stp>USL6366MAC75 Corp</stp>
        <stp>PX_LAST</stp>
        <stp>[quotes.xlsx]Calc!R68C3</stp>
        <tr r="C68" s="70"/>
        <tr r="C68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</tp>
      <tp>
        <v>94.117000000000004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</tp>
      <tp>
        <v>0.38954999999999995</v>
        <stp/>
        <stp>##V3_BDPV12</stp>
        <stp>US345397WY53 Corp</stp>
        <stp>INT_ACC</stp>
        <stp>[quotes.xlsx]Calc!R237C5</stp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106.2</v>
        <stp/>
        <stp>##V3_BDPV12</stp>
        <stp>XS1198002690 Corp</stp>
        <stp>PX_LAST</stp>
        <stp>[quotes.xlsx]Calc!R180C3</stp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#N/A Field Not Applicable</v>
        <stp/>
        <stp>##V3_BDPV12</stp>
        <stp>CH0246199050 Corp</stp>
        <stp>EQY_DVD_YLD_IND</stp>
        <stp>[quotes.xlsx]Calc!R324C6</stp>
        <tr r="F324" s="70"/>
        <tr r="F324" s="70"/>
      </tp>
      <tp>
        <v>107.004</v>
        <stp/>
        <stp>##V3_BDPV12</stp>
        <stp>XS0779213460 Corp</stp>
        <stp>PX_LAST</stp>
        <stp>[quotes.xlsx]Calc!R127C3</stp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</tp>
      <tp t="s">
        <v>XS1577964965</v>
        <stp/>
        <stp>##V3_BDPV12</stp>
        <stp>XS1577964965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>
        <v>3.2209333333333334</v>
        <stp/>
        <stp>##V3_BDPV12</stp>
        <stp>XS0524610812 Corp</stp>
        <stp>INT_ACC</stp>
        <stp>[quotes.xlsx]Calc!R131C5</stp>
        <tr r="E131" s="70"/>
        <tr r="E131" s="70"/>
        <tr r="E131" s="70"/>
      </tp>
      <tp>
        <v>0.79499999999999993</v>
        <stp/>
        <stp>##V3_BDPV12</stp>
        <stp>XS1577964965 Corp</stp>
        <stp>INT_ACC</stp>
        <stp>[quotes.xlsx]Calc!R311C5</stp>
        <tr r="E311" s="70"/>
        <tr r="E311" s="70"/>
        <tr r="E31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7.2229203764945309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</tp>
      <tp>
        <v>1.7944444444444443</v>
        <stp/>
        <stp>##V3_BDPV12</stp>
        <stp>XS1188073081 Corp</stp>
        <stp>INT_ACC</stp>
        <stp>[quotes.xlsx]Calc!R220C5</stp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</tp>
      <tp t="s">
        <v>#N/A N/A</v>
        <stp/>
        <stp>##V3_BDPV12</stp>
        <stp>LU0959626531 Equity</stp>
        <stp>BEST_TARGET_PRICE</stp>
        <stp>[quotes.xlsx]Calc!R319C5</stp>
        <tr r="E319" s="70"/>
        <tr r="E319" s="70"/>
      </tp>
      <tp>
        <v>4.2727274894714355</v>
        <stp/>
        <stp>##V3_BDPV12</stp>
        <stp>ROSN RM Equity</stp>
        <stp>BEST_ANALYST_RATING</stp>
        <stp>[quotes.xlsx]Calc!R122C4</stp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</tp>
      <tp>
        <v>104.94</v>
        <stp/>
        <stp>##V3_BDPV12</stp>
        <stp>XS1449458915 Corp</stp>
        <stp>PX_LAST</stp>
        <stp>[quotes.xlsx]Calc!R202C3</stp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</tp>
      <tp t="s">
        <v>CH0336352825</v>
        <stp/>
        <stp>##V3_BDPV12</stp>
        <stp>CH0336352825 Corp</stp>
        <stp>ID_ISIN</stp>
        <stp>[quotes.xlsx]Calc!R323C1</stp>
        <tr r="A323" s="70"/>
        <tr r="A323" s="70"/>
        <tr r="A323" s="70"/>
      </tp>
      <tp>
        <v>102.383</v>
        <stp/>
        <stp>##V3_BDPV12</stp>
        <stp>XS0718502007 Corp</stp>
        <stp>PX_LAST</stp>
        <stp>[quotes.xlsx]Calc!R216C3</stp>
        <tr r="C216" s="70"/>
        <tr r="C216" s="70"/>
      </tp>
      <tp>
        <v>100.592</v>
        <stp/>
        <stp>##V3_BDPV12</stp>
        <stp>XS1069383856 Corp</stp>
        <stp>PX_LAST</stp>
        <stp>[quotes.xlsx]Calc!R158C3</stp>
        <tr r="C158" s="70"/>
        <tr r="C158" s="70"/>
      </tp>
      <tp>
        <v>104.05710000000001</v>
        <stp/>
        <stp>##V3_BDPV12</stp>
        <stp>XS1379311761 Corp</stp>
        <stp>PX_LAST</stp>
        <stp>[quotes.xlsx]Calc!R295C3</stp>
        <tr r="C295" s="70"/>
        <tr r="C295" s="70"/>
      </tp>
      <tp>
        <v>2.78125</v>
        <stp/>
        <stp>##V3_BDPV12</stp>
        <stp>CH0336352825 Corp</stp>
        <stp>INT_ACC</stp>
        <stp>[quotes.xlsx]Calc!R323C5</stp>
        <tr r="E323" s="70"/>
        <tr r="E323" s="70"/>
        <tr r="E323" s="70"/>
      </tp>
      <tp>
        <v>100.084</v>
        <stp/>
        <stp>##V3_BDPV12</stp>
        <stp>XS1533915721 Corp</stp>
        <stp>PX_LAST</stp>
        <stp>[quotes.xlsx]Calc!R213C3</stp>
        <tr r="C213" s="70"/>
        <tr r="C213" s="70"/>
      </tp>
      <tp>
        <v>111.227</v>
        <stp/>
        <stp>##V3_BDPV12</stp>
        <stp>XS0810596832 Corp</stp>
        <stp>PX_LAST</stp>
        <stp>[quotes.xlsx]Calc!R255C3</stp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XS1503160225</v>
        <stp/>
        <stp>##V3_BDPV12</stp>
        <stp>XS1503160225 Corp</stp>
        <stp>ID_ISIN</stp>
        <stp>[quotes.xlsx]Calc!R326C1</stp>
        <tr r="A326" s="70"/>
        <tr r="A326" s="70"/>
        <tr r="A326" s="70"/>
      </tp>
      <tp>
        <v>1.7304794520547944</v>
        <stp/>
        <stp>##V3_BDPV12</stp>
        <stp>XS1503160225 Corp</stp>
        <stp>INT_ACC</stp>
        <stp>[quotes.xlsx]Calc!R326C5</stp>
        <tr r="E326" s="70"/>
        <tr r="E326" s="70"/>
        <tr r="E326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</tp>
      <tp>
        <v>4.2457125873951691</v>
        <stp/>
        <stp>##V3_BDPV12</stp>
        <stp>FXI US Equity</stp>
        <stp>BDVD_PROJ_12M_YLD</stp>
        <stp>[quotes.xlsx]Calc!R148C6</stp>
        <tr r="F148" s="70"/>
        <tr r="F148" s="70"/>
        <tr r="F148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</tp>
      <tp>
        <v>0.108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2.4630000000000001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</tp>
      <tp>
        <v>29.02</v>
        <stp/>
        <stp>##V3_BDPV12</stp>
        <stp>HENPEA2 LX Equity</stp>
        <stp>PX_LAST</stp>
        <stp>[quotes.xlsx]Calc!R244C3</stp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</tp>
      <tp>
        <v>2.625</v>
        <stp/>
        <stp>##V3_BDPV12</stp>
        <stp>SGGD LI Equity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</tp>
      <tp>
        <v>4.0689654350280762</v>
        <stp/>
        <stp>##V3_BDPV12</stp>
        <stp>RIO LN Equity</stp>
        <stp>BEST_ANALYST_RATING</stp>
        <stp>[quotes.xlsx]Calc!R262C4</stp>
        <tr r="D262" s="70"/>
        <tr r="D262" s="70"/>
        <tr r="D262" s="70"/>
      </tp>
      <tp t="s">
        <v>#N/A Field Not Applicable</v>
        <stp/>
        <stp>##V3_BDPV12</stp>
        <stp>XS1223394914 Corp</stp>
        <stp>BEST_TARGET_PRICE</stp>
        <stp>[quotes.xlsx]Calc!R322C5</stp>
        <tr r="E322" s="70"/>
        <tr r="E322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</tp>
      <tp>
        <v>100.76600000000001</v>
        <stp/>
        <stp>##V3_BDPV12</stp>
        <stp>US345397WY53 Corp</stp>
        <stp>PX_LAST</stp>
        <stp>[quotes.xlsx]Calc!R237C3</stp>
        <tr r="C237" s="70"/>
        <tr r="C237" s="70"/>
      </tp>
      <tp>
        <v>98.992000000000004</v>
        <stp/>
        <stp>##V3_BDPV12</stp>
        <stp>XS1188073081 Corp</stp>
        <stp>PX_LAST</stp>
        <stp>[quotes.xlsx]Calc!R220C3</stp>
        <tr r="C220" s="70"/>
        <tr r="C220" s="70"/>
      </tp>
      <tp>
        <v>6.5826144658261452</v>
        <stp/>
        <stp>##V3_BDPV12</stp>
        <stp>WPZ US Equity</stp>
        <stp>BDVD_PROJ_12M_YLD</stp>
        <stp>[quotes.xlsx]Calc!R221C6</stp>
        <tr r="F221" s="70"/>
        <tr r="F221" s="70"/>
        <tr r="F221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</tp>
      <tp>
        <v>109.03400000000001</v>
        <stp/>
        <stp>##V3_BDPV12</stp>
        <stp>XS0524610812 Corp</stp>
        <stp>PX_LAST</stp>
        <stp>[quotes.xlsx]Calc!R131C3</stp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99.935000000000002</v>
        <stp/>
        <stp>##V3_BDPV12</stp>
        <stp>XS1577964965 Corp</stp>
        <stp>PX_LAST</stp>
        <stp>[quotes.xlsx]Calc!R311C3</stp>
        <tr r="C311" s="70"/>
        <tr r="C311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</tp>
      <tp>
        <v>42</v>
        <stp/>
        <stp>##V3_BDPV12</stp>
        <stp>XS0776111188 Corp</stp>
        <stp>PX_LAST</stp>
        <stp>[quotes.xlsx]Calc!R219C3</stp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1.0874999999999999</v>
        <stp/>
        <stp>##V3_BDPV12</stp>
        <stp>XS0779213460 Corp</stp>
        <stp>INT_ACC</stp>
        <stp>[quotes.xlsx]Calc!R127C5</stp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XS1601094755 Corp</stp>
        <stp>EQY_DVD_YLD_IND</stp>
        <stp>[quotes.xlsx]Calc!R313C6</stp>
        <tr r="F313" s="70"/>
        <tr r="F313" s="70"/>
      </tp>
      <tp t="s">
        <v>#N/A Field Not Applicable</v>
        <stp/>
        <stp>##V3_BDPV12</stp>
        <stp>XS0903465127 Corp</stp>
        <stp>EQY_DVD_YLD_IND</stp>
        <stp>[quotes.xlsx]Calc!R341C6</stp>
        <tr r="F341" s="70"/>
        <tr r="F34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</tp>
      <tp>
        <v>95.12</v>
        <stp/>
        <stp>##V3_BDPV12</stp>
        <stp>CH0355509487 Corp</stp>
        <stp>PX_LAST</stp>
        <stp>[quotes.xlsx]Calc!R153C3</stp>
        <tr r="C153" s="70"/>
        <tr r="C153" s="70"/>
      </tp>
      <tp>
        <v>1.3611111111111109</v>
        <stp/>
        <stp>##V3_BDPV12</stp>
        <stp>XS1198002690 Corp</stp>
        <stp>INT_ACC</stp>
        <stp>[quotes.xlsx]Calc!R180C5</stp>
        <tr r="E180" s="70"/>
        <tr r="E180" s="70"/>
        <tr r="E180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</tp>
      <tp>
        <v>2.9302511413633581</v>
        <stp/>
        <stp>##V3_BDPV12</stp>
        <stp>RU000A0JW0S4 Corp</stp>
        <stp>DUR_MID</stp>
        <stp>[quotes.xlsx]Calc!R69C8</stp>
        <tr r="H69" s="70"/>
        <tr r="H69" s="70"/>
      </tp>
      <tp>
        <v>0.58493622814742963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C3U7 Comdty</stp>
        <stp>BEST_TARGET_PRICE</stp>
        <stp>[quotes.xlsx]Calc!R316C5</stp>
        <tr r="E316" s="70"/>
        <tr r="E316" s="70"/>
      </tp>
      <tp>
        <v>4.3333334922790527</v>
        <stp/>
        <stp>##V3_BDPV12</stp>
        <stp>WPZ US Equity</stp>
        <stp>BEST_ANALYST_RATING</stp>
        <stp>[quotes.xlsx]Calc!R221C4</stp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</tp>
      <tp>
        <v>106.08199999999999</v>
        <stp/>
        <stp>##V3_BDPV12</stp>
        <stp>XS0911599701 Corp</stp>
        <stp>PX_LAST</stp>
        <stp>[quotes.xlsx]Calc!R265C3</stp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</tp>
      <tp>
        <v>110.937</v>
        <stp/>
        <stp>##V3_BDPV12</stp>
        <stp>XS0588433267 Corp</stp>
        <stp>PX_LAST</stp>
        <stp>[quotes.xlsx]Calc!R135C3</stp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61.518000000000001</v>
        <stp/>
        <stp>##V3_BDPV12</stp>
        <stp>XS1117280625 Corp</stp>
        <stp>PX_LAST</stp>
        <stp>[quotes.xlsx]Calc!R128C3</stp>
        <tr r="C128" s="70"/>
        <tr r="C128" s="70"/>
      </tp>
      <tp>
        <v>101.571</v>
        <stp/>
        <stp>##V3_BDPV12</stp>
        <stp>XS1032750165 Corp</stp>
        <stp>PX_LAST</stp>
        <stp>[quotes.xlsx]Calc!R124C3</stp>
        <tr r="C124" s="70"/>
        <tr r="C124" s="70"/>
      </tp>
      <tp>
        <v>100.21</v>
        <stp/>
        <stp>##V3_BDPV12</stp>
        <stp>XS0816374663 Corp</stp>
        <stp>PX_LAST</stp>
        <stp>[quotes.xlsx]Calc!R168C3</stp>
        <tr r="C168" s="70"/>
        <tr r="C168" s="70"/>
      </tp>
      <tp>
        <v>103.235</v>
        <stp/>
        <stp>##V3_BDPV12</stp>
        <stp>XS1503116912 Corp</stp>
        <stp>PX_LAST</stp>
        <stp>[quotes.xlsx]Calc!R292C3</stp>
        <tr r="C292" s="70"/>
        <tr r="C292" s="70"/>
      </tp>
      <tp>
        <v>103.348</v>
        <stp/>
        <stp>##V3_BDPV12</stp>
        <stp>XS1433454243 Corp</stp>
        <stp>PX_LAST</stp>
        <stp>[quotes.xlsx]Calc!R276C3</stp>
        <tr r="C276" s="70"/>
        <tr r="C276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</tp>
      <tp t="s">
        <v>XS1631338495</v>
        <stp/>
        <stp>##V3_BDPV12</stp>
        <stp>XS1631338495 Corp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XS0923110232 Corp</stp>
        <stp>EQY_DVD_YLD_IND</stp>
        <stp>[quotes.xlsx]Calc!R320C6</stp>
        <tr r="F320" s="70"/>
        <tr r="F32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</tp>
      <tp>
        <v>0.30833333333333335</v>
        <stp/>
        <stp>##V3_BDPV12</stp>
        <stp>XS1631338495 Corp</stp>
        <stp>INT_ACC</stp>
        <stp>[quotes.xlsx]Calc!R312C5</stp>
        <tr r="E312" s="70"/>
        <tr r="E312" s="70"/>
        <tr r="E312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RU000A0JWHA4 Corp</stp>
        <stp>BEST_TARGET_PRICE</stp>
        <stp>[quotes.xlsx]Calc!R314C5</stp>
        <tr r="E314" s="70"/>
        <tr r="E314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107.85</v>
        <stp/>
        <stp>##V3_BDPV12</stp>
        <stp>RU000A0JWBF6 Corp</stp>
        <stp>PX_LAST</stp>
        <stp>[quotes.xlsx]Calc!R67C3</stp>
        <tr r="C67" s="70"/>
        <tr r="C67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3.5937273123275735</v>
        <stp/>
        <stp>##V3_BDPV12</stp>
        <stp>GE US Equity</stp>
        <stp>BDVD_PROJ_12M_YLD</stp>
        <stp>[quotes.xlsx]Calc!R236C6</stp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</tp>
      <tp>
        <v>3.96875</v>
        <stp/>
        <stp>##V3_BDPV12</stp>
        <stp>RDSA NA Equity</stp>
        <stp>BEST_ANALYST_RATING</stp>
        <stp>[quotes.xlsx]Calc!R181C4</stp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</tp>
      <tp>
        <v>102.574</v>
        <stp/>
        <stp>##V3_BDPV12</stp>
        <stp>US456837AE31 Corp</stp>
        <stp>PX_LAST</stp>
        <stp>[quotes.xlsx]Calc!R136C3</stp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</tp>
      <tp>
        <v>0.91758333333333342</v>
        <stp/>
        <stp>##V3_BDPV12</stp>
        <stp>CH0205819441 Corp</stp>
        <stp>INT_ACC</stp>
        <stp>[quotes.xlsx]Calc!R151C5</stp>
        <tr r="E151" s="70"/>
        <tr r="E151" s="70"/>
        <tr r="E151" s="70"/>
      </tp>
      <tp>
        <v>109.57599999999999</v>
        <stp/>
        <stp>##V3_BDPV12</stp>
        <stp>XS1400710726 Corp</stp>
        <stp>PX_LAST</stp>
        <stp>[quotes.xlsx]Calc!R106C3</stp>
        <tr r="C106" s="70"/>
        <tr r="C106" s="70"/>
      </tp>
      <tp>
        <v>102.779</v>
        <stp/>
        <stp>##V3_BDPV12</stp>
        <stp>XS1533922933 Corp</stp>
        <stp>PX_LAST</stp>
        <stp>[quotes.xlsx]Calc!R241C3</stp>
        <tr r="C241" s="70"/>
        <tr r="C241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>
        <v>1.6944444444444446</v>
        <stp/>
        <stp>##V3_BDPV12</stp>
        <stp>XS0776121062 Corp</stp>
        <stp>INT_ACC</stp>
        <stp>[quotes.xlsx]Calc!R304C5</stp>
        <tr r="E304" s="70"/>
        <tr r="E304" s="70"/>
        <tr r="E304" s="70"/>
      </tp>
      <tp>
        <v>1.1616972222222222</v>
        <stp/>
        <stp>##V3_BDPV12</stp>
        <stp>XS1405766384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XS0982711714 Corp</stp>
        <stp>EQY_DVD_YLD_IND</stp>
        <stp>[quotes.xlsx]Calc!R337C6</stp>
        <tr r="F337" s="70"/>
        <tr r="F337" s="70"/>
      </tp>
      <tp t="s">
        <v>#N/A Field Not Applicable</v>
        <stp/>
        <stp>##V3_BDPV12</stp>
        <stp>XS0290580595 Corp</stp>
        <stp>EQY_DVD_YLD_IND</stp>
        <stp>[quotes.xlsx]Calc!R344C6</stp>
        <tr r="F344" s="70"/>
        <tr r="F344" s="70"/>
      </tp>
      <tp>
        <v>1.35625</v>
        <stp/>
        <stp>##V3_BDPV12</stp>
        <stp>XS0848137708 Corp</stp>
        <stp>INT_ACC</stp>
        <stp>[quotes.xlsx]Calc!R100C5</stp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</tp>
      <tp>
        <v>9.5890410958904104E-2</v>
        <stp/>
        <stp>##V3_BDPV12</stp>
        <stp>XS1077629225 Corp</stp>
        <stp>INT_ACC</stp>
        <stp>[quotes.xlsx]Calc!R214C5</stp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>
        <v>86.08</v>
        <stp/>
        <stp>##V3_BDPV12</stp>
        <stp>RU000A0JPLH5 Corp</stp>
        <stp>PX_LAST</stp>
        <stp>[quotes.xlsx]Calc!R98C3</stp>
        <tr r="C98" s="70"/>
        <tr r="C9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</tp>
      <tp t="s">
        <v>#N/A Field Not Applicable</v>
        <stp/>
        <stp>##V3_BDPV12</stp>
        <stp>RU000A0JXLR8 Corp</stp>
        <stp>BEST_TARGET_PRICE</stp>
        <stp>[quotes.xlsx]Calc!R331C5</stp>
        <tr r="E331" s="70"/>
        <tr r="E331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XS1601094755 Corp</stp>
        <stp>BEST_TARGET_PRICE</stp>
        <stp>[quotes.xlsx]Calc!R313C5</stp>
        <tr r="E313" s="70"/>
        <tr r="E313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0.95342465753424666</v>
        <stp/>
        <stp>##V3_BDPV12</stp>
        <stp>DE000DB7XHP3 Corp</stp>
        <stp>INT_ACC</stp>
        <stp>[quotes.xlsx]Calc!R218C5</stp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>
        <v>11.187072715972654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105.679</v>
        <stp/>
        <stp>##V3_BDPV12</stp>
        <stp>XS1319813769 Corp</stp>
        <stp>PX_LAST</stp>
        <stp>[quotes.xlsx]Calc!R111C3</stp>
        <tr r="C111" s="70"/>
        <tr r="C111" s="70"/>
      </tp>
      <tp>
        <v>102.512</v>
        <stp/>
        <stp>##V3_BDPV12</stp>
        <stp>XS0923110232 Corp</stp>
        <stp>PX_LAST</stp>
        <stp>[quotes.xlsx]Calc!R320C3</stp>
        <tr r="C320" s="70"/>
        <tr r="C320" s="70"/>
      </tp>
      <tp>
        <v>111.376</v>
        <stp/>
        <stp>##V3_BDPV12</stp>
        <stp>XS1319822752 Corp</stp>
        <stp>PX_LAST</stp>
        <stp>[quotes.xlsx]Calc!R129C3</stp>
        <tr r="C129" s="70"/>
        <tr r="C129" s="70"/>
      </tp>
      <tp>
        <v>107.01900000000001</v>
        <stp/>
        <stp>##V3_BDPV12</stp>
        <stp>XS0800817073 Corp</stp>
        <stp>PX_LAST</stp>
        <stp>[quotes.xlsx]Calc!R200C3</stp>
        <tr r="C200" s="70"/>
        <tr r="C200" s="70"/>
      </tp>
      <tp t="s">
        <v>#N/A N/A</v>
        <stp/>
        <stp>##V3_BDPV12</stp>
        <stp>C3U7 Comdty</stp>
        <stp>DUR_MID</stp>
        <stp>[quotes.xlsx]Calc!R316C8</stp>
        <tr r="H316" s="70"/>
      </tp>
      <tp>
        <v>2.7562500000000001</v>
        <stp/>
        <stp>##V3_BDPV12</stp>
        <stp>XS1405775377 Corp</stp>
        <stp>INT_ACC</stp>
        <stp>[quotes.xlsx]Calc!R138C5</stp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1.6763888888888892</v>
        <stp/>
        <stp>##V3_BDPV12</stp>
        <stp>XS0979891925 Corp</stp>
        <stp>INT_ACC</stp>
        <stp>[quotes.xlsx]Calc!R109C5</stp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0.99166666666666659</v>
        <stp/>
        <stp>##V3_BDPV12</stp>
        <stp>XS1506500039 Corp</stp>
        <stp>INT_ACC</stp>
        <stp>[quotes.xlsx]Calc!R270C5</stp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2.0506462799317045</v>
        <stp/>
        <stp>##V3_BDPV12</stp>
        <stp>IXJ US Equity</stp>
        <stp>BDVD_PROJ_12M_YLD</stp>
        <stp>[quotes.xlsx]Calc!R224C6</stp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</tp>
      <tp>
        <v>5.3451388888888891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1.3633341713816698</v>
        <stp/>
        <stp>##V3_BDPV12</stp>
        <stp>XS1255387976 Corp</stp>
        <stp>DUR_MID</stp>
        <stp>[quotes.xlsx]Calc!R3C8</stp>
        <tr r="H3" s="70"/>
        <tr r="H3" s="70"/>
      </tp>
      <tp>
        <v>0.49583333333333329</v>
        <stp/>
        <stp>##V3_BDPV12</stp>
        <stp>XS0935311240 Corp</stp>
        <stp>INT_ACC</stp>
        <stp>[quotes.xlsx]Calc!R8C5</stp>
        <tr r="E8" s="70"/>
        <tr r="E8" s="70"/>
        <tr r="E8" s="70"/>
      </tp>
      <tp>
        <v>5.1420681855156785</v>
        <stp/>
        <stp>##V3_BDPV12</stp>
        <stp>XS0935311240 Corp</stp>
        <stp>DUR_MID</stp>
        <stp>[quotes.xlsx]Calc!R8C8</stp>
        <tr r="H8" s="70"/>
        <tr r="H8" s="70"/>
      </tp>
      <tp>
        <v>1.6789212262165318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RU000A0JTFX6 Corp</stp>
        <stp>BEST_TARGET_PRICE</stp>
        <stp>[quotes.xlsx]Calc!R334C5</stp>
        <tr r="E334" s="70"/>
        <tr r="E334" s="70"/>
      </tp>
      <tp t="s">
        <v>#N/A Field Not Applicable</v>
        <stp/>
        <stp>##V3_BDPV12</stp>
        <stp>B5N7 Comdty</stp>
        <stp>BEST_TARGET_PRICE</stp>
        <stp>[quotes.xlsx]Calc!R309C5</stp>
        <tr r="E309" s="70"/>
        <tr r="E309" s="70"/>
      </tp>
      <tp t="s">
        <v>#N/A Field Not Applicable</v>
        <stp/>
        <stp>##V3_BDPV12</stp>
        <stp>RU000A0JXK40 Corp</stp>
        <stp>BEST_TARGET_PRICE</stp>
        <stp>[quotes.xlsx]Calc!R328C5</stp>
        <tr r="E328" s="70"/>
        <tr r="E328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</tp>
      <tp t="s">
        <v>US496902AN77</v>
        <stp/>
        <stp>##V3_BDPV12</stp>
        <stp>US496902AN77 Corp</stp>
        <stp>ID_ISIN</stp>
        <stp>[quotes.xlsx]Calc!R321C1</stp>
        <tr r="A321" s="70"/>
        <tr r="A321" s="70"/>
        <tr r="A321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0.44444444444444442</v>
        <stp/>
        <stp>##V3_BDPV12</stp>
        <stp>USN54468AF52 Corp</stp>
        <stp>INT_ACC</stp>
        <stp>[quotes.xlsx]Calc!R152C5</stp>
        <tr r="E152" s="70"/>
        <tr r="E152" s="70"/>
        <tr r="E152" s="70"/>
      </tp>
      <tp>
        <v>1.702361111111111</v>
        <stp/>
        <stp>##V3_BDPV12</stp>
        <stp>US496902AN77 Corp</stp>
        <stp>INT_ACC</stp>
        <stp>[quotes.xlsx]Calc!R321C5</stp>
        <tr r="E321" s="70"/>
        <tr r="E321" s="70"/>
        <tr r="E321" s="70"/>
      </tp>
      <tp>
        <v>104.45</v>
        <stp/>
        <stp>##V3_BDPV12</stp>
        <stp>XS0982711714 Corp</stp>
        <stp>PX_LAST</stp>
        <stp>[quotes.xlsx]Calc!R337C3</stp>
        <tr r="C337" s="70"/>
        <tr r="C337" s="70"/>
      </tp>
      <tp>
        <v>110.456</v>
        <stp/>
        <stp>##V3_BDPV12</stp>
        <stp>XS0290580595 Corp</stp>
        <stp>PX_LAST</stp>
        <stp>[quotes.xlsx]Calc!R344C3</stp>
        <tr r="C344" s="70"/>
        <tr r="C344" s="70"/>
      </tp>
      <tp>
        <v>134.01900000000001</v>
        <stp/>
        <stp>##V3_BDPV12</stp>
        <stp>XS0191754729 Corp</stp>
        <stp>PX_LAST</stp>
        <stp>[quotes.xlsx]Calc!R126C3</stp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</tp>
      <tp>
        <v>0.91666666666666663</v>
        <stp/>
        <stp>##V3_BDPV12</stp>
        <stp>XS1508914691 Corp</stp>
        <stp>INT_ACC</stp>
        <stp>[quotes.xlsx]Calc!R108C5</stp>
        <tr r="E108" s="70"/>
        <tr r="E108" s="70"/>
        <tr r="E108" s="70"/>
      </tp>
      <tp>
        <v>0.82569444444444451</v>
        <stp/>
        <stp>##V3_BDPV12</stp>
        <stp>XS0848530977 Corp</stp>
        <stp>INT_ACC</stp>
        <stp>[quotes.xlsx]Calc!R201C5</stp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0.76527777777777783</v>
        <stp/>
        <stp>##V3_BDPV12</stp>
        <stp>XS1223394914 Corp</stp>
        <stp>INT_ACC</stp>
        <stp>[quotes.xlsx]Calc!R322C5</stp>
        <tr r="E322" s="70"/>
        <tr r="E322" s="70"/>
        <tr r="E322" s="70"/>
      </tp>
      <tp>
        <v>2.4118055555555555</v>
        <stp/>
        <stp>##V3_BDPV12</stp>
        <stp>XS0579851949 Corp</stp>
        <stp>INT_ACC</stp>
        <stp>[quotes.xlsx]Calc!R114C5</stp>
        <tr r="E114" s="70"/>
        <tr r="E114" s="70"/>
        <tr r="E114" s="70"/>
      </tp>
      <tp>
        <v>2.4180522222222223</v>
        <stp/>
        <stp>##V3_BDPV12</stp>
        <stp>XS0643183220 Corp</stp>
        <stp>INT_ACC</stp>
        <stp>[quotes.xlsx]Calc!R123C5</stp>
        <tr r="E123" s="70"/>
        <tr r="E123" s="70"/>
        <tr r="E123" s="70"/>
      </tp>
      <tp t="s">
        <v>XS1223394914</v>
        <stp/>
        <stp>##V3_BDPV12</stp>
        <stp>XS1223394914 Corp</stp>
        <stp>ID_ISIN</stp>
        <stp>[quotes.xlsx]Calc!R322C1</stp>
        <tr r="A322" s="70"/>
        <tr r="A322" s="70"/>
        <tr r="A322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89.2</v>
        <stp/>
        <stp>##V3_BDPV12</stp>
        <stp>CH0359143119 Corp</stp>
        <stp>PX_LAST</stp>
        <stp>[quotes.xlsx]Calc!R155C3</stp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</tp>
      <tp>
        <v>0.59420000000000006</v>
        <stp/>
        <stp>##V3_BDPV12</stp>
        <stp>XS0993162683 Corp</stp>
        <stp>INT_ACC</stp>
        <stp>[quotes.xlsx]Calc!R271C5</stp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1.8879999999999999</v>
        <stp/>
        <stp>##V3_BDPV12</stp>
        <stp>RU000A0JWDU1 Corp</stp>
        <stp>INT_ACC</stp>
        <stp>[quotes.xlsx]Calc!R62C5</stp>
        <tr r="E62" s="70"/>
        <tr r="E62" s="70"/>
        <tr r="E62" s="70"/>
      </tp>
      <tp>
        <v>2.2777777777777777</v>
        <stp/>
        <stp>##V3_BDPV12</stp>
        <stp>XS1439838548 Corp</stp>
        <stp>INT_ACC</stp>
        <stp>[quotes.xlsx]Calc!R2C5</stp>
        <tr r="E2" s="70"/>
        <tr r="E2" s="70"/>
        <tr r="E2" s="70"/>
      </tp>
      <tp>
        <v>3.6286107748013534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XS1503160225 Corp</stp>
        <stp>BEST_TARGET_PRICE</stp>
        <stp>[quotes.xlsx]Calc!R326C5</stp>
        <tr r="E326" s="70"/>
        <tr r="E326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</tp>
      <tp t="s">
        <v>#N/A Field Not Applicable</v>
        <stp/>
        <stp>##V3_BDPV12</stp>
        <stp>XS1631338495 Corp</stp>
        <stp>BEST_TARGET_PRICE</stp>
        <stp>[quotes.xlsx]Calc!R312C5</stp>
        <tr r="E312" s="70"/>
        <tr r="E31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0.52604166666666663</v>
        <stp/>
        <stp>##V3_BDPV12</stp>
        <stp>US515110BF06 Corp</stp>
        <stp>INT_ACC</stp>
        <stp>[quotes.xlsx]Calc!R169C5</stp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>
        <v>109.438</v>
        <stp/>
        <stp>##V3_BDPV12</stp>
        <stp>XS0867620725 Corp</stp>
        <stp>PX_LAST</stp>
        <stp>[quotes.xlsx]Calc!R247C3</stp>
        <tr r="C247" s="70"/>
        <tr r="C247" s="70"/>
      </tp>
      <tp>
        <v>98.76</v>
        <stp/>
        <stp>##V3_BDPV12</stp>
        <stp>XS1071551474 Corp</stp>
        <stp>PX_LAST</stp>
        <stp>[quotes.xlsx]Calc!R139C3</stp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0.63020833333333337</v>
        <stp/>
        <stp>##V3_BDPV12</stp>
        <stp>XS0849020556 Corp</stp>
        <stp>INT_ACC</stp>
        <stp>[quotes.xlsx]Calc!R132C5</stp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</tp>
      <tp>
        <v>1.1625000000000001</v>
        <stp/>
        <stp>##V3_BDPV12</stp>
        <stp>XS0555493203 Corp</stp>
        <stp>INT_ACC</stp>
        <stp>[quotes.xlsx]Calc!R141C5</stp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0.88541666666666663</v>
        <stp/>
        <stp>##V3_BDPV12</stp>
        <stp>XS0923472814 Corp</stp>
        <stp>INT_ACC</stp>
        <stp>[quotes.xlsx]Calc!R194C5</stp>
        <tr r="E194" s="70"/>
        <tr r="E194" s="70"/>
        <tr r="E194" s="70"/>
      </tp>
      <tp>
        <v>91</v>
        <stp/>
        <stp>##V3_BDPV12</stp>
        <stp>CH0361710632 Corp</stp>
        <stp>PX_LAST</stp>
        <stp>[quotes.xlsx]Calc!R258C3</stp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2.0642361111111112</v>
        <stp/>
        <stp>##V3_BDPV12</stp>
        <stp>XS1533921299 Corp</stp>
        <stp>INT_ACC</stp>
        <stp>[quotes.xlsx]Calc!R110C5</stp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</tp>
      <tp>
        <v>3.7540277777777775</v>
        <stp/>
        <stp>##V3_BDPV12</stp>
        <stp>XS0583616239 Corp</stp>
        <stp>INT_ACC</stp>
        <stp>[quotes.xlsx]Calc!R203C5</stp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3.516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1.0169999999999999</v>
        <stp/>
        <stp>##V3_BDPV12</stp>
        <stp>RU000A0JU9T5 Corp</stp>
        <stp>INT_ACC</stp>
        <stp>[quotes.xlsx]Calc!R80C5</stp>
        <tr r="E80" s="70"/>
        <tr r="E80" s="70"/>
        <tr r="E80" s="70"/>
      </tp>
      <tp>
        <v>106.5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RU000A0JUGY0 Corp</stp>
        <stp>BEST_TARGET_PRICE</stp>
        <stp>[quotes.xlsx]Calc!R327C5</stp>
        <tr r="E327" s="70"/>
        <tr r="E327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</tp>
      <tp>
        <v>15.8125</v>
        <stp/>
        <stp>##V3_BDPV12</stp>
        <stp>USU77583AA79 Corp</stp>
        <stp>PX_LAST</stp>
        <stp>[quotes.xlsx]Calc!R134C3</stp>
        <tr r="C134" s="70"/>
        <tr r="C134" s="70"/>
      </tp>
      <tp>
        <v>100.542</v>
        <stp/>
        <stp>##V3_BDPV12</stp>
        <stp>US961214CF89 Corp</stp>
        <stp>PX_LAST</stp>
        <stp>[quotes.xlsx]Calc!R172C3</stp>
        <tr r="C172" s="70"/>
        <tr r="C172" s="70"/>
      </tp>
      <tp>
        <v>7.0738888888888893E-2</v>
        <stp/>
        <stp>##V3_BDPV12</stp>
        <stp>CH0246199050 Corp</stp>
        <stp>INT_ACC</stp>
        <stp>[quotes.xlsx]Calc!R324C5</stp>
        <tr r="E324" s="70"/>
        <tr r="E324" s="70"/>
        <tr r="E324" s="70"/>
      </tp>
      <tp t="s">
        <v>CH0246199050</v>
        <stp/>
        <stp>##V3_BDPV12</stp>
        <stp>CH0246199050 Corp</stp>
        <stp>ID_ISIN</stp>
        <stp>[quotes.xlsx]Calc!R324C1</stp>
        <tr r="A324" s="70"/>
        <tr r="A324" s="70"/>
        <tr r="A324" s="70"/>
      </tp>
      <tp>
        <v>105.783</v>
        <stp/>
        <stp>##V3_BDPV12</stp>
        <stp>XS1513741311 Corp</stp>
        <stp>PX_LAST</stp>
        <stp>[quotes.xlsx]Calc!R199C3</stp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</tp>
      <tp>
        <v>96.864999999999995</v>
        <stp/>
        <stp>##V3_BDPV12</stp>
        <stp>XS1601094755 Corp</stp>
        <stp>PX_LAST</stp>
        <stp>[quotes.xlsx]Calc!R313C3</stp>
        <tr r="C313" s="70"/>
        <tr r="C313" s="70"/>
      </tp>
      <tp>
        <v>96.29</v>
        <stp/>
        <stp>##V3_BDPV12</stp>
        <stp>XS0903465127 Corp</stp>
        <stp>PX_LAST</stp>
        <stp>[quotes.xlsx]Calc!R341C3</stp>
        <tr r="C341" s="70"/>
        <tr r="C341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1.0305555555555557</v>
        <stp/>
        <stp>##V3_BDPV12</stp>
        <stp>XS0925043100 Corp</stp>
        <stp>INT_ACC</stp>
        <stp>[quotes.xlsx]Calc!R142C5</stp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1.0250000000000001</v>
        <stp/>
        <stp>##V3_BDPV12</stp>
        <stp>XS1085735899 Corp</stp>
        <stp>INT_ACC</stp>
        <stp>[quotes.xlsx]Calc!R205C5</stp>
        <tr r="E205" s="70"/>
        <tr r="E205" s="70"/>
        <tr r="E205" s="70"/>
      </tp>
      <tp>
        <v>1.6828767123287673</v>
        <stp/>
        <stp>##V3_BDPV12</stp>
        <stp>XS1568888777 Corp</stp>
        <stp>INT_ACC</stp>
        <stp>[quotes.xlsx]Calc!R215C5</stp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</tp>
      <tp t="s">
        <v>#N/A Field Not Applicable</v>
        <stp/>
        <stp>##V3_BDPV12</stp>
        <stp>XS1577964965 Corp</stp>
        <stp>EQY_DVD_YLD_IND</stp>
        <stp>[quotes.xlsx]Calc!R311C6</stp>
        <tr r="F311" s="70"/>
        <tr r="F311" s="70"/>
      </tp>
      <tp>
        <v>0.42395833333333333</v>
        <stp/>
        <stp>##V3_BDPV12</stp>
        <stp>XS0934609016 Corp</stp>
        <stp>INT_ACC</stp>
        <stp>[quotes.xlsx]Calc!R150C5</stp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</tp>
      <tp t="s">
        <v>#N/A Field Not Applicable</v>
        <stp/>
        <stp>##V3_BDPV12</stp>
        <stp>RU000A0JXJE0 Corp</stp>
        <stp>EQY_DVD_YLD_IND</stp>
        <stp>[quotes.xlsx]Calc!R99C6</stp>
        <tr r="F99" s="70"/>
        <tr r="F9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>
        <v>103.2</v>
        <stp/>
        <stp>##V3_BDPV12</stp>
        <stp>RU000A0JXJE0 Corp</stp>
        <stp>PX_LAST</stp>
        <stp>[quotes.xlsx]Calc!R99C3</stp>
        <tr r="C99" s="70"/>
        <tr r="C99" s="70"/>
      </tp>
      <tp>
        <v>0.48392189689105775</v>
        <stp/>
        <stp>##V3_BDPV12</stp>
        <stp>RU000A0JW1P8 Corp</stp>
        <stp>DUR_MID</stp>
        <stp>[quotes.xlsx]Calc!R94C8</stp>
        <tr r="H94" s="70"/>
        <tr r="H94" s="70"/>
      </tp>
      <tp>
        <v>0.85416936046635428</v>
        <stp/>
        <stp>##V3_BDPV12</stp>
        <stp>RU000A0JU9T5 Corp</stp>
        <stp>DUR_MID</stp>
        <stp>[quotes.xlsx]Calc!R80C8</stp>
        <tr r="H80" s="70"/>
        <tr r="H80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US71647NAR08 Corp</stp>
        <stp>BDVD_PROJ_12M_YLD</stp>
        <stp>[quotes.xlsx]Calc!R318C6</stp>
        <tr r="F318" s="70"/>
        <tr r="F318" s="70"/>
      </tp>
      <tp>
        <v>5.4216666221618652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</tp>
      <tp t="s">
        <v>#N/A Field Not Applicable</v>
        <stp/>
        <stp>##V3_BDPV12</stp>
        <stp>XS0923110232 Corp</stp>
        <stp>BEST_TARGET_PRICE</stp>
        <stp>[quotes.xlsx]Calc!R320C5</stp>
        <tr r="E320" s="70"/>
        <tr r="E320" s="70"/>
      </tp>
      <tp t="s">
        <v>#N/A Field Not Applicable</v>
        <stp/>
        <stp>##V3_BDPV12</stp>
        <stp>XS0290580595 Corp</stp>
        <stp>BEST_TARGET_PRICE</stp>
        <stp>[quotes.xlsx]Calc!R344C5</stp>
        <tr r="E344" s="70"/>
        <tr r="E344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100.565</v>
        <stp/>
        <stp>##V3_BDPV12</stp>
        <stp>US515110BF06 Corp</stp>
        <stp>PX_LAST</stp>
        <stp>[quotes.xlsx]Calc!R169C3</stp>
        <tr r="C169" s="70"/>
        <tr r="C169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</tp>
      <tp t="s">
        <v>#N/A Field Not Applicable</v>
        <stp/>
        <stp>##V3_BDPV12</stp>
        <stp>CH0336352825 Corp</stp>
        <stp>EQY_DVD_YLD_IND</stp>
        <stp>[quotes.xlsx]Calc!R323C6</stp>
        <tr r="F323" s="70"/>
        <tr r="F323" s="70"/>
      </tp>
      <tp>
        <v>102.75</v>
        <stp/>
        <stp>##V3_BDPV12</stp>
        <stp>XS0583616239 Corp</stp>
        <stp>PX_LAST</stp>
        <stp>[quotes.xlsx]Calc!R203C3</stp>
        <tr r="C203" s="70"/>
        <tr r="C203" s="70"/>
      </tp>
      <tp>
        <v>103.173</v>
        <stp/>
        <stp>##V3_BDPV12</stp>
        <stp>XS0923472814 Corp</stp>
        <stp>PX_LAST</stp>
        <stp>[quotes.xlsx]Calc!R194C3</stp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</tp>
      <tp>
        <v>99.986000000000004</v>
        <stp/>
        <stp>##V3_BDPV12</stp>
        <stp>XS1533921299 Corp</stp>
        <stp>PX_LAST</stp>
        <stp>[quotes.xlsx]Calc!R110C3</stp>
        <tr r="C110" s="70"/>
        <tr r="C110" s="70"/>
      </tp>
      <tp>
        <v>101.044</v>
        <stp/>
        <stp>##V3_BDPV12</stp>
        <stp>XS0849020556 Corp</stp>
        <stp>PX_LAST</stp>
        <stp>[quotes.xlsx]Calc!R132C3</stp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XS1468260598 Corp</stp>
        <stp>PX_LAST</stp>
        <stp>[quotes.xlsx]Calc!R154C3</stp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</tp>
      <tp>
        <v>113.297</v>
        <stp/>
        <stp>##V3_BDPV12</stp>
        <stp>XS0555493203 Corp</stp>
        <stp>PX_LAST</stp>
        <stp>[quotes.xlsx]Calc!R141C3</stp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0.99315068493150693</v>
        <stp/>
        <stp>##V3_BDPV12</stp>
        <stp>XS1071551474 Corp</stp>
        <stp>INT_ACC</stp>
        <stp>[quotes.xlsx]Calc!R139C5</stp>
        <tr r="E139" s="70"/>
        <tr r="E139" s="70"/>
        <tr r="E139" s="70"/>
      </tp>
      <tp>
        <v>1.4938524590163935</v>
        <stp/>
        <stp>##V3_BDPV12</stp>
        <stp>XS0867620725 Corp</stp>
        <stp>INT_ACC</stp>
        <stp>[quotes.xlsx]Calc!R247C5</stp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</tp>
      <tp t="s">
        <v>#N/A Field Not Applicable</v>
        <stp/>
        <stp>##V3_BDPV12</stp>
        <stp>XS1503160225 Corp</stp>
        <stp>EQY_DVD_YLD_IND</stp>
        <stp>[quotes.xlsx]Calc!R326C6</stp>
        <tr r="F326" s="70"/>
        <tr r="F326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>
        <v>110.45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2.9249999999999998</v>
        <stp/>
        <stp>##V3_BDPV12</stp>
        <stp>RU000A0JS3W6 Corp</stp>
        <stp>INT_ACC</stp>
        <stp>[quotes.xlsx]Calc!R95C5</stp>
        <tr r="E95" s="70"/>
        <tr r="E95" s="70"/>
        <tr r="E95" s="70"/>
      </tp>
      <tp>
        <v>78.705879211425781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5.4216666221618652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>
        <v>1.0062500000000001</v>
        <stp/>
        <stp>##V3_BDPV12</stp>
        <stp>US961214CF89 Corp</stp>
        <stp>INT_ACC</stp>
        <stp>[quotes.xlsx]Calc!R172C5</stp>
        <tr r="E172" s="70"/>
        <tr r="E172" s="70"/>
        <tr r="E172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100.5</v>
        <stp/>
        <stp>##V3_BDPV12</stp>
        <stp>XS0934609016 Corp</stp>
        <stp>PX_LAST</stp>
        <stp>[quotes.xlsx]Calc!R150C3</stp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</tp>
      <tp>
        <v>102.529</v>
        <stp/>
        <stp>##V3_BDPV12</stp>
        <stp>XS1085735899 Corp</stp>
        <stp>PX_LAST</stp>
        <stp>[quotes.xlsx]Calc!R205C3</stp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</tp>
      <tp>
        <v>74.521000000000001</v>
        <stp/>
        <stp>##V3_BDPV12</stp>
        <stp>XS0925043100 Corp</stp>
        <stp>PX_LAST</stp>
        <stp>[quotes.xlsx]Calc!R142C3</stp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1.1586805555555555</v>
        <stp/>
        <stp>##V3_BDPV12</stp>
        <stp>XS1601094755 Corp</stp>
        <stp>INT_ACC</stp>
        <stp>[quotes.xlsx]Calc!R313C5</stp>
        <tr r="E313" s="70"/>
        <tr r="E313" s="70"/>
        <tr r="E313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>
        <v>1.372222222222222</v>
        <stp/>
        <stp>##V3_BDPV12</stp>
        <stp>XS0903465127 Corp</stp>
        <stp>INT_ACC</stp>
        <stp>[quotes.xlsx]Calc!R341C5</stp>
        <tr r="E341" s="70"/>
        <tr r="E341" s="70"/>
        <tr r="E341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>
        <v>38.07</v>
        <stp/>
        <stp>##V3_BDPV12</stp>
        <stp>T US Equity</stp>
        <stp>PX_LAST</stp>
        <stp>[quotes.xlsx]Calc!R171C3</stp>
        <tr r="C171" s="70"/>
        <tr r="C171" s="70"/>
      </tp>
      <tp>
        <v>1.2</v>
        <stp/>
        <stp>##V3_BDPV12</stp>
        <stp>XS1513741311 Corp</stp>
        <stp>INT_ACC</stp>
        <stp>[quotes.xlsx]Calc!R199C5</stp>
        <tr r="E199" s="70"/>
        <tr r="E199" s="70"/>
        <tr r="E199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</tp>
      <tp t="s">
        <v>XS1601094755</v>
        <stp/>
        <stp>##V3_BDPV12</stp>
        <stp>XS1601094755 Corp</stp>
        <stp>ID_ISIN</stp>
        <stp>[quotes.xlsx]Calc!R313C1</stp>
        <tr r="A313" s="70"/>
        <tr r="A313" s="70"/>
        <tr r="A313" s="70"/>
      </tp>
      <tp t="s">
        <v>XS0903465127</v>
        <stp/>
        <stp>##V3_BDPV12</stp>
        <stp>XS0903465127 Corp</stp>
        <stp>ID_ISIN</stp>
        <stp>[quotes.xlsx]Calc!R341C1</stp>
        <tr r="A341" s="70"/>
        <tr r="A341" s="70"/>
        <tr r="A341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</tp>
      <tp>
        <v>103.943</v>
        <stp/>
        <stp>##V3_BDPV12</stp>
        <stp>CH0246199050 Corp</stp>
        <stp>PX_LAST</stp>
        <stp>[quotes.xlsx]Calc!R324C3</stp>
        <tr r="C324" s="70"/>
        <tr r="C324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6.7199354757595255</v>
        <stp/>
        <stp>##V3_BDPV12</stp>
        <stp>RU000A0JS3W6 Corp</stp>
        <stp>DUR_MID</stp>
        <stp>[quotes.xlsx]Calc!R95C8</stp>
        <tr r="H95" s="70"/>
        <tr r="H95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</tp>
      <tp t="s">
        <v>#N/A Field Not Applicable</v>
        <stp/>
        <stp>##V3_BDPV12</stp>
        <stp>XS0903465127 Corp</stp>
        <stp>BEST_TARGET_PRICE</stp>
        <stp>[quotes.xlsx]Calc!R341C5</stp>
        <tr r="E341" s="70"/>
        <tr r="E341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99.558000000000007</v>
        <stp/>
        <stp>##V3_BDPV12</stp>
        <stp>DE000DB7XHP3 Corp</stp>
        <stp>PX_LAST</stp>
        <stp>[quotes.xlsx]Calc!R218C3</stp>
        <tr r="C218" s="70"/>
        <tr r="C218" s="70"/>
      </tp>
      <tp>
        <v>102.542</v>
        <stp/>
        <stp>##V3_BDPV12</stp>
        <stp>XS1506500039 Corp</stp>
        <stp>PX_LAST</stp>
        <stp>[quotes.xlsx]Calc!R270C3</stp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</tp>
      <tp>
        <v>106.324</v>
        <stp/>
        <stp>##V3_BDPV12</stp>
        <stp>XS1405775377 Corp</stp>
        <stp>PX_LAST</stp>
        <stp>[quotes.xlsx]Calc!R138C3</stp>
        <tr r="C138" s="70"/>
        <tr r="C138" s="70"/>
      </tp>
      <tp>
        <v>115.988</v>
        <stp/>
        <stp>##V3_BDPV12</stp>
        <stp>XS0979891925 Corp</stp>
        <stp>PX_LAST</stp>
        <stp>[quotes.xlsx]Calc!R109C3</stp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XS0923110232</v>
        <stp/>
        <stp>##V3_BDPV12</stp>
        <stp>XS0923110232 Corp</stp>
        <stp>ID_ISIN</stp>
        <stp>[quotes.xlsx]Calc!R320C1</stp>
        <tr r="A320" s="70"/>
        <tr r="A320" s="70"/>
        <tr r="A320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</tp>
      <tp>
        <v>2.8786111111111117</v>
        <stp/>
        <stp>##V3_BDPV12</stp>
        <stp>XS0800817073 Corp</stp>
        <stp>INT_ACC</stp>
        <stp>[quotes.xlsx]Calc!R200C5</stp>
        <tr r="E200" s="70"/>
        <tr r="E200" s="70"/>
        <tr r="E200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XS1631338495 Corp</stp>
        <stp>EQY_DVD_YLD_IND</stp>
        <stp>[quotes.xlsx]Calc!R312C6</stp>
        <tr r="F312" s="70"/>
        <tr r="F312" s="70"/>
      </tp>
      <tp>
        <v>2.9015111111111112</v>
        <stp/>
        <stp>##V3_BDPV12</stp>
        <stp>XS1319813769 Corp</stp>
        <stp>INT_ACC</stp>
        <stp>[quotes.xlsx]Calc!R111C5</stp>
        <tr r="E111" s="70"/>
        <tr r="E111" s="70"/>
        <tr r="E111" s="70"/>
      </tp>
      <tp>
        <v>1.2486111111111111</v>
        <stp/>
        <stp>##V3_BDPV12</stp>
        <stp>XS0923110232 Corp</stp>
        <stp>INT_ACC</stp>
        <stp>[quotes.xlsx]Calc!R320C5</stp>
        <tr r="E320" s="70"/>
        <tr r="E320" s="70"/>
        <tr r="E320" s="70"/>
      </tp>
      <tp>
        <v>3.4145833333333333</v>
        <stp/>
        <stp>##V3_BDPV12</stp>
        <stp>XS1319822752 Corp</stp>
        <stp>INT_ACC</stp>
        <stp>[quotes.xlsx]Calc!R129C5</stp>
        <tr r="E129" s="70"/>
        <tr r="E129" s="70"/>
        <tr r="E129" s="70"/>
      </tp>
      <tp>
        <v>3.2289293294864114</v>
        <stp/>
        <stp>##V3_BDPV12</stp>
        <stp>AAL LN Equity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</tp>
      <tp>
        <v>1.296875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14.002873954237479</v>
        <stp/>
        <stp>##V3_BDPV12</stp>
        <stp>XS0767473852 Corp</stp>
        <stp>DUR_MID</stp>
        <stp>[quotes.xlsx]Calc!R6C8</stp>
        <tr r="H6" s="70"/>
        <tr r="H6" s="70"/>
      </tp>
      <tp t="s">
        <v>21/09/2017</v>
        <stp/>
        <stp>##V3_BDPV12</stp>
        <stp>C3U7 Comdty</stp>
        <stp>LAST_TRADEABLE_DT</stp>
        <stp>[quotes.xlsx]Calc!R316C7</stp>
        <tr r="G316" s="70"/>
        <tr r="G316" s="70"/>
        <tr r="G316" s="70"/>
      </tp>
      <tp>
        <v>3.7575757503509521</v>
        <stp/>
        <stp>##V3_BDPV12</stp>
        <stp>DAI GR Equity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</tp>
      <tp t="s">
        <v>#N/A Field Not Applicable</v>
        <stp/>
        <stp>##V3_BDPV12</stp>
        <stp>RU000A0JTF50 Corp</stp>
        <stp>BEST_TARGET_PRICE</stp>
        <stp>[quotes.xlsx]Calc!R333C5</stp>
        <tr r="E333" s="70"/>
        <tr r="E333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</tp>
      <tp>
        <v>5.9397139551828699</v>
        <stp/>
        <stp>##V3_BDPV12</stp>
        <stp>POLY LN Equity</stp>
        <stp>BDVD_PROJ_12M_YLD</stp>
        <stp>[quotes.xlsx]Calc!R7C6</stp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</tp>
      <tp t="s">
        <v>#N/A Field Not Applicable</v>
        <stp/>
        <stp>##V3_BDPV12</stp>
        <stp>XS0982711714 Corp</stp>
        <stp>BEST_TARGET_PRICE</stp>
        <stp>[quotes.xlsx]Calc!R337C5</stp>
        <tr r="E337" s="70"/>
        <tr r="E337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</tp>
      <tp>
        <v>101.916</v>
        <stp/>
        <stp>##V3_BDPV12</stp>
        <stp>USN54468AF52 Corp</stp>
        <stp>PX_LAST</stp>
        <stp>[quotes.xlsx]Calc!R152C3</stp>
        <tr r="C152" s="70"/>
        <tr r="C152" s="70"/>
      </tp>
      <tp>
        <v>104.03</v>
        <stp/>
        <stp>##V3_BDPV12</stp>
        <stp>US496902AN77 Corp</stp>
        <stp>PX_LAST</stp>
        <stp>[quotes.xlsx]Calc!R321C3</stp>
        <tr r="C321" s="70"/>
        <tr r="C321" s="70"/>
      </tp>
      <tp>
        <v>107.185</v>
        <stp/>
        <stp>##V3_BDPV12</stp>
        <stp>XS0993162683 Corp</stp>
        <stp>PX_LAST</stp>
        <stp>[quotes.xlsx]Calc!R271C3</stp>
        <tr r="C271" s="70"/>
        <tr r="C271" s="70"/>
      </tp>
      <tp t="s">
        <v>#N/A N/A</v>
        <stp/>
        <stp>##V3_BDPV12</stp>
        <stp>XS1513271418 Corp</stp>
        <stp>PX_LAST</stp>
        <stp>[quotes.xlsx]Calc!R157C3</stp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</tp>
      <tp>
        <v>101.117</v>
        <stp/>
        <stp>##V3_BDPV12</stp>
        <stp>XS1508914691 Corp</stp>
        <stp>PX_LAST</stp>
        <stp>[quotes.xlsx]Calc!R108C3</stp>
        <tr r="C108" s="70"/>
        <tr r="C108" s="70"/>
      </tp>
      <tp>
        <v>102.999</v>
        <stp/>
        <stp>##V3_BDPV12</stp>
        <stp>XS0848530977 Corp</stp>
        <stp>PX_LAST</stp>
        <stp>[quotes.xlsx]Calc!R201C3</stp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</tp>
      <tp>
        <v>100.66200000000001</v>
        <stp/>
        <stp>##V3_BDPV12</stp>
        <stp>XS1223394914 Corp</stp>
        <stp>PX_LAST</stp>
        <stp>[quotes.xlsx]Calc!R322C3</stp>
        <tr r="C322" s="70"/>
        <tr r="C322" s="70"/>
      </tp>
      <tp>
        <v>101.117</v>
        <stp/>
        <stp>##V3_BDPV12</stp>
        <stp>XS0579851949 Corp</stp>
        <stp>PX_LAST</stp>
        <stp>[quotes.xlsx]Calc!R114C3</stp>
        <tr r="C114" s="70"/>
        <tr r="C114" s="70"/>
      </tp>
      <tp>
        <v>113.71</v>
        <stp/>
        <stp>##V3_BDPV12</stp>
        <stp>XS0643183220 Corp</stp>
        <stp>PX_LAST</stp>
        <stp>[quotes.xlsx]Calc!R123C3</stp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</tp>
      <tp>
        <v>8.4245998315080027E-3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3.4312758824689404</v>
        <stp/>
        <stp>##V3_BDPV12</stp>
        <stp>ROG EB Equity</stp>
        <stp>BDVD_PROJ_12M_YLD</stp>
        <stp>[quotes.xlsx]Calc!R105C6</stp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</tp>
      <tp>
        <v>1.4135416666666667</v>
        <stp/>
        <stp>##V3_BDPV12</stp>
        <stp>XS0191754729 Corp</stp>
        <stp>INT_ACC</stp>
        <stp>[quotes.xlsx]Calc!R126C5</stp>
        <tr r="E126" s="70"/>
        <tr r="E126" s="70"/>
        <tr r="E126" s="70"/>
      </tp>
      <tp t="s">
        <v>XS0290580595</v>
        <stp/>
        <stp>##V3_BDPV12</stp>
        <stp>XS0290580595 Corp</stp>
        <stp>ID_ISIN</stp>
        <stp>[quotes.xlsx]Calc!R344C1</stp>
        <tr r="A344" s="70"/>
        <tr r="A344" s="70"/>
        <tr r="A344" s="70"/>
      </tp>
      <tp t="s">
        <v>XS0982711714</v>
        <stp/>
        <stp>##V3_BDPV12</stp>
        <stp>XS0982711714 Corp</stp>
        <stp>ID_ISIN</stp>
        <stp>[quotes.xlsx]Calc!R337C1</stp>
        <tr r="A337" s="70"/>
        <tr r="A337" s="70"/>
        <tr r="A337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</tp>
      <tp>
        <v>1.9891666666666667</v>
        <stp/>
        <stp>##V3_BDPV12</stp>
        <stp>XS0290580595 Corp</stp>
        <stp>INT_ACC</stp>
        <stp>[quotes.xlsx]Calc!R344C5</stp>
        <tr r="E344" s="70"/>
        <tr r="E344" s="70"/>
        <tr r="E344" s="70"/>
      </tp>
      <tp>
        <v>2.1342465753424658</v>
        <stp/>
        <stp>##V3_BDPV12</stp>
        <stp>XS0982711714 Corp</stp>
        <stp>INT_ACC</stp>
        <stp>[quotes.xlsx]Calc!R337C5</stp>
        <tr r="E337" s="70"/>
        <tr r="E337" s="70"/>
        <tr r="E337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3.5566093657379962</v>
        <stp/>
        <stp>##V3_BDPV12</stp>
        <stp>AD NA Equity</stp>
        <stp>BDVD_PROJ_12M_YLD</stp>
        <stp>[quotes.xlsx]Calc!R185C6</stp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</tp>
      <tp>
        <v>2.5931921202621262</v>
        <stp/>
        <stp>##V3_BDPV12</stp>
        <stp>US456837AE31 Corp</stp>
        <stp>DUR_MID</stp>
        <stp>[quotes.xlsx]Calc!R136C8</stp>
        <tr r="H136" s="70"/>
        <tr r="H136" s="70"/>
      </tp>
      <tp t="s">
        <v>#N/A Field Not Applicable</v>
        <stp/>
        <stp>##V3_BDPV12</stp>
        <stp>B5N7 Comdty</stp>
        <stp>INT_ACC</stp>
        <stp>[quotes.xlsx]Calc!R309C5</stp>
        <tr r="E309" s="70"/>
        <tr r="E309" s="70"/>
      </tp>
      <tp t="s">
        <v>#N/A N/A</v>
        <stp/>
        <stp>##V3_BDPV12</stp>
        <stp>B5N7 Comdty</stp>
        <stp>ID_ISIN</stp>
        <stp>[quotes.xlsx]Calc!R309C1</stp>
        <tr r="A309" s="70"/>
        <tr r="A309" s="70"/>
      </tp>
      <tp t="s">
        <v>#N/A N/A</v>
        <stp/>
        <stp>##V3_BDPV12</stp>
        <stp>CH0347656545 Corp</stp>
        <stp>DUR_MID</stp>
        <stp>[quotes.xlsx]Calc!R156C8</stp>
        <tr r="H156" s="70"/>
      </tp>
      <tp>
        <v>4.8484917987510299</v>
        <stp/>
        <stp>##V3_BDPV12</stp>
        <stp>XS1533922933 Corp</stp>
        <stp>DUR_MID</stp>
        <stp>[quotes.xlsx]Calc!R241C8</stp>
        <tr r="H241" s="70"/>
        <tr r="H241" s="70"/>
      </tp>
      <tp>
        <v>4.6826901302671944</v>
        <stp/>
        <stp>##V3_BDPV12</stp>
        <stp>XS1400710726 Corp</stp>
        <stp>DUR_MID</stp>
        <stp>[quotes.xlsx]Calc!R106C8</stp>
        <tr r="H106" s="70"/>
        <tr r="H106" s="70"/>
      </tp>
      <tp>
        <v>1.7648461721917481</v>
        <stp/>
        <stp>##V3_BDPV12</stp>
        <stp>HAL US Equity</stp>
        <stp>BDVD_PROJ_12M_YLD</stp>
        <stp>[quotes.xlsx]Calc!R235C6</stp>
        <tr r="F235" s="70"/>
        <tr r="F235" s="70"/>
        <tr r="F23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103.5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272.57144165039062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>
        <v>2.0856958600681432</v>
        <stp/>
        <stp>##V3_BDPV12</stp>
        <stp>XS0816374663 Corp</stp>
        <stp>DUR_MID</stp>
        <stp>[quotes.xlsx]Calc!R168C8</stp>
        <tr r="H168" s="70"/>
        <tr r="H168" s="70"/>
      </tp>
      <tp>
        <v>3.342318059299191</v>
        <stp/>
        <stp>##V3_BDPV12</stp>
        <stp>VFC US Equity</stp>
        <stp>BDVD_PROJ_12M_YLD</stp>
        <stp>[quotes.xlsx]Calc!R173C6</stp>
        <tr r="F173" s="70"/>
        <tr r="F173" s="70"/>
        <tr r="F173" s="70"/>
      </tp>
      <tp>
        <v>5.1924891954787462</v>
        <stp/>
        <stp>##V3_BDPV12</stp>
        <stp>XS1433454243 Corp</stp>
        <stp>DUR_MID</stp>
        <stp>[quotes.xlsx]Calc!R276C8</stp>
        <tr r="H276" s="70"/>
        <tr r="H276" s="70"/>
      </tp>
      <tp>
        <v>4.0895471207927878</v>
        <stp/>
        <stp>##V3_BDPV12</stp>
        <stp>XS1503116912 Corp</stp>
        <stp>DUR_MID</stp>
        <stp>[quotes.xlsx]Calc!R292C8</stp>
        <tr r="H292" s="70"/>
        <tr r="H292" s="70"/>
      </tp>
      <tp>
        <v>3.1315942401811903</v>
        <stp/>
        <stp>##V3_BDPV12</stp>
        <stp>XS1117280625 Corp</stp>
        <stp>DUR_MID</stp>
        <stp>[quotes.xlsx]Calc!R128C8</stp>
        <tr r="H128" s="70"/>
        <tr r="H128" s="70"/>
      </tp>
      <tp>
        <v>1.5858535048831441</v>
        <stp/>
        <stp>##V3_BDPV12</stp>
        <stp>XS1032750165 Corp</stp>
        <stp>DUR_MID</stp>
        <stp>[quotes.xlsx]Calc!R124C8</stp>
        <tr r="H124" s="70"/>
        <tr r="H124" s="70"/>
      </tp>
      <tp>
        <v>3.8732394366197189</v>
        <stp/>
        <stp>##V3_BDPV12</stp>
        <stp>PFE US Equity</stp>
        <stp>BDVD_PROJ_12M_YLD</stp>
        <stp>[quotes.xlsx]Calc!R233C6</stp>
        <tr r="F233" s="70"/>
        <tr r="F233" s="70"/>
        <tr r="F233" s="70"/>
      </tp>
      <tp t="s">
        <v>#N/A Field Not Applicable</v>
        <stp/>
        <stp>##V3_BDPV12</stp>
        <stp>C3U7 Comdty</stp>
        <stp>EQY_DVD_YLD_IND</stp>
        <stp>[quotes.xlsx]Calc!R316C6</stp>
        <tr r="F316" s="70"/>
        <tr r="F316" s="70"/>
      </tp>
      <tp>
        <v>2.5407969129212304</v>
        <stp/>
        <stp>##V3_BDPV12</stp>
        <stp>XS0911599701 Corp</stp>
        <stp>DUR_MID</stp>
        <stp>[quotes.xlsx]Calc!R265C8</stp>
        <tr r="H265" s="70"/>
        <tr r="H265" s="70"/>
      </tp>
      <tp>
        <v>3.2074403945299728</v>
        <stp/>
        <stp>##V3_BDPV12</stp>
        <stp>XS0588433267 Corp</stp>
        <stp>DUR_MID</stp>
        <stp>[quotes.xlsx]Calc!R135C8</stp>
        <tr r="H135" s="70"/>
        <tr r="H135" s="70"/>
      </tp>
      <tp t="s">
        <v>#N/A Field Not Applicable</v>
        <stp/>
        <stp>##V3_BDPV12</stp>
        <stp>RU000A0JU1V8 Corp</stp>
        <stp>BDVD_PROJ_12M_YLD</stp>
        <stp>[quotes.xlsx]Calc!R335C6</stp>
        <tr r="F335" s="70"/>
        <tr r="F33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</tp>
      <tp>
        <v>5.2009456264775409</v>
        <stp/>
        <stp>##V3_BDPV12</stp>
        <stp>T US Equity</stp>
        <stp>BDVD_PROJ_12M_YLD</stp>
        <stp>[quotes.xlsx]Calc!R171C6</stp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</tp>
      <tp>
        <v>1.2093</v>
        <stp/>
        <stp>##V3_BDPV12</stp>
        <stp>OMEAUSA ID Equity</stp>
        <stp>PX_LAST</stp>
        <stp>[quotes.xlsx]Calc!R182C3</stp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</tp>
      <tp>
        <v>2.2870270460444977</v>
        <stp/>
        <stp>##V3_BDPV12</stp>
        <stp>US345397WY53 Corp</stp>
        <stp>DUR_MID</stp>
        <stp>[quotes.xlsx]Calc!R237C8</stp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</tp>
      <tp>
        <v>1.6078742774999559</v>
        <stp/>
        <stp>##V3_BDPV12</stp>
        <stp>XS0776111188 Corp</stp>
        <stp>DUR_MID</stp>
        <stp>[quotes.xlsx]Calc!R219C8</stp>
        <tr r="H219" s="70"/>
        <tr r="H219" s="70"/>
      </tp>
      <tp>
        <v>5.0670210366505293</v>
        <stp/>
        <stp>##V3_BDPV12</stp>
        <stp>XS1577964965 Corp</stp>
        <stp>DUR_MID</stp>
        <stp>[quotes.xlsx]Calc!R311C8</stp>
        <tr r="H311" s="70"/>
        <tr r="H311" s="70"/>
      </tp>
      <tp>
        <v>2.7205784827870172</v>
        <stp/>
        <stp>##V3_BDPV12</stp>
        <stp>XS0524610812 Corp</stp>
        <stp>DUR_MID</stp>
        <stp>[quotes.xlsx]Calc!R131C8</stp>
        <tr r="H131" s="70"/>
        <tr r="H131" s="70"/>
      </tp>
      <tp>
        <v>3.3100063373764477</v>
        <stp/>
        <stp>##V3_BDPV12</stp>
        <stp>XS1188073081 Corp</stp>
        <stp>DUR_MID</stp>
        <stp>[quotes.xlsx]Calc!R220C8</stp>
        <tr r="H220" s="70"/>
        <tr r="H220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3.593</v>
        <stp/>
        <stp>##V3_BDPV12</stp>
        <stp>RU000A0JXJE0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</tp>
      <tp>
        <v>1.6472315286906469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</tp>
      <tp>
        <v>38.58</v>
        <stp/>
        <stp>##V3_BDPV12</stp>
        <stp>COMGEMK ID Equity</stp>
        <stp>PX_LAST</stp>
        <stp>[quotes.xlsx]Calc!R245C3</stp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RU000A0JWP46 Corp</stp>
        <stp>BEST_TARGET_PRICE</stp>
        <stp>[quotes.xlsx]Calc!R329C5</stp>
        <tr r="E329" s="70"/>
        <tr r="E32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</tp>
      <tp>
        <v>6.7600269065837049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1.8678235240552827</v>
        <stp/>
        <stp>##V3_BDPV12</stp>
        <stp>XS1069383856 Corp</stp>
        <stp>DUR_MID</stp>
        <stp>[quotes.xlsx]Calc!R158C8</stp>
        <tr r="H158" s="70"/>
        <tr r="H158" s="70"/>
      </tp>
      <tp>
        <v>4.4153306552617995</v>
        <stp/>
        <stp>##V3_BDPV12</stp>
        <stp>XS0810596832 Corp</stp>
        <stp>DUR_MID</stp>
        <stp>[quotes.xlsx]Calc!R255C8</stp>
        <tr r="H255" s="70"/>
        <tr r="H255" s="70"/>
      </tp>
      <tp>
        <v>4.9384404931500177</v>
        <stp/>
        <stp>##V3_BDPV12</stp>
        <stp>XS1533915721 Corp</stp>
        <stp>DUR_MID</stp>
        <stp>[quotes.xlsx]Calc!R213C8</stp>
        <tr r="H213" s="70"/>
        <tr r="H213" s="70"/>
      </tp>
      <tp>
        <v>1.6339740770230051</v>
        <stp/>
        <stp>##V3_BDPV12</stp>
        <stp>XS1379311761 Corp</stp>
        <stp>DUR_MID</stp>
        <stp>[quotes.xlsx]Calc!R295C8</stp>
        <tr r="H295" s="70"/>
        <tr r="H295" s="70"/>
      </tp>
      <tp>
        <v>6.25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7.2257293927568194</v>
        <stp/>
        <stp>##V3_BDPV12</stp>
        <stp>XS0718502007 Corp</stp>
        <stp>DUR_MID</stp>
        <stp>[quotes.xlsx]Calc!R216C8</stp>
        <tr r="H216" s="70"/>
        <tr r="H216" s="70"/>
      </tp>
      <tp>
        <v>3.5897882457140575</v>
        <stp/>
        <stp>##V3_BDPV12</stp>
        <stp>XS1449458915 Corp</stp>
        <stp>DUR_MID</stp>
        <stp>[quotes.xlsx]Calc!R202C8</stp>
        <tr r="H202" s="70"/>
        <tr r="H202" s="70"/>
      </tp>
      <tp>
        <v>9.4178717093066364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102.62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2.3239999999999998</v>
        <stp/>
        <stp>##V3_BDPV12</stp>
        <stp>RU000A0JWDN6 Corp</stp>
        <stp>INT_ACC</stp>
        <stp>[quotes.xlsx]Calc!R73C5</stp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99.14</v>
        <stp/>
        <stp>##V3_BDPV12</stp>
        <stp>RU000A0JU9T5 Corp</stp>
        <stp>PX_LAST</stp>
        <stp>[quotes.xlsx]Calc!R80C3</stp>
        <tr r="C80" s="70"/>
        <tr r="C80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</tp>
      <tp>
        <v>2.3075891241651445</v>
        <stp/>
        <stp>##V3_BDPV12</stp>
        <stp>RU000A0JXJE0 Corp</stp>
        <stp>DUR_MID</stp>
        <stp>[quotes.xlsx]Calc!R99C8</stp>
        <tr r="H99" s="70"/>
        <tr r="H99" s="70"/>
      </tp>
      <tp t="s">
        <v>#N/A Field Not Applicable</v>
        <stp/>
        <stp>##V3_BDPV12</stp>
        <stp>RU000A0JWZY6 Corp</stp>
        <stp>BEST_TARGET_PRICE</stp>
        <stp>[quotes.xlsx]Calc!R343C5</stp>
        <tr r="E343" s="70"/>
        <tr r="E343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</tp>
      <tp t="s">
        <v>#N/A Field Not Applicable</v>
        <stp/>
        <stp>##V3_BDPV12</stp>
        <stp>US496902AN77 Corp</stp>
        <stp>BDVD_PROJ_12M_YLD</stp>
        <stp>[quotes.xlsx]Calc!R321C6</stp>
        <tr r="F321" s="70"/>
        <tr r="F321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</tp>
      <tp>
        <v>4</v>
        <stp/>
        <stp>##V3_BDPV12</stp>
        <stp>AABA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CH0246199050 Corp</stp>
        <stp>BEST_TARGET_PRICE</stp>
        <stp>[quotes.xlsx]Calc!R324C5</stp>
        <tr r="E324" s="70"/>
        <tr r="E324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</tp>
      <tp t="s">
        <v>#N/A N/A</v>
        <stp/>
        <stp>##V3_BDPV12</stp>
        <stp>CH0361710855 Corp</stp>
        <stp>DUR_MID</stp>
        <stp>[quotes.xlsx]Calc!R176C8</stp>
        <tr r="H176" s="70"/>
      </tp>
      <tp>
        <v>0.98480301677724547</v>
        <stp/>
        <stp>##V3_BDPV12</stp>
        <stp>GDX US Equity</stp>
        <stp>BDVD_PROJ_12M_YLD</stp>
        <stp>[quotes.xlsx]Calc!R184C6</stp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</tp>
      <tp>
        <v>1.7516167191447278</v>
        <stp/>
        <stp>##V3_BDPV12</stp>
        <stp>XS0779213460 Corp</stp>
        <stp>DUR_MID</stp>
        <stp>[quotes.xlsx]Calc!R127C8</stp>
        <tr r="H127" s="70"/>
        <tr r="H127" s="70"/>
      </tp>
      <tp>
        <v>1.6284771590579159</v>
        <stp/>
        <stp>##V3_BDPV12</stp>
        <stp>XS1198002690 Corp</stp>
        <stp>DUR_MID</stp>
        <stp>[quotes.xlsx]Calc!R180C8</stp>
        <tr r="H180" s="70"/>
        <tr r="H180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</tp>
      <tp>
        <v>3.0577201861006236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</tp>
      <tp>
        <v>2.1527459410555334</v>
        <stp/>
        <stp>##V3_BDPV12</stp>
        <stp>CH0336352825 Corp</stp>
        <stp>DUR_MID</stp>
        <stp>[quotes.xlsx]Calc!R323C8</stp>
        <tr r="H323" s="70"/>
        <tr r="H323" s="70"/>
      </tp>
      <tp>
        <v>4.1960393832030851</v>
        <stp/>
        <stp>##V3_BDPV12</stp>
        <stp>XS1503160225 Corp</stp>
        <stp>DUR_MID</stp>
        <stp>[quotes.xlsx]Calc!R326C8</stp>
        <tr r="H326" s="70"/>
        <tr r="H326" s="70"/>
      </tp>
      <tp t="s">
        <v>#N/A N/A</v>
        <stp/>
        <stp>##V3_BDPV12</stp>
        <stp>XS1468264822 Corp</stp>
        <stp>DUR_MID</stp>
        <stp>[quotes.xlsx]Calc!R250C8</stp>
        <tr r="H250" s="70"/>
      </tp>
      <tp>
        <v>4.4338335607094139</v>
        <stp/>
        <stp>##V3_BDPV12</stp>
        <stp>KPN NA Equity</stp>
        <stp>BDVD_PROJ_12M_YLD</stp>
        <stp>[quotes.xlsx]Calc!R263C6</stp>
        <tr r="F263" s="70"/>
        <tr r="F263" s="70"/>
        <tr r="F263" s="70"/>
      </tp>
      <tp>
        <v>3.5093402440341217</v>
        <stp/>
        <stp>##V3_BDPV12</stp>
        <stp>MGNT RX Equity</stp>
        <stp>BDVD_PROJ_12M_YLD</stp>
        <stp>[quotes.xlsx]Calc!R11C6</stp>
        <tr r="F11" s="70"/>
        <tr r="F11" s="70"/>
        <tr r="F11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</tp>
      <tp>
        <v>103.94</v>
        <stp/>
        <stp>##V3_BDPV12</stp>
        <stp>RU000A0JS3W6 Corp</stp>
        <stp>PX_LAST</stp>
        <stp>[quotes.xlsx]Calc!R95C3</stp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3.0030000000000001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21/09/2017</v>
        <stp/>
        <stp>##V3_BDPV12</stp>
        <stp>RERU7 Curncy</stp>
        <stp>LAST_TRADEABLE_DT</stp>
        <stp>[quotes.xlsx]Calc!R317C7</stp>
        <tr r="G317" s="70"/>
        <tr r="G317" s="70"/>
        <tr r="G317" s="70"/>
      </tp>
      <tp t="s">
        <v>21/09/2017</v>
        <stp/>
        <stp>##V3_BDPV12</stp>
        <stp>URU7 Curncy</stp>
        <stp>LAST_TRADEABLE_DT</stp>
        <stp>[quotes.xlsx]Calc!R310C7</stp>
        <tr r="G310" s="70"/>
        <tr r="G310" s="70"/>
        <tr r="G310" s="70"/>
      </tp>
      <tp>
        <v>3.511777682736358</v>
        <stp/>
        <stp>##V3_BDPV12</stp>
        <stp>CH0205819441 Corp</stp>
        <stp>DUR_MID</stp>
        <stp>[quotes.xlsx]Calc!R151C8</stp>
        <tr r="H151" s="70"/>
        <tr r="H151" s="70"/>
      </tp>
      <tp>
        <v>1.6975208245151709</v>
        <stp/>
        <stp>##V3_BDPV12</stp>
        <stp>XS0776121062 Corp</stp>
        <stp>DUR_MID</stp>
        <stp>[quotes.xlsx]Calc!R304C8</stp>
        <tr r="H304" s="70"/>
        <tr r="H304" s="70"/>
      </tp>
      <tp>
        <v>4.2708104755351401</v>
        <stp/>
        <stp>##V3_BDPV12</stp>
        <stp>XS1405766384 Corp</stp>
        <stp>DUR_MID</stp>
        <stp>[quotes.xlsx]Calc!R125C8</stp>
        <tr r="H125" s="70"/>
        <tr r="H125" s="70"/>
      </tp>
      <tp t="s">
        <v>#N/A N/A</v>
        <stp/>
        <stp>##V3_BDPV12</stp>
        <stp>XS1542704421 Corp</stp>
        <stp>DUR_MID</stp>
        <stp>[quotes.xlsx]Calc!R257C8</stp>
        <tr r="H257" s="70"/>
      </tp>
      <tp>
        <v>45.230000000000004</v>
        <stp/>
        <stp>##V3_BDPV12</stp>
        <stp>B5N7 Comdty</stp>
        <stp>PX_LAST</stp>
        <stp>[quotes.xlsx]Calc!R309C3</stp>
        <tr r="C309" s="70"/>
        <tr r="C309" s="70"/>
      </tp>
      <tp t="s">
        <v>#N/A N/A</v>
        <stp/>
        <stp>##V3_BDPV12</stp>
        <stp>XS1266615175 Corp</stp>
        <stp>DUR_MID</stp>
        <stp>[quotes.xlsx]Calc!R305C8</stp>
        <tr r="H305" s="70"/>
      </tp>
      <tp>
        <v>0.80904700489053938</v>
        <stp/>
        <stp>##V3_BDPV12</stp>
        <stp>XS0848137708 Corp</stp>
        <stp>DUR_MID</stp>
        <stp>[quotes.xlsx]Calc!R100C8</stp>
        <tr r="H100" s="70"/>
        <tr r="H100" s="70"/>
      </tp>
      <tp>
        <v>1.9386477153156612</v>
        <stp/>
        <stp>##V3_BDPV12</stp>
        <stp>XS1077629225 Corp</stp>
        <stp>DUR_MID</stp>
        <stp>[quotes.xlsx]Calc!R214C8</stp>
        <tr r="H214" s="70"/>
        <tr r="H214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1.3324</v>
        <stp/>
        <stp>##V3_BDPV12</stp>
        <stp>OMEAEHA ID Equity</stp>
        <stp>PX_LAST</stp>
        <stp>[quotes.xlsx]Calc!R267C3</stp>
        <tr r="C267" s="70"/>
        <tr r="C267" s="70"/>
      </tp>
      <tp>
        <v>10.573052332465073</v>
        <stp/>
        <stp>##V3_BDPV12</stp>
        <stp>ALRS RX Equity</stp>
        <stp>BDVD_PROJ_12M_YLD</stp>
        <stp>[quotes.xlsx]Calc!R28C6</stp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XS1314820355 Corp</stp>
        <stp>DUR_MID</stp>
        <stp>[quotes.xlsx]Calc!R256C8</stp>
        <tr r="H256" s="70"/>
      </tp>
      <tp>
        <v>4.1967620262918848</v>
        <stp/>
        <stp>##V3_BDPV12</stp>
        <stp>XS1631338495 Corp</stp>
        <stp>DUR_MID</stp>
        <stp>[quotes.xlsx]Calc!R312C8</stp>
        <tr r="H312" s="70"/>
        <tr r="H312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</tp>
      <tp>
        <v>3.25</v>
        <stp/>
        <stp>##V3_BDPV12</stp>
        <stp>KORS US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3.4510925610384748</v>
        <stp/>
        <stp>##V3_BDPV12</stp>
        <stp>USN54468AF52 Corp</stp>
        <stp>DUR_MID</stp>
        <stp>[quotes.xlsx]Calc!R152C8</stp>
        <tr r="H152" s="70"/>
        <tr r="H152" s="70"/>
      </tp>
      <tp>
        <v>5.3955257570836794</v>
        <stp/>
        <stp>##V3_BDPV12</stp>
        <stp>US496902AN77 Corp</stp>
        <stp>DUR_MID</stp>
        <stp>[quotes.xlsx]Calc!R321C8</stp>
        <tr r="H321" s="70"/>
        <tr r="H321" s="70"/>
      </tp>
      <tp t="s">
        <v>#N/A Field Not Applicable</v>
        <stp/>
        <stp>##V3_BDPV12</stp>
        <stp>B5N7 Comdty</stp>
        <stp>EQY_DVD_YLD_IND</stp>
        <stp>[quotes.xlsx]Calc!R309C6</stp>
        <tr r="F309" s="70"/>
        <tr r="F309" s="70"/>
      </tp>
      <tp>
        <v>4.7124168523821801</v>
        <stp/>
        <stp>##V3_BDPV12</stp>
        <stp>XS0848530977 Corp</stp>
        <stp>DUR_MID</stp>
        <stp>[quotes.xlsx]Calc!R201C8</stp>
        <tr r="H201" s="70"/>
        <tr r="H201" s="70"/>
      </tp>
      <tp>
        <v>3.8836266907201806</v>
        <stp/>
        <stp>##V3_BDPV12</stp>
        <stp>XS1508914691 Corp</stp>
        <stp>DUR_MID</stp>
        <stp>[quotes.xlsx]Calc!R108C8</stp>
        <tr r="H108" s="70"/>
        <tr r="H108" s="70"/>
      </tp>
      <tp>
        <v>3.9947275088316543</v>
        <stp/>
        <stp>##V3_BDPV12</stp>
        <stp>XS0643183220 Corp</stp>
        <stp>DUR_MID</stp>
        <stp>[quotes.xlsx]Calc!R123C8</stp>
        <tr r="H123" s="70"/>
        <tr r="H123" s="70"/>
      </tp>
      <tp>
        <v>3.2131439051044555</v>
        <stp/>
        <stp>##V3_BDPV12</stp>
        <stp>XS0579851949 Corp</stp>
        <stp>DUR_MID</stp>
        <stp>[quotes.xlsx]Calc!R114C8</stp>
        <tr r="H114" s="70"/>
        <tr r="H114" s="70"/>
      </tp>
      <tp>
        <v>3.530032354954411</v>
        <stp/>
        <stp>##V3_BDPV12</stp>
        <stp>XS1223394914 Corp</stp>
        <stp>DUR_MID</stp>
        <stp>[quotes.xlsx]Calc!R322C8</stp>
        <tr r="H322" s="70"/>
        <tr r="H322" s="70"/>
      </tp>
      <tp t="s">
        <v>#N/A N/A</v>
        <stp/>
        <stp>##V3_BDPV12</stp>
        <stp>XS1513271418 Corp</stp>
        <stp>DUR_MID</stp>
        <stp>[quotes.xlsx]Calc!R157C8</stp>
        <tr r="H157" s="70"/>
      </tp>
      <tp>
        <v>5.4272782697490651</v>
        <stp/>
        <stp>##V3_BDPV12</stp>
        <stp>XS0993162683 Corp</stp>
        <stp>DUR_MID</stp>
        <stp>[quotes.xlsx]Calc!R271C8</stp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2.4769999999999999</v>
        <stp/>
        <stp>##V3_BDPV12</stp>
        <stp>RU000A0GN9A7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>
        <v>2.6934472696324856</v>
        <stp/>
        <stp>##V3_BDPV12</stp>
        <stp>RU000A0JTYA5 Corp</stp>
        <stp>DUR_MID</stp>
        <stp>[quotes.xlsx]Calc!R96C8</stp>
        <tr r="H96" s="70"/>
        <tr r="H9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2.4675254690011927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</tp>
      <tp>
        <v>3.7419354915618896</v>
        <stp/>
        <stp>##V3_BDPV12</stp>
        <stp>NESN SW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</tp>
      <tp>
        <v>3.8571429252624512</v>
        <stp/>
        <stp>##V3_BDPV12</stp>
        <stp>NVTK RX Equity</stp>
        <stp>BEST_ANALYST_RATING</stp>
        <stp>[quotes.xlsx]Calc!R273C4</stp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</tp>
      <tp>
        <v>4.3048973203810341</v>
        <stp/>
        <stp>##V3_BDPV12</stp>
        <stp>DE000DB7XHP3 Corp</stp>
        <stp>DUR_MID</stp>
        <stp>[quotes.xlsx]Calc!R218C8</stp>
        <tr r="H218" s="70"/>
        <tr r="H218" s="70"/>
      </tp>
      <tp>
        <v>3.9434358915067498</v>
        <stp/>
        <stp>##V3_BDPV12</stp>
        <stp>XS1405775377 Corp</stp>
        <stp>DUR_MID</stp>
        <stp>[quotes.xlsx]Calc!R138C8</stp>
        <tr r="H138" s="70"/>
        <tr r="H138" s="70"/>
      </tp>
      <tp t="s">
        <v>#N/A Field Not Applicable</v>
        <stp/>
        <stp>##V3_BDPV12</stp>
        <stp>C3U7 Comdty</stp>
        <stp>INT_ACC</stp>
        <stp>[quotes.xlsx]Calc!R316C5</stp>
        <tr r="E316" s="70"/>
        <tr r="E316" s="70"/>
      </tp>
      <tp>
        <v>5.0434990754472979</v>
        <stp/>
        <stp>##V3_BDPV12</stp>
        <stp>XS0979891925 Corp</stp>
        <stp>DUR_MID</stp>
        <stp>[quotes.xlsx]Calc!R109C8</stp>
        <tr r="H109" s="70"/>
        <tr r="H109" s="70"/>
      </tp>
      <tp>
        <v>2.1884044594566125</v>
        <stp/>
        <stp>##V3_BDPV12</stp>
        <stp>XS1506500039 Corp</stp>
        <stp>DUR_MID</stp>
        <stp>[quotes.xlsx]Calc!R270C8</stp>
        <tr r="H270" s="70"/>
        <tr r="H270" s="70"/>
      </tp>
      <tp t="s">
        <v>#N/A N/A</v>
        <stp/>
        <stp>##V3_BDPV12</stp>
        <stp>C3U7 Comdty</stp>
        <stp>ID_ISIN</stp>
        <stp>[quotes.xlsx]Calc!R316C1</stp>
        <tr r="A316" s="70"/>
        <tr r="A316" s="70"/>
      </tp>
      <tp>
        <v>11.945477075588599</v>
        <stp/>
        <stp>##V3_BDPV12</stp>
        <stp>GMKN RX Equity</stp>
        <stp>BDVD_PROJ_12M_YLD</stp>
        <stp>[quotes.xlsx]Calc!R47C6</stp>
        <tr r="F47" s="70"/>
        <tr r="F47" s="70"/>
        <tr r="F47" s="70"/>
      </tp>
      <tp>
        <v>2.4005568984527965</v>
        <stp/>
        <stp>##V3_BDPV12</stp>
        <stp>EEM US Equity</stp>
        <stp>BDVD_PROJ_12M_YLD</stp>
        <stp>[quotes.xlsx]Calc!R228C6</stp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0.45600000000000002</v>
        <stp/>
        <stp>##V3_BDPV12</stp>
        <stp>RU000A0JTYA5 Corp</stp>
        <stp>INT_ACC</stp>
        <stp>[quotes.xlsx]Calc!R96C5</stp>
        <tr r="E96" s="70"/>
        <tr r="E96" s="70"/>
        <tr r="E96" s="70"/>
      </tp>
      <tp>
        <v>1.9370000000000001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103.8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>
        <v>9.8583686958735584</v>
        <stp/>
        <stp>##V3_BDPV12</stp>
        <stp>RU000A0GN9A7 Corp</stp>
        <stp>DUR_MID</stp>
        <stp>[quotes.xlsx]Calc!R97C8</stp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</tp>
      <tp>
        <v>1.2916666666666667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RU000A0JXU14 Corp</stp>
        <stp>BEST_TARGET_PRICE</stp>
        <stp>[quotes.xlsx]Calc!R325C5</stp>
        <tr r="E325" s="70"/>
        <tr r="E325" s="70"/>
      </tp>
      <tp>
        <v>4.0606060028076172</v>
        <stp/>
        <stp>##V3_BDPV12</stp>
        <stp>INGA NA Equity</stp>
        <stp>BEST_ANALYST_RATING</stp>
        <stp>[quotes.xlsx]Calc!R307C4</stp>
        <tr r="D307" s="70"/>
        <tr r="D307" s="70"/>
        <tr r="D307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4.6491523483822688</v>
        <stp/>
        <stp>##V3_BDPV12</stp>
        <stp>CH0246199050 Corp</stp>
        <stp>DUR_MID</stp>
        <stp>[quotes.xlsx]Calc!R324C8</stp>
        <tr r="H324" s="70"/>
        <tr r="H324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6.7099567099567103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2.5620978140386295</v>
        <stp/>
        <stp>##V3_BDPV12</stp>
        <stp>XS0925043100 Corp</stp>
        <stp>DUR_MID</stp>
        <stp>[quotes.xlsx]Calc!R142C8</stp>
        <tr r="H142" s="70"/>
        <tr r="H142" s="70"/>
      </tp>
      <tp>
        <v>6.1382317130707618</v>
        <stp/>
        <stp>##V3_BDPV12</stp>
        <stp>XS1085735899 Corp</stp>
        <stp>DUR_MID</stp>
        <stp>[quotes.xlsx]Calc!R205C8</stp>
        <tr r="H205" s="70"/>
        <tr r="H205" s="70"/>
      </tp>
      <tp>
        <v>4.0096230954290304</v>
        <stp/>
        <stp>##V3_BDPV12</stp>
        <stp>KMI US Equity</stp>
        <stp>BDVD_PROJ_12M_YLD</stp>
        <stp>[quotes.xlsx]Calc!R223C6</stp>
        <tr r="F223" s="70"/>
        <tr r="F223" s="70"/>
        <tr r="F223" s="70"/>
      </tp>
      <tp>
        <v>8.433759117398683</v>
        <stp/>
        <stp>##V3_BDPV12</stp>
        <stp>XS1568888777 Corp</stp>
        <stp>DUR_MID</stp>
        <stp>[quotes.xlsx]Calc!R215C8</stp>
        <tr r="H215" s="70"/>
        <tr r="H215" s="70"/>
      </tp>
      <tp t="s">
        <v>#N/A N/A</v>
        <stp/>
        <stp>##V3_BDPV12</stp>
        <stp>XS1220249970 Corp</stp>
        <stp>DUR_MID</stp>
        <stp>[quotes.xlsx]Calc!R259C8</stp>
        <tr r="H259" s="70"/>
      </tp>
      <tp>
        <v>5.2190864797402865</v>
        <stp/>
        <stp>##V3_BDPV12</stp>
        <stp>XS0934609016 Corp</stp>
        <stp>DUR_MID</stp>
        <stp>[quotes.xlsx]Calc!R150C8</stp>
        <tr r="H150" s="70"/>
        <tr r="H150" s="70"/>
      </tp>
      <tp>
        <v>99.671000000000006</v>
        <stp/>
        <stp>##V3_BDPV12</stp>
        <stp>XS1439838548 Corp</stp>
        <stp>PX_LAST</stp>
        <stp>[quotes.xlsx]Calc!R2C3</stp>
        <tr r="C2" s="70"/>
        <tr r="C2" s="70"/>
      </tp>
      <tp t="s">
        <v>#N/A Field Not Applicable</v>
        <stp/>
        <stp>##V3_BDPV12</stp>
        <stp>RU000A0JVPN2 Corp</stp>
        <stp>BEST_TARGET_PRICE</stp>
        <stp>[quotes.xlsx]Calc!R330C5</stp>
        <tr r="E330" s="70"/>
        <tr r="E330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2.4894106880140958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2.951189108310079</v>
        <stp/>
        <stp>##V3_BDPV12</stp>
        <stp>USA29866AA70 Corp</stp>
        <stp>DUR_MID</stp>
        <stp>[quotes.xlsx]Calc!R24C8</stp>
        <tr r="H24" s="70"/>
        <tr r="H24" s="70"/>
      </tp>
      <tp>
        <v>4</v>
        <stp/>
        <stp>##V3_BDPV12</stp>
        <stp>MOEX RM Equity</stp>
        <stp>BEST_ANALYST_RATING</stp>
        <stp>[quotes.xlsx]Calc!R102C4</stp>
        <tr r="D102" s="70"/>
        <tr r="D102" s="70"/>
        <tr r="D10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RU000A0JXJE0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CH0336352825 Corp</stp>
        <stp>BEST_TARGET_PRICE</stp>
        <stp>[quotes.xlsx]Calc!R323C5</stp>
        <tr r="E323" s="70"/>
        <tr r="E323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1.2056087130921957</v>
        <stp/>
        <stp>##V3_BDPV12</stp>
        <stp>US515110BF06 Corp</stp>
        <stp>DUR_MID</stp>
        <stp>[quotes.xlsx]Calc!R169C8</stp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0.83717923097469993</v>
        <stp/>
        <stp>##V3_BDPV12</stp>
        <stp>XS0849020556 Corp</stp>
        <stp>DUR_MID</stp>
        <stp>[quotes.xlsx]Calc!R132C8</stp>
        <tr r="H132" s="70"/>
        <tr r="H132" s="70"/>
      </tp>
      <tp>
        <v>3.0087343254297654</v>
        <stp/>
        <stp>##V3_BDPV12</stp>
        <stp>XS0555493203 Corp</stp>
        <stp>DUR_MID</stp>
        <stp>[quotes.xlsx]Calc!R141C8</stp>
        <tr r="H141" s="70"/>
        <tr r="H141" s="70"/>
      </tp>
      <tp t="s">
        <v>#N/A N/A</v>
        <stp/>
        <stp>##V3_BDPV12</stp>
        <stp>XS1468260598 Corp</stp>
        <stp>DUR_MID</stp>
        <stp>[quotes.xlsx]Calc!R154C8</stp>
        <tr r="H154" s="70"/>
      </tp>
      <tp t="s">
        <v>#N/A N/A</v>
        <stp/>
        <stp>##V3_BDPV12</stp>
        <stp>XS1513280757 Corp</stp>
        <stp>DUR_MID</stp>
        <stp>[quotes.xlsx]Calc!R174C8</stp>
        <tr r="H174" s="70"/>
      </tp>
      <tp>
        <v>0.84593842070544445</v>
        <stp/>
        <stp>##V3_BDPV12</stp>
        <stp>XS0923472814 Corp</stp>
        <stp>DUR_MID</stp>
        <stp>[quotes.xlsx]Calc!R194C8</stp>
        <tr r="H194" s="70"/>
        <tr r="H194" s="70"/>
      </tp>
      <tp>
        <v>4.0708977516995608</v>
        <stp/>
        <stp>##V3_BDPV12</stp>
        <stp>XS1533921299 Corp</stp>
        <stp>DUR_MID</stp>
        <stp>[quotes.xlsx]Calc!R110C8</stp>
        <tr r="H110" s="70"/>
        <tr r="H110" s="70"/>
      </tp>
      <tp>
        <v>3.0702252260651779</v>
        <stp/>
        <stp>##V3_BDPV12</stp>
        <stp>XLE US Equity</stp>
        <stp>BDVD_PROJ_12M_YLD</stp>
        <stp>[quotes.xlsx]Calc!R143C6</stp>
        <tr r="F143" s="70"/>
        <tr r="F143" s="70"/>
        <tr r="F143" s="70"/>
      </tp>
      <tp>
        <v>0.55965747868903093</v>
        <stp/>
        <stp>##V3_BDPV12</stp>
        <stp>XS0583616239 Corp</stp>
        <stp>DUR_MID</stp>
        <stp>[quotes.xlsx]Calc!R203C8</stp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108.467</v>
        <stp/>
        <stp>##V3_BDPV12</stp>
        <stp>XS1255387976 Corp</stp>
        <stp>PX_LAST</stp>
        <stp>[quotes.xlsx]Calc!R3C3</stp>
        <tr r="C3" s="70"/>
        <tr r="C3" s="70"/>
      </tp>
      <tp>
        <v>102.715</v>
        <stp/>
        <stp>##V3_BDPV12</stp>
        <stp>XS0935311240 Corp</stp>
        <stp>PX_LAST</stp>
        <stp>[quotes.xlsx]Calc!R8C3</stp>
        <tr r="C8" s="70"/>
        <tr r="C8" s="70"/>
      </tp>
      <tp>
        <v>1.9708333333333334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</tp>
      <tp>
        <v>4.0476188659667969</v>
        <stp/>
        <stp>##V3_BDPV12</stp>
        <stp>GE US Equity</stp>
        <stp>BEST_ANALYST_RATING</stp>
        <stp>[quotes.xlsx]Calc!R236C4</stp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</tp>
      <tp>
        <v>746.48</v>
        <stp/>
        <stp>##V3_BDPV12</stp>
        <stp>ZGLDHG SW Equity</stp>
        <stp>PX_LAST</stp>
        <stp>[quotes.xlsx]Calc!R260C3</stp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</tp>
      <tp>
        <v>1.5197825487213723</v>
        <stp/>
        <stp>##V3_BDPV12</stp>
        <stp>US961214CF89 Corp</stp>
        <stp>DUR_MID</stp>
        <stp>[quotes.xlsx]Calc!R172C8</stp>
        <tr r="H172" s="70"/>
        <tr r="H172" s="70"/>
      </tp>
      <tp>
        <v>1.7307689433578219</v>
        <stp/>
        <stp>##V3_BDPV12</stp>
        <stp>USU77583AA79 Corp</stp>
        <stp>DUR_MID</stp>
        <stp>[quotes.xlsx]Calc!R134C8</stp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</tp>
      <tp>
        <v>4.9846142673866289</v>
        <stp/>
        <stp>##V3_BDPV12</stp>
        <stp>XS0903465127 Corp</stp>
        <stp>DUR_MID</stp>
        <stp>[quotes.xlsx]Calc!R341C8</stp>
        <tr r="H341" s="70"/>
        <tr r="H341" s="70"/>
      </tp>
      <tp>
        <v>4.2587470702317489</v>
        <stp/>
        <stp>##V3_BDPV12</stp>
        <stp>XS1601094755 Corp</stp>
        <stp>DUR_MID</stp>
        <stp>[quotes.xlsx]Calc!R313C8</stp>
        <tr r="H313" s="70"/>
        <tr r="H313" s="70"/>
      </tp>
      <tp>
        <v>3.8738484234697479</v>
        <stp/>
        <stp>##V3_BDPV12</stp>
        <stp>XS1513741311 Corp</stp>
        <stp>DUR_MID</stp>
        <stp>[quotes.xlsx]Calc!R199C8</stp>
        <tr r="H199" s="70"/>
        <tr r="H199" s="70"/>
      </tp>
      <tp>
        <v>5.7736720554272516</v>
        <stp/>
        <stp>##V3_BDPV12</stp>
        <stp>DAI GR Equity</stp>
        <stp>BDVD_PROJ_12M_YLD</stp>
        <stp>[quotes.xlsx]Calc!R308C6</stp>
        <tr r="F308" s="70"/>
        <tr r="F308" s="70"/>
        <tr r="F308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</tp>
      <tp t="s">
        <v>#N/A Field Not Applicable</v>
        <stp/>
        <stp>##V3_BDPV12</stp>
        <stp>RU000A0JU0N7 Corp</stp>
        <stp>BDVD_PROJ_12M_YLD</stp>
        <stp>[quotes.xlsx]Calc!R339C6</stp>
        <tr r="F339" s="70"/>
        <tr r="F339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</tp>
      <tp t="s">
        <v>#N/A N/A</v>
        <stp/>
        <stp>##V3_BDPV12</stp>
        <stp>LU0959626531 Equity</stp>
        <stp>DVD_EX_DT</stp>
        <stp>[quotes.xlsx]Calc!R319C7</stp>
        <tr r="G319" s="70"/>
        <tr r="G319" s="70"/>
      </tp>
      <tp>
        <v>6.7881550577453442</v>
        <stp/>
        <stp>##V3_BDPV12</stp>
        <stp>GAZ LI Equity</stp>
        <stp>BDVD_PROJ_12M_YLD</stp>
        <stp>[quotes.xlsx]Calc!R15C6</stp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CH0361710632 Corp</stp>
        <stp>DUR_MID</stp>
        <stp>[quotes.xlsx]Calc!R258C8</stp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</tp>
      <tp>
        <v>3.3736954697316706</v>
        <stp/>
        <stp>##V3_BDPV12</stp>
        <stp>XS0867620725 Corp</stp>
        <stp>DUR_MID</stp>
        <stp>[quotes.xlsx]Calc!R247C8</stp>
        <tr r="H247" s="70"/>
        <tr r="H247" s="70"/>
      </tp>
      <tp>
        <v>2.6668984379391483</v>
        <stp/>
        <stp>##V3_BDPV12</stp>
        <stp>XS1071551474 Corp</stp>
        <stp>DUR_MID</stp>
        <stp>[quotes.xlsx]Calc!R139C8</stp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109.5</v>
        <stp/>
        <stp>##V3_BDPV12</stp>
        <stp>XS0767473852 Corp</stp>
        <stp>PX_LAST</stp>
        <stp>[quotes.xlsx]Calc!R6C3</stp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99.05</v>
        <stp/>
        <stp>##V3_BDPV12</stp>
        <stp>RU000A0JTKZ1 Corp</stp>
        <stp>PX_LAST</stp>
        <stp>[quotes.xlsx]Calc!R70C3</stp>
        <tr r="C70" s="70"/>
        <tr r="C70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</tp>
      <tp>
        <v>109.49</v>
        <stp/>
        <stp>##V3_BDPV12</stp>
        <stp>RU000A0JW0S4 Corp</stp>
        <stp>PX_LAST</stp>
        <stp>[quotes.xlsx]Calc!R69C3</stp>
        <tr r="C69" s="70"/>
        <tr r="C69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</tp>
      <tp>
        <v>1000.8333740234375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</tp>
      <tp>
        <v>3.0725863284002815</v>
        <stp/>
        <stp>##V3_BDPV12</stp>
        <stp>GILD US Equity</stp>
        <stp>BDVD_PROJ_12M_YLD</stp>
        <stp>[quotes.xlsx]Calc!R1C6</stp>
        <tr r="F1" s="70"/>
        <tr r="F1" s="70"/>
        <tr r="F1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</tp>
      <tp t="s">
        <v>#N/A N/A</v>
        <stp/>
        <stp>##V3_BDPV12</stp>
        <stp>CH0359143119 Corp</stp>
        <stp>DUR_MID</stp>
        <stp>[quotes.xlsx]Calc!R155C8</stp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</tp>
      <tp>
        <v>10.123729565176744</v>
        <stp/>
        <stp>##V3_BDPV12</stp>
        <stp>XS0191754729 Corp</stp>
        <stp>DUR_MID</stp>
        <stp>[quotes.xlsx]Calc!R126C8</stp>
        <tr r="H126" s="70"/>
        <tr r="H126" s="70"/>
      </tp>
      <tp>
        <v>1.9485514058627469</v>
        <stp/>
        <stp>##V3_BDPV12</stp>
        <stp>MON US Equity</stp>
        <stp>BDVD_PROJ_12M_YLD</stp>
        <stp>[quotes.xlsx]Calc!R145C6</stp>
        <tr r="F145" s="70"/>
        <tr r="F145" s="70"/>
        <tr r="F145" s="70"/>
      </tp>
      <tp>
        <v>4.0811466738214799</v>
        <stp/>
        <stp>##V3_BDPV12</stp>
        <stp>XS0290580595 Corp</stp>
        <stp>DUR_MID</stp>
        <stp>[quotes.xlsx]Calc!R344C8</stp>
        <tr r="H344" s="70"/>
        <tr r="H344" s="70"/>
      </tp>
      <tp>
        <v>6.4204028933367665</v>
        <stp/>
        <stp>##V3_BDPV12</stp>
        <stp>XS0982711714 Corp</stp>
        <stp>DUR_MID</stp>
        <stp>[quotes.xlsx]Calc!R337C8</stp>
        <tr r="H337" s="70"/>
        <tr r="H337" s="70"/>
      </tp>
      <tp>
        <v>7.1916576770945708</v>
        <stp/>
        <stp>##V3_BDPV12</stp>
        <stp>LKOH RX Equity</stp>
        <stp>BDVD_PROJ_12M_YLD</stp>
        <stp>[quotes.xlsx]Calc!R36C6</stp>
        <tr r="F36" s="70"/>
        <tr r="F36" s="70"/>
        <tr r="F36" s="70"/>
      </tp>
      <tp>
        <v>2.6139999999999999</v>
        <stp/>
        <stp>##V3_BDPV12</stp>
        <stp>RU000A0JPLH5 Corp</stp>
        <stp>INT_ACC</stp>
        <stp>[quotes.xlsx]Calc!R98C5</stp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</tp>
      <tp>
        <v>3.1269050891816548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3.6666667461395264</v>
        <stp/>
        <stp>##V3_BDPV12</stp>
        <stp>NVTK LI Equity</stp>
        <stp>BEST_ANALYST_RATING</stp>
        <stp>[quotes.xlsx]Calc!R315C4</stp>
        <tr r="D315" s="70"/>
        <tr r="D315" s="70"/>
        <tr r="D315" s="70"/>
      </tp>
      <tp>
        <v>4.2068967819213867</v>
        <stp/>
        <stp>##V3_BDPV12</stp>
        <stp>BIIB US Equity</stp>
        <stp>BEST_ANALYST_RATING</stp>
        <stp>[quotes.xlsx]Calc!R239C4</stp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RERU7 Curncy</stp>
        <stp>BEST_TARGET_PRICE</stp>
        <stp>[quotes.xlsx]Calc!R317C5</stp>
        <tr r="E317" s="70"/>
        <tr r="E317" s="70"/>
      </tp>
      <tp t="s">
        <v>#N/A Field Not Applicable</v>
        <stp/>
        <stp>##V3_BDPV12</stp>
        <stp>URU7 Curncy</stp>
        <stp>BEST_TARGET_PRICE</stp>
        <stp>[quotes.xlsx]Calc!R310C5</stp>
        <tr r="E310" s="70"/>
        <tr r="E3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>
        <v>1261.7</v>
        <stp/>
        <stp>##V3_BDPV12</stp>
        <stp>C3U7 Comdty</stp>
        <stp>PX_LAST</stp>
        <stp>[quotes.xlsx]Calc!R316C3</stp>
        <tr r="C316" s="70"/>
        <tr r="C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4.3162252823996239</v>
        <stp/>
        <stp>##V3_BDPV12</stp>
        <stp>XS0800817073 Corp</stp>
        <stp>DUR_MID</stp>
        <stp>[quotes.xlsx]Calc!R200C8</stp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</tp>
      <tp>
        <v>3.1076834528177746</v>
        <stp/>
        <stp>##V3_BDPV12</stp>
        <stp>XS1319822752 Corp</stp>
        <stp>DUR_MID</stp>
        <stp>[quotes.xlsx]Calc!R129C8</stp>
        <tr r="H129" s="70"/>
        <tr r="H129" s="70"/>
      </tp>
      <tp>
        <v>0.81054168402504334</v>
        <stp/>
        <stp>##V3_BDPV12</stp>
        <stp>XS0923110232 Corp</stp>
        <stp>DUR_MID</stp>
        <stp>[quotes.xlsx]Calc!R320C8</stp>
        <tr r="H320" s="70"/>
        <tr r="H320" s="70"/>
      </tp>
      <tp>
        <v>3.9166585281098718</v>
        <stp/>
        <stp>##V3_BDPV12</stp>
        <stp>XS1319813769 Corp</stp>
        <stp>DUR_MID</stp>
        <stp>[quotes.xlsx]Calc!R111C8</stp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</tp>
      <tp>
        <v>2.61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>
        <v>4.6286650438593542</v>
        <stp/>
        <stp>##V3_BDPV12</stp>
        <stp>RU000A0JPLH5 Corp</stp>
        <stp>DUR_MID</stp>
        <stp>[quotes.xlsx]Calc!R98C8</stp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4"/>
  <sheetViews>
    <sheetView tabSelected="1" topLeftCell="A316" workbookViewId="0">
      <selection activeCell="G334" sqref="G33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70.95</v>
      </c>
      <c r="D1" s="2">
        <v>4.0344829559326172</v>
      </c>
      <c r="E1" s="2">
        <v>78.705879211425781</v>
      </c>
      <c r="F1">
        <v>3.0725863284002815</v>
      </c>
      <c r="G1" t="s">
        <v>852</v>
      </c>
      <c r="H1">
        <v>0</v>
      </c>
      <c r="I1" t="s">
        <v>853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99.671000000000006</v>
      </c>
      <c r="D2" s="2">
        <v>0</v>
      </c>
      <c r="E2" s="2">
        <v>2.2777777777777777</v>
      </c>
      <c r="F2" s="1">
        <v>5.0903276918282758</v>
      </c>
      <c r="G2" t="s">
        <v>854</v>
      </c>
      <c r="H2">
        <v>3.6286107748013534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108.467</v>
      </c>
      <c r="D3" s="2">
        <v>0</v>
      </c>
      <c r="E3" s="2">
        <v>5.3451388888888891</v>
      </c>
      <c r="F3" s="1">
        <v>4.840906252202732</v>
      </c>
      <c r="G3" t="s">
        <v>855</v>
      </c>
      <c r="H3">
        <v>1.3633341713816698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1187</v>
      </c>
      <c r="D4" s="2">
        <v>3.5</v>
      </c>
      <c r="E4" s="2">
        <v>1746.60205078125</v>
      </c>
      <c r="F4" s="1">
        <v>8.4245998315080027E-3</v>
      </c>
      <c r="G4" t="s">
        <v>856</v>
      </c>
      <c r="H4">
        <v>0</v>
      </c>
      <c r="I4" t="s">
        <v>1100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112.67700000000001</v>
      </c>
      <c r="D5" s="2">
        <v>0</v>
      </c>
      <c r="E5" s="2">
        <v>2.2430555555555558</v>
      </c>
      <c r="F5" s="1">
        <v>4.753126606194602</v>
      </c>
      <c r="G5" t="s">
        <v>857</v>
      </c>
      <c r="H5">
        <v>3.2471644799220711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109.5</v>
      </c>
      <c r="D6" s="2">
        <v>0</v>
      </c>
      <c r="E6" s="2">
        <v>1.296875</v>
      </c>
      <c r="F6" s="1">
        <v>4.9378744868431461</v>
      </c>
      <c r="G6" t="s">
        <v>858</v>
      </c>
      <c r="H6">
        <v>14.002873954237479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1151</v>
      </c>
      <c r="C7" s="2">
        <v>926.5</v>
      </c>
      <c r="D7" s="2">
        <v>3.3157894611358643</v>
      </c>
      <c r="E7" s="2">
        <v>1000.8333740234375</v>
      </c>
      <c r="F7" s="1">
        <v>5.9397139551828699</v>
      </c>
      <c r="G7" t="s">
        <v>859</v>
      </c>
      <c r="H7">
        <v>0</v>
      </c>
      <c r="I7" t="s">
        <v>860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102.715</v>
      </c>
      <c r="D8" s="2">
        <v>0</v>
      </c>
      <c r="E8" s="2">
        <v>0.49583333333333329</v>
      </c>
      <c r="F8" s="1">
        <v>4.7170753606973452</v>
      </c>
      <c r="G8" t="s">
        <v>861</v>
      </c>
      <c r="H8">
        <v>5.1420681855156785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245.77</v>
      </c>
      <c r="D9" s="2">
        <v>4.4782609939575195</v>
      </c>
      <c r="E9" s="2">
        <v>272.57144165039062</v>
      </c>
      <c r="F9" s="1">
        <v>1.2287911461935954</v>
      </c>
      <c r="G9" t="s">
        <v>862</v>
      </c>
      <c r="H9">
        <v>0</v>
      </c>
      <c r="I9" t="s">
        <v>863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282</v>
      </c>
      <c r="D10" s="2">
        <v>4.4285712242126465</v>
      </c>
      <c r="E10" s="2">
        <v>413.59922608219159</v>
      </c>
      <c r="F10" s="1">
        <v>3.4893617562368404</v>
      </c>
      <c r="G10" t="s">
        <v>864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9261</v>
      </c>
      <c r="D11" s="2">
        <v>3.615384578704834</v>
      </c>
      <c r="E11" s="2">
        <v>10815.4287109375</v>
      </c>
      <c r="F11" s="1">
        <v>3.5093402440341217</v>
      </c>
      <c r="G11" t="s">
        <v>865</v>
      </c>
      <c r="H11">
        <v>0</v>
      </c>
      <c r="I11" t="s">
        <v>866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3.68</v>
      </c>
      <c r="D12" s="2">
        <v>4.5555553436279297</v>
      </c>
      <c r="E12" s="2">
        <v>5.3486666679382324</v>
      </c>
      <c r="F12" s="1">
        <v>6.25</v>
      </c>
      <c r="G12" t="s">
        <v>867</v>
      </c>
      <c r="H12">
        <v>0</v>
      </c>
      <c r="I12" t="s">
        <v>868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2498</v>
      </c>
      <c r="D13" s="2">
        <v>3.5</v>
      </c>
      <c r="E13" s="2">
        <v>2366.364013671875</v>
      </c>
      <c r="F13" s="1">
        <v>0</v>
      </c>
      <c r="G13" t="s">
        <v>856</v>
      </c>
      <c r="H13">
        <v>0</v>
      </c>
      <c r="I13" t="s">
        <v>1100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3.5350000000000001</v>
      </c>
      <c r="D14" s="2">
        <v>4.4545454978942871</v>
      </c>
      <c r="E14" s="2">
        <v>4.6666665077209473</v>
      </c>
      <c r="F14" s="1">
        <v>1.6973125504638045</v>
      </c>
      <c r="G14" t="s">
        <v>869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15.35</v>
      </c>
      <c r="D15" s="2">
        <v>4.1428570747375488</v>
      </c>
      <c r="E15" s="2">
        <v>20.451999664306641</v>
      </c>
      <c r="F15" s="1">
        <v>6.7881550577453442</v>
      </c>
      <c r="G15" t="s">
        <v>870</v>
      </c>
      <c r="H15">
        <v>0</v>
      </c>
      <c r="I15" t="s">
        <v>871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9.25</v>
      </c>
      <c r="D16" s="2">
        <v>4.3333334922790527</v>
      </c>
      <c r="E16" s="2">
        <v>12.033332824707031</v>
      </c>
      <c r="F16" s="1">
        <v>1.6620433008348621</v>
      </c>
      <c r="G16" t="s">
        <v>872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9.2799999999999994</v>
      </c>
      <c r="D17" s="2">
        <v>4</v>
      </c>
      <c r="E17" s="2">
        <v>12.117545127868652</v>
      </c>
      <c r="F17" s="1">
        <v>12.273211674443607</v>
      </c>
      <c r="G17" t="s">
        <v>873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542.6</v>
      </c>
      <c r="D18" s="2">
        <v>4.1999998092651367</v>
      </c>
      <c r="E18" s="2">
        <v>670</v>
      </c>
      <c r="F18" s="1">
        <v>11.887209730925175</v>
      </c>
      <c r="G18" t="s">
        <v>873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3.931</v>
      </c>
      <c r="D19" s="2">
        <v>2.8571429252624512</v>
      </c>
      <c r="E19" s="2">
        <v>4.7545456886291504</v>
      </c>
      <c r="F19" s="1">
        <v>7.2229203764945309</v>
      </c>
      <c r="G19" t="s">
        <v>874</v>
      </c>
      <c r="H19">
        <v>0</v>
      </c>
      <c r="I19" t="s">
        <v>875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24.14</v>
      </c>
      <c r="D20" s="2">
        <v>3</v>
      </c>
      <c r="E20" s="2">
        <v>19.684572219848633</v>
      </c>
      <c r="F20" s="1">
        <v>0.91135045073698051</v>
      </c>
      <c r="G20" t="s">
        <v>876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26.87</v>
      </c>
      <c r="D21" s="2">
        <v>4.1052632331848145</v>
      </c>
      <c r="E21" s="2">
        <v>28.222505569458008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106.122</v>
      </c>
      <c r="D22" s="2">
        <v>0</v>
      </c>
      <c r="E22" s="2">
        <v>1.1736111111111112</v>
      </c>
      <c r="F22" s="1">
        <v>4.172745188117033</v>
      </c>
      <c r="G22" t="s">
        <v>877</v>
      </c>
      <c r="H22">
        <v>2.6012625722598841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100.92700000000001</v>
      </c>
      <c r="D23" s="2">
        <v>0</v>
      </c>
      <c r="E23" s="2">
        <v>1.0833333333333335</v>
      </c>
      <c r="F23" s="1">
        <v>4.5650370412382415</v>
      </c>
      <c r="G23" t="s">
        <v>878</v>
      </c>
      <c r="H23">
        <v>3.0390225634185946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94.117000000000004</v>
      </c>
      <c r="D24" s="2">
        <v>0</v>
      </c>
      <c r="E24" s="2">
        <v>1.2916666666666667</v>
      </c>
      <c r="F24" s="1">
        <v>9.8560017093769279</v>
      </c>
      <c r="G24" t="s">
        <v>879</v>
      </c>
      <c r="H24">
        <v>2.951189108310079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103.922</v>
      </c>
      <c r="D25" s="2">
        <v>0</v>
      </c>
      <c r="E25" s="2">
        <v>2.0854166666666667</v>
      </c>
      <c r="F25" s="1">
        <v>3.9287792307447105</v>
      </c>
      <c r="G25" t="s">
        <v>853</v>
      </c>
      <c r="H25">
        <v>4.0819476050697068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101.15</v>
      </c>
      <c r="D26" s="2">
        <v>0</v>
      </c>
      <c r="E26" s="2">
        <v>2.2545138888888889</v>
      </c>
      <c r="F26" s="1">
        <v>5.0188572125108379</v>
      </c>
      <c r="G26" t="s">
        <v>880</v>
      </c>
      <c r="H26">
        <v>3.2353529861235231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175.25</v>
      </c>
      <c r="D27" s="2">
        <v>0</v>
      </c>
      <c r="E27" s="2">
        <v>0.10625000000000001</v>
      </c>
      <c r="F27" s="1">
        <v>4.1333907414360187</v>
      </c>
      <c r="G27" t="s">
        <v>1152</v>
      </c>
      <c r="H27">
        <v>7.3872527134561468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84.46</v>
      </c>
      <c r="D28" s="2">
        <v>4.125</v>
      </c>
      <c r="E28" s="2">
        <v>100.91112518310547</v>
      </c>
      <c r="F28" s="1">
        <v>10.573052332465073</v>
      </c>
      <c r="G28" t="s">
        <v>874</v>
      </c>
      <c r="H28">
        <v>0</v>
      </c>
      <c r="I28" t="s">
        <v>1117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120</v>
      </c>
      <c r="D29" s="2">
        <v>0</v>
      </c>
      <c r="E29" s="2">
        <v>0</v>
      </c>
      <c r="F29" s="1">
        <v>0</v>
      </c>
      <c r="G29" t="s">
        <v>882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95</v>
      </c>
      <c r="D30" s="2">
        <v>0</v>
      </c>
      <c r="E30" s="2">
        <v>0</v>
      </c>
      <c r="F30" s="1">
        <v>0</v>
      </c>
      <c r="G30" t="s">
        <v>882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118.93</v>
      </c>
      <c r="D31" s="2">
        <v>3.769230842590332</v>
      </c>
      <c r="E31" s="2">
        <v>136.66615295410156</v>
      </c>
      <c r="F31" s="1">
        <v>6.7600269065837049</v>
      </c>
      <c r="G31" t="s">
        <v>874</v>
      </c>
      <c r="H31">
        <v>0</v>
      </c>
      <c r="I31" t="s">
        <v>1088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145.25</v>
      </c>
      <c r="D32" s="2">
        <v>5</v>
      </c>
      <c r="E32" s="2">
        <v>215</v>
      </c>
      <c r="F32" s="1">
        <v>7.1724135300208784</v>
      </c>
      <c r="G32" t="s">
        <v>884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8</v>
      </c>
      <c r="D33" s="2">
        <v>5</v>
      </c>
      <c r="E33" s="2">
        <v>9.1999998092651367</v>
      </c>
      <c r="F33" s="1">
        <v>5.6753624230623245</v>
      </c>
      <c r="G33" t="s">
        <v>885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3.4</v>
      </c>
      <c r="D34" s="2">
        <v>2.2000000476837158</v>
      </c>
      <c r="E34" s="2">
        <v>3.2442498207092285</v>
      </c>
      <c r="F34" s="1">
        <v>5.4248527568929337</v>
      </c>
      <c r="G34" t="s">
        <v>886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51.85</v>
      </c>
      <c r="D35" s="2">
        <v>3</v>
      </c>
      <c r="E35" s="2">
        <v>45.618000030517578</v>
      </c>
      <c r="F35" s="1">
        <v>0.81002890431432617</v>
      </c>
      <c r="G35" t="s">
        <v>856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2781</v>
      </c>
      <c r="D36" s="2">
        <v>4.6363635063171387</v>
      </c>
      <c r="E36" s="2">
        <v>3356.020751953125</v>
      </c>
      <c r="F36" s="1">
        <v>7.1916576770945708</v>
      </c>
      <c r="G36" t="s">
        <v>863</v>
      </c>
      <c r="H36">
        <v>0</v>
      </c>
      <c r="I36" t="s">
        <v>887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243.5</v>
      </c>
      <c r="D37" s="2">
        <v>4.3333334922790527</v>
      </c>
      <c r="E37" s="2">
        <v>323.33334350585937</v>
      </c>
      <c r="F37" s="1">
        <v>11.540041067761809</v>
      </c>
      <c r="G37" t="s">
        <v>863</v>
      </c>
      <c r="H37">
        <v>0</v>
      </c>
      <c r="I37" t="s">
        <v>888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390.5</v>
      </c>
      <c r="D38" s="2">
        <v>3.2222223281860352</v>
      </c>
      <c r="E38" s="2">
        <v>404.5</v>
      </c>
      <c r="F38" s="1">
        <v>0</v>
      </c>
      <c r="G38" t="s">
        <v>889</v>
      </c>
      <c r="H38">
        <v>0</v>
      </c>
      <c r="I38" t="s">
        <v>890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6.8449999999999998</v>
      </c>
      <c r="D39" s="2">
        <v>4.5</v>
      </c>
      <c r="E39" s="2">
        <v>8.3303639999999994</v>
      </c>
      <c r="F39" s="1">
        <v>11.377993772463524</v>
      </c>
      <c r="G39" t="s">
        <v>891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184.8</v>
      </c>
      <c r="D40" s="2">
        <v>4.2727274894714355</v>
      </c>
      <c r="E40" s="2">
        <v>220.42791748046875</v>
      </c>
      <c r="F40" s="1">
        <v>6.7099567099567103</v>
      </c>
      <c r="G40" t="s">
        <v>870</v>
      </c>
      <c r="H40">
        <v>0</v>
      </c>
      <c r="I40" t="s">
        <v>892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75.11</v>
      </c>
      <c r="D41" s="2">
        <v>4.3333334922790527</v>
      </c>
      <c r="E41" s="2">
        <v>104.14515686035156</v>
      </c>
      <c r="F41" s="1">
        <v>2.5961922513646654</v>
      </c>
      <c r="G41" t="s">
        <v>893</v>
      </c>
      <c r="H41">
        <v>0</v>
      </c>
      <c r="I41" t="s">
        <v>894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2.524</v>
      </c>
      <c r="D42" s="2">
        <v>3.6666667461395264</v>
      </c>
      <c r="E42" s="2">
        <v>3</v>
      </c>
      <c r="F42" s="1">
        <v>7.5406210736925505</v>
      </c>
      <c r="G42" t="s">
        <v>895</v>
      </c>
      <c r="H42">
        <v>0</v>
      </c>
      <c r="I42" t="s">
        <v>1089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0.27500000000000002</v>
      </c>
      <c r="D43" s="2">
        <v>4</v>
      </c>
      <c r="E43" s="2">
        <v>0.30000001192092896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56.7</v>
      </c>
      <c r="D44" s="2">
        <v>4.1111111640930176</v>
      </c>
      <c r="E44" s="2">
        <v>73.318031311035156</v>
      </c>
      <c r="F44" s="1">
        <v>1.8518517677535877</v>
      </c>
      <c r="G44" t="s">
        <v>896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212.8</v>
      </c>
      <c r="D45" s="2">
        <v>3</v>
      </c>
      <c r="E45" s="2">
        <v>247.15663146972656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7.39</v>
      </c>
      <c r="D46" s="2">
        <v>4.5</v>
      </c>
      <c r="E46" s="2">
        <v>7.9187498092651367</v>
      </c>
      <c r="F46" s="1">
        <v>9.4333964529798866</v>
      </c>
      <c r="G46" t="s">
        <v>897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8068</v>
      </c>
      <c r="D47" s="2">
        <v>4.5</v>
      </c>
      <c r="E47" s="2">
        <v>11247.412109375</v>
      </c>
      <c r="F47" s="1">
        <v>11.945477075588599</v>
      </c>
      <c r="G47" t="s">
        <v>865</v>
      </c>
      <c r="H47">
        <v>0</v>
      </c>
      <c r="I47" t="s">
        <v>898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804.5</v>
      </c>
      <c r="D48" s="2">
        <v>5</v>
      </c>
      <c r="E48" s="2">
        <v>1100</v>
      </c>
      <c r="F48" s="1">
        <v>11.187072715972654</v>
      </c>
      <c r="G48" t="s">
        <v>893</v>
      </c>
      <c r="H48">
        <v>0</v>
      </c>
      <c r="I48" t="s">
        <v>899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61.25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9.8000000000000007</v>
      </c>
      <c r="D50" s="2">
        <v>3.8571429252624512</v>
      </c>
      <c r="E50" s="2">
        <v>11.655000686645508</v>
      </c>
      <c r="F50" s="1">
        <v>7.6371048568585591</v>
      </c>
      <c r="G50" t="s">
        <v>900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6.8199999999999997E-2</v>
      </c>
      <c r="D51" s="2">
        <v>3</v>
      </c>
      <c r="E51" s="2">
        <v>1.9999999552965164E-2</v>
      </c>
      <c r="F51" s="1">
        <v>11.154844444736709</v>
      </c>
      <c r="G51" t="s">
        <v>870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47.2</v>
      </c>
      <c r="D52" s="2">
        <v>5</v>
      </c>
      <c r="E52" s="2">
        <v>0</v>
      </c>
      <c r="F52" s="1">
        <v>0</v>
      </c>
      <c r="G52" t="s">
        <v>901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23.99</v>
      </c>
      <c r="D53" s="2">
        <v>5</v>
      </c>
      <c r="E53" s="2">
        <v>0</v>
      </c>
      <c r="F53" s="1">
        <v>0</v>
      </c>
      <c r="G53" t="s">
        <v>902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15.91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120.77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83.83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97</v>
      </c>
      <c r="D57" s="2">
        <v>0</v>
      </c>
      <c r="E57" s="2">
        <v>0</v>
      </c>
      <c r="F57" s="1">
        <v>7.731958762886598</v>
      </c>
      <c r="G57" t="s">
        <v>870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588</v>
      </c>
      <c r="D58" s="2">
        <v>3.6666667461395264</v>
      </c>
      <c r="E58" s="2">
        <v>646.2540283203125</v>
      </c>
      <c r="F58" s="1">
        <v>0</v>
      </c>
      <c r="G58" t="s">
        <v>903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1.2319999999999999E-2</v>
      </c>
      <c r="D59" s="2">
        <v>2.3333332538604736</v>
      </c>
      <c r="E59" s="2">
        <v>1.0649999603629112E-2</v>
      </c>
      <c r="F59" s="1">
        <v>2.8030520404066115</v>
      </c>
      <c r="G59" t="s">
        <v>904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128.75</v>
      </c>
      <c r="D60" s="2">
        <v>1.7999999523162842</v>
      </c>
      <c r="E60" s="2">
        <v>154.7310791015625</v>
      </c>
      <c r="F60" s="1">
        <v>0</v>
      </c>
      <c r="G60" t="s">
        <v>905</v>
      </c>
      <c r="H60">
        <v>0</v>
      </c>
      <c r="I60" t="s">
        <v>906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102.33</v>
      </c>
      <c r="D61" s="2">
        <v>0</v>
      </c>
      <c r="E61" s="2">
        <v>0.94791666666666674</v>
      </c>
      <c r="F61" s="1">
        <v>3.9867791524217657</v>
      </c>
      <c r="G61" t="s">
        <v>907</v>
      </c>
      <c r="H61">
        <v>2.635158762758262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103.5</v>
      </c>
      <c r="D62" s="2">
        <v>0</v>
      </c>
      <c r="E62" s="2">
        <v>1.8879999999999999</v>
      </c>
      <c r="F62" s="1">
        <v>8.68</v>
      </c>
      <c r="G62" t="s">
        <v>908</v>
      </c>
      <c r="H62">
        <v>1.6789212262165318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110.45</v>
      </c>
      <c r="D63" s="2">
        <v>0</v>
      </c>
      <c r="E63" s="2">
        <v>3.0030000000000001</v>
      </c>
      <c r="F63" s="1">
        <v>9.5</v>
      </c>
      <c r="G63" t="s">
        <v>909</v>
      </c>
      <c r="H63">
        <v>3.0577201861006236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108.1</v>
      </c>
      <c r="D64" s="2">
        <v>0</v>
      </c>
      <c r="E64" s="2">
        <v>1.296</v>
      </c>
      <c r="F64" s="1">
        <v>9.6999999999999993</v>
      </c>
      <c r="G64" t="s">
        <v>910</v>
      </c>
      <c r="H64">
        <v>4.8056169346505655</v>
      </c>
      <c r="I64" t="s">
        <v>911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107.619</v>
      </c>
      <c r="D65" s="2">
        <v>0</v>
      </c>
      <c r="E65" s="2">
        <v>2.0416666666666665</v>
      </c>
      <c r="F65" s="1">
        <v>5.9750045299999996</v>
      </c>
      <c r="G65" t="s">
        <v>907</v>
      </c>
      <c r="H65">
        <v>1.6671995867463556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104.75</v>
      </c>
      <c r="D66" s="2">
        <v>0</v>
      </c>
      <c r="E66" s="2">
        <v>5.2130000000000001</v>
      </c>
      <c r="F66" s="1">
        <v>9.2200000000000006</v>
      </c>
      <c r="G66" t="s">
        <v>855</v>
      </c>
      <c r="H66">
        <v>2.7053814325974872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107.85</v>
      </c>
      <c r="D67" s="2">
        <v>0</v>
      </c>
      <c r="E67" s="2">
        <v>2.61</v>
      </c>
      <c r="F67" s="1">
        <v>8.67</v>
      </c>
      <c r="G67" t="s">
        <v>909</v>
      </c>
      <c r="H67">
        <v>3.1269050891816548</v>
      </c>
      <c r="I67" t="s">
        <v>912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106.039</v>
      </c>
      <c r="D68" s="2">
        <v>0</v>
      </c>
      <c r="E68" s="2">
        <v>1.9708333333333334</v>
      </c>
      <c r="F68" s="1">
        <v>5.8440112422866388</v>
      </c>
      <c r="G68" t="s">
        <v>913</v>
      </c>
      <c r="H68">
        <v>2.4894106880140958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109.49</v>
      </c>
      <c r="D69" s="2">
        <v>0</v>
      </c>
      <c r="E69" s="2">
        <v>0.108</v>
      </c>
      <c r="F69" s="1">
        <v>10.14</v>
      </c>
      <c r="G69" t="s">
        <v>1145</v>
      </c>
      <c r="H69">
        <v>2.9302511413633581</v>
      </c>
      <c r="I69" t="s">
        <v>915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99.05</v>
      </c>
      <c r="D70" s="2">
        <v>0</v>
      </c>
      <c r="E70" s="2">
        <v>2.4630000000000001</v>
      </c>
      <c r="F70" s="1">
        <v>7.9</v>
      </c>
      <c r="G70" t="s">
        <v>916</v>
      </c>
      <c r="H70">
        <v>0.58493622814742963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100.3</v>
      </c>
      <c r="D71" s="2">
        <v>0</v>
      </c>
      <c r="E71" s="2">
        <v>3.2229999999999999</v>
      </c>
      <c r="F71" s="1">
        <v>8.98</v>
      </c>
      <c r="G71" t="s">
        <v>917</v>
      </c>
      <c r="H71">
        <v>0.60402774725682418</v>
      </c>
      <c r="I71" t="s">
        <v>918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99.5</v>
      </c>
      <c r="D72" s="2">
        <v>0</v>
      </c>
      <c r="E72" s="2">
        <v>3.0625</v>
      </c>
      <c r="F72" s="1">
        <v>8.6736303519522338</v>
      </c>
      <c r="G72" t="s">
        <v>919</v>
      </c>
      <c r="H72">
        <v>0.59211524442709851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106.5</v>
      </c>
      <c r="D73" s="2">
        <v>0</v>
      </c>
      <c r="E73" s="2">
        <v>2.3239999999999998</v>
      </c>
      <c r="F73" s="1">
        <v>9.01</v>
      </c>
      <c r="G73" t="s">
        <v>907</v>
      </c>
      <c r="H73">
        <v>1.6472315286906469</v>
      </c>
      <c r="I73" t="s">
        <v>920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104.9</v>
      </c>
      <c r="D74" s="2">
        <v>0</v>
      </c>
      <c r="E74" s="2">
        <v>2.2290000000000001</v>
      </c>
      <c r="F74" s="1">
        <v>8.56</v>
      </c>
      <c r="G74" t="s">
        <v>858</v>
      </c>
      <c r="H74">
        <v>2.4423228462247031</v>
      </c>
      <c r="I74" t="s">
        <v>921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101.6</v>
      </c>
      <c r="D75" s="2">
        <v>0</v>
      </c>
      <c r="E75" s="2">
        <v>2.6550000000000002</v>
      </c>
      <c r="F75" s="1">
        <v>10.23</v>
      </c>
      <c r="G75" t="s">
        <v>922</v>
      </c>
      <c r="H75">
        <v>3.1102137165161832</v>
      </c>
      <c r="I75" t="s">
        <v>923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101.5</v>
      </c>
      <c r="D76" s="2">
        <v>0</v>
      </c>
      <c r="E76" s="2">
        <v>2.6550000000000002</v>
      </c>
      <c r="F76" s="1">
        <v>10.34</v>
      </c>
      <c r="G76" t="s">
        <v>922</v>
      </c>
      <c r="H76">
        <v>3.1089759744406584</v>
      </c>
      <c r="I76" t="s">
        <v>923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108.988</v>
      </c>
      <c r="D77" s="2">
        <v>0</v>
      </c>
      <c r="E77" s="2">
        <v>0.49999999999999994</v>
      </c>
      <c r="F77" s="1">
        <v>4.3774559472024599</v>
      </c>
      <c r="G77" t="s">
        <v>924</v>
      </c>
      <c r="H77">
        <v>5.4453341719127746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101.715</v>
      </c>
      <c r="D78" s="2">
        <v>0</v>
      </c>
      <c r="E78" s="2">
        <v>1.1912444444444443</v>
      </c>
      <c r="F78" s="1">
        <v>4.0078548488145822</v>
      </c>
      <c r="G78" t="s">
        <v>925</v>
      </c>
      <c r="H78">
        <v>4.6811799363218247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103.8</v>
      </c>
      <c r="D79" s="2">
        <v>0</v>
      </c>
      <c r="E79" s="2">
        <v>1.6680000000000001</v>
      </c>
      <c r="F79" s="1">
        <v>8.82</v>
      </c>
      <c r="G79" t="s">
        <v>906</v>
      </c>
      <c r="H79">
        <v>2.1215452242783552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99.14</v>
      </c>
      <c r="D80" s="2">
        <v>0</v>
      </c>
      <c r="E80" s="2">
        <v>1.0169999999999999</v>
      </c>
      <c r="F80" s="1">
        <v>9.59</v>
      </c>
      <c r="G80" t="s">
        <v>898</v>
      </c>
      <c r="H80">
        <v>0.85416936046635428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95</v>
      </c>
      <c r="D81" s="2">
        <v>0</v>
      </c>
      <c r="E81" s="2">
        <v>1.9370000000000001</v>
      </c>
      <c r="F81" s="1">
        <v>8.8699999999999992</v>
      </c>
      <c r="G81" t="s">
        <v>926</v>
      </c>
      <c r="H81">
        <v>2.4675254690011927</v>
      </c>
      <c r="I81" t="s">
        <v>927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100</v>
      </c>
      <c r="D82" s="2">
        <v>0</v>
      </c>
      <c r="E82" s="2">
        <v>3.35</v>
      </c>
      <c r="F82" s="1">
        <v>8.9955349367412332</v>
      </c>
      <c r="G82" t="s">
        <v>928</v>
      </c>
      <c r="H82">
        <v>0.60626621568154959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75.828999999999994</v>
      </c>
      <c r="D83" s="2">
        <v>0</v>
      </c>
      <c r="E83" s="2">
        <v>3.2388888888888889</v>
      </c>
      <c r="F83" s="1">
        <v>36.313656291817068</v>
      </c>
      <c r="G83" t="s">
        <v>929</v>
      </c>
      <c r="H83">
        <v>1.1479832392058951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108.063</v>
      </c>
      <c r="D84" s="2">
        <v>0</v>
      </c>
      <c r="E84" s="2">
        <v>1.351388888888889</v>
      </c>
      <c r="F84" s="1">
        <v>5.1896474519500204</v>
      </c>
      <c r="G84" t="s">
        <v>907</v>
      </c>
      <c r="H84">
        <v>4.5077770703479318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100.75</v>
      </c>
      <c r="D85" s="2">
        <v>0</v>
      </c>
      <c r="E85" s="2">
        <v>1.4379999999999999</v>
      </c>
      <c r="F85" s="1">
        <v>8.17</v>
      </c>
      <c r="G85" t="s">
        <v>930</v>
      </c>
      <c r="H85">
        <v>0.34420243269761719</v>
      </c>
      <c r="I85" t="s">
        <v>930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13.49</v>
      </c>
      <c r="D86" s="2">
        <v>5</v>
      </c>
      <c r="E86" s="2">
        <v>0</v>
      </c>
      <c r="F86" s="1">
        <v>9.4178717093066364</v>
      </c>
      <c r="G86" t="s">
        <v>931</v>
      </c>
      <c r="H86">
        <v>0</v>
      </c>
      <c r="I86" t="s">
        <v>919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11.1</v>
      </c>
      <c r="D87" s="2">
        <v>4</v>
      </c>
      <c r="E87" s="2">
        <v>12.960000038146973</v>
      </c>
      <c r="F87" s="1">
        <v>10.450450149742332</v>
      </c>
      <c r="G87" t="s">
        <v>932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13.69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103.977</v>
      </c>
      <c r="D89" s="2">
        <v>0</v>
      </c>
      <c r="E89" s="2">
        <v>3.7271777777777775</v>
      </c>
      <c r="F89" s="1">
        <v>4.7232505757021004</v>
      </c>
      <c r="G89" t="s">
        <v>855</v>
      </c>
      <c r="H89">
        <v>1.3999905163388155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100.938</v>
      </c>
      <c r="D90" s="2">
        <v>0</v>
      </c>
      <c r="E90" s="2">
        <v>1.6291666666666667</v>
      </c>
      <c r="F90" s="1">
        <v>4.395114978012967</v>
      </c>
      <c r="G90" t="s">
        <v>933</v>
      </c>
      <c r="H90">
        <v>0.70278286083626385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3.72</v>
      </c>
      <c r="D91" s="2">
        <v>4.4285712242126465</v>
      </c>
      <c r="E91" s="2">
        <v>5.4216666221618652</v>
      </c>
      <c r="F91" s="1">
        <v>3.4296039932517592</v>
      </c>
      <c r="G91" t="s">
        <v>864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29.01</v>
      </c>
      <c r="D92" s="2">
        <v>3.75</v>
      </c>
      <c r="E92" s="2">
        <v>34.997215270996094</v>
      </c>
      <c r="F92" s="1">
        <v>2.0682523267838677</v>
      </c>
      <c r="G92" t="s">
        <v>934</v>
      </c>
      <c r="H92">
        <v>0</v>
      </c>
      <c r="I92" t="s">
        <v>935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106.209</v>
      </c>
      <c r="D93" s="2">
        <v>0</v>
      </c>
      <c r="E93" s="2">
        <v>0.90625000000000011</v>
      </c>
      <c r="F93" s="1">
        <v>3.3134676959406693</v>
      </c>
      <c r="G93" t="s">
        <v>936</v>
      </c>
      <c r="H93">
        <v>2.6483245617952629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102.62</v>
      </c>
      <c r="D94" s="2">
        <v>0</v>
      </c>
      <c r="E94" s="2">
        <v>3.516</v>
      </c>
      <c r="F94" s="1">
        <v>9.5299999999999994</v>
      </c>
      <c r="G94" t="s">
        <v>937</v>
      </c>
      <c r="H94">
        <v>0.48392189689105775</v>
      </c>
      <c r="I94" t="s">
        <v>938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103.94</v>
      </c>
      <c r="D95" s="2">
        <v>0</v>
      </c>
      <c r="E95" s="2">
        <v>2.9249999999999998</v>
      </c>
      <c r="F95" s="1">
        <v>7.6899999999999995</v>
      </c>
      <c r="G95" t="s">
        <v>939</v>
      </c>
      <c r="H95">
        <v>6.7199354757595255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96.19</v>
      </c>
      <c r="D96" s="2">
        <v>0</v>
      </c>
      <c r="E96" s="2">
        <v>0.45600000000000002</v>
      </c>
      <c r="F96" s="1">
        <v>8.01</v>
      </c>
      <c r="G96" t="s">
        <v>1077</v>
      </c>
      <c r="H96">
        <v>2.6934472696324856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90.138000000000005</v>
      </c>
      <c r="D97" s="2">
        <v>0</v>
      </c>
      <c r="E97" s="2">
        <v>2.4769999999999999</v>
      </c>
      <c r="F97" s="1">
        <v>8.1</v>
      </c>
      <c r="G97" t="s">
        <v>939</v>
      </c>
      <c r="H97">
        <v>9.8583686958735584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2.6139999999999999</v>
      </c>
      <c r="F98" s="1">
        <v>9.0299999999999994</v>
      </c>
      <c r="G98" t="s">
        <v>874</v>
      </c>
      <c r="H98">
        <v>4.6286650438593542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103.2</v>
      </c>
      <c r="D99" s="2">
        <v>0</v>
      </c>
      <c r="E99" s="2">
        <v>3.593</v>
      </c>
      <c r="F99" s="1">
        <v>9.86</v>
      </c>
      <c r="G99" t="s">
        <v>940</v>
      </c>
      <c r="H99">
        <v>2.3075891241651445</v>
      </c>
      <c r="I99" t="s">
        <v>941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101.90900000000001</v>
      </c>
      <c r="D100" s="2">
        <v>0</v>
      </c>
      <c r="E100" s="2">
        <v>1.35625</v>
      </c>
      <c r="F100" s="1">
        <v>5.4704510158136532</v>
      </c>
      <c r="G100" t="s">
        <v>906</v>
      </c>
      <c r="H100">
        <v>0.80904700489053938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101.99</v>
      </c>
      <c r="D101" s="2">
        <v>0</v>
      </c>
      <c r="E101" s="2">
        <v>2.1859999999999999</v>
      </c>
      <c r="F101" s="1">
        <v>9.07</v>
      </c>
      <c r="G101" t="s">
        <v>942</v>
      </c>
      <c r="H101">
        <v>2.8254271202132455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107.09</v>
      </c>
      <c r="D102" s="2">
        <v>4</v>
      </c>
      <c r="E102" s="2">
        <v>136.28750610351562</v>
      </c>
      <c r="F102" s="1">
        <v>7.2842734404183789</v>
      </c>
      <c r="G102" t="s">
        <v>943</v>
      </c>
      <c r="H102">
        <v>0</v>
      </c>
      <c r="I102" t="s">
        <v>944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81.549000000000007</v>
      </c>
      <c r="D103" s="2">
        <v>3.7419354915618896</v>
      </c>
      <c r="E103" s="2">
        <v>82.863639831542969</v>
      </c>
      <c r="F103" s="1">
        <v>2.8834709628339001</v>
      </c>
      <c r="G103" t="s">
        <v>945</v>
      </c>
      <c r="H103">
        <v>0</v>
      </c>
      <c r="I103" t="s">
        <v>946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83.05</v>
      </c>
      <c r="D104" s="2">
        <v>3.78125</v>
      </c>
      <c r="E104" s="2">
        <v>82.037040710449219</v>
      </c>
      <c r="F104" s="1">
        <v>3.3714629741119806</v>
      </c>
      <c r="G104" t="s">
        <v>947</v>
      </c>
      <c r="H104">
        <v>0</v>
      </c>
      <c r="I104" t="s">
        <v>948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253.55</v>
      </c>
      <c r="D105" s="2">
        <v>4.3103446960449219</v>
      </c>
      <c r="E105" s="2">
        <v>279.92001342773437</v>
      </c>
      <c r="F105" s="1">
        <v>3.4312758824689404</v>
      </c>
      <c r="G105" t="s">
        <v>949</v>
      </c>
      <c r="H105">
        <v>0</v>
      </c>
      <c r="I105" t="s">
        <v>950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109.57599999999999</v>
      </c>
      <c r="D106" s="2">
        <v>0</v>
      </c>
      <c r="E106" s="2">
        <v>1.2284722222222222</v>
      </c>
      <c r="F106" s="1">
        <v>5.2480073100000002</v>
      </c>
      <c r="G106" t="s">
        <v>951</v>
      </c>
      <c r="H106">
        <v>4.6826901302671944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109.169</v>
      </c>
      <c r="D107" s="2">
        <v>0</v>
      </c>
      <c r="E107" s="2">
        <v>0.48125000000000001</v>
      </c>
      <c r="F107">
        <v>5.6258482629135456</v>
      </c>
      <c r="G107" t="s">
        <v>1101</v>
      </c>
      <c r="H107">
        <v>3.4548980514640899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101.117</v>
      </c>
      <c r="D108" s="2">
        <v>0</v>
      </c>
      <c r="E108" s="2">
        <v>0.91666666666666663</v>
      </c>
      <c r="F108">
        <v>5.2066871091206206</v>
      </c>
      <c r="G108" t="s">
        <v>887</v>
      </c>
      <c r="H108">
        <v>3.8836266907201806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115.988</v>
      </c>
      <c r="D109" s="2">
        <v>0</v>
      </c>
      <c r="E109" s="2">
        <v>1.6763888888888892</v>
      </c>
      <c r="F109">
        <v>5.461763734667799</v>
      </c>
      <c r="G109" t="s">
        <v>953</v>
      </c>
      <c r="H109">
        <v>5.0434990754472979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99.986000000000004</v>
      </c>
      <c r="D110" s="2">
        <v>0</v>
      </c>
      <c r="E110" s="2">
        <v>2.0642361111111112</v>
      </c>
      <c r="F110">
        <v>5.1273228117012755</v>
      </c>
      <c r="G110" t="s">
        <v>916</v>
      </c>
      <c r="H110">
        <v>4.0708977516995608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105.679</v>
      </c>
      <c r="D111" s="2">
        <v>0</v>
      </c>
      <c r="E111" s="2">
        <v>2.9015111111111112</v>
      </c>
      <c r="F111">
        <v>5.452054516704635</v>
      </c>
      <c r="G111" t="s">
        <v>954</v>
      </c>
      <c r="H111">
        <v>3.9166585281098718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100.104</v>
      </c>
      <c r="D112" s="2">
        <v>0</v>
      </c>
      <c r="E112" s="2">
        <v>0</v>
      </c>
      <c r="F112">
        <v>5.1865549900000003</v>
      </c>
      <c r="G112" t="s">
        <v>965</v>
      </c>
      <c r="H112">
        <v>0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98.394000000000005</v>
      </c>
      <c r="D113">
        <v>0</v>
      </c>
      <c r="E113">
        <v>1.8900000000000001</v>
      </c>
      <c r="F113">
        <v>8.23</v>
      </c>
      <c r="G113" t="s">
        <v>955</v>
      </c>
      <c r="H113">
        <v>0.60687575758807411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101.117</v>
      </c>
      <c r="D114">
        <v>0</v>
      </c>
      <c r="E114">
        <v>2.4118055555555555</v>
      </c>
      <c r="F114">
        <v>5.4011051877319822</v>
      </c>
      <c r="G114" t="s">
        <v>956</v>
      </c>
      <c r="H114">
        <v>3.2131439051044555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102.3</v>
      </c>
      <c r="D115">
        <v>0</v>
      </c>
      <c r="E115">
        <v>1.9279999999999999</v>
      </c>
      <c r="F115">
        <v>9.1</v>
      </c>
      <c r="G115" t="s">
        <v>957</v>
      </c>
      <c r="H115">
        <v>0.30693078181030992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</v>
      </c>
      <c r="D116">
        <v>0</v>
      </c>
      <c r="E116">
        <v>5.4</v>
      </c>
      <c r="F116">
        <v>8.3800000000000008</v>
      </c>
      <c r="G116" t="s">
        <v>855</v>
      </c>
      <c r="H116">
        <v>3.2699107011293957E-2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102</v>
      </c>
      <c r="D117">
        <v>0</v>
      </c>
      <c r="E117">
        <v>3.9089999999999998</v>
      </c>
      <c r="F117">
        <v>8.76</v>
      </c>
      <c r="G117" t="s">
        <v>853</v>
      </c>
      <c r="H117">
        <v>2.2651204854317171</v>
      </c>
      <c r="I117" t="s">
        <v>958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103.25</v>
      </c>
      <c r="D118">
        <v>0</v>
      </c>
      <c r="E118">
        <v>0.93300000000000005</v>
      </c>
      <c r="F118">
        <v>9.56</v>
      </c>
      <c r="G118" t="s">
        <v>959</v>
      </c>
      <c r="H118">
        <v>0.40353034389024861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104.35</v>
      </c>
      <c r="D119">
        <v>0</v>
      </c>
      <c r="E119">
        <v>4.4420000000000002</v>
      </c>
      <c r="F119">
        <v>8.9600000000000009</v>
      </c>
      <c r="G119" t="s">
        <v>916</v>
      </c>
      <c r="H119">
        <v>0.13387293964118402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97.94</v>
      </c>
      <c r="D120">
        <v>0</v>
      </c>
      <c r="E120">
        <v>0.73399999999999999</v>
      </c>
      <c r="F120">
        <v>8</v>
      </c>
      <c r="G120" t="s">
        <v>960</v>
      </c>
      <c r="H120">
        <v>1.7891422771921484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99.81</v>
      </c>
      <c r="D121">
        <v>0</v>
      </c>
      <c r="E121">
        <v>2.0960000000000001</v>
      </c>
      <c r="F121">
        <v>7.82</v>
      </c>
      <c r="G121" t="s">
        <v>961</v>
      </c>
      <c r="H121">
        <v>0.6998174810325507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320.85000000000002</v>
      </c>
      <c r="D122">
        <v>4.2727274894714355</v>
      </c>
      <c r="E122">
        <v>389.61871337890625</v>
      </c>
      <c r="F122">
        <v>1.8637992831541221</v>
      </c>
      <c r="G122" t="s">
        <v>889</v>
      </c>
      <c r="H122">
        <v>0</v>
      </c>
      <c r="I122" t="s">
        <v>962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113.71</v>
      </c>
      <c r="D123">
        <v>0</v>
      </c>
      <c r="E123">
        <v>2.4180522222222223</v>
      </c>
      <c r="F123">
        <v>4.2401492214829304</v>
      </c>
      <c r="G123" t="s">
        <v>963</v>
      </c>
      <c r="H123">
        <v>3.9947275088316543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101.571</v>
      </c>
      <c r="D124">
        <v>0</v>
      </c>
      <c r="E124">
        <v>1.8486111111111112</v>
      </c>
      <c r="F124">
        <v>4.4911200192946357</v>
      </c>
      <c r="G124" t="s">
        <v>964</v>
      </c>
      <c r="H124">
        <v>1.5858535048831441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101.35599999999999</v>
      </c>
      <c r="D125">
        <v>0</v>
      </c>
      <c r="E125">
        <v>1.1616972222222222</v>
      </c>
      <c r="F125">
        <v>4.3783818022473602</v>
      </c>
      <c r="G125" t="s">
        <v>965</v>
      </c>
      <c r="H125">
        <v>4.2708104755351401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134.01900000000001</v>
      </c>
      <c r="D126">
        <v>0</v>
      </c>
      <c r="E126">
        <v>1.4135416666666667</v>
      </c>
      <c r="F126">
        <v>5.499709791163883</v>
      </c>
      <c r="G126" t="s">
        <v>879</v>
      </c>
      <c r="H126">
        <v>10.123729565176744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107.004</v>
      </c>
      <c r="D127">
        <v>0</v>
      </c>
      <c r="E127">
        <v>1.0874999999999999</v>
      </c>
      <c r="F127">
        <v>3.309970443047161</v>
      </c>
      <c r="G127" t="s">
        <v>966</v>
      </c>
      <c r="H127">
        <v>1.7516167191447278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61.518000000000001</v>
      </c>
      <c r="D128">
        <v>0</v>
      </c>
      <c r="E128">
        <v>0.54166666666666663</v>
      </c>
      <c r="F128">
        <v>29.830571085439306</v>
      </c>
      <c r="G128" t="s">
        <v>887</v>
      </c>
      <c r="H128">
        <v>3.1315942401811903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111.376</v>
      </c>
      <c r="D129">
        <v>0</v>
      </c>
      <c r="E129">
        <v>3.4145833333333333</v>
      </c>
      <c r="F129">
        <v>4.7598402233196708</v>
      </c>
      <c r="G129" t="s">
        <v>967</v>
      </c>
      <c r="H129">
        <v>3.1076834528177746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6.3250000000000001E-2</v>
      </c>
      <c r="D130">
        <v>2</v>
      </c>
      <c r="E130">
        <v>5.0499998033046722E-2</v>
      </c>
      <c r="F130">
        <v>1.8498023715415022</v>
      </c>
      <c r="G130" t="s">
        <v>968</v>
      </c>
      <c r="H130">
        <v>0</v>
      </c>
      <c r="I130" t="s">
        <v>969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109.03400000000001</v>
      </c>
      <c r="D131">
        <v>0</v>
      </c>
      <c r="E131">
        <v>3.2209333333333334</v>
      </c>
      <c r="F131">
        <v>3.7240638808012867</v>
      </c>
      <c r="G131" t="s">
        <v>970</v>
      </c>
      <c r="H131">
        <v>2.7205784827870172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101.044</v>
      </c>
      <c r="D132">
        <v>0</v>
      </c>
      <c r="E132">
        <v>0.63020833333333337</v>
      </c>
      <c r="F132">
        <v>2.8651743064000872</v>
      </c>
      <c r="G132" t="s">
        <v>930</v>
      </c>
      <c r="H132">
        <v>0.83717923097469993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34.520000000000003</v>
      </c>
      <c r="D133">
        <v>0</v>
      </c>
      <c r="E133">
        <v>0</v>
      </c>
      <c r="F133">
        <v>0</v>
      </c>
      <c r="G133" t="s">
        <v>971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15.8125</v>
      </c>
      <c r="D134">
        <v>0</v>
      </c>
      <c r="E134">
        <v>0</v>
      </c>
      <c r="F134">
        <v>142.73702153224085</v>
      </c>
      <c r="G134" t="s">
        <v>853</v>
      </c>
      <c r="H134">
        <v>1.7307689433578219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110.937</v>
      </c>
      <c r="D135">
        <v>0</v>
      </c>
      <c r="E135">
        <v>2.6416000000000004</v>
      </c>
      <c r="F135">
        <v>3.3522720895274349</v>
      </c>
      <c r="G135" t="s">
        <v>972</v>
      </c>
      <c r="H135">
        <v>3.2074403945299728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102.574</v>
      </c>
      <c r="D136">
        <v>0</v>
      </c>
      <c r="E136">
        <v>1.2</v>
      </c>
      <c r="F136">
        <v>5.0001896335694189</v>
      </c>
      <c r="G136" t="s">
        <v>953</v>
      </c>
      <c r="H136">
        <v>2.5931921202621262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119.46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106.324</v>
      </c>
      <c r="D138">
        <v>0</v>
      </c>
      <c r="E138">
        <v>2.7562500000000001</v>
      </c>
      <c r="F138">
        <v>5.1830479666632652</v>
      </c>
      <c r="G138" t="s">
        <v>973</v>
      </c>
      <c r="H138">
        <v>3.9434358915067498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98.76</v>
      </c>
      <c r="D139">
        <v>0</v>
      </c>
      <c r="E139">
        <v>0.99315068493150693</v>
      </c>
      <c r="F139">
        <v>6.7332568049509778</v>
      </c>
      <c r="G139" t="s">
        <v>974</v>
      </c>
      <c r="H139">
        <v>2.6668984379391483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0.22755088888888889</v>
      </c>
      <c r="F140">
        <v>5.4379836081444148</v>
      </c>
      <c r="G140" t="s">
        <v>975</v>
      </c>
      <c r="H140">
        <v>0.13056454644402954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113.297</v>
      </c>
      <c r="D141">
        <v>0</v>
      </c>
      <c r="E141">
        <v>1.1625000000000001</v>
      </c>
      <c r="F141">
        <v>3.5063190285004304</v>
      </c>
      <c r="G141" t="s">
        <v>966</v>
      </c>
      <c r="H141">
        <v>3.0087343254297654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74.521000000000001</v>
      </c>
      <c r="D142">
        <v>0</v>
      </c>
      <c r="E142">
        <v>1.0305555555555557</v>
      </c>
      <c r="F142">
        <v>18.954459195366788</v>
      </c>
      <c r="G142" t="s">
        <v>976</v>
      </c>
      <c r="H142">
        <v>2.5620978140386295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64.36</v>
      </c>
      <c r="D143">
        <v>0</v>
      </c>
      <c r="E143">
        <v>0</v>
      </c>
      <c r="F143">
        <v>3.0702252260651779</v>
      </c>
      <c r="G143" t="s">
        <v>905</v>
      </c>
      <c r="H143">
        <v>0</v>
      </c>
      <c r="I143" t="s">
        <v>961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65.5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117.01</v>
      </c>
      <c r="D145">
        <v>4.095238208770752</v>
      </c>
      <c r="E145">
        <v>124</v>
      </c>
      <c r="F145">
        <v>1.9485514058627469</v>
      </c>
      <c r="G145" t="s">
        <v>1006</v>
      </c>
      <c r="H145">
        <v>0</v>
      </c>
      <c r="I145" t="s">
        <v>990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24.45</v>
      </c>
      <c r="D146">
        <v>3.7058823108673096</v>
      </c>
      <c r="E146">
        <v>27.917938232421875</v>
      </c>
      <c r="F146">
        <v>0</v>
      </c>
      <c r="G146" t="s">
        <v>979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34.984999999999999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39.69</v>
      </c>
      <c r="D148">
        <v>0</v>
      </c>
      <c r="E148">
        <v>0</v>
      </c>
      <c r="F148">
        <v>4.2457125873951691</v>
      </c>
      <c r="G148" t="s">
        <v>914</v>
      </c>
      <c r="H148">
        <v>0</v>
      </c>
      <c r="I148" t="s">
        <v>1146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94.08</v>
      </c>
      <c r="D149">
        <v>0</v>
      </c>
      <c r="E149">
        <v>0</v>
      </c>
      <c r="F149">
        <v>0.93537414459144186</v>
      </c>
      <c r="G149" t="s">
        <v>945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100.5</v>
      </c>
      <c r="D150">
        <v>0</v>
      </c>
      <c r="E150">
        <v>0.42395833333333333</v>
      </c>
      <c r="F150">
        <v>4.4783752580423712</v>
      </c>
      <c r="G150" t="s">
        <v>980</v>
      </c>
      <c r="H150">
        <v>5.2190864797402865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104.6</v>
      </c>
      <c r="D151">
        <v>0</v>
      </c>
      <c r="E151">
        <v>0.91758333333333342</v>
      </c>
      <c r="F151">
        <v>1.3627893</v>
      </c>
      <c r="G151" t="s">
        <v>981</v>
      </c>
      <c r="H151">
        <v>3.511777682736358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101.916</v>
      </c>
      <c r="D152">
        <v>0</v>
      </c>
      <c r="E152">
        <v>0.44444444444444442</v>
      </c>
      <c r="F152">
        <v>7.4287302300000002</v>
      </c>
      <c r="G152" t="s">
        <v>1089</v>
      </c>
      <c r="H152">
        <v>3.4510925610384748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95.12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982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89.2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100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100.592</v>
      </c>
      <c r="D158" s="2">
        <v>0</v>
      </c>
      <c r="E158" s="2">
        <v>0.3034722222222222</v>
      </c>
      <c r="F158">
        <v>4.4260019622549693</v>
      </c>
      <c r="G158" t="s">
        <v>1090</v>
      </c>
      <c r="H158">
        <v>1.8678235240552827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726</v>
      </c>
      <c r="D159" s="2">
        <v>3.4000000953674316</v>
      </c>
      <c r="E159" s="2">
        <v>837.61358642578125</v>
      </c>
      <c r="F159">
        <v>13.413223140495866</v>
      </c>
      <c r="G159" t="s">
        <v>893</v>
      </c>
      <c r="H159">
        <v>0</v>
      </c>
      <c r="I159" t="s">
        <v>866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97.64</v>
      </c>
      <c r="D160" s="2">
        <v>0</v>
      </c>
      <c r="E160" s="2">
        <v>0.224</v>
      </c>
      <c r="F160">
        <v>7.99</v>
      </c>
      <c r="G160" t="s">
        <v>1123</v>
      </c>
      <c r="H160">
        <v>2.2998557488451281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125.74</v>
      </c>
      <c r="D161">
        <v>0</v>
      </c>
      <c r="E161">
        <v>3.0840000000000001</v>
      </c>
      <c r="F161">
        <v>10.36</v>
      </c>
      <c r="G161" t="s">
        <v>858</v>
      </c>
      <c r="H161">
        <v>5.6850725298339242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106.04</v>
      </c>
      <c r="D162" s="2">
        <v>0</v>
      </c>
      <c r="E162" s="2">
        <v>1.909</v>
      </c>
      <c r="F162">
        <v>7.93</v>
      </c>
      <c r="G162" t="s">
        <v>858</v>
      </c>
      <c r="H162">
        <v>8.5407219082420127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13.46</v>
      </c>
      <c r="D163" s="2">
        <v>1</v>
      </c>
      <c r="E163" s="2">
        <v>12.5</v>
      </c>
      <c r="F163">
        <v>12.036100383735002</v>
      </c>
      <c r="G163" t="s">
        <v>865</v>
      </c>
      <c r="H163">
        <v>0</v>
      </c>
      <c r="I163" t="s">
        <v>983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123.01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39.44</v>
      </c>
      <c r="D165" s="2">
        <v>4.7575759887695313</v>
      </c>
      <c r="E165" s="2">
        <v>45.357143402099609</v>
      </c>
      <c r="F165">
        <v>1.6227180527383367</v>
      </c>
      <c r="G165" t="s">
        <v>889</v>
      </c>
      <c r="H165">
        <v>0</v>
      </c>
      <c r="I165" t="s">
        <v>956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106.81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115.20180000000001</v>
      </c>
      <c r="D167" s="2">
        <v>0</v>
      </c>
      <c r="E167" s="2">
        <v>0</v>
      </c>
      <c r="F167" s="1">
        <v>4.6220842012778398</v>
      </c>
      <c r="G167" s="1" t="s">
        <v>872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100.21</v>
      </c>
      <c r="D168" s="2">
        <v>0</v>
      </c>
      <c r="E168" s="2">
        <v>1.4083333333333334</v>
      </c>
      <c r="F168">
        <v>1.5235235914643477</v>
      </c>
      <c r="G168" t="s">
        <v>892</v>
      </c>
      <c r="H168">
        <v>2.0856958600681432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100.565</v>
      </c>
      <c r="D169" s="2">
        <v>0</v>
      </c>
      <c r="E169" s="2">
        <v>0.52604166666666663</v>
      </c>
      <c r="F169">
        <v>1.405395736118636</v>
      </c>
      <c r="G169" t="s">
        <v>984</v>
      </c>
      <c r="H169">
        <v>1.2056087130921957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100.627</v>
      </c>
      <c r="D170" s="2">
        <v>0</v>
      </c>
      <c r="E170" s="2">
        <v>0.92277777777777792</v>
      </c>
      <c r="F170">
        <v>1.6117806735160705</v>
      </c>
      <c r="G170" t="s">
        <v>880</v>
      </c>
      <c r="H170">
        <v>1.0643716129049463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38.07</v>
      </c>
      <c r="D171" s="2">
        <v>3.5454545021057129</v>
      </c>
      <c r="E171" s="2">
        <v>42.761905670166016</v>
      </c>
      <c r="F171">
        <v>5.2009456264775409</v>
      </c>
      <c r="G171" t="s">
        <v>985</v>
      </c>
      <c r="H171">
        <v>0</v>
      </c>
      <c r="I171" t="s">
        <v>889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100.542</v>
      </c>
      <c r="D172" s="2">
        <v>0</v>
      </c>
      <c r="E172" s="2">
        <v>1.0062500000000001</v>
      </c>
      <c r="F172">
        <v>1.893811828613444</v>
      </c>
      <c r="G172" t="s">
        <v>986</v>
      </c>
      <c r="H172">
        <v>1.5197825487213723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55.65</v>
      </c>
      <c r="D173" s="2">
        <v>3.6363637447357178</v>
      </c>
      <c r="E173" s="2">
        <v>55.555557250976562</v>
      </c>
      <c r="F173">
        <v>3.342318059299191</v>
      </c>
      <c r="G173" t="s">
        <v>952</v>
      </c>
      <c r="H173">
        <v>0</v>
      </c>
      <c r="I173" t="s">
        <v>987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988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871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873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102.1</v>
      </c>
      <c r="D177">
        <v>0</v>
      </c>
      <c r="E177">
        <v>3.548</v>
      </c>
      <c r="F177">
        <v>8.7100000000000009</v>
      </c>
      <c r="G177" t="s">
        <v>989</v>
      </c>
      <c r="H177">
        <v>4.945239225066139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101.9</v>
      </c>
      <c r="D178">
        <v>0</v>
      </c>
      <c r="E178">
        <v>3.2789999999999999</v>
      </c>
      <c r="F178">
        <v>8.68</v>
      </c>
      <c r="G178" t="s">
        <v>990</v>
      </c>
      <c r="H178">
        <v>3.7705773071730193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102.9</v>
      </c>
      <c r="D179" s="2">
        <v>0</v>
      </c>
      <c r="E179" s="2">
        <v>3.121</v>
      </c>
      <c r="F179">
        <v>8.5299999999999994</v>
      </c>
      <c r="G179" t="s">
        <v>939</v>
      </c>
      <c r="H179">
        <v>5.0203811124525455</v>
      </c>
      <c r="I179" t="s">
        <v>991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106.2</v>
      </c>
      <c r="D180" s="2">
        <v>0</v>
      </c>
      <c r="E180" s="2">
        <v>1.3611111111111109</v>
      </c>
      <c r="F180">
        <v>1.9065298400000001</v>
      </c>
      <c r="G180" t="s">
        <v>992</v>
      </c>
      <c r="H180">
        <v>1.6284771590579159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23.45</v>
      </c>
      <c r="D181" s="2">
        <v>3.96875</v>
      </c>
      <c r="E181" s="2">
        <v>28.110696792602539</v>
      </c>
      <c r="F181">
        <v>7.1657642474306673</v>
      </c>
      <c r="G181" t="s">
        <v>993</v>
      </c>
      <c r="H181">
        <v>0</v>
      </c>
      <c r="I181" t="s">
        <v>880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1.2093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107.66</v>
      </c>
      <c r="D183" s="2">
        <v>0</v>
      </c>
      <c r="E183" s="2">
        <v>0</v>
      </c>
      <c r="F183">
        <v>3.7686235285062186</v>
      </c>
      <c r="G183" t="s">
        <v>949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22.64</v>
      </c>
      <c r="D184" s="2">
        <v>0</v>
      </c>
      <c r="E184" s="2">
        <v>0</v>
      </c>
      <c r="F184">
        <v>0.98480301677724547</v>
      </c>
      <c r="G184" t="s">
        <v>994</v>
      </c>
      <c r="H184">
        <v>0</v>
      </c>
      <c r="I184" t="s">
        <v>995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16.87</v>
      </c>
      <c r="D185" s="2">
        <v>4.2941174507141113</v>
      </c>
      <c r="E185" s="2">
        <v>21.937999725341797</v>
      </c>
      <c r="F185">
        <v>3.5566093657379962</v>
      </c>
      <c r="G185" t="s">
        <v>996</v>
      </c>
      <c r="H185">
        <v>0</v>
      </c>
      <c r="I185" t="s">
        <v>997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973.9</v>
      </c>
      <c r="D186" s="2">
        <v>3.6333334445953369</v>
      </c>
      <c r="E186" s="2">
        <v>1353.9136962890625</v>
      </c>
      <c r="F186">
        <v>3.2289293294864114</v>
      </c>
      <c r="G186" t="s">
        <v>949</v>
      </c>
      <c r="H186">
        <v>0</v>
      </c>
      <c r="I186" t="s">
        <v>967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99.55</v>
      </c>
      <c r="D187" s="2">
        <v>0</v>
      </c>
      <c r="E187" s="2">
        <v>2.6320000000000001</v>
      </c>
      <c r="F187">
        <v>9.58</v>
      </c>
      <c r="G187" t="s">
        <v>998</v>
      </c>
      <c r="H187">
        <v>0.50703536588132914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</v>
      </c>
      <c r="D188" s="2">
        <v>0</v>
      </c>
      <c r="E188" s="2">
        <v>4.016</v>
      </c>
      <c r="F188">
        <v>9.69</v>
      </c>
      <c r="G188" t="s">
        <v>919</v>
      </c>
      <c r="H188">
        <v>2.6371401539558388</v>
      </c>
      <c r="I188" t="s">
        <v>999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100.79</v>
      </c>
      <c r="D189" s="2">
        <v>0</v>
      </c>
      <c r="E189" s="2">
        <v>2.399</v>
      </c>
      <c r="F189">
        <v>9.9700000000000006</v>
      </c>
      <c r="G189" t="s">
        <v>1000</v>
      </c>
      <c r="H189">
        <v>2.0278493103351369</v>
      </c>
      <c r="I189" t="s">
        <v>1001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107.1</v>
      </c>
      <c r="D190" s="2">
        <v>0</v>
      </c>
      <c r="E190" s="2">
        <v>2.4699999999999998</v>
      </c>
      <c r="F190">
        <v>8.66</v>
      </c>
      <c r="G190" t="s">
        <v>1002</v>
      </c>
      <c r="H190">
        <v>1.6355721331120561</v>
      </c>
      <c r="I190" t="s">
        <v>1003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99.8</v>
      </c>
      <c r="D191" s="2">
        <v>0</v>
      </c>
      <c r="E191" s="2">
        <v>6.5839999999999996</v>
      </c>
      <c r="F191">
        <v>13.75</v>
      </c>
      <c r="G191" t="s">
        <v>937</v>
      </c>
      <c r="H191">
        <v>0.9159776285817538</v>
      </c>
      <c r="I191" t="s">
        <v>1004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102.27</v>
      </c>
      <c r="D192" s="2">
        <v>0</v>
      </c>
      <c r="E192" s="2">
        <v>4.79</v>
      </c>
      <c r="F192">
        <v>6.71</v>
      </c>
      <c r="G192" t="s">
        <v>972</v>
      </c>
      <c r="H192">
        <v>0.58266964181236747</v>
      </c>
      <c r="I192" t="s">
        <v>950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100.17</v>
      </c>
      <c r="D193" s="2">
        <v>0</v>
      </c>
      <c r="E193" s="2">
        <v>7.8E-2</v>
      </c>
      <c r="F193" s="1">
        <v>9.7799999999999994</v>
      </c>
      <c r="G193" s="1" t="s">
        <v>925</v>
      </c>
      <c r="H193" s="1">
        <v>0.83749398221965088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103.173</v>
      </c>
      <c r="D194" s="2">
        <v>0</v>
      </c>
      <c r="E194" s="2">
        <v>0.88541666666666663</v>
      </c>
      <c r="F194" s="1">
        <v>2.6200956939843323</v>
      </c>
      <c r="G194" s="1" t="s">
        <v>898</v>
      </c>
      <c r="H194" s="1">
        <v>0.84593842070544445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102.88</v>
      </c>
      <c r="D195" s="2">
        <v>0</v>
      </c>
      <c r="E195" s="2">
        <v>4.1710000000000003</v>
      </c>
      <c r="F195" s="1">
        <v>9</v>
      </c>
      <c r="G195" s="1" t="s">
        <v>954</v>
      </c>
      <c r="H195" s="1">
        <v>1.8570623973742371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100.1</v>
      </c>
      <c r="D196" s="2">
        <v>0</v>
      </c>
      <c r="E196" s="2">
        <v>2.5999999999999999E-2</v>
      </c>
      <c r="F196" s="1">
        <v>9.7799999999999994</v>
      </c>
      <c r="G196" s="1" t="s">
        <v>1115</v>
      </c>
      <c r="H196" s="1">
        <v>0.84297261768801524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106.73</v>
      </c>
      <c r="D197" s="2">
        <v>0</v>
      </c>
      <c r="E197" s="2">
        <v>6.28</v>
      </c>
      <c r="F197" s="1">
        <v>9.14</v>
      </c>
      <c r="G197" s="1" t="s">
        <v>855</v>
      </c>
      <c r="H197" s="1">
        <v>1.7367328299950249</v>
      </c>
      <c r="I197" s="1" t="s">
        <v>1005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46.555</v>
      </c>
      <c r="D198" s="2">
        <v>4.625</v>
      </c>
      <c r="E198" s="2">
        <v>61.875</v>
      </c>
      <c r="F198" s="1">
        <v>7.1903912510389318</v>
      </c>
      <c r="G198" s="1" t="s">
        <v>904</v>
      </c>
      <c r="H198" s="1">
        <v>0</v>
      </c>
      <c r="I198" s="1" t="s">
        <v>966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105.783</v>
      </c>
      <c r="D199" s="2">
        <v>0</v>
      </c>
      <c r="E199" s="2">
        <v>1.2</v>
      </c>
      <c r="F199" s="1">
        <v>6.5333180804517124</v>
      </c>
      <c r="G199" s="1" t="s">
        <v>972</v>
      </c>
      <c r="H199" s="1">
        <v>3.8738484234697479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107.01900000000001</v>
      </c>
      <c r="D200" s="2">
        <v>0</v>
      </c>
      <c r="E200" s="2">
        <v>2.8786111111111117</v>
      </c>
      <c r="F200" s="1">
        <v>4.4498023217109761</v>
      </c>
      <c r="G200" s="1" t="s">
        <v>1006</v>
      </c>
      <c r="H200" s="1">
        <v>4.3162252823996239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102.999</v>
      </c>
      <c r="D201" s="2">
        <v>0</v>
      </c>
      <c r="E201" s="2">
        <v>0.82569444444444451</v>
      </c>
      <c r="F201">
        <v>4.4857613213069962</v>
      </c>
      <c r="G201" t="s">
        <v>936</v>
      </c>
      <c r="H201">
        <v>4.7124168523821801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104.94</v>
      </c>
      <c r="D202" s="2">
        <v>0</v>
      </c>
      <c r="E202" s="2">
        <v>2.611388888888889</v>
      </c>
      <c r="F202">
        <v>4.6014960927835711</v>
      </c>
      <c r="G202" t="s">
        <v>874</v>
      </c>
      <c r="H202">
        <v>3.5897882457140575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102.75</v>
      </c>
      <c r="D203" s="2">
        <v>0</v>
      </c>
      <c r="E203" s="2">
        <v>3.7540277777777775</v>
      </c>
      <c r="F203">
        <v>3.670334662546936</v>
      </c>
      <c r="G203" t="s">
        <v>956</v>
      </c>
      <c r="H203">
        <v>0.55965747868903093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99.5</v>
      </c>
      <c r="D204" s="2">
        <v>0</v>
      </c>
      <c r="E204" s="2">
        <v>2.6320000000000001</v>
      </c>
      <c r="F204">
        <v>9.82</v>
      </c>
      <c r="G204" t="s">
        <v>998</v>
      </c>
      <c r="H204">
        <v>0.50702581945179048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102.529</v>
      </c>
      <c r="D205" s="2">
        <v>0</v>
      </c>
      <c r="E205" s="2">
        <v>1.0250000000000001</v>
      </c>
      <c r="F205">
        <v>4.7103980520665578</v>
      </c>
      <c r="G205" t="s">
        <v>1007</v>
      </c>
      <c r="H205">
        <v>6.1382317130707618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103.17</v>
      </c>
      <c r="D206" s="2">
        <v>0</v>
      </c>
      <c r="E206" s="2">
        <v>6.0410000000000004</v>
      </c>
      <c r="F206">
        <v>9.9700000000000006</v>
      </c>
      <c r="G206" t="s">
        <v>967</v>
      </c>
      <c r="H206">
        <v>0.56061323824572062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102</v>
      </c>
      <c r="D207" s="2">
        <v>0</v>
      </c>
      <c r="E207" s="2">
        <v>0.216</v>
      </c>
      <c r="F207">
        <v>9.65</v>
      </c>
      <c r="G207" t="s">
        <v>995</v>
      </c>
      <c r="H207">
        <v>0.95181075957695538</v>
      </c>
      <c r="I207" t="s">
        <v>1008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99.66</v>
      </c>
      <c r="D208" s="2">
        <v>0</v>
      </c>
      <c r="E208" s="2">
        <v>2.6269999999999998</v>
      </c>
      <c r="F208">
        <v>9.0299999999999994</v>
      </c>
      <c r="G208" t="s">
        <v>888</v>
      </c>
      <c r="H208">
        <v>0.631115308316332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99.84</v>
      </c>
      <c r="D209">
        <v>0</v>
      </c>
      <c r="E209">
        <v>1.8900000000000001</v>
      </c>
      <c r="F209">
        <v>7.91</v>
      </c>
      <c r="G209" t="s">
        <v>1009</v>
      </c>
      <c r="H209">
        <v>6.6369064943836316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101.79</v>
      </c>
      <c r="D210">
        <v>0</v>
      </c>
      <c r="E210">
        <v>2.2810000000000001</v>
      </c>
      <c r="F210">
        <v>9.2899999999999991</v>
      </c>
      <c r="G210" t="s">
        <v>1010</v>
      </c>
      <c r="H210">
        <v>0.76829069302037789</v>
      </c>
      <c r="I210" t="s">
        <v>883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3.5590000000000002</v>
      </c>
      <c r="F211">
        <v>8.5399999999999991</v>
      </c>
      <c r="G211" t="s">
        <v>871</v>
      </c>
      <c r="H211">
        <v>0.65341143051826167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103.25</v>
      </c>
      <c r="D212">
        <v>0</v>
      </c>
      <c r="E212">
        <v>0.217</v>
      </c>
      <c r="F212">
        <v>9.75</v>
      </c>
      <c r="G212" t="s">
        <v>995</v>
      </c>
      <c r="H212">
        <v>1.8239888808630278</v>
      </c>
      <c r="I212" t="s">
        <v>1011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100.084</v>
      </c>
      <c r="D213">
        <v>0</v>
      </c>
      <c r="E213">
        <v>1.4482638888888888</v>
      </c>
      <c r="F213">
        <v>5.3558718280418329</v>
      </c>
      <c r="G213" t="s">
        <v>1012</v>
      </c>
      <c r="H213">
        <v>4.9384404931500177</v>
      </c>
      <c r="I213" t="s">
        <v>311</v>
      </c>
      <c r="J213">
        <v>1</v>
      </c>
      <c r="L213" t="s">
        <v>631</v>
      </c>
    </row>
    <row r="214" spans="1:12" x14ac:dyDescent="0.25">
      <c r="A214" t="s">
        <v>662</v>
      </c>
      <c r="B214" t="s">
        <v>632</v>
      </c>
      <c r="C214">
        <v>99.18</v>
      </c>
      <c r="D214">
        <v>0</v>
      </c>
      <c r="E214">
        <v>9.5890410958904104E-2</v>
      </c>
      <c r="F214">
        <v>3.9392239759660539</v>
      </c>
      <c r="G214" t="s">
        <v>1134</v>
      </c>
      <c r="H214">
        <v>1.9386477153156612</v>
      </c>
      <c r="I214" t="s">
        <v>311</v>
      </c>
      <c r="J214">
        <v>1</v>
      </c>
      <c r="L214" t="s">
        <v>663</v>
      </c>
    </row>
    <row r="215" spans="1:12" x14ac:dyDescent="0.25">
      <c r="A215" t="s">
        <v>664</v>
      </c>
      <c r="B215" t="s">
        <v>633</v>
      </c>
      <c r="C215">
        <v>100.75</v>
      </c>
      <c r="D215">
        <v>0</v>
      </c>
      <c r="E215">
        <v>1.6828767123287673</v>
      </c>
      <c r="F215">
        <v>4.7804027715055151</v>
      </c>
      <c r="G215" t="s">
        <v>1013</v>
      </c>
      <c r="H215">
        <v>8.433759117398683</v>
      </c>
      <c r="I215" t="s">
        <v>311</v>
      </c>
      <c r="J215">
        <v>1</v>
      </c>
      <c r="L215" t="s">
        <v>665</v>
      </c>
    </row>
    <row r="216" spans="1:12" x14ac:dyDescent="0.25">
      <c r="A216" t="s">
        <v>666</v>
      </c>
      <c r="B216" t="s">
        <v>634</v>
      </c>
      <c r="C216">
        <v>102.383</v>
      </c>
      <c r="D216">
        <v>0</v>
      </c>
      <c r="E216">
        <v>3.3390410958904111</v>
      </c>
      <c r="F216">
        <v>5.9079249821883772</v>
      </c>
      <c r="G216" t="s">
        <v>1014</v>
      </c>
      <c r="H216">
        <v>7.2257293927568194</v>
      </c>
      <c r="I216" t="s">
        <v>311</v>
      </c>
      <c r="J216">
        <v>1</v>
      </c>
      <c r="L216" t="s">
        <v>667</v>
      </c>
    </row>
    <row r="217" spans="1:12" x14ac:dyDescent="0.25">
      <c r="A217" t="s">
        <v>668</v>
      </c>
      <c r="B217" t="s">
        <v>635</v>
      </c>
      <c r="C217">
        <v>111.758</v>
      </c>
      <c r="D217">
        <v>0</v>
      </c>
      <c r="E217">
        <v>2.7500000000000004</v>
      </c>
      <c r="F217">
        <v>5.233461422903404</v>
      </c>
      <c r="G217" t="s">
        <v>989</v>
      </c>
      <c r="H217">
        <v>6.8805853081375634</v>
      </c>
      <c r="I217" t="s">
        <v>311</v>
      </c>
      <c r="J217">
        <v>1</v>
      </c>
      <c r="L217" t="s">
        <v>669</v>
      </c>
    </row>
    <row r="218" spans="1:12" x14ac:dyDescent="0.25">
      <c r="A218" t="s">
        <v>670</v>
      </c>
      <c r="B218" t="s">
        <v>636</v>
      </c>
      <c r="C218">
        <v>99.558000000000007</v>
      </c>
      <c r="D218">
        <v>0</v>
      </c>
      <c r="E218">
        <v>0.95342465753424666</v>
      </c>
      <c r="F218">
        <v>6.1024158224845966</v>
      </c>
      <c r="G218" t="s">
        <v>974</v>
      </c>
      <c r="H218">
        <v>4.3048973203810341</v>
      </c>
      <c r="I218" t="s">
        <v>311</v>
      </c>
      <c r="J218">
        <v>1</v>
      </c>
      <c r="L218" t="s">
        <v>671</v>
      </c>
    </row>
    <row r="219" spans="1:12" x14ac:dyDescent="0.25">
      <c r="A219" t="s">
        <v>672</v>
      </c>
      <c r="B219" t="s">
        <v>637</v>
      </c>
      <c r="C219" s="2">
        <v>42</v>
      </c>
      <c r="D219" s="2">
        <v>0</v>
      </c>
      <c r="E219" s="2">
        <v>0</v>
      </c>
      <c r="F219">
        <v>73.690497399999998</v>
      </c>
      <c r="G219" t="s">
        <v>1015</v>
      </c>
      <c r="H219">
        <v>1.6078742774999559</v>
      </c>
      <c r="I219" t="s">
        <v>311</v>
      </c>
      <c r="J219">
        <v>1</v>
      </c>
      <c r="L219" t="s">
        <v>673</v>
      </c>
    </row>
    <row r="220" spans="1:12" x14ac:dyDescent="0.25">
      <c r="A220" s="1" t="s">
        <v>674</v>
      </c>
      <c r="B220" t="s">
        <v>638</v>
      </c>
      <c r="C220" s="2">
        <v>98.992000000000004</v>
      </c>
      <c r="D220" s="2">
        <v>0</v>
      </c>
      <c r="E220" s="2">
        <v>1.7944444444444443</v>
      </c>
      <c r="F220">
        <v>5.0563602505620002</v>
      </c>
      <c r="G220" t="s">
        <v>990</v>
      </c>
      <c r="H220">
        <v>3.3100063373764477</v>
      </c>
      <c r="I220" t="s">
        <v>311</v>
      </c>
      <c r="J220">
        <v>1</v>
      </c>
      <c r="L220" t="s">
        <v>675</v>
      </c>
    </row>
    <row r="221" spans="1:12" x14ac:dyDescent="0.25">
      <c r="A221" s="1" t="s">
        <v>676</v>
      </c>
      <c r="B221" t="s">
        <v>639</v>
      </c>
      <c r="C221" s="2">
        <v>37.674999999999997</v>
      </c>
      <c r="D221" s="2">
        <v>4.3333334922790527</v>
      </c>
      <c r="E221" s="2">
        <v>45.166667938232422</v>
      </c>
      <c r="F221">
        <v>6.5826144658261452</v>
      </c>
      <c r="G221" t="s">
        <v>901</v>
      </c>
      <c r="H221">
        <v>0</v>
      </c>
      <c r="I221" t="s">
        <v>954</v>
      </c>
      <c r="J221">
        <v>1</v>
      </c>
      <c r="L221" t="s">
        <v>677</v>
      </c>
    </row>
    <row r="222" spans="1:12" x14ac:dyDescent="0.25">
      <c r="A222" s="1" t="s">
        <v>678</v>
      </c>
      <c r="B222" t="s">
        <v>640</v>
      </c>
      <c r="C222" s="2">
        <v>12.015000000000001</v>
      </c>
      <c r="D222" s="2">
        <v>4.3928570747375488</v>
      </c>
      <c r="E222" s="2">
        <v>16.596250534057617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679</v>
      </c>
    </row>
    <row r="223" spans="1:12" x14ac:dyDescent="0.25">
      <c r="A223" s="1" t="s">
        <v>680</v>
      </c>
      <c r="B223" t="s">
        <v>641</v>
      </c>
      <c r="C223" s="2">
        <v>18.704999999999998</v>
      </c>
      <c r="D223" s="2">
        <v>4.2727274894714355</v>
      </c>
      <c r="E223" s="2">
        <v>25.157894134521484</v>
      </c>
      <c r="F223">
        <v>4.0096230954290304</v>
      </c>
      <c r="G223" t="s">
        <v>1016</v>
      </c>
      <c r="H223">
        <v>0</v>
      </c>
      <c r="I223" t="s">
        <v>874</v>
      </c>
      <c r="J223">
        <v>1</v>
      </c>
      <c r="L223" t="s">
        <v>681</v>
      </c>
    </row>
    <row r="224" spans="1:12" x14ac:dyDescent="0.25">
      <c r="A224" s="1" t="s">
        <v>682</v>
      </c>
      <c r="B224" t="s">
        <v>642</v>
      </c>
      <c r="C224" s="2">
        <v>111.13</v>
      </c>
      <c r="D224" s="2">
        <v>0</v>
      </c>
      <c r="E224" s="2">
        <v>0</v>
      </c>
      <c r="F224">
        <v>2.0506462799317045</v>
      </c>
      <c r="G224" t="s">
        <v>914</v>
      </c>
      <c r="H224">
        <v>0</v>
      </c>
      <c r="I224" t="s">
        <v>1146</v>
      </c>
      <c r="J224">
        <v>1</v>
      </c>
      <c r="L224" t="s">
        <v>683</v>
      </c>
    </row>
    <row r="225" spans="1:12" x14ac:dyDescent="0.25">
      <c r="A225" s="1" t="s">
        <v>684</v>
      </c>
      <c r="B225" t="s">
        <v>643</v>
      </c>
      <c r="C225">
        <v>87.900999999999996</v>
      </c>
      <c r="D225">
        <v>0</v>
      </c>
      <c r="E225">
        <v>0</v>
      </c>
      <c r="F225">
        <v>5.1491019210479534</v>
      </c>
      <c r="G225" t="s">
        <v>872</v>
      </c>
      <c r="H225">
        <v>0</v>
      </c>
      <c r="I225" t="s">
        <v>311</v>
      </c>
      <c r="J225">
        <v>1</v>
      </c>
      <c r="L225" t="s">
        <v>685</v>
      </c>
    </row>
    <row r="226" spans="1:12" x14ac:dyDescent="0.25">
      <c r="A226" s="1" t="s">
        <v>686</v>
      </c>
      <c r="B226" t="s">
        <v>644</v>
      </c>
      <c r="C226">
        <v>65.150000000000006</v>
      </c>
      <c r="D226">
        <v>0</v>
      </c>
      <c r="E226">
        <v>0</v>
      </c>
      <c r="F226">
        <v>0.55257101198022218</v>
      </c>
      <c r="G226" t="s">
        <v>1017</v>
      </c>
      <c r="H226">
        <v>0</v>
      </c>
      <c r="I226" t="s">
        <v>311</v>
      </c>
      <c r="J226">
        <v>1</v>
      </c>
      <c r="L226" t="s">
        <v>687</v>
      </c>
    </row>
    <row r="227" spans="1:12" x14ac:dyDescent="0.25">
      <c r="A227" s="1" t="s">
        <v>688</v>
      </c>
      <c r="B227" t="s">
        <v>645</v>
      </c>
      <c r="C227">
        <v>21.1</v>
      </c>
      <c r="D227">
        <v>0</v>
      </c>
      <c r="E227">
        <v>0</v>
      </c>
      <c r="F227">
        <v>4.2784001841180963</v>
      </c>
      <c r="G227" t="s">
        <v>914</v>
      </c>
      <c r="H227">
        <v>0</v>
      </c>
      <c r="I227" t="s">
        <v>1147</v>
      </c>
      <c r="J227">
        <v>1</v>
      </c>
      <c r="L227" t="s">
        <v>689</v>
      </c>
    </row>
    <row r="228" spans="1:12" x14ac:dyDescent="0.25">
      <c r="A228" s="1" t="s">
        <v>690</v>
      </c>
      <c r="B228" t="s">
        <v>646</v>
      </c>
      <c r="C228">
        <v>41.36</v>
      </c>
      <c r="D228">
        <v>0</v>
      </c>
      <c r="E228">
        <v>0</v>
      </c>
      <c r="F228">
        <v>2.4005568984527965</v>
      </c>
      <c r="G228" t="s">
        <v>914</v>
      </c>
      <c r="H228">
        <v>0</v>
      </c>
      <c r="I228" t="s">
        <v>1147</v>
      </c>
      <c r="J228">
        <v>1</v>
      </c>
      <c r="L228" t="s">
        <v>691</v>
      </c>
    </row>
    <row r="229" spans="1:12" x14ac:dyDescent="0.25">
      <c r="A229" s="1" t="s">
        <v>692</v>
      </c>
      <c r="B229" t="s">
        <v>647</v>
      </c>
      <c r="C229">
        <v>99.918999999999997</v>
      </c>
      <c r="D229">
        <v>0</v>
      </c>
      <c r="E229">
        <v>2.6208333333333336</v>
      </c>
      <c r="F229">
        <v>6.3922978670922745</v>
      </c>
      <c r="G229" t="s">
        <v>1018</v>
      </c>
      <c r="H229">
        <v>4.3131009142349122</v>
      </c>
      <c r="I229" t="s">
        <v>311</v>
      </c>
      <c r="J229">
        <v>1</v>
      </c>
      <c r="L229" t="s">
        <v>693</v>
      </c>
    </row>
    <row r="230" spans="1:12" x14ac:dyDescent="0.25">
      <c r="A230" t="s">
        <v>694</v>
      </c>
      <c r="B230" t="s">
        <v>648</v>
      </c>
      <c r="C230">
        <v>101.437</v>
      </c>
      <c r="D230">
        <v>0</v>
      </c>
      <c r="E230">
        <v>1.3694444444444442</v>
      </c>
      <c r="F230">
        <v>2.5608232925200851</v>
      </c>
      <c r="G230" t="s">
        <v>1019</v>
      </c>
      <c r="H230">
        <v>0.31111111140754327</v>
      </c>
      <c r="I230" t="s">
        <v>311</v>
      </c>
      <c r="J230">
        <v>1</v>
      </c>
      <c r="L230" t="s">
        <v>695</v>
      </c>
    </row>
    <row r="231" spans="1:12" x14ac:dyDescent="0.25">
      <c r="A231" t="s">
        <v>1150</v>
      </c>
      <c r="B231" t="s">
        <v>1149</v>
      </c>
      <c r="C231">
        <v>54.79</v>
      </c>
      <c r="D231">
        <v>4</v>
      </c>
      <c r="E231">
        <v>51.5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1148</v>
      </c>
    </row>
    <row r="232" spans="1:12" x14ac:dyDescent="0.25">
      <c r="A232" t="s">
        <v>696</v>
      </c>
      <c r="B232" t="s">
        <v>649</v>
      </c>
      <c r="C232">
        <v>144.19</v>
      </c>
      <c r="D232">
        <v>4.8888888359069824</v>
      </c>
      <c r="E232">
        <v>213.28602600097656</v>
      </c>
      <c r="F232">
        <v>4.625840904362299</v>
      </c>
      <c r="G232" t="s">
        <v>1020</v>
      </c>
      <c r="H232">
        <v>0</v>
      </c>
      <c r="I232" t="s">
        <v>881</v>
      </c>
      <c r="J232">
        <v>1</v>
      </c>
      <c r="L232" t="s">
        <v>697</v>
      </c>
    </row>
    <row r="233" spans="1:12" x14ac:dyDescent="0.25">
      <c r="A233" t="s">
        <v>698</v>
      </c>
      <c r="B233" t="s">
        <v>650</v>
      </c>
      <c r="C233">
        <v>34.08</v>
      </c>
      <c r="D233">
        <v>3.9166667461395264</v>
      </c>
      <c r="E233">
        <v>37.176471710205078</v>
      </c>
      <c r="F233">
        <v>3.8732394366197189</v>
      </c>
      <c r="G233" t="s">
        <v>916</v>
      </c>
      <c r="H233">
        <v>0</v>
      </c>
      <c r="I233" t="s">
        <v>1115</v>
      </c>
      <c r="J233">
        <v>1</v>
      </c>
      <c r="L233" t="s">
        <v>699</v>
      </c>
    </row>
    <row r="234" spans="1:12" x14ac:dyDescent="0.25">
      <c r="A234" t="s">
        <v>700</v>
      </c>
      <c r="B234" t="s">
        <v>651</v>
      </c>
      <c r="C234">
        <v>66.094999999999999</v>
      </c>
      <c r="D234">
        <v>4.1304349899291992</v>
      </c>
      <c r="E234">
        <v>69.823532104492188</v>
      </c>
      <c r="F234">
        <v>2.8897798623193887</v>
      </c>
      <c r="G234" t="s">
        <v>1020</v>
      </c>
      <c r="H234">
        <v>0</v>
      </c>
      <c r="I234" t="s">
        <v>956</v>
      </c>
      <c r="J234">
        <v>1</v>
      </c>
      <c r="L234" t="s">
        <v>701</v>
      </c>
    </row>
    <row r="235" spans="1:12" x14ac:dyDescent="0.25">
      <c r="A235" t="s">
        <v>702</v>
      </c>
      <c r="B235" t="s">
        <v>652</v>
      </c>
      <c r="C235">
        <v>41.93</v>
      </c>
      <c r="D235">
        <v>4.6500000953674316</v>
      </c>
      <c r="E235">
        <v>59.709678649902344</v>
      </c>
      <c r="F235">
        <v>1.7648461721917481</v>
      </c>
      <c r="G235" t="s">
        <v>978</v>
      </c>
      <c r="H235">
        <v>0</v>
      </c>
      <c r="I235" t="s">
        <v>854</v>
      </c>
      <c r="J235">
        <v>1</v>
      </c>
      <c r="L235" t="s">
        <v>703</v>
      </c>
    </row>
    <row r="236" spans="1:12" x14ac:dyDescent="0.25">
      <c r="A236" t="s">
        <v>704</v>
      </c>
      <c r="B236" t="s">
        <v>653</v>
      </c>
      <c r="C236">
        <v>27.547999999999998</v>
      </c>
      <c r="D236">
        <v>4.0476188659667969</v>
      </c>
      <c r="E236">
        <v>31.666666030883789</v>
      </c>
      <c r="F236">
        <v>3.5937273123275735</v>
      </c>
      <c r="G236" t="s">
        <v>977</v>
      </c>
      <c r="H236">
        <v>0</v>
      </c>
      <c r="I236" t="s">
        <v>963</v>
      </c>
      <c r="J236">
        <v>1</v>
      </c>
      <c r="L236" t="s">
        <v>705</v>
      </c>
    </row>
    <row r="237" spans="1:12" x14ac:dyDescent="0.25">
      <c r="A237" t="s">
        <v>706</v>
      </c>
      <c r="B237" t="s">
        <v>654</v>
      </c>
      <c r="C237">
        <v>100.76600000000001</v>
      </c>
      <c r="D237">
        <v>0</v>
      </c>
      <c r="E237">
        <v>0.38954999999999995</v>
      </c>
      <c r="F237">
        <v>2.2598007934304194</v>
      </c>
      <c r="G237" t="s">
        <v>976</v>
      </c>
      <c r="H237">
        <v>2.2870270460444977</v>
      </c>
      <c r="I237" t="s">
        <v>311</v>
      </c>
      <c r="J237">
        <v>1</v>
      </c>
      <c r="L237" t="s">
        <v>707</v>
      </c>
    </row>
    <row r="238" spans="1:12" x14ac:dyDescent="0.25">
      <c r="A238" t="s">
        <v>708</v>
      </c>
      <c r="B238" t="s">
        <v>655</v>
      </c>
      <c r="C238">
        <v>11.66</v>
      </c>
      <c r="D238">
        <v>3.4761905670166016</v>
      </c>
      <c r="E238">
        <v>14.692307472229004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709</v>
      </c>
    </row>
    <row r="239" spans="1:12" x14ac:dyDescent="0.25">
      <c r="A239" t="s">
        <v>710</v>
      </c>
      <c r="B239" t="s">
        <v>656</v>
      </c>
      <c r="C239">
        <v>279.66000000000003</v>
      </c>
      <c r="D239">
        <v>4.2068967819213867</v>
      </c>
      <c r="E239">
        <v>320.14898681640625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711</v>
      </c>
    </row>
    <row r="240" spans="1:12" x14ac:dyDescent="0.25">
      <c r="A240" t="s">
        <v>712</v>
      </c>
      <c r="B240" t="s">
        <v>657</v>
      </c>
      <c r="C240">
        <v>73.22</v>
      </c>
      <c r="D240">
        <v>3.8181817531585693</v>
      </c>
      <c r="E240">
        <v>74.888885498046875</v>
      </c>
      <c r="F240">
        <v>3.6875170718382955</v>
      </c>
      <c r="G240" t="s">
        <v>931</v>
      </c>
      <c r="H240">
        <v>0</v>
      </c>
      <c r="I240" t="s">
        <v>1170</v>
      </c>
      <c r="J240">
        <v>1</v>
      </c>
      <c r="L240" t="s">
        <v>713</v>
      </c>
    </row>
    <row r="241" spans="1:12" x14ac:dyDescent="0.25">
      <c r="A241" t="s">
        <v>714</v>
      </c>
      <c r="B241" t="s">
        <v>658</v>
      </c>
      <c r="C241">
        <v>102.779</v>
      </c>
      <c r="D241">
        <v>0</v>
      </c>
      <c r="E241">
        <v>2.0416666666666665</v>
      </c>
      <c r="F241">
        <v>4.6800444828361769</v>
      </c>
      <c r="G241" t="s">
        <v>919</v>
      </c>
      <c r="H241">
        <v>4.8484917987510299</v>
      </c>
      <c r="I241" t="s">
        <v>311</v>
      </c>
      <c r="J241">
        <v>1</v>
      </c>
      <c r="L241" t="s">
        <v>715</v>
      </c>
    </row>
    <row r="242" spans="1:12" x14ac:dyDescent="0.25">
      <c r="A242" t="s">
        <v>716</v>
      </c>
      <c r="B242" t="s">
        <v>659</v>
      </c>
      <c r="C242">
        <v>17.829999999999998</v>
      </c>
      <c r="D242">
        <v>0</v>
      </c>
      <c r="E242">
        <v>0</v>
      </c>
      <c r="F242">
        <v>2.1704991279661958</v>
      </c>
      <c r="G242" t="s">
        <v>1016</v>
      </c>
      <c r="H242">
        <v>0</v>
      </c>
      <c r="I242" t="s">
        <v>311</v>
      </c>
      <c r="J242">
        <v>1</v>
      </c>
      <c r="L242" t="s">
        <v>717</v>
      </c>
    </row>
    <row r="243" spans="1:12" x14ac:dyDescent="0.25">
      <c r="A243" t="s">
        <v>718</v>
      </c>
      <c r="B243" t="s">
        <v>660</v>
      </c>
      <c r="C243">
        <v>12.68</v>
      </c>
      <c r="D243">
        <v>0</v>
      </c>
      <c r="E243">
        <v>0</v>
      </c>
      <c r="F243">
        <v>0.67835961606600303</v>
      </c>
      <c r="G243" t="s">
        <v>1016</v>
      </c>
      <c r="H243">
        <v>0</v>
      </c>
      <c r="I243" t="s">
        <v>311</v>
      </c>
      <c r="J243">
        <v>1</v>
      </c>
      <c r="L243" t="s">
        <v>719</v>
      </c>
    </row>
    <row r="244" spans="1:12" x14ac:dyDescent="0.25">
      <c r="A244" t="s">
        <v>720</v>
      </c>
      <c r="B244" t="s">
        <v>661</v>
      </c>
      <c r="C244">
        <v>29.02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736</v>
      </c>
      <c r="B245" t="s">
        <v>721</v>
      </c>
      <c r="C245">
        <v>38.58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737</v>
      </c>
    </row>
    <row r="246" spans="1:12" x14ac:dyDescent="0.25">
      <c r="A246" t="s">
        <v>738</v>
      </c>
      <c r="B246" t="s">
        <v>722</v>
      </c>
      <c r="C246">
        <v>67.64</v>
      </c>
      <c r="D246">
        <v>0</v>
      </c>
      <c r="E246">
        <v>0</v>
      </c>
      <c r="F246">
        <v>2.3881231838482013</v>
      </c>
      <c r="G246" t="s">
        <v>914</v>
      </c>
      <c r="H246">
        <v>0</v>
      </c>
      <c r="I246" t="s">
        <v>1147</v>
      </c>
      <c r="J246">
        <v>1</v>
      </c>
      <c r="L246" t="s">
        <v>739</v>
      </c>
    </row>
    <row r="247" spans="1:12" x14ac:dyDescent="0.25">
      <c r="A247" t="s">
        <v>740</v>
      </c>
      <c r="B247" t="s">
        <v>723</v>
      </c>
      <c r="C247">
        <v>109.438</v>
      </c>
      <c r="D247">
        <v>0</v>
      </c>
      <c r="E247">
        <v>1.4938524590163935</v>
      </c>
      <c r="F247">
        <v>4.0300266566474203</v>
      </c>
      <c r="G247" t="s">
        <v>878</v>
      </c>
      <c r="H247">
        <v>3.3736954697316706</v>
      </c>
      <c r="I247" t="s">
        <v>311</v>
      </c>
      <c r="J247">
        <v>1</v>
      </c>
      <c r="L247" t="s">
        <v>741</v>
      </c>
    </row>
    <row r="248" spans="1:12" x14ac:dyDescent="0.25">
      <c r="A248" t="s">
        <v>742</v>
      </c>
      <c r="B248" t="s">
        <v>724</v>
      </c>
      <c r="C248">
        <v>111.08799999999999</v>
      </c>
      <c r="D248">
        <v>0</v>
      </c>
      <c r="E248">
        <v>0.81423611111111127</v>
      </c>
      <c r="F248">
        <v>5.1971888214425865</v>
      </c>
      <c r="G248" t="s">
        <v>861</v>
      </c>
      <c r="H248">
        <v>3.4147853217577202</v>
      </c>
      <c r="I248" t="s">
        <v>311</v>
      </c>
      <c r="J248">
        <v>1</v>
      </c>
      <c r="L248" t="s">
        <v>743</v>
      </c>
    </row>
    <row r="249" spans="1:12" x14ac:dyDescent="0.25">
      <c r="A249" t="s">
        <v>744</v>
      </c>
      <c r="B249" t="s">
        <v>725</v>
      </c>
      <c r="C249">
        <v>102.896</v>
      </c>
      <c r="D249">
        <v>0</v>
      </c>
      <c r="E249">
        <v>0.49479166666666663</v>
      </c>
      <c r="F249">
        <v>6.5264102741594359</v>
      </c>
      <c r="G249" t="s">
        <v>1082</v>
      </c>
      <c r="H249">
        <v>4.9274169095426252</v>
      </c>
      <c r="I249" t="s">
        <v>311</v>
      </c>
      <c r="J249">
        <v>1</v>
      </c>
      <c r="L249" t="s">
        <v>745</v>
      </c>
    </row>
    <row r="250" spans="1:12" x14ac:dyDescent="0.25">
      <c r="A250" t="s">
        <v>746</v>
      </c>
      <c r="B250" t="s">
        <v>726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747</v>
      </c>
    </row>
    <row r="251" spans="1:12" x14ac:dyDescent="0.25">
      <c r="A251" t="s">
        <v>748</v>
      </c>
      <c r="B251" t="s">
        <v>727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749</v>
      </c>
    </row>
    <row r="252" spans="1:12" x14ac:dyDescent="0.25">
      <c r="A252" t="s">
        <v>750</v>
      </c>
      <c r="B252" t="s">
        <v>728</v>
      </c>
      <c r="C252" s="2">
        <v>29.18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751</v>
      </c>
    </row>
    <row r="253" spans="1:12" x14ac:dyDescent="0.25">
      <c r="A253" t="s">
        <v>752</v>
      </c>
      <c r="B253" t="s">
        <v>729</v>
      </c>
      <c r="C253" s="2">
        <v>41.08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753</v>
      </c>
    </row>
    <row r="254" spans="1:12" x14ac:dyDescent="0.25">
      <c r="A254" t="s">
        <v>754</v>
      </c>
      <c r="B254" t="s">
        <v>730</v>
      </c>
      <c r="C254" s="2">
        <v>24.32</v>
      </c>
      <c r="D254" s="2">
        <v>0</v>
      </c>
      <c r="E254" s="2">
        <v>0</v>
      </c>
      <c r="F254">
        <v>1.0518092466028113</v>
      </c>
      <c r="G254" t="s">
        <v>914</v>
      </c>
      <c r="H254">
        <v>0</v>
      </c>
      <c r="I254" t="s">
        <v>311</v>
      </c>
      <c r="J254">
        <v>1</v>
      </c>
      <c r="L254" t="s">
        <v>755</v>
      </c>
    </row>
    <row r="255" spans="1:12" x14ac:dyDescent="0.25">
      <c r="A255" t="s">
        <v>756</v>
      </c>
      <c r="B255" t="s">
        <v>731</v>
      </c>
      <c r="C255" s="2">
        <v>111.227</v>
      </c>
      <c r="D255" s="2">
        <v>0</v>
      </c>
      <c r="E255" s="2">
        <v>0.5541666666666667</v>
      </c>
      <c r="F255">
        <v>6.9829401686644541</v>
      </c>
      <c r="G255" t="s">
        <v>1102</v>
      </c>
      <c r="H255">
        <v>4.4153306552617995</v>
      </c>
      <c r="I255" t="s">
        <v>311</v>
      </c>
      <c r="J255">
        <v>1</v>
      </c>
      <c r="L255" t="s">
        <v>757</v>
      </c>
    </row>
    <row r="256" spans="1:12" x14ac:dyDescent="0.25">
      <c r="A256" t="s">
        <v>758</v>
      </c>
      <c r="B256" t="s">
        <v>732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759</v>
      </c>
    </row>
    <row r="257" spans="1:12" x14ac:dyDescent="0.25">
      <c r="A257" t="s">
        <v>760</v>
      </c>
      <c r="B257" t="s">
        <v>733</v>
      </c>
      <c r="C257">
        <v>100</v>
      </c>
      <c r="D257">
        <v>0</v>
      </c>
      <c r="E257">
        <v>0</v>
      </c>
      <c r="F257">
        <v>0</v>
      </c>
      <c r="G257" t="s">
        <v>1023</v>
      </c>
      <c r="H257">
        <v>0</v>
      </c>
      <c r="I257" t="s">
        <v>311</v>
      </c>
      <c r="J257">
        <v>1</v>
      </c>
      <c r="L257" t="s">
        <v>761</v>
      </c>
    </row>
    <row r="258" spans="1:12" x14ac:dyDescent="0.25">
      <c r="A258" t="s">
        <v>762</v>
      </c>
      <c r="B258" t="s">
        <v>734</v>
      </c>
      <c r="C258">
        <v>91</v>
      </c>
      <c r="D258">
        <v>0</v>
      </c>
      <c r="E258">
        <v>0</v>
      </c>
      <c r="F258">
        <v>0</v>
      </c>
      <c r="G258" t="s">
        <v>873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763</v>
      </c>
      <c r="B259" t="s">
        <v>735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764</v>
      </c>
    </row>
    <row r="260" spans="1:12" x14ac:dyDescent="0.25">
      <c r="A260" t="s">
        <v>768</v>
      </c>
      <c r="B260" t="s">
        <v>765</v>
      </c>
      <c r="C260">
        <v>746.48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769</v>
      </c>
    </row>
    <row r="261" spans="1:12" x14ac:dyDescent="0.25">
      <c r="A261" t="s">
        <v>770</v>
      </c>
      <c r="B261" t="s">
        <v>766</v>
      </c>
      <c r="C261">
        <v>133.1</v>
      </c>
      <c r="D261">
        <v>3.96875</v>
      </c>
      <c r="E261">
        <v>163.36000061035156</v>
      </c>
      <c r="F261">
        <v>1.9233658903080393</v>
      </c>
      <c r="G261" t="s">
        <v>1024</v>
      </c>
      <c r="H261">
        <v>0</v>
      </c>
      <c r="I261" t="s">
        <v>1025</v>
      </c>
      <c r="J261">
        <v>1</v>
      </c>
      <c r="L261" t="s">
        <v>771</v>
      </c>
    </row>
    <row r="262" spans="1:12" x14ac:dyDescent="0.25">
      <c r="A262" t="s">
        <v>772</v>
      </c>
      <c r="B262" t="s">
        <v>779</v>
      </c>
      <c r="C262">
        <v>3058.5</v>
      </c>
      <c r="D262">
        <v>4.0689654350280762</v>
      </c>
      <c r="E262">
        <v>3787.845458984375</v>
      </c>
      <c r="F262">
        <v>5.9119705984712096</v>
      </c>
      <c r="G262" t="s">
        <v>1022</v>
      </c>
      <c r="H262">
        <v>0</v>
      </c>
      <c r="I262" t="s">
        <v>916</v>
      </c>
      <c r="J262">
        <v>1</v>
      </c>
      <c r="L262" t="s">
        <v>773</v>
      </c>
    </row>
    <row r="263" spans="1:12" x14ac:dyDescent="0.25">
      <c r="A263" t="s">
        <v>774</v>
      </c>
      <c r="B263" t="s">
        <v>767</v>
      </c>
      <c r="C263">
        <v>2.9319999999999999</v>
      </c>
      <c r="D263">
        <v>4.0625</v>
      </c>
      <c r="E263">
        <v>3.2526922225952148</v>
      </c>
      <c r="F263">
        <v>4.4338335607094139</v>
      </c>
      <c r="G263" t="s">
        <v>1026</v>
      </c>
      <c r="H263">
        <v>0</v>
      </c>
      <c r="I263" t="s">
        <v>956</v>
      </c>
      <c r="J263">
        <v>1</v>
      </c>
      <c r="L263" t="s">
        <v>775</v>
      </c>
    </row>
    <row r="264" spans="1:12" x14ac:dyDescent="0.25">
      <c r="A264" t="s">
        <v>777</v>
      </c>
      <c r="B264" t="s">
        <v>776</v>
      </c>
      <c r="C264">
        <v>93.63</v>
      </c>
      <c r="D264">
        <v>0</v>
      </c>
      <c r="E264">
        <v>0.46180555555555547</v>
      </c>
      <c r="F264">
        <v>5.6600139195953831</v>
      </c>
      <c r="G264" t="s">
        <v>1027</v>
      </c>
      <c r="H264">
        <v>5.2087149490916502</v>
      </c>
      <c r="I264" t="s">
        <v>311</v>
      </c>
      <c r="J264">
        <v>1</v>
      </c>
      <c r="L264" t="s">
        <v>778</v>
      </c>
    </row>
    <row r="265" spans="1:12" x14ac:dyDescent="0.25">
      <c r="A265" t="s">
        <v>781</v>
      </c>
      <c r="B265" t="s">
        <v>780</v>
      </c>
      <c r="C265">
        <v>106.08199999999999</v>
      </c>
      <c r="D265">
        <v>0</v>
      </c>
      <c r="E265">
        <v>1.575</v>
      </c>
      <c r="F265">
        <v>4.3882017689992958</v>
      </c>
      <c r="G265" t="s">
        <v>1028</v>
      </c>
      <c r="H265">
        <v>2.5407969129212304</v>
      </c>
      <c r="I265" t="s">
        <v>311</v>
      </c>
      <c r="J265">
        <v>1</v>
      </c>
      <c r="L265" t="s">
        <v>782</v>
      </c>
    </row>
    <row r="266" spans="1:12" x14ac:dyDescent="0.25">
      <c r="A266" t="s">
        <v>788</v>
      </c>
      <c r="B266" t="s">
        <v>783</v>
      </c>
      <c r="C266" s="2">
        <v>101.346</v>
      </c>
      <c r="D266" s="2">
        <v>0</v>
      </c>
      <c r="E266" s="2">
        <v>1.7534722222222223</v>
      </c>
      <c r="F266">
        <v>6.0032775898717867</v>
      </c>
      <c r="G266" t="s">
        <v>984</v>
      </c>
      <c r="H266">
        <v>5.5047351716066979</v>
      </c>
      <c r="I266" t="s">
        <v>311</v>
      </c>
      <c r="J266">
        <v>1</v>
      </c>
      <c r="L266" t="s">
        <v>789</v>
      </c>
    </row>
    <row r="267" spans="1:12" x14ac:dyDescent="0.25">
      <c r="A267" t="s">
        <v>790</v>
      </c>
      <c r="B267" t="s">
        <v>784</v>
      </c>
      <c r="C267" s="2">
        <v>1.3324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791</v>
      </c>
      <c r="B268" t="s">
        <v>785</v>
      </c>
      <c r="C268" s="2">
        <v>98.39</v>
      </c>
      <c r="D268" s="2">
        <v>0</v>
      </c>
      <c r="E268" s="2">
        <v>2.7640000000000002</v>
      </c>
      <c r="F268" s="1">
        <v>8.02</v>
      </c>
      <c r="G268" s="1" t="s">
        <v>1029</v>
      </c>
      <c r="H268" s="1">
        <v>9.0898524482803431</v>
      </c>
      <c r="I268" s="1" t="s">
        <v>311</v>
      </c>
      <c r="J268" s="1">
        <v>1</v>
      </c>
      <c r="K268" s="1"/>
      <c r="L268" s="1" t="s">
        <v>792</v>
      </c>
    </row>
    <row r="269" spans="1:12" x14ac:dyDescent="0.25">
      <c r="A269" t="s">
        <v>793</v>
      </c>
      <c r="B269" t="s">
        <v>786</v>
      </c>
      <c r="C269" s="2">
        <v>114.477</v>
      </c>
      <c r="D269" s="2">
        <v>0</v>
      </c>
      <c r="E269" s="2">
        <v>0.85069444444444442</v>
      </c>
      <c r="F269">
        <v>6.5742603251435616</v>
      </c>
      <c r="G269" t="s">
        <v>861</v>
      </c>
      <c r="H269">
        <v>6.5027715275452334</v>
      </c>
      <c r="I269" t="s">
        <v>311</v>
      </c>
      <c r="J269">
        <v>1</v>
      </c>
      <c r="L269" t="s">
        <v>794</v>
      </c>
    </row>
    <row r="270" spans="1:12" x14ac:dyDescent="0.25">
      <c r="A270" t="s">
        <v>795</v>
      </c>
      <c r="B270" t="s">
        <v>787</v>
      </c>
      <c r="C270" s="2">
        <v>102.542</v>
      </c>
      <c r="D270" s="2">
        <v>0</v>
      </c>
      <c r="E270" s="2">
        <v>0.99166666666666659</v>
      </c>
      <c r="F270">
        <v>4.0959585341048816</v>
      </c>
      <c r="G270" t="s">
        <v>908</v>
      </c>
      <c r="H270">
        <v>2.1884044594566125</v>
      </c>
      <c r="I270" t="s">
        <v>311</v>
      </c>
      <c r="J270">
        <v>1</v>
      </c>
      <c r="L270" t="s">
        <v>796</v>
      </c>
    </row>
    <row r="271" spans="1:12" x14ac:dyDescent="0.25">
      <c r="A271" t="s">
        <v>798</v>
      </c>
      <c r="B271" t="s">
        <v>797</v>
      </c>
      <c r="C271">
        <v>107.185</v>
      </c>
      <c r="D271">
        <v>0</v>
      </c>
      <c r="E271">
        <v>0.59420000000000006</v>
      </c>
      <c r="F271">
        <v>4.6309275537306265</v>
      </c>
      <c r="G271" t="s">
        <v>1030</v>
      </c>
      <c r="H271">
        <v>5.4272782697490651</v>
      </c>
      <c r="I271" t="s">
        <v>311</v>
      </c>
      <c r="J271">
        <v>1</v>
      </c>
      <c r="L271" t="s">
        <v>799</v>
      </c>
    </row>
    <row r="272" spans="1:12" x14ac:dyDescent="0.25">
      <c r="A272" t="s">
        <v>800</v>
      </c>
      <c r="B272" t="s">
        <v>801</v>
      </c>
      <c r="C272" s="2">
        <v>100.64</v>
      </c>
      <c r="D272" s="2">
        <v>0</v>
      </c>
      <c r="E272" s="2">
        <v>1.726</v>
      </c>
      <c r="F272">
        <v>11.6</v>
      </c>
      <c r="G272" t="s">
        <v>967</v>
      </c>
      <c r="H272">
        <v>2.9029634528996082</v>
      </c>
      <c r="I272" t="s">
        <v>311</v>
      </c>
      <c r="J272">
        <v>1</v>
      </c>
      <c r="L272" t="s">
        <v>802</v>
      </c>
    </row>
    <row r="273" spans="1:12" x14ac:dyDescent="0.25">
      <c r="A273" t="s">
        <v>807</v>
      </c>
      <c r="B273" t="s">
        <v>803</v>
      </c>
      <c r="C273" s="2">
        <v>630</v>
      </c>
      <c r="D273" s="2">
        <v>3.8571429252624512</v>
      </c>
      <c r="E273" s="2">
        <v>703.84381103515625</v>
      </c>
      <c r="F273">
        <v>2.9682539682539684</v>
      </c>
      <c r="G273" t="s">
        <v>1031</v>
      </c>
      <c r="H273">
        <v>0</v>
      </c>
      <c r="I273" t="s">
        <v>871</v>
      </c>
      <c r="J273">
        <v>1</v>
      </c>
      <c r="L273" t="s">
        <v>808</v>
      </c>
    </row>
    <row r="274" spans="1:12" x14ac:dyDescent="0.25">
      <c r="A274" t="s">
        <v>809</v>
      </c>
      <c r="B274" t="s">
        <v>804</v>
      </c>
      <c r="C274" s="2">
        <v>32.83</v>
      </c>
      <c r="D274" s="2">
        <v>5</v>
      </c>
      <c r="E274" s="2">
        <v>41.798240661621094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810</v>
      </c>
    </row>
    <row r="275" spans="1:12" x14ac:dyDescent="0.25">
      <c r="A275" t="s">
        <v>811</v>
      </c>
      <c r="B275" t="s">
        <v>805</v>
      </c>
      <c r="C275" s="2">
        <v>192.45</v>
      </c>
      <c r="D275" s="2">
        <v>4.5</v>
      </c>
      <c r="E275" s="2">
        <v>208.125</v>
      </c>
      <c r="F275">
        <v>9.0826188620420893</v>
      </c>
      <c r="G275" t="s">
        <v>854</v>
      </c>
      <c r="H275">
        <v>0</v>
      </c>
      <c r="I275" t="s">
        <v>1032</v>
      </c>
      <c r="J275">
        <v>1</v>
      </c>
      <c r="L275" t="s">
        <v>812</v>
      </c>
    </row>
    <row r="276" spans="1:12" x14ac:dyDescent="0.25">
      <c r="A276" t="s">
        <v>813</v>
      </c>
      <c r="B276" t="s">
        <v>806</v>
      </c>
      <c r="C276" s="2">
        <v>103.348</v>
      </c>
      <c r="D276" s="2">
        <v>0</v>
      </c>
      <c r="E276" s="2">
        <v>0.16423611111111108</v>
      </c>
      <c r="F276">
        <v>4.7244402870214728</v>
      </c>
      <c r="G276" t="s">
        <v>1131</v>
      </c>
      <c r="H276">
        <v>5.1924891954787462</v>
      </c>
      <c r="I276" t="s">
        <v>311</v>
      </c>
      <c r="J276">
        <v>1</v>
      </c>
      <c r="L276" t="s">
        <v>814</v>
      </c>
    </row>
    <row r="277" spans="1:12" x14ac:dyDescent="0.25">
      <c r="A277" s="1" t="s">
        <v>816</v>
      </c>
      <c r="B277" t="s">
        <v>815</v>
      </c>
      <c r="C277" s="2">
        <v>101</v>
      </c>
      <c r="D277" s="2">
        <v>0</v>
      </c>
      <c r="E277" s="2">
        <v>1.4809999999999999</v>
      </c>
      <c r="F277">
        <v>0</v>
      </c>
      <c r="G277" t="s">
        <v>887</v>
      </c>
      <c r="H277">
        <v>0</v>
      </c>
      <c r="I277" t="s">
        <v>1033</v>
      </c>
      <c r="J277">
        <v>1</v>
      </c>
      <c r="L277" t="s">
        <v>817</v>
      </c>
    </row>
    <row r="278" spans="1:12" x14ac:dyDescent="0.25">
      <c r="A278" t="s">
        <v>829</v>
      </c>
      <c r="B278" t="s">
        <v>818</v>
      </c>
      <c r="C278" s="2">
        <v>99.99</v>
      </c>
      <c r="D278" s="2">
        <v>0</v>
      </c>
      <c r="E278" s="2">
        <v>3.5380000000000003</v>
      </c>
      <c r="F278">
        <v>10.25</v>
      </c>
      <c r="G278" t="s">
        <v>1034</v>
      </c>
      <c r="H278">
        <v>2.6772788475136995</v>
      </c>
      <c r="I278" t="s">
        <v>1035</v>
      </c>
      <c r="J278">
        <v>1</v>
      </c>
      <c r="L278" t="s">
        <v>830</v>
      </c>
    </row>
    <row r="279" spans="1:12" x14ac:dyDescent="0.25">
      <c r="A279" t="s">
        <v>831</v>
      </c>
      <c r="B279" t="s">
        <v>819</v>
      </c>
      <c r="C279" s="2">
        <v>105.5</v>
      </c>
      <c r="D279" s="2">
        <v>0</v>
      </c>
      <c r="E279" s="2">
        <v>1.7709999999999999</v>
      </c>
      <c r="F279" s="1">
        <v>8.6300000000000008</v>
      </c>
      <c r="G279" s="1" t="s">
        <v>908</v>
      </c>
      <c r="H279" s="1">
        <v>3.2232773955582497</v>
      </c>
      <c r="I279" s="1" t="s">
        <v>1036</v>
      </c>
      <c r="J279" s="1">
        <v>1</v>
      </c>
      <c r="K279" s="1"/>
      <c r="L279" s="1" t="s">
        <v>832</v>
      </c>
    </row>
    <row r="280" spans="1:12" x14ac:dyDescent="0.25">
      <c r="A280" t="s">
        <v>833</v>
      </c>
      <c r="B280" t="s">
        <v>820</v>
      </c>
      <c r="C280" s="2">
        <v>101.39</v>
      </c>
      <c r="D280" s="2">
        <v>0</v>
      </c>
      <c r="E280" s="2">
        <v>3.0630000000000002</v>
      </c>
      <c r="F280" s="1">
        <v>9.23</v>
      </c>
      <c r="G280" s="1" t="s">
        <v>1037</v>
      </c>
      <c r="H280" s="1">
        <v>0.69236636499377957</v>
      </c>
      <c r="I280" s="1" t="s">
        <v>1038</v>
      </c>
      <c r="J280" s="1">
        <v>1</v>
      </c>
      <c r="K280" s="1"/>
      <c r="L280" s="1" t="s">
        <v>834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1039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835</v>
      </c>
      <c r="B282" t="s">
        <v>821</v>
      </c>
      <c r="C282" s="2">
        <v>102</v>
      </c>
      <c r="D282" s="2">
        <v>0</v>
      </c>
      <c r="E282" s="2">
        <v>2.5</v>
      </c>
      <c r="F282" s="1">
        <v>11.83</v>
      </c>
      <c r="G282" s="1" t="s">
        <v>836</v>
      </c>
      <c r="H282" s="1">
        <v>1.2104461296317037</v>
      </c>
      <c r="I282" s="1" t="s">
        <v>1040</v>
      </c>
      <c r="J282" s="1">
        <v>1</v>
      </c>
      <c r="K282" s="1"/>
      <c r="L282" s="1" t="s">
        <v>837</v>
      </c>
    </row>
    <row r="283" spans="1:12" x14ac:dyDescent="0.25">
      <c r="A283" t="s">
        <v>838</v>
      </c>
      <c r="B283" t="s">
        <v>822</v>
      </c>
      <c r="C283" s="2">
        <v>101.98</v>
      </c>
      <c r="D283" s="2">
        <v>0</v>
      </c>
      <c r="E283" s="2">
        <v>0.76900000000000002</v>
      </c>
      <c r="F283">
        <v>9.0299999999999994</v>
      </c>
      <c r="G283" t="s">
        <v>924</v>
      </c>
      <c r="H283">
        <v>1.3576638926405393</v>
      </c>
      <c r="I283" t="s">
        <v>1041</v>
      </c>
      <c r="J283">
        <v>1</v>
      </c>
      <c r="L283" t="s">
        <v>839</v>
      </c>
    </row>
    <row r="284" spans="1:12" x14ac:dyDescent="0.25">
      <c r="A284" t="s">
        <v>840</v>
      </c>
      <c r="B284" t="s">
        <v>823</v>
      </c>
      <c r="C284" s="2">
        <v>101.3</v>
      </c>
      <c r="D284" s="2">
        <v>0</v>
      </c>
      <c r="E284" s="2">
        <v>4.8440000000000003</v>
      </c>
      <c r="F284">
        <v>9.58</v>
      </c>
      <c r="G284" t="s">
        <v>904</v>
      </c>
      <c r="H284">
        <v>0.96560593573344988</v>
      </c>
      <c r="I284" t="s">
        <v>1042</v>
      </c>
      <c r="J284">
        <v>1</v>
      </c>
      <c r="L284" t="s">
        <v>841</v>
      </c>
    </row>
    <row r="285" spans="1:12" x14ac:dyDescent="0.25">
      <c r="A285" t="s">
        <v>842</v>
      </c>
      <c r="B285" t="s">
        <v>824</v>
      </c>
      <c r="C285" s="2">
        <v>103</v>
      </c>
      <c r="D285" s="2">
        <v>0</v>
      </c>
      <c r="E285" s="2">
        <v>2.7039999999999997</v>
      </c>
      <c r="F285">
        <v>10.08</v>
      </c>
      <c r="G285" t="s">
        <v>942</v>
      </c>
      <c r="H285">
        <v>1.6077521613849461</v>
      </c>
      <c r="I285" t="s">
        <v>1043</v>
      </c>
      <c r="J285">
        <v>1</v>
      </c>
      <c r="L285" t="s">
        <v>843</v>
      </c>
    </row>
    <row r="286" spans="1:12" x14ac:dyDescent="0.25">
      <c r="A286" t="s">
        <v>844</v>
      </c>
      <c r="B286" t="s">
        <v>825</v>
      </c>
      <c r="C286" s="2">
        <v>102.6</v>
      </c>
      <c r="D286" s="2">
        <v>0</v>
      </c>
      <c r="E286" s="2">
        <v>0.97699999999999998</v>
      </c>
      <c r="F286">
        <v>8.9700000000000006</v>
      </c>
      <c r="G286" t="s">
        <v>1030</v>
      </c>
      <c r="H286">
        <v>0.88561699860635856</v>
      </c>
      <c r="I286" t="s">
        <v>1044</v>
      </c>
      <c r="J286">
        <v>1</v>
      </c>
      <c r="L286" t="s">
        <v>845</v>
      </c>
    </row>
    <row r="287" spans="1:12" x14ac:dyDescent="0.25">
      <c r="A287" t="s">
        <v>846</v>
      </c>
      <c r="B287" t="s">
        <v>826</v>
      </c>
      <c r="C287">
        <v>110</v>
      </c>
      <c r="D287">
        <v>0</v>
      </c>
      <c r="E287">
        <v>0.41199999999999998</v>
      </c>
      <c r="F287">
        <v>9.3000000000000007</v>
      </c>
      <c r="G287" t="s">
        <v>1089</v>
      </c>
      <c r="H287">
        <v>6.0995952727917899</v>
      </c>
      <c r="I287" t="s">
        <v>311</v>
      </c>
      <c r="J287">
        <v>1</v>
      </c>
      <c r="L287" t="s">
        <v>847</v>
      </c>
    </row>
    <row r="288" spans="1:12" x14ac:dyDescent="0.25">
      <c r="A288" t="s">
        <v>848</v>
      </c>
      <c r="B288" t="s">
        <v>827</v>
      </c>
      <c r="C288">
        <v>0</v>
      </c>
      <c r="D288">
        <v>0</v>
      </c>
      <c r="E288">
        <v>0</v>
      </c>
      <c r="F288">
        <v>0</v>
      </c>
      <c r="G288" t="s">
        <v>1045</v>
      </c>
      <c r="H288">
        <v>0</v>
      </c>
      <c r="I288" t="s">
        <v>311</v>
      </c>
      <c r="J288">
        <v>1</v>
      </c>
      <c r="L288" t="s">
        <v>849</v>
      </c>
    </row>
    <row r="289" spans="1:12" x14ac:dyDescent="0.25">
      <c r="A289" t="s">
        <v>850</v>
      </c>
      <c r="B289" t="s">
        <v>828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851</v>
      </c>
    </row>
    <row r="290" spans="1:12" x14ac:dyDescent="0.25">
      <c r="A290" t="s">
        <v>1052</v>
      </c>
      <c r="B290" t="s">
        <v>1046</v>
      </c>
      <c r="C290">
        <v>101.04</v>
      </c>
      <c r="D290">
        <v>0</v>
      </c>
      <c r="E290">
        <v>1.99</v>
      </c>
      <c r="F290">
        <v>9.8000000000000007</v>
      </c>
      <c r="G290" t="s">
        <v>836</v>
      </c>
      <c r="H290">
        <v>3.8568192815339906</v>
      </c>
      <c r="I290" t="s">
        <v>311</v>
      </c>
      <c r="J290">
        <v>1</v>
      </c>
      <c r="L290" t="s">
        <v>1053</v>
      </c>
    </row>
    <row r="291" spans="1:12" x14ac:dyDescent="0.25">
      <c r="A291" t="s">
        <v>1054</v>
      </c>
      <c r="B291" t="s">
        <v>1047</v>
      </c>
      <c r="C291">
        <v>11.7</v>
      </c>
      <c r="D291">
        <v>3.3636362552642822</v>
      </c>
      <c r="E291">
        <v>10.75</v>
      </c>
      <c r="F291">
        <v>2.9059829365493908</v>
      </c>
      <c r="G291" t="s">
        <v>977</v>
      </c>
      <c r="H291">
        <v>0</v>
      </c>
      <c r="I291" t="s">
        <v>311</v>
      </c>
      <c r="J291">
        <v>1</v>
      </c>
      <c r="L291" t="s">
        <v>1055</v>
      </c>
    </row>
    <row r="292" spans="1:12" x14ac:dyDescent="0.25">
      <c r="A292" t="s">
        <v>1056</v>
      </c>
      <c r="B292" t="s">
        <v>1048</v>
      </c>
      <c r="C292">
        <v>103.235</v>
      </c>
      <c r="D292">
        <v>0</v>
      </c>
      <c r="E292">
        <v>1.9999499999999999</v>
      </c>
      <c r="F292">
        <v>4.5878837191755464</v>
      </c>
      <c r="G292" t="s">
        <v>928</v>
      </c>
      <c r="H292">
        <v>4.0895471207927878</v>
      </c>
      <c r="I292" t="s">
        <v>311</v>
      </c>
      <c r="J292">
        <v>1</v>
      </c>
      <c r="L292" t="s">
        <v>1057</v>
      </c>
    </row>
    <row r="293" spans="1:12" x14ac:dyDescent="0.25">
      <c r="A293" t="s">
        <v>1058</v>
      </c>
      <c r="B293" t="s">
        <v>1049</v>
      </c>
      <c r="C293">
        <v>92.760999999999996</v>
      </c>
      <c r="D293">
        <v>0</v>
      </c>
      <c r="E293">
        <v>1.1086805555555554</v>
      </c>
      <c r="F293">
        <v>5.3614527538545378</v>
      </c>
      <c r="G293" t="s">
        <v>1059</v>
      </c>
      <c r="H293">
        <v>5.0957249522501415</v>
      </c>
      <c r="I293" t="s">
        <v>311</v>
      </c>
      <c r="J293">
        <v>1</v>
      </c>
      <c r="L293" t="s">
        <v>1060</v>
      </c>
    </row>
    <row r="294" spans="1:12" x14ac:dyDescent="0.25">
      <c r="A294" t="s">
        <v>1061</v>
      </c>
      <c r="B294" t="s">
        <v>1050</v>
      </c>
      <c r="C294">
        <v>100.55</v>
      </c>
      <c r="D294">
        <v>0</v>
      </c>
      <c r="E294">
        <v>1.9330000000000001</v>
      </c>
      <c r="F294">
        <v>9.11</v>
      </c>
      <c r="G294" t="s">
        <v>1029</v>
      </c>
      <c r="H294">
        <v>0.7818436345126103</v>
      </c>
      <c r="I294" t="s">
        <v>1062</v>
      </c>
      <c r="J294">
        <v>1</v>
      </c>
      <c r="L294" t="s">
        <v>1063</v>
      </c>
    </row>
    <row r="295" spans="1:12" x14ac:dyDescent="0.25">
      <c r="A295" t="s">
        <v>1064</v>
      </c>
      <c r="B295" t="s">
        <v>1051</v>
      </c>
      <c r="C295" s="2">
        <v>104.05710000000001</v>
      </c>
      <c r="D295" s="2">
        <v>0</v>
      </c>
      <c r="E295" s="2">
        <v>2.125</v>
      </c>
      <c r="F295">
        <v>6.0133381421084149</v>
      </c>
      <c r="G295" t="s">
        <v>1009</v>
      </c>
      <c r="H295">
        <v>1.6339740770230051</v>
      </c>
      <c r="I295" t="s">
        <v>311</v>
      </c>
      <c r="J295">
        <v>1</v>
      </c>
      <c r="L295" t="s">
        <v>1065</v>
      </c>
    </row>
    <row r="296" spans="1:12" x14ac:dyDescent="0.25">
      <c r="A296" t="s">
        <v>1067</v>
      </c>
      <c r="B296" t="s">
        <v>1066</v>
      </c>
      <c r="C296" s="2">
        <v>5.09</v>
      </c>
      <c r="D296" s="2">
        <v>4.3333334922790527</v>
      </c>
      <c r="E296" s="2">
        <v>7.1579999923706055</v>
      </c>
      <c r="F296">
        <v>2.5756458048134427</v>
      </c>
      <c r="G296" t="s">
        <v>893</v>
      </c>
      <c r="H296">
        <v>0</v>
      </c>
      <c r="I296" t="s">
        <v>1012</v>
      </c>
      <c r="J296">
        <v>1</v>
      </c>
      <c r="L296" t="s">
        <v>351</v>
      </c>
    </row>
    <row r="297" spans="1:12" x14ac:dyDescent="0.25">
      <c r="A297" t="s">
        <v>1069</v>
      </c>
      <c r="B297" t="s">
        <v>1068</v>
      </c>
      <c r="C297" s="2">
        <v>103.032</v>
      </c>
      <c r="D297" s="2">
        <v>0</v>
      </c>
      <c r="E297" s="2">
        <v>1.8114583333333334</v>
      </c>
      <c r="F297">
        <v>0</v>
      </c>
      <c r="G297" t="s">
        <v>311</v>
      </c>
      <c r="H297">
        <v>0.6776964230119098</v>
      </c>
      <c r="I297" t="s">
        <v>311</v>
      </c>
      <c r="J297">
        <v>1</v>
      </c>
      <c r="L297" t="s">
        <v>1070</v>
      </c>
    </row>
    <row r="298" spans="1:12" x14ac:dyDescent="0.25">
      <c r="A298" t="s">
        <v>1072</v>
      </c>
      <c r="B298" t="s">
        <v>1071</v>
      </c>
      <c r="C298" s="2">
        <v>2338</v>
      </c>
      <c r="D298" s="2">
        <v>2</v>
      </c>
      <c r="E298" s="2">
        <v>1736.0250244140625</v>
      </c>
      <c r="F298">
        <v>6.2874251497005984</v>
      </c>
      <c r="G298" t="s">
        <v>988</v>
      </c>
      <c r="H298">
        <v>0</v>
      </c>
      <c r="I298" t="s">
        <v>975</v>
      </c>
      <c r="J298">
        <v>1</v>
      </c>
      <c r="L298" t="s">
        <v>1073</v>
      </c>
    </row>
    <row r="299" spans="1:12" x14ac:dyDescent="0.25">
      <c r="A299" t="s">
        <v>1075</v>
      </c>
      <c r="B299" t="s">
        <v>1074</v>
      </c>
      <c r="C299" s="2">
        <v>98.84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1076</v>
      </c>
    </row>
    <row r="300" spans="1:12" x14ac:dyDescent="0.25">
      <c r="A300" t="s">
        <v>1079</v>
      </c>
      <c r="B300" t="s">
        <v>1078</v>
      </c>
      <c r="C300" s="2">
        <v>97.521000000000001</v>
      </c>
      <c r="D300" s="2">
        <v>0</v>
      </c>
      <c r="E300" s="2">
        <v>2.0340277777777778</v>
      </c>
      <c r="F300">
        <v>7.4640169109618233</v>
      </c>
      <c r="G300" t="s">
        <v>984</v>
      </c>
      <c r="H300">
        <v>11.756593805802487</v>
      </c>
      <c r="I300" t="s">
        <v>311</v>
      </c>
      <c r="J300">
        <v>1</v>
      </c>
      <c r="L300" t="s">
        <v>1080</v>
      </c>
    </row>
    <row r="301" spans="1:12" x14ac:dyDescent="0.25">
      <c r="A301" t="s">
        <v>1083</v>
      </c>
      <c r="B301" t="s">
        <v>1081</v>
      </c>
      <c r="C301" s="2">
        <v>32.99</v>
      </c>
      <c r="D301" s="2">
        <v>0</v>
      </c>
      <c r="E301" s="2">
        <v>0</v>
      </c>
      <c r="F301">
        <v>1.422900940205007</v>
      </c>
      <c r="G301" t="s">
        <v>914</v>
      </c>
      <c r="H301">
        <v>0</v>
      </c>
      <c r="I301" t="s">
        <v>1147</v>
      </c>
      <c r="J301">
        <v>1</v>
      </c>
      <c r="L301" t="s">
        <v>1084</v>
      </c>
    </row>
    <row r="302" spans="1:12" x14ac:dyDescent="0.25">
      <c r="A302" t="s">
        <v>1086</v>
      </c>
      <c r="B302" t="s">
        <v>1085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1091</v>
      </c>
    </row>
    <row r="303" spans="1:12" x14ac:dyDescent="0.25">
      <c r="A303" t="s">
        <v>1092</v>
      </c>
      <c r="B303" t="s">
        <v>1087</v>
      </c>
      <c r="C303">
        <v>145.66999999999999</v>
      </c>
      <c r="D303">
        <v>4.5652174949645996</v>
      </c>
      <c r="E303">
        <v>164.72605895996094</v>
      </c>
      <c r="F303">
        <v>1.7711265188439624</v>
      </c>
      <c r="G303" t="s">
        <v>1024</v>
      </c>
      <c r="H303">
        <v>0</v>
      </c>
      <c r="I303" t="s">
        <v>954</v>
      </c>
      <c r="J303">
        <v>1</v>
      </c>
      <c r="L303" t="s">
        <v>1093</v>
      </c>
    </row>
    <row r="304" spans="1:12" x14ac:dyDescent="0.25">
      <c r="A304" t="s">
        <v>1097</v>
      </c>
      <c r="B304" t="s">
        <v>1094</v>
      </c>
      <c r="C304" s="2">
        <v>106.697</v>
      </c>
      <c r="D304" s="2">
        <v>0</v>
      </c>
      <c r="E304" s="2">
        <v>1.6944444444444446</v>
      </c>
      <c r="F304">
        <v>6.0779778155485911</v>
      </c>
      <c r="G304" t="s">
        <v>951</v>
      </c>
      <c r="H304">
        <v>1.6975208245151709</v>
      </c>
      <c r="I304" t="s">
        <v>311</v>
      </c>
      <c r="J304">
        <v>1</v>
      </c>
      <c r="L304" t="s">
        <v>1098</v>
      </c>
    </row>
    <row r="305" spans="1:12" x14ac:dyDescent="0.25">
      <c r="A305" t="s">
        <v>1096</v>
      </c>
      <c r="B305" t="s">
        <v>1095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1099</v>
      </c>
    </row>
    <row r="306" spans="1:12" x14ac:dyDescent="0.25">
      <c r="A306" t="s">
        <v>1106</v>
      </c>
      <c r="B306" t="s">
        <v>1103</v>
      </c>
      <c r="C306" s="2">
        <v>2.86</v>
      </c>
      <c r="D306" s="2">
        <v>3.7999999523162842</v>
      </c>
      <c r="E306" s="2">
        <v>4.190000057220459</v>
      </c>
      <c r="F306">
        <v>9.5792656595056709</v>
      </c>
      <c r="G306" t="s">
        <v>893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1107</v>
      </c>
      <c r="B307" t="s">
        <v>1104</v>
      </c>
      <c r="C307" s="2">
        <v>14.875</v>
      </c>
      <c r="D307" s="2">
        <v>4.0606060028076172</v>
      </c>
      <c r="E307" s="2">
        <v>16.191667556762695</v>
      </c>
      <c r="F307">
        <v>4.5042016806722689</v>
      </c>
      <c r="G307" t="s">
        <v>1021</v>
      </c>
      <c r="H307">
        <v>0</v>
      </c>
      <c r="I307" t="s">
        <v>916</v>
      </c>
      <c r="J307">
        <v>1</v>
      </c>
      <c r="L307" t="s">
        <v>1108</v>
      </c>
    </row>
    <row r="308" spans="1:12" x14ac:dyDescent="0.25">
      <c r="A308" t="s">
        <v>1109</v>
      </c>
      <c r="B308" t="s">
        <v>1105</v>
      </c>
      <c r="C308" s="2">
        <v>64.95</v>
      </c>
      <c r="D308" s="2">
        <v>3.7575757503509521</v>
      </c>
      <c r="E308" s="2">
        <v>74.673080444335938</v>
      </c>
      <c r="F308">
        <v>5.7736720554272516</v>
      </c>
      <c r="G308" t="s">
        <v>1023</v>
      </c>
      <c r="H308">
        <v>0</v>
      </c>
      <c r="I308" t="s">
        <v>1110</v>
      </c>
      <c r="J308">
        <v>1</v>
      </c>
      <c r="L308" t="s">
        <v>1111</v>
      </c>
    </row>
    <row r="309" spans="1:12" x14ac:dyDescent="0.25">
      <c r="A309" t="s">
        <v>1112</v>
      </c>
      <c r="B309" t="s">
        <v>1112</v>
      </c>
      <c r="C309" s="2">
        <v>45.230000000000004</v>
      </c>
      <c r="D309" s="2">
        <v>0</v>
      </c>
      <c r="E309" s="2">
        <v>0</v>
      </c>
      <c r="F309">
        <v>0</v>
      </c>
      <c r="G309" t="s">
        <v>895</v>
      </c>
      <c r="H309">
        <v>0</v>
      </c>
      <c r="I309" t="s">
        <v>311</v>
      </c>
      <c r="J309">
        <v>1</v>
      </c>
      <c r="L309" t="s">
        <v>1114</v>
      </c>
    </row>
    <row r="310" spans="1:12" x14ac:dyDescent="0.25">
      <c r="A310" t="s">
        <v>1113</v>
      </c>
      <c r="B310" t="s">
        <v>1113</v>
      </c>
      <c r="C310" s="2">
        <v>60720</v>
      </c>
      <c r="D310" s="2">
        <v>0</v>
      </c>
      <c r="E310" s="2">
        <v>0</v>
      </c>
      <c r="F310">
        <v>0</v>
      </c>
      <c r="G310" t="s">
        <v>1115</v>
      </c>
      <c r="H310">
        <v>0</v>
      </c>
      <c r="I310" t="s">
        <v>311</v>
      </c>
      <c r="J310">
        <v>1</v>
      </c>
      <c r="L310" t="s">
        <v>1116</v>
      </c>
    </row>
    <row r="311" spans="1:12" x14ac:dyDescent="0.25">
      <c r="A311" t="s">
        <v>1119</v>
      </c>
      <c r="B311" t="s">
        <v>1118</v>
      </c>
      <c r="C311" s="2">
        <v>99.935000000000002</v>
      </c>
      <c r="D311" s="2">
        <v>0</v>
      </c>
      <c r="E311" s="2">
        <v>0.79499999999999993</v>
      </c>
      <c r="F311">
        <v>5.3115076057005872</v>
      </c>
      <c r="G311" t="s">
        <v>966</v>
      </c>
      <c r="H311">
        <v>5.0670210366505293</v>
      </c>
      <c r="I311" t="s">
        <v>311</v>
      </c>
      <c r="J311">
        <v>1</v>
      </c>
      <c r="L311" t="s">
        <v>1120</v>
      </c>
    </row>
    <row r="312" spans="1:12" x14ac:dyDescent="0.25">
      <c r="A312" t="s">
        <v>1124</v>
      </c>
      <c r="B312" t="s">
        <v>1121</v>
      </c>
      <c r="C312" s="2">
        <v>102.116</v>
      </c>
      <c r="D312" s="2">
        <v>0</v>
      </c>
      <c r="E312" s="2">
        <v>0.30833333333333335</v>
      </c>
      <c r="F312">
        <v>8.739991798791495</v>
      </c>
      <c r="G312" t="s">
        <v>1059</v>
      </c>
      <c r="H312">
        <v>4.1967620262918848</v>
      </c>
      <c r="I312" t="s">
        <v>311</v>
      </c>
      <c r="J312">
        <v>1</v>
      </c>
      <c r="L312" t="s">
        <v>1125</v>
      </c>
    </row>
    <row r="313" spans="1:12" x14ac:dyDescent="0.25">
      <c r="A313" t="s">
        <v>1126</v>
      </c>
      <c r="B313" t="s">
        <v>1122</v>
      </c>
      <c r="C313" s="2">
        <v>96.864999999999995</v>
      </c>
      <c r="D313" s="2">
        <v>0</v>
      </c>
      <c r="E313" s="2">
        <v>1.1586805555555555</v>
      </c>
      <c r="F313">
        <v>9.6279857937459354</v>
      </c>
      <c r="G313" t="s">
        <v>910</v>
      </c>
      <c r="H313">
        <v>4.2587470702317489</v>
      </c>
      <c r="I313" t="s">
        <v>311</v>
      </c>
      <c r="J313">
        <v>1</v>
      </c>
      <c r="L313" t="s">
        <v>1127</v>
      </c>
    </row>
    <row r="314" spans="1:12" x14ac:dyDescent="0.25">
      <c r="A314" t="s">
        <v>1129</v>
      </c>
      <c r="B314" t="s">
        <v>1128</v>
      </c>
      <c r="C314" s="2">
        <v>104.6</v>
      </c>
      <c r="D314" s="2">
        <v>0</v>
      </c>
      <c r="E314" s="2">
        <v>0.39583333333333326</v>
      </c>
      <c r="F314">
        <v>4.1079390376099392</v>
      </c>
      <c r="G314" t="s">
        <v>924</v>
      </c>
      <c r="H314">
        <v>7.387083282815313</v>
      </c>
      <c r="I314" t="s">
        <v>311</v>
      </c>
      <c r="J314">
        <v>1</v>
      </c>
      <c r="L314" t="s">
        <v>1130</v>
      </c>
    </row>
    <row r="315" spans="1:12" x14ac:dyDescent="0.25">
      <c r="A315" s="1" t="s">
        <v>1133</v>
      </c>
      <c r="B315" t="s">
        <v>1132</v>
      </c>
      <c r="C315" s="2">
        <v>106.6</v>
      </c>
      <c r="D315" s="2">
        <v>3.6666667461395264</v>
      </c>
      <c r="E315" s="2">
        <v>119.17857360839844</v>
      </c>
      <c r="F315">
        <v>2.9484496877803186</v>
      </c>
      <c r="G315" t="s">
        <v>1031</v>
      </c>
      <c r="H315">
        <v>0</v>
      </c>
      <c r="I315" t="s">
        <v>909</v>
      </c>
      <c r="J315">
        <v>1</v>
      </c>
      <c r="L315" t="s">
        <v>808</v>
      </c>
    </row>
    <row r="316" spans="1:12" x14ac:dyDescent="0.25">
      <c r="A316" t="s">
        <v>1135</v>
      </c>
      <c r="B316" t="s">
        <v>1135</v>
      </c>
      <c r="C316" s="2">
        <v>1261.7</v>
      </c>
      <c r="D316" s="2">
        <v>0</v>
      </c>
      <c r="E316" s="2">
        <v>0</v>
      </c>
      <c r="F316">
        <v>0</v>
      </c>
      <c r="G316" t="s">
        <v>1115</v>
      </c>
      <c r="H316">
        <v>0</v>
      </c>
      <c r="I316" t="s">
        <v>311</v>
      </c>
      <c r="J316">
        <v>1</v>
      </c>
      <c r="L316" t="s">
        <v>1136</v>
      </c>
    </row>
    <row r="317" spans="1:12" x14ac:dyDescent="0.25">
      <c r="A317" t="s">
        <v>1137</v>
      </c>
      <c r="B317" t="s">
        <v>1137</v>
      </c>
      <c r="C317" s="2">
        <v>68220</v>
      </c>
      <c r="D317" s="2">
        <v>0</v>
      </c>
      <c r="E317" s="2">
        <v>0</v>
      </c>
      <c r="F317">
        <v>0</v>
      </c>
      <c r="G317" t="s">
        <v>1115</v>
      </c>
      <c r="H317">
        <v>0</v>
      </c>
      <c r="I317" t="s">
        <v>311</v>
      </c>
      <c r="J317">
        <v>1</v>
      </c>
      <c r="L317" t="s">
        <v>1138</v>
      </c>
    </row>
    <row r="318" spans="1:12" x14ac:dyDescent="0.25">
      <c r="A318" t="s">
        <v>1139</v>
      </c>
      <c r="B318" t="s">
        <v>1140</v>
      </c>
      <c r="C318" s="2">
        <v>102.476</v>
      </c>
      <c r="D318" s="2">
        <v>0</v>
      </c>
      <c r="E318" s="2">
        <v>2.739236111111111</v>
      </c>
      <c r="F318">
        <v>5.5018056907905013</v>
      </c>
      <c r="G318" t="s">
        <v>986</v>
      </c>
      <c r="H318">
        <v>3.9442503689320616</v>
      </c>
      <c r="I318" t="s">
        <v>311</v>
      </c>
      <c r="J318">
        <v>1</v>
      </c>
      <c r="L318" t="s">
        <v>1142</v>
      </c>
    </row>
    <row r="319" spans="1:12" x14ac:dyDescent="0.25">
      <c r="A319" t="s">
        <v>1143</v>
      </c>
      <c r="B319" t="s">
        <v>1141</v>
      </c>
      <c r="C319" s="2">
        <v>179.4948</v>
      </c>
      <c r="D319" s="2">
        <v>0</v>
      </c>
      <c r="E319" s="2">
        <v>0</v>
      </c>
      <c r="F319">
        <v>0</v>
      </c>
      <c r="G319" t="s">
        <v>311</v>
      </c>
      <c r="H319">
        <v>0</v>
      </c>
      <c r="I319" t="s">
        <v>311</v>
      </c>
      <c r="J319">
        <v>1</v>
      </c>
      <c r="L319" t="s">
        <v>1144</v>
      </c>
    </row>
    <row r="320" spans="1:12" x14ac:dyDescent="0.25">
      <c r="A320" s="1" t="s">
        <v>1158</v>
      </c>
      <c r="B320" t="s">
        <v>1153</v>
      </c>
      <c r="C320" s="2">
        <v>102.512</v>
      </c>
      <c r="D320" s="2">
        <v>0</v>
      </c>
      <c r="E320" s="2">
        <v>1.2486111111111111</v>
      </c>
      <c r="F320">
        <v>4.1223994070054477</v>
      </c>
      <c r="G320" t="s">
        <v>906</v>
      </c>
      <c r="H320">
        <v>0.81054168402504334</v>
      </c>
      <c r="I320" t="s">
        <v>311</v>
      </c>
      <c r="J320">
        <v>1</v>
      </c>
      <c r="L320" t="s">
        <v>1159</v>
      </c>
    </row>
    <row r="321" spans="1:12" x14ac:dyDescent="0.25">
      <c r="A321" s="1" t="s">
        <v>1160</v>
      </c>
      <c r="B321" t="s">
        <v>1154</v>
      </c>
      <c r="C321">
        <v>104.03</v>
      </c>
      <c r="D321">
        <v>0</v>
      </c>
      <c r="E321">
        <v>1.702361111111111</v>
      </c>
      <c r="F321">
        <v>5.2072660199999996</v>
      </c>
      <c r="G321" t="s">
        <v>1059</v>
      </c>
      <c r="H321">
        <v>5.3955257570836794</v>
      </c>
      <c r="I321" t="s">
        <v>311</v>
      </c>
      <c r="J321">
        <v>1</v>
      </c>
      <c r="L321" t="s">
        <v>1161</v>
      </c>
    </row>
    <row r="322" spans="1:12" x14ac:dyDescent="0.25">
      <c r="A322" s="1" t="s">
        <v>1162</v>
      </c>
      <c r="B322" t="s">
        <v>1155</v>
      </c>
      <c r="C322">
        <v>100.66200000000001</v>
      </c>
      <c r="D322">
        <v>0</v>
      </c>
      <c r="E322">
        <v>0.76527777777777783</v>
      </c>
      <c r="F322">
        <v>4.5583987058535147</v>
      </c>
      <c r="G322" t="s">
        <v>936</v>
      </c>
      <c r="H322">
        <v>3.530032354954411</v>
      </c>
      <c r="I322" t="s">
        <v>311</v>
      </c>
      <c r="J322">
        <v>1</v>
      </c>
      <c r="L322" t="s">
        <v>1163</v>
      </c>
    </row>
    <row r="323" spans="1:12" x14ac:dyDescent="0.25">
      <c r="A323" s="1" t="s">
        <v>1164</v>
      </c>
      <c r="B323" t="s">
        <v>1156</v>
      </c>
      <c r="C323">
        <v>102.05</v>
      </c>
      <c r="D323">
        <v>0</v>
      </c>
      <c r="E323">
        <v>2.78125</v>
      </c>
      <c r="F323">
        <v>2.7960636000000001</v>
      </c>
      <c r="G323" t="s">
        <v>1165</v>
      </c>
      <c r="H323">
        <v>2.1527459410555334</v>
      </c>
      <c r="I323" t="s">
        <v>311</v>
      </c>
      <c r="J323">
        <v>1</v>
      </c>
      <c r="L323" t="s">
        <v>1166</v>
      </c>
    </row>
    <row r="324" spans="1:12" x14ac:dyDescent="0.25">
      <c r="A324" s="1" t="s">
        <v>1167</v>
      </c>
      <c r="B324" t="s">
        <v>1157</v>
      </c>
      <c r="C324">
        <v>103.943</v>
      </c>
      <c r="D324">
        <v>0</v>
      </c>
      <c r="E324">
        <v>7.0738888888888893E-2</v>
      </c>
      <c r="F324">
        <v>2.7792338999999999</v>
      </c>
      <c r="G324" t="s">
        <v>1168</v>
      </c>
      <c r="H324">
        <v>4.6491523483822688</v>
      </c>
      <c r="I324" t="s">
        <v>311</v>
      </c>
      <c r="J324">
        <v>1</v>
      </c>
      <c r="L324" t="s">
        <v>1169</v>
      </c>
    </row>
    <row r="325" spans="1:12" x14ac:dyDescent="0.25">
      <c r="A325" t="s">
        <v>1173</v>
      </c>
      <c r="B325" t="s">
        <v>1171</v>
      </c>
      <c r="C325" s="2">
        <v>101.4</v>
      </c>
      <c r="D325" s="2">
        <v>0</v>
      </c>
      <c r="E325" s="2">
        <v>5.8333333333333341E-2</v>
      </c>
      <c r="F325">
        <v>5.1479441413504565</v>
      </c>
      <c r="G325" t="s">
        <v>1174</v>
      </c>
      <c r="H325">
        <v>15.516063548047841</v>
      </c>
      <c r="I325" t="s">
        <v>311</v>
      </c>
      <c r="J325">
        <v>1</v>
      </c>
      <c r="L325" t="s">
        <v>1175</v>
      </c>
    </row>
    <row r="326" spans="1:12" x14ac:dyDescent="0.25">
      <c r="A326" t="s">
        <v>1176</v>
      </c>
      <c r="B326" t="s">
        <v>1172</v>
      </c>
      <c r="C326" s="2">
        <v>100.875</v>
      </c>
      <c r="D326" s="2">
        <v>0</v>
      </c>
      <c r="E326" s="2">
        <v>1.7304794520547944</v>
      </c>
      <c r="F326">
        <v>3.6587312099125602</v>
      </c>
      <c r="G326" t="s">
        <v>1177</v>
      </c>
      <c r="H326">
        <v>4.1960393832030851</v>
      </c>
      <c r="I326" t="s">
        <v>311</v>
      </c>
      <c r="J326">
        <v>1</v>
      </c>
      <c r="L326" t="s">
        <v>1178</v>
      </c>
    </row>
    <row r="327" spans="1:12" x14ac:dyDescent="0.25">
      <c r="A327" t="s">
        <v>1192</v>
      </c>
      <c r="B327" t="s">
        <v>1180</v>
      </c>
      <c r="C327" s="2">
        <v>100.25</v>
      </c>
      <c r="D327" s="2">
        <v>0</v>
      </c>
      <c r="E327" s="2">
        <v>3.4830000000000001</v>
      </c>
      <c r="F327">
        <v>10.199999999999999</v>
      </c>
      <c r="G327" t="s">
        <v>998</v>
      </c>
      <c r="H327">
        <v>0.17484628785737971</v>
      </c>
      <c r="I327" t="s">
        <v>998</v>
      </c>
      <c r="J327">
        <v>1</v>
      </c>
      <c r="L327" t="s">
        <v>1193</v>
      </c>
    </row>
    <row r="328" spans="1:12" x14ac:dyDescent="0.25">
      <c r="A328" t="s">
        <v>1194</v>
      </c>
      <c r="B328" t="s">
        <v>1181</v>
      </c>
      <c r="C328" s="2">
        <v>105</v>
      </c>
      <c r="D328" s="2">
        <v>0</v>
      </c>
      <c r="E328" s="2">
        <v>3.9889999999999999</v>
      </c>
      <c r="F328">
        <v>11.17</v>
      </c>
      <c r="G328" t="s">
        <v>963</v>
      </c>
      <c r="H328">
        <v>2.2770518326926825</v>
      </c>
      <c r="I328" t="s">
        <v>1195</v>
      </c>
      <c r="J328">
        <v>1</v>
      </c>
      <c r="L328" t="s">
        <v>1196</v>
      </c>
    </row>
    <row r="329" spans="1:12" x14ac:dyDescent="0.25">
      <c r="A329" t="s">
        <v>1197</v>
      </c>
      <c r="B329" t="s">
        <v>1182</v>
      </c>
      <c r="C329" s="2">
        <v>102.9</v>
      </c>
      <c r="D329" s="2">
        <v>0</v>
      </c>
      <c r="E329" s="2">
        <v>4.9859999999999998</v>
      </c>
      <c r="F329">
        <v>11.69</v>
      </c>
      <c r="G329" t="s">
        <v>989</v>
      </c>
      <c r="H329">
        <v>1.8293709120705453</v>
      </c>
      <c r="I329" t="s">
        <v>1198</v>
      </c>
      <c r="J329">
        <v>1</v>
      </c>
      <c r="L329" t="s">
        <v>1199</v>
      </c>
    </row>
    <row r="330" spans="1:12" x14ac:dyDescent="0.25">
      <c r="A330" t="s">
        <v>1200</v>
      </c>
      <c r="B330" t="s">
        <v>1183</v>
      </c>
      <c r="C330" s="2">
        <v>102.87</v>
      </c>
      <c r="D330" s="2">
        <v>0</v>
      </c>
      <c r="E330" s="2">
        <v>4.9190000000000005</v>
      </c>
      <c r="F330">
        <v>11.84</v>
      </c>
      <c r="G330" t="s">
        <v>1034</v>
      </c>
      <c r="H330">
        <v>1.0554830198942271</v>
      </c>
      <c r="I330" t="s">
        <v>1201</v>
      </c>
      <c r="J330">
        <v>1</v>
      </c>
      <c r="L330" t="s">
        <v>1202</v>
      </c>
    </row>
    <row r="331" spans="1:12" x14ac:dyDescent="0.25">
      <c r="A331" t="s">
        <v>1203</v>
      </c>
      <c r="B331" t="s">
        <v>1184</v>
      </c>
      <c r="C331" s="2">
        <v>100.76</v>
      </c>
      <c r="D331" s="2">
        <v>0</v>
      </c>
      <c r="E331" s="2">
        <v>2.6566956521739127</v>
      </c>
      <c r="F331">
        <v>9.6149555126235882</v>
      </c>
      <c r="G331" t="s">
        <v>1204</v>
      </c>
      <c r="H331">
        <v>2.420524230121551</v>
      </c>
      <c r="I331" t="s">
        <v>921</v>
      </c>
      <c r="J331">
        <v>1</v>
      </c>
      <c r="L331" t="s">
        <v>1205</v>
      </c>
    </row>
    <row r="332" spans="1:12" x14ac:dyDescent="0.25">
      <c r="A332" t="s">
        <v>1179</v>
      </c>
      <c r="B332" t="s">
        <v>1185</v>
      </c>
      <c r="C332" s="2">
        <v>100</v>
      </c>
      <c r="D332" s="2">
        <v>0</v>
      </c>
      <c r="E332" s="2">
        <v>0</v>
      </c>
      <c r="F332">
        <v>0</v>
      </c>
      <c r="G332" t="s">
        <v>986</v>
      </c>
      <c r="H332">
        <v>2</v>
      </c>
      <c r="I332" t="s">
        <v>1237</v>
      </c>
      <c r="J332">
        <v>1</v>
      </c>
      <c r="L332" t="s">
        <v>1191</v>
      </c>
    </row>
    <row r="333" spans="1:12" x14ac:dyDescent="0.25">
      <c r="A333" t="s">
        <v>1206</v>
      </c>
      <c r="B333" t="s">
        <v>1186</v>
      </c>
      <c r="C333" s="2">
        <v>102.2</v>
      </c>
      <c r="D333" s="2">
        <v>0</v>
      </c>
      <c r="E333" s="2">
        <v>0.57099999999999995</v>
      </c>
      <c r="F333">
        <v>0</v>
      </c>
      <c r="G333" t="s">
        <v>1207</v>
      </c>
      <c r="H333">
        <v>0</v>
      </c>
      <c r="I333" t="s">
        <v>311</v>
      </c>
      <c r="J333">
        <v>1</v>
      </c>
      <c r="L333" t="s">
        <v>1208</v>
      </c>
    </row>
    <row r="334" spans="1:12" x14ac:dyDescent="0.25">
      <c r="A334" t="s">
        <v>1209</v>
      </c>
      <c r="B334" t="s">
        <v>1187</v>
      </c>
      <c r="C334" s="2">
        <v>101.25</v>
      </c>
      <c r="D334" s="2">
        <v>0</v>
      </c>
      <c r="E334" s="2">
        <v>0.35299999999999998</v>
      </c>
      <c r="F334">
        <v>10.71</v>
      </c>
      <c r="G334" t="s">
        <v>926</v>
      </c>
      <c r="H334">
        <v>0.34668577971862752</v>
      </c>
      <c r="I334" t="s">
        <v>311</v>
      </c>
      <c r="J334">
        <v>1</v>
      </c>
      <c r="L334" t="s">
        <v>1210</v>
      </c>
    </row>
    <row r="335" spans="1:12" x14ac:dyDescent="0.25">
      <c r="A335" t="s">
        <v>1211</v>
      </c>
      <c r="B335" t="s">
        <v>1188</v>
      </c>
      <c r="C335" s="2">
        <v>98.88</v>
      </c>
      <c r="D335" s="2">
        <v>0</v>
      </c>
      <c r="E335" s="2">
        <v>1.222</v>
      </c>
      <c r="F335">
        <v>9.23</v>
      </c>
      <c r="G335" t="s">
        <v>956</v>
      </c>
      <c r="H335">
        <v>0.79999925511387893</v>
      </c>
      <c r="I335" t="s">
        <v>311</v>
      </c>
      <c r="J335">
        <v>1</v>
      </c>
      <c r="L335" t="s">
        <v>1212</v>
      </c>
    </row>
    <row r="336" spans="1:12" x14ac:dyDescent="0.25">
      <c r="A336" t="s">
        <v>1213</v>
      </c>
      <c r="B336" t="s">
        <v>1189</v>
      </c>
      <c r="C336" s="2">
        <v>100.92</v>
      </c>
      <c r="D336" s="2">
        <v>0</v>
      </c>
      <c r="E336" s="2">
        <v>0.89900000000000002</v>
      </c>
      <c r="F336">
        <v>10.91</v>
      </c>
      <c r="G336" t="s">
        <v>937</v>
      </c>
      <c r="H336">
        <v>0.79417768814300815</v>
      </c>
      <c r="I336" t="s">
        <v>311</v>
      </c>
      <c r="J336">
        <v>1</v>
      </c>
      <c r="L336" t="s">
        <v>1214</v>
      </c>
    </row>
    <row r="337" spans="1:12" x14ac:dyDescent="0.25">
      <c r="A337" t="s">
        <v>1215</v>
      </c>
      <c r="B337" t="s">
        <v>1190</v>
      </c>
      <c r="C337">
        <v>104.45</v>
      </c>
      <c r="D337">
        <v>0</v>
      </c>
      <c r="E337">
        <v>2.1342465753424658</v>
      </c>
      <c r="F337">
        <v>4.050525763250918</v>
      </c>
      <c r="G337" t="s">
        <v>1216</v>
      </c>
      <c r="H337">
        <v>6.4204028933367665</v>
      </c>
      <c r="I337" t="s">
        <v>311</v>
      </c>
      <c r="J337">
        <v>1</v>
      </c>
      <c r="L337" t="s">
        <v>1217</v>
      </c>
    </row>
    <row r="338" spans="1:12" x14ac:dyDescent="0.25">
      <c r="A338" t="s">
        <v>1218</v>
      </c>
      <c r="B338" t="s">
        <v>1219</v>
      </c>
      <c r="C338" s="2">
        <v>105.89</v>
      </c>
      <c r="D338" s="2">
        <v>0</v>
      </c>
      <c r="E338" s="2">
        <v>2.5640000000000001</v>
      </c>
      <c r="F338">
        <v>9.64</v>
      </c>
      <c r="G338" t="s">
        <v>1029</v>
      </c>
      <c r="H338">
        <v>1.6282781160246234</v>
      </c>
      <c r="I338" t="s">
        <v>1223</v>
      </c>
      <c r="J338">
        <v>1</v>
      </c>
      <c r="L338" t="s">
        <v>1224</v>
      </c>
    </row>
    <row r="339" spans="1:12" x14ac:dyDescent="0.25">
      <c r="A339" t="s">
        <v>1225</v>
      </c>
      <c r="B339" t="s">
        <v>1220</v>
      </c>
      <c r="C339" s="2">
        <v>100.5</v>
      </c>
      <c r="D339" s="2">
        <v>0</v>
      </c>
      <c r="E339" s="2">
        <v>2.992</v>
      </c>
      <c r="F339">
        <v>11.34</v>
      </c>
      <c r="G339" t="s">
        <v>1204</v>
      </c>
      <c r="H339">
        <v>1.1716292738559275</v>
      </c>
      <c r="I339" t="s">
        <v>1226</v>
      </c>
      <c r="J339">
        <v>1</v>
      </c>
      <c r="L339" t="s">
        <v>1227</v>
      </c>
    </row>
    <row r="340" spans="1:12" x14ac:dyDescent="0.25">
      <c r="A340" t="s">
        <v>1221</v>
      </c>
      <c r="B340" t="s">
        <v>1222</v>
      </c>
      <c r="C340" s="2">
        <v>102.9</v>
      </c>
      <c r="D340" s="2">
        <v>0</v>
      </c>
      <c r="E340" s="2">
        <v>3.427</v>
      </c>
      <c r="F340">
        <v>9.2799999999999994</v>
      </c>
      <c r="G340" t="s">
        <v>888</v>
      </c>
      <c r="H340">
        <v>3.7247626020192679</v>
      </c>
      <c r="I340" t="s">
        <v>311</v>
      </c>
      <c r="J340">
        <v>1</v>
      </c>
      <c r="L340" t="s">
        <v>1228</v>
      </c>
    </row>
    <row r="341" spans="1:12" x14ac:dyDescent="0.25">
      <c r="A341" t="s">
        <v>1231</v>
      </c>
      <c r="B341" t="s">
        <v>1229</v>
      </c>
      <c r="C341" s="2">
        <v>96.29</v>
      </c>
      <c r="D341" s="2">
        <v>0</v>
      </c>
      <c r="E341" s="2">
        <v>1.372222222222222</v>
      </c>
      <c r="F341">
        <v>5.5145850734248709</v>
      </c>
      <c r="G341" t="s">
        <v>1232</v>
      </c>
      <c r="H341">
        <v>4.9846142673866289</v>
      </c>
      <c r="I341" t="s">
        <v>311</v>
      </c>
      <c r="J341">
        <v>1</v>
      </c>
      <c r="L341" t="s">
        <v>1233</v>
      </c>
    </row>
    <row r="342" spans="1:12" x14ac:dyDescent="0.25">
      <c r="A342" t="s">
        <v>1234</v>
      </c>
      <c r="B342" t="s">
        <v>1230</v>
      </c>
      <c r="C342" s="2">
        <v>4.2549999999999999</v>
      </c>
      <c r="D342" s="2">
        <v>2.625</v>
      </c>
      <c r="E342" s="2">
        <v>4.9688572883605957</v>
      </c>
      <c r="F342">
        <v>2.4792949471210344</v>
      </c>
      <c r="G342" t="s">
        <v>934</v>
      </c>
      <c r="H342">
        <v>0</v>
      </c>
      <c r="I342" t="s">
        <v>1235</v>
      </c>
      <c r="J342">
        <v>1</v>
      </c>
      <c r="L342" t="s">
        <v>399</v>
      </c>
    </row>
    <row r="343" spans="1:12" x14ac:dyDescent="0.25">
      <c r="A343" t="s">
        <v>1238</v>
      </c>
      <c r="B343" t="s">
        <v>1236</v>
      </c>
      <c r="C343" s="2">
        <v>96.37</v>
      </c>
      <c r="D343" s="2">
        <v>0</v>
      </c>
      <c r="E343" s="2">
        <v>0.75900000000000001</v>
      </c>
      <c r="F343">
        <v>11.55</v>
      </c>
      <c r="G343" t="s">
        <v>894</v>
      </c>
      <c r="H343">
        <v>2.3529916064316954</v>
      </c>
      <c r="I343" t="s">
        <v>1239</v>
      </c>
      <c r="J343">
        <v>1</v>
      </c>
      <c r="L343" t="s">
        <v>1240</v>
      </c>
    </row>
    <row r="344" spans="1:12" x14ac:dyDescent="0.25">
      <c r="A344" t="s">
        <v>1242</v>
      </c>
      <c r="B344" t="s">
        <v>1241</v>
      </c>
      <c r="C344" s="2">
        <v>110.456</v>
      </c>
      <c r="D344" s="2">
        <v>0</v>
      </c>
      <c r="E344" s="2">
        <v>1.9891666666666667</v>
      </c>
      <c r="F344">
        <v>4.0405856382305991</v>
      </c>
      <c r="G344" t="s">
        <v>1243</v>
      </c>
      <c r="H344">
        <v>4.0811466738214799</v>
      </c>
      <c r="I344" t="s">
        <v>311</v>
      </c>
      <c r="J344">
        <v>1</v>
      </c>
      <c r="L344" t="s">
        <v>1244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4"/>
  <sheetViews>
    <sheetView topLeftCell="A317" workbookViewId="0">
      <selection activeCell="A299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70.95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4.0344829559326172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78.705879211425781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3.0725863284002815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99.671000000000006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2.2777777777777777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5.0903276918282758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3.6286107748013534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108.467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5.3451388888888891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4.840906252202732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1.3633341713816698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1187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8.4245998315080027E-3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112.67700000000001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2.2430555555555558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4.753126606194602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3.2471644799220711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109.5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1.296875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4.9378744868431461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14.002873954237479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1151</v>
      </c>
      <c r="C7" s="2">
        <f>IF(_xll.BDP(B7,"PX_LAST")="#N/A N/A",VLOOKUP(A7,secs!$A:$B,2,FALSE),_xll.BDP(B7,"PX_LAST"))</f>
        <v>926.5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3.3157894611358643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1000.8333740234375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5.9397139551828699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IF(_xll.BDP(B8,"PX_LAST")="#N/A N/A",VLOOKUP(A8,secs!$A:$B,2,FALSE),_xll.BDP(B8,"PX_LAST"))</f>
        <v>102.715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0.49583333333333329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4.7170753606973452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5.1420681855156785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IF(_xll.BDP(B9,"PX_LAST")="#N/A N/A",VLOOKUP(A9,secs!$A:$B,2,FALSE),_xll.BDP(B9,"PX_LAST"))</f>
        <v>245.77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272.57144165039062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1.2287911461935954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IF(_xll.BDP(B10,"PX_LAST")="#N/A N/A",VLOOKUP(A10,secs!$A:$B,2,FALSE),_xll.BDP(B10,"PX_LAST"))</f>
        <v>282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4.4285712242126465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413.59922608219159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3.4893617562368404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IF(_xll.BDP(B11,"PX_LAST")="#N/A N/A",VLOOKUP(A11,secs!$A:$B,2,FALSE),_xll.BDP(B11,"PX_LAST"))</f>
        <v>9261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3.615384578704834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10815.4287109375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3.5093402440341217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205</v>
      </c>
      <c r="C12" s="2">
        <f>IF(_xll.BDP(B12,"PX_LAST")="#N/A N/A",VLOOKUP(A12,secs!$A:$B,2,FALSE),_xll.BDP(B12,"PX_LAST"))</f>
        <v>3.68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5.3486666679382324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6.25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IF(_xll.BDP(B13,"PX_LAST")="#N/A N/A",VLOOKUP(A13,secs!$A:$B,2,FALSE),_xll.BDP(B13,"PX_LAST"))</f>
        <v>2498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IF(_xll.BDP(B14,"PX_LAST")="#N/A N/A",VLOOKUP(A14,secs!$A:$B,2,FALSE),_xll.BDP(B14,"PX_LAST"))</f>
        <v>3.5350000000000001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4.4545454978942871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4.6666665077209473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1.6973125504638045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IF(_xll.BDP(B15,"PX_LAST")="#N/A N/A",VLOOKUP(A15,secs!$A:$B,2,FALSE),_xll.BDP(B15,"PX_LAST"))</f>
        <v>15.35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20.451999664306641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6.7881550577453442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IF(_xll.BDP(B16,"PX_LAST")="#N/A N/A",VLOOKUP(A16,secs!$A:$B,2,FALSE),_xll.BDP(B16,"PX_LAST"))</f>
        <v>9.25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12.033332824707031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1.6620433008348621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IF(_xll.BDP(B17,"PX_LAST")="#N/A N/A",VLOOKUP(A17,secs!$A:$B,2,FALSE),_xll.BDP(B17,"PX_LAST"))</f>
        <v>9.2799999999999994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12.117545127868652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12.273211674443607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IF(_xll.BDP(B18,"PX_LAST")="#N/A N/A",VLOOKUP(A18,secs!$A:$B,2,FALSE),_xll.BDP(B18,"PX_LAST"))</f>
        <v>542.6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670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11.887209730925175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IF(_xll.BDP(B19,"PX_LAST")="#N/A N/A",VLOOKUP(A19,secs!$A:$B,2,FALSE),_xll.BDP(B19,"PX_LAST"))</f>
        <v>3.931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4.7545456886291504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7.2229203764945309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IF(_xll.BDP(B20,"PX_LAST")="#N/A N/A",VLOOKUP(A20,secs!$A:$B,2,FALSE),_xll.BDP(B20,"PX_LAST"))</f>
        <v>24.14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19.684572219848633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0.91135045073698051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IF(_xll.BDP(B21,"PX_LAST")="#N/A N/A",VLOOKUP(A21,secs!$A:$B,2,FALSE),_xll.BDP(B21,"PX_LAST"))</f>
        <v>26.87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28.222505569458008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IF(_xll.BDP(B22,"PX_LAST")="#N/A N/A",VLOOKUP(A22,secs!$A:$B,2,FALSE),_xll.BDP(B22,"PX_LAST"))</f>
        <v>106.122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1.1736111111111112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4.172745188117033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2.6012625722598841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IF(_xll.BDP(B23,"PX_LAST")="#N/A N/A",VLOOKUP(A23,secs!$A:$B,2,FALSE),_xll.BDP(B23,"PX_LAST"))</f>
        <v>100.92700000000001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1.0833333333333335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4.5650370412382415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3.0390225634185946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IF(_xll.BDP(B24,"PX_LAST")="#N/A N/A",VLOOKUP(A24,secs!$A:$B,2,FALSE),_xll.BDP(B24,"PX_LAST"))</f>
        <v>94.117000000000004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1.2916666666666667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9.8560017093769279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2.951189108310079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IF(_xll.BDP(B25,"PX_LAST")="#N/A N/A",VLOOKUP(A25,secs!$A:$B,2,FALSE),_xll.BDP(B25,"PX_LAST"))</f>
        <v>103.922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2.0854166666666667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3.9287792307447105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4.0819476050697068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IF(_xll.BDP(B26,"PX_LAST")="#N/A N/A",VLOOKUP(A26,secs!$A:$B,2,FALSE),_xll.BDP(B26,"PX_LAST"))</f>
        <v>101.15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2.2545138888888889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5.0188572125108379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3.2353529861235231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IF(_xll.BDP(B27,"PX_LAST")="#N/A N/A",VLOOKUP(A27,secs!$A:$B,2,FALSE),_xll.BDP(B27,"PX_LAST"))</f>
        <v>175.25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0.10625000000000001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4.1333907414360187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24/12/2017</v>
      </c>
      <c r="H27" s="1">
        <f>IF(ISERR(FIND("Equity",B27))=FALSE,0,IF(_xll.BDP($B27,"DUR_MID")="#N/A N/A",0,_xll.BDP($B27,"DUR_MID")))</f>
        <v>7.3872527134561468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IF(_xll.BDP(B28,"PX_LAST")="#N/A N/A",VLOOKUP(A28,secs!$A:$B,2,FALSE),_xll.BDP(B28,"PX_LAST"))</f>
        <v>84.46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100.91112518310547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10.573052332465073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IF(_xll.BDP(B29,"PX_LAST")="#N/A N/A",VLOOKUP(A29,secs!$A:$B,2,FALSE),_xll.BDP(B29,"PX_LAST"))</f>
        <v>120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IF(_xll.BDP(B30,"PX_LAST")="#N/A N/A",VLOOKUP(A30,secs!$A:$B,2,FALSE),_xll.BDP(B30,"PX_LAST"))</f>
        <v>95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IF(_xll.BDP(B31,"PX_LAST")="#N/A N/A",VLOOKUP(A31,secs!$A:$B,2,FALSE),_xll.BDP(B31,"PX_LAST"))</f>
        <v>118.93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3.769230842590332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136.66615295410156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6.7600269065837049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IF(_xll.BDP(B32,"PX_LAST")="#N/A N/A",VLOOKUP(A32,secs!$A:$B,2,FALSE),_xll.BDP(B32,"PX_LAST"))</f>
        <v>145.25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7.1724135300208784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IF(_xll.BDP(B33,"PX_LAST")="#N/A N/A",VLOOKUP(A33,secs!$A:$B,2,FALSE),_xll.BDP(B33,"PX_LAST"))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5.6753624230623245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IF(_xll.BDP(B34,"PX_LAST")="#N/A N/A",VLOOKUP(A34,secs!$A:$B,2,FALSE),_xll.BDP(B34,"PX_LAST"))</f>
        <v>3.4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5.4248527568929337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IF(_xll.BDP(B35,"PX_LAST")="#N/A N/A",VLOOKUP(A35,secs!$A:$B,2,FALSE),_xll.BDP(B35,"PX_LAST"))</f>
        <v>51.85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0.81002890431432617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IF(_xll.BDP(B36,"PX_LAST")="#N/A N/A",VLOOKUP(A36,secs!$A:$B,2,FALSE),_xll.BDP(B36,"PX_LAST"))</f>
        <v>2781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4.6363635063171387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3356.020751953125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7.1916576770945708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IF(_xll.BDP(B37,"PX_LAST")="#N/A N/A",VLOOKUP(A37,secs!$A:$B,2,FALSE),_xll.BDP(B37,"PX_LAST"))</f>
        <v>243.5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323.33334350585937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11.540041067761809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IF(_xll.BDP(B38,"PX_LAST")="#N/A N/A",VLOOKUP(A38,secs!$A:$B,2,FALSE),_xll.BDP(B38,"PX_LAST"))</f>
        <v>390.5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404.5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IF(_xll.BDP(B39,"PX_LAST")="#N/A N/A",VLOOKUP(A39,secs!$A:$B,2,FALSE),_xll.BDP(B39,"PX_LAST"))</f>
        <v>6.8449999999999998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8.3303639999999994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11.377993772463524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IF(_xll.BDP(B40,"PX_LAST")="#N/A N/A",VLOOKUP(A40,secs!$A:$B,2,FALSE),_xll.BDP(B40,"PX_LAST"))</f>
        <v>184.8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220.42791748046875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6.7099567099567103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IF(_xll.BDP(B41,"PX_LAST")="#N/A N/A",VLOOKUP(A41,secs!$A:$B,2,FALSE),_xll.BDP(B41,"PX_LAST"))</f>
        <v>75.11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104.14515686035156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2.5961922513646654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IF(_xll.BDP(B42,"PX_LAST")="#N/A N/A",VLOOKUP(A42,secs!$A:$B,2,FALSE),_xll.BDP(B42,"PX_LAST"))</f>
        <v>2.524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3.6666667461395264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7.5406210736925505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IF(_xll.BDP(B43,"PX_LAST")="#N/A N/A",VLOOKUP(A43,secs!$A:$B,2,FALSE),_xll.BDP(B43,"PX_LAST"))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0.30000001192092896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IF(_xll.BDP(B44,"PX_LAST")="#N/A N/A",VLOOKUP(A44,secs!$A:$B,2,FALSE),_xll.BDP(B44,"PX_LAST"))</f>
        <v>56.7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1.8518517677535877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IF(_xll.BDP(B45,"PX_LAST")="#N/A N/A",VLOOKUP(A45,secs!$A:$B,2,FALSE),_xll.BDP(B45,"PX_LAST"))</f>
        <v>212.8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IF(_xll.BDP(B46,"PX_LAST")="#N/A N/A",VLOOKUP(A46,secs!$A:$B,2,FALSE),_xll.BDP(B46,"PX_LAST"))</f>
        <v>7.39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7.9187498092651367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9.4333964529798866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IF(_xll.BDP(B47,"PX_LAST")="#N/A N/A",VLOOKUP(A47,secs!$A:$B,2,FALSE),_xll.BDP(B47,"PX_LAST"))</f>
        <v>8068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11247.412109375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11.945477075588599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IF(_xll.BDP(B48,"PX_LAST")="#N/A N/A",VLOOKUP(A48,secs!$A:$B,2,FALSE),_xll.BDP(B48,"PX_LAST"))</f>
        <v>804.5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1100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11.187072715972654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IF(_xll.BDP(B49,"PX_LAST")="#N/A N/A",VLOOKUP(A49,secs!$A:$B,2,FALSE),_xll.BDP(B49,"PX_LAST"))</f>
        <v>61.25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71.125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IF(_xll.BDP(B50,"PX_LAST")="#N/A N/A",VLOOKUP(A50,secs!$A:$B,2,FALSE),_xll.BDP(B50,"PX_LAST"))</f>
        <v>9.8000000000000007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7.6371048568585591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IF(_xll.BDP(B51,"PX_LAST")="#N/A N/A",VLOOKUP(A51,secs!$A:$B,2,FALSE),_xll.BDP(B51,"PX_LAST"))</f>
        <v>6.8199999999999997E-2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11.154844444736709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IF(_xll.BDP(B52,"PX_LAST")="#N/A N/A",VLOOKUP(A52,secs!$A:$B,2,FALSE),_xll.BDP(B52,"PX_LAST"))</f>
        <v>47.2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IF(_xll.BDP(B53,"PX_LAST")="#N/A N/A",VLOOKUP(A53,secs!$A:$B,2,FALSE),_xll.BDP(B53,"PX_LAST"))</f>
        <v>23.99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IF(_xll.BDP(B54,"PX_LAST")="#N/A N/A",VLOOKUP(A54,secs!$A:$B,2,FALSE),_xll.BDP(B54,"PX_LAST"))</f>
        <v>15.91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IF(_xll.BDP(B55,"PX_LAST")="#N/A N/A",VLOOKUP(A55,secs!$A:$B,2,FALSE),_xll.BDP(B55,"PX_LAST"))</f>
        <v>120.77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IF(_xll.BDP(B56,"PX_LAST")="#N/A N/A",VLOOKUP(A56,secs!$A:$B,2,FALSE),_xll.BDP(B56,"PX_LAST"))</f>
        <v>83.83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IF(_xll.BDP(B57,"PX_LAST")="#N/A N/A",VLOOKUP(A57,secs!$A:$B,2,FALSE),_xll.BDP(B57,"PX_LAST"))</f>
        <v>97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7.731958762886598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23/06/2017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IF(_xll.BDP(B58,"PX_LAST")="#N/A N/A",VLOOKUP(A58,secs!$A:$B,2,FALSE),_xll.BDP(B58,"PX_LAST"))</f>
        <v>588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IF(_xll.BDP(B59,"PX_LAST")="#N/A N/A",VLOOKUP(A59,secs!$A:$B,2,FALSE),_xll.BDP(B59,"PX_LAST"))</f>
        <v>1.2319999999999999E-2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1.0649999603629112E-2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2.8030520404066115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IF(_xll.BDP(B60,"PX_LAST")="#N/A N/A",VLOOKUP(A60,secs!$A:$B,2,FALSE),_xll.BDP(B60,"PX_LAST"))</f>
        <v>128.75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IF(_xll.BDP(B61,"PX_LAST")="#N/A N/A",VLOOKUP(A61,secs!$A:$B,2,FALSE),_xll.BDP(B61,"PX_LAST"))</f>
        <v>102.33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0.94791666666666674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3.9867791524217657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2.635158762758262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IF(_xll.BDP(B62,"PX_LAST")="#N/A N/A",VLOOKUP(A62,secs!$A:$B,2,FALSE),_xll.BDP(B62,"PX_LAST"))</f>
        <v>103.5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1.8879999999999999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8.68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1.6789212262165318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IF(_xll.BDP(B63,"PX_LAST")="#N/A N/A",VLOOKUP(A63,secs!$A:$B,2,FALSE),_xll.BDP(B63,"PX_LAST"))</f>
        <v>110.45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3.0030000000000001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9.5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3.0577201861006236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IF(_xll.BDP(B64,"PX_LAST")="#N/A N/A",VLOOKUP(A64,secs!$A:$B,2,FALSE),_xll.BDP(B64,"PX_LAST"))</f>
        <v>108.1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1.296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9.6999999999999993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4.8056169346505655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IF(_xll.BDP(B65,"PX_LAST")="#N/A N/A",VLOOKUP(A65,secs!$A:$B,2,FALSE),_xll.BDP(B65,"PX_LAST"))</f>
        <v>107.619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2.0416666666666665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5.9750045299999996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1.6671995867463556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IF(_xll.BDP(B66,"PX_LAST")="#N/A N/A",VLOOKUP(A66,secs!$A:$B,2,FALSE),_xll.BDP(B66,"PX_LAST"))</f>
        <v>104.75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5.2130000000000001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9.2200000000000006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2.7053814325974872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IF(_xll.BDP(B67,"PX_LAST")="#N/A N/A",VLOOKUP(A67,secs!$A:$B,2,FALSE),_xll.BDP(B67,"PX_LAST"))</f>
        <v>107.85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2.61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8.67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3.1269050891816548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IF(_xll.BDP(B68,"PX_LAST")="#N/A N/A",VLOOKUP(A68,secs!$A:$B,2,FALSE),_xll.BDP(B68,"PX_LAST"))</f>
        <v>106.039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1.9708333333333334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5.8440112422866388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2.4894106880140958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IF(_xll.BDP(B69,"PX_LAST")="#N/A N/A",VLOOKUP(A69,secs!$A:$B,2,FALSE),_xll.BDP(B69,"PX_LAST"))</f>
        <v>109.49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0.108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10.14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19/12/2017</v>
      </c>
      <c r="H69" s="1">
        <f>IF(ISERR(FIND("Equity",B69))=FALSE,0,IF(_xll.BDP($B69,"DUR_MID")="#N/A N/A",0,_xll.BDP($B69,"DUR_MID")))</f>
        <v>2.9302511413633581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IF(_xll.BDP(B70,"PX_LAST")="#N/A N/A",VLOOKUP(A70,secs!$A:$B,2,FALSE),_xll.BDP(B70,"PX_LAST"))</f>
        <v>99.05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2.4630000000000001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7.9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0.58493622814742963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303</v>
      </c>
      <c r="C71" s="2">
        <f>IF(_xll.BDP(B71,"PX_LAST")="#N/A N/A",VLOOKUP(A71,secs!$A:$B,2,FALSE),_xll.BDP(B71,"PX_LAST"))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3.2229999999999999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8.98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0.60402774725682418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IF(_xll.BDP(B72,"PX_LAST")="#N/A N/A",VLOOKUP(A72,secs!$A:$B,2,FALSE),_xll.BDP(B72,"PX_LAST"))</f>
        <v>99.5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3.0625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8.6736303519522338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0.59211524442709851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IF(_xll.BDP(B73,"PX_LAST")="#N/A N/A",VLOOKUP(A73,secs!$A:$B,2,FALSE),_xll.BDP(B73,"PX_LAST"))</f>
        <v>106.5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2.3239999999999998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9.01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1.6472315286906469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IF(_xll.BDP(B74,"PX_LAST")="#N/A N/A",VLOOKUP(A74,secs!$A:$B,2,FALSE),_xll.BDP(B74,"PX_LAST"))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2.2290000000000001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8.56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2.4423228462247031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IF(_xll.BDP(B75,"PX_LAST")="#N/A N/A",VLOOKUP(A75,secs!$A:$B,2,FALSE),_xll.BDP(B75,"PX_LAST"))</f>
        <v>101.6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2.6550000000000002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10.23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3.1102137165161832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IF(_xll.BDP(B76,"PX_LAST")="#N/A N/A",VLOOKUP(A76,secs!$A:$B,2,FALSE),_xll.BDP(B76,"PX_LAST"))</f>
        <v>101.5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2.6550000000000002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10.34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3.1089759744406584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IF(_xll.BDP(B77,"PX_LAST")="#N/A N/A",VLOOKUP(A77,secs!$A:$B,2,FALSE),_xll.BDP(B77,"PX_LAST"))</f>
        <v>108.988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0.49999999999999994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4.3774559472024599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5.4453341719127746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IF(_xll.BDP(B78,"PX_LAST")="#N/A N/A",VLOOKUP(A78,secs!$A:$B,2,FALSE),_xll.BDP(B78,"PX_LAST"))</f>
        <v>101.715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1.1912444444444443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4.0078548488145822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4.6811799363218247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IF(_xll.BDP(B79,"PX_LAST")="#N/A N/A",VLOOKUP(A79,secs!$A:$B,2,FALSE),_xll.BDP(B79,"PX_LAST"))</f>
        <v>103.8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1.6680000000000001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8.82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2.1215452242783552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IF(_xll.BDP(B80,"PX_LAST")="#N/A N/A",VLOOKUP(A80,secs!$A:$B,2,FALSE),_xll.BDP(B80,"PX_LAST"))</f>
        <v>99.14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1.0169999999999999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9.59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0.85416936046635428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IF(_xll.BDP(B81,"PX_LAST")="#N/A N/A",VLOOKUP(A81,secs!$A:$B,2,FALSE),_xll.BDP(B81,"PX_LAST"))</f>
        <v>95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1.9370000000000001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8.8699999999999992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2.4675254690011927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IF(_xll.BDP(B82,"PX_LAST")="#N/A N/A",VLOOKUP(A82,secs!$A:$B,2,FALSE),_xll.BDP(B82,"PX_LAST"))</f>
        <v>100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3.35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8.9955349367412332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0.60626621568154959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IF(_xll.BDP(B83,"PX_LAST")="#N/A N/A",VLOOKUP(A83,secs!$A:$B,2,FALSE),_xll.BDP(B83,"PX_LAST"))</f>
        <v>75.828999999999994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3.2388888888888889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36.313656291817068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1.1479832392058951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IF(_xll.BDP(B84,"PX_LAST")="#N/A N/A",VLOOKUP(A84,secs!$A:$B,2,FALSE),_xll.BDP(B84,"PX_LAST"))</f>
        <v>108.063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1.351388888888889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5.1896474519500204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4.5077770703479318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192</v>
      </c>
      <c r="C85" s="2">
        <f>IF(_xll.BDP(B85,"PX_LAST")="#N/A N/A",VLOOKUP(A85,secs!$A:$B,2,FALSE),_xll.BDP(B85,"PX_LAST"))</f>
        <v>100.75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1.4379999999999999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8.17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0.34420243269761719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IF(_xll.BDP(B86,"PX_LAST")="#N/A N/A",VLOOKUP(A86,secs!$A:$B,2,FALSE),_xll.BDP(B86,"PX_LAST"))</f>
        <v>13.49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9.4178717093066364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IF(_xll.BDP(B87,"PX_LAST")="#N/A N/A",VLOOKUP(A87,secs!$A:$B,2,FALSE),_xll.BDP(B87,"PX_LAST"))</f>
        <v>11.1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12.960000038146973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10.450450149742332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IF(_xll.BDP(B88,"PX_LAST")="#N/A N/A",VLOOKUP(A88,secs!$A:$B,2,FALSE),_xll.BDP(B88,"PX_LAST"))</f>
        <v>13.69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193</v>
      </c>
      <c r="C89" s="2">
        <f>IF(_xll.BDP(B89,"PX_LAST")="#N/A N/A",VLOOKUP(A89,secs!$A:$B,2,FALSE),_xll.BDP(B89,"PX_LAST"))</f>
        <v>103.977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3.7271777777777775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4.7232505757021004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1.3999905163388155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194</v>
      </c>
      <c r="C90" s="2">
        <f>IF(_xll.BDP(B90,"PX_LAST")="#N/A N/A",VLOOKUP(A90,secs!$A:$B,2,FALSE),_xll.BDP(B90,"PX_LAST"))</f>
        <v>100.938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1.6291666666666667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4.395114978012967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0.70278286083626385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IF(_xll.BDP(B91,"PX_LAST")="#N/A N/A",VLOOKUP(A91,secs!$A:$B,2,FALSE),_xll.BDP(B91,"PX_LAST"))</f>
        <v>3.72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4.4285712242126465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5.4216666221618652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3.4296039932517592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IF(_xll.BDP(B92,"PX_LAST")="#N/A N/A",VLOOKUP(A92,secs!$A:$B,2,FALSE),_xll.BDP(B92,"PX_LAST"))</f>
        <v>29.01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34.997215270996094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2.0682523267838677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IF(_xll.BDP(B93,"PX_LAST")="#N/A N/A",VLOOKUP(A93,secs!$A:$B,2,FALSE),_xll.BDP(B93,"PX_LAST"))</f>
        <v>106.209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0.90625000000000011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3.3134676959406693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2.6483245617952629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IF(_xll.BDP(B94,"PX_LAST")="#N/A N/A",VLOOKUP(A94,secs!$A:$B,2,FALSE),_xll.BDP(B94,"PX_LAST"))</f>
        <v>102.62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3.516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9.5299999999999994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0.48392189689105775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181</v>
      </c>
      <c r="C95" s="2">
        <f>IF(_xll.BDP(B95,"PX_LAST")="#N/A N/A",VLOOKUP(A95,secs!$A:$B,2,FALSE),_xll.BDP(B95,"PX_LAST"))</f>
        <v>103.94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2.9249999999999998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7.6899999999999995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16/08/2017</v>
      </c>
      <c r="H95" s="1">
        <f>IF(ISERR(FIND("Equity",B95))=FALSE,0,IF(_xll.BDP($B95,"DUR_MID")="#N/A N/A",0,_xll.BDP($B95,"DUR_MID")))</f>
        <v>6.7199354757595255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183</v>
      </c>
      <c r="C96" s="2">
        <f>IF(_xll.BDP(B96,"PX_LAST")="#N/A N/A",VLOOKUP(A96,secs!$A:$B,2,FALSE),_xll.BDP(B96,"PX_LAST"))</f>
        <v>96.19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0.45600000000000002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8.01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29/11/2017</v>
      </c>
      <c r="H96" s="1">
        <f>IF(ISERR(FIND("Equity",B96))=FALSE,0,IF(_xll.BDP($B96,"DUR_MID")="#N/A N/A",0,_xll.BDP($B96,"DUR_MID")))</f>
        <v>2.6934472696324856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185</v>
      </c>
      <c r="C97" s="2">
        <f>IF(_xll.BDP(B97,"PX_LAST")="#N/A N/A",VLOOKUP(A97,secs!$A:$B,2,FALSE),_xll.BDP(B97,"PX_LAST"))</f>
        <v>90.138000000000005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2.4769999999999999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16/08/2017</v>
      </c>
      <c r="H97" s="1">
        <f>IF(ISERR(FIND("Equity",B97))=FALSE,0,IF(_xll.BDP($B97,"DUR_MID")="#N/A N/A",0,_xll.BDP($B97,"DUR_MID")))</f>
        <v>9.8583686958735584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187</v>
      </c>
      <c r="C98" s="2">
        <f>IF(_xll.BDP(B98,"PX_LAST")="#N/A N/A",VLOOKUP(A98,secs!$A:$B,2,FALSE),_xll.BDP(B98,"PX_LAST"))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2.6139999999999999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9.0299999999999994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19/07/2017</v>
      </c>
      <c r="H98" s="1">
        <f>IF(ISERR(FIND("Equity",B98))=FALSE,0,IF(_xll.BDP($B98,"DUR_MID")="#N/A N/A",0,_xll.BDP($B98,"DUR_MID")))</f>
        <v>4.6286650438593542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189</v>
      </c>
      <c r="C99" s="2">
        <f>IF(_xll.BDP(B99,"PX_LAST")="#N/A N/A",VLOOKUP(A99,secs!$A:$B,2,FALSE),_xll.BDP(B99,"PX_LAST"))</f>
        <v>103.2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3.593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9.86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22/08/2017</v>
      </c>
      <c r="H99" s="1">
        <f>IF(ISERR(FIND("Equity",B99))=FALSE,0,IF(_xll.BDP($B99,"DUR_MID")="#N/A N/A",0,_xll.BDP($B99,"DUR_MID")))</f>
        <v>2.3075891241651445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191</v>
      </c>
      <c r="C100" s="2">
        <f>IF(_xll.BDP(B100,"PX_LAST")="#N/A N/A",VLOOKUP(A100,secs!$A:$B,2,FALSE),_xll.BDP(B100,"PX_LAST"))</f>
        <v>101.90900000000001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1.35625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5.4704510158136532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25/10/2017</v>
      </c>
      <c r="H100" s="1">
        <f>IF(ISERR(FIND("Equity",B100))=FALSE,0,IF(_xll.BDP($B100,"DUR_MID")="#N/A N/A",0,_xll.BDP($B100,"DUR_MID")))</f>
        <v>0.80904700489053938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215</v>
      </c>
      <c r="C101" s="2">
        <f>IF(_xll.BDP(B101,"PX_LAST")="#N/A N/A",VLOOKUP(A101,secs!$A:$B,2,FALSE),_xll.BDP(B101,"PX_LAST"))</f>
        <v>101.99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2.1859999999999999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9.07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29/09/2017</v>
      </c>
      <c r="H101" s="1">
        <f>IF(ISERR(FIND("Equity",B101))=FALSE,0,IF(_xll.BDP($B101,"DUR_MID")="#N/A N/A",0,_xll.BDP($B101,"DUR_MID")))</f>
        <v>2.8254271202132455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218</v>
      </c>
      <c r="C102" s="2">
        <f>IF(_xll.BDP(B102,"PX_LAST")="#N/A N/A",VLOOKUP(A102,secs!$A:$B,2,FALSE),_xll.BDP(B102,"PX_LAST"))</f>
        <v>107.09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4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136.28750610351562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7.2842734404183789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15/05/2017</v>
      </c>
      <c r="H102" s="1">
        <f>IF(ISERR(FIND("Equity",B102))=FALSE,0,IF(_xll.BDP($B102,"DUR_MID")="#N/A N/A",0,_xll.BDP($B102,"DUR_MID")))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202</v>
      </c>
      <c r="C103" s="2">
        <f>IF(_xll.BDP(B103,"PX_LAST")="#N/A N/A",VLOOKUP(A103,secs!$A:$B,2,FALSE),_xll.BDP(B103,"PX_LAST"))</f>
        <v>81.549000000000007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3.7419354915618896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82.863639831542969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2.8834709628339001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10/04/2017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200</v>
      </c>
      <c r="C104" s="2">
        <f>IF(_xll.BDP(B104,"PX_LAST")="#N/A N/A",VLOOKUP(A104,secs!$A:$B,2,FALSE),_xll.BDP(B104,"PX_LAST"))</f>
        <v>83.05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82.037040710449219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3.3714629741119806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02/03/2017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204</v>
      </c>
      <c r="C105" s="2">
        <f>IF(_xll.BDP(B105,"PX_LAST")="#N/A N/A",VLOOKUP(A105,secs!$A:$B,2,FALSE),_xll.BDP(B105,"PX_LAST"))</f>
        <v>253.55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4.3103446960449219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279.92001342773437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3.4312758824689404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16/03/2017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208</v>
      </c>
      <c r="C106" s="2">
        <f>IF(_xll.BDP(B106,"PX_LAST")="#N/A N/A",VLOOKUP(A106,secs!$A:$B,2,FALSE),_xll.BDP(B106,"PX_LAST"))</f>
        <v>109.57599999999999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1.2284722222222222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5.2480073100000002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26/10/2017</v>
      </c>
      <c r="H106" s="1">
        <f>IF(ISERR(FIND("Equity",B106))=FALSE,0,IF(_xll.BDP($B106,"DUR_MID")="#N/A N/A",0,_xll.BDP($B106,"DUR_MID")))</f>
        <v>4.6826901302671944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209</v>
      </c>
      <c r="C107" s="2">
        <f>IF(_xll.BDP(B107,"PX_LAST")="#N/A N/A",VLOOKUP(A107,secs!$A:$B,2,FALSE),_xll.BDP(B107,"PX_LAST"))</f>
        <v>109.169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0.48125000000000001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5.6258482629135456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07/12/2017</v>
      </c>
      <c r="H107" s="1">
        <f>IF(ISERR(FIND("Equity",B107))=FALSE,0,IF(_xll.BDP($B107,"DUR_MID")="#N/A N/A",0,_xll.BDP($B107,"DUR_MID")))</f>
        <v>3.4548980514640899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210</v>
      </c>
      <c r="C108" s="2">
        <f>IF(_xll.BDP(B108,"PX_LAST")="#N/A N/A",VLOOKUP(A108,secs!$A:$B,2,FALSE),_xll.BDP(B108,"PX_LAST"))</f>
        <v>101.117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0.91666666666666663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5.2066871091206206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27/10/2017</v>
      </c>
      <c r="H108" s="1">
        <f>IF(ISERR(FIND("Equity",B108))=FALSE,0,IF(_xll.BDP($B108,"DUR_MID")="#N/A N/A",0,_xll.BDP($B108,"DUR_MID")))</f>
        <v>3.8836266907201806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211</v>
      </c>
      <c r="C109" s="2">
        <f>IF(_xll.BDP(B109,"PX_LAST")="#N/A N/A",VLOOKUP(A109,secs!$A:$B,2,FALSE),_xll.BDP(B109,"PX_LAST"))</f>
        <v>115.988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1.6763888888888892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5.461763734667799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16/10/2017</v>
      </c>
      <c r="H109" s="1">
        <f>IF(ISERR(FIND("Equity",B109))=FALSE,0,IF(_xll.BDP($B109,"DUR_MID")="#N/A N/A",0,_xll.BDP($B109,"DUR_MID")))</f>
        <v>5.0434990754472979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212</v>
      </c>
      <c r="C110" s="2">
        <f>IF(_xll.BDP(B110,"PX_LAST")="#N/A N/A",VLOOKUP(A110,secs!$A:$B,2,FALSE),_xll.BDP(B110,"PX_LAST"))</f>
        <v>99.986000000000004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2.0642361111111112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5.1273228117012755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02/08/2017</v>
      </c>
      <c r="H110" s="1">
        <f>IF(ISERR(FIND("Equity",B110))=FALSE,0,IF(_xll.BDP($B110,"DUR_MID")="#N/A N/A",0,_xll.BDP($B110,"DUR_MID")))</f>
        <v>4.0708977516995608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216</v>
      </c>
      <c r="C111" s="2">
        <f>IF(_xll.BDP(B111,"PX_LAST")="#N/A N/A",VLOOKUP(A111,secs!$A:$B,2,FALSE),_xll.BDP(B111,"PX_LAST"))</f>
        <v>105.679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2.9015111111111112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5.452054516704635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25/07/2017</v>
      </c>
      <c r="H111" s="1">
        <f>IF(ISERR(FIND("Equity",B111))=FALSE,0,IF(_xll.BDP($B111,"DUR_MID")="#N/A N/A",0,_xll.BDP($B111,"DUR_MID")))</f>
        <v>3.9166585281098718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213</v>
      </c>
      <c r="C112" s="2">
        <f>IF(_xll.BDP(B112,"PX_LAST")="#N/A N/A",VLOOKUP(A112,secs!$A:$B,2,FALSE),_xll.BDP(B112,"PX_LAST"))</f>
        <v>100.104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0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5.1865549900000003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28/09/2017</v>
      </c>
      <c r="H112" s="1">
        <f>IF(ISERR(FIND("Equity",B112))=FALSE,0,IF(_xll.BDP($B112,"DUR_MID")="#N/A N/A",0,_xll.BDP($B112,"DUR_MID")))</f>
        <v>0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219</v>
      </c>
      <c r="C113" s="2">
        <f>IF(_xll.BDP(B113,"PX_LAST")="#N/A N/A",VLOOKUP(A113,secs!$A:$B,2,FALSE),_xll.BDP(B113,"PX_LAST"))</f>
        <v>98.394000000000005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1.8900000000000001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8.23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09/08/2017</v>
      </c>
      <c r="H113" s="1">
        <f>IF(ISERR(FIND("Equity",B113))=FALSE,0,IF(_xll.BDP($B113,"DUR_MID")="#N/A N/A",0,_xll.BDP($B113,"DUR_MID")))</f>
        <v>0.60687575758807411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214</v>
      </c>
      <c r="C114" s="2">
        <f>IF(_xll.BDP(B114,"PX_LAST")="#N/A N/A",VLOOKUP(A114,secs!$A:$B,2,FALSE),_xll.BDP(B114,"PX_LAST"))</f>
        <v>101.117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2.4118055555555555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5.4011051877319822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26/07/2017</v>
      </c>
      <c r="H114" s="1">
        <f>IF(ISERR(FIND("Equity",B114))=FALSE,0,IF(_xll.BDP($B114,"DUR_MID")="#N/A N/A",0,_xll.BDP($B114,"DUR_MID")))</f>
        <v>3.2131439051044555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198</v>
      </c>
      <c r="C115" s="2">
        <f>IF(_xll.BDP(B115,"PX_LAST")="#N/A N/A",VLOOKUP(A115,secs!$A:$B,2,FALSE),_xll.BDP(B115,"PX_LAST"))</f>
        <v>102.3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1.9279999999999999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9.1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18/10/2017</v>
      </c>
      <c r="H115" s="1">
        <f>IF(ISERR(FIND("Equity",B115))=FALSE,0,IF(_xll.BDP($B115,"DUR_MID")="#N/A N/A",0,_xll.BDP($B115,"DUR_MID")))</f>
        <v>0.30693078181030992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196</v>
      </c>
      <c r="C116" s="2">
        <f>IF(_xll.BDP(B116,"PX_LAST")="#N/A N/A",VLOOKUP(A116,secs!$A:$B,2,FALSE),_xll.BDP(B116,"PX_LAST"))</f>
        <v>101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5.4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8.3800000000000008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28/06/2017</v>
      </c>
      <c r="H116" s="1">
        <f>IF(ISERR(FIND("Equity",B116))=FALSE,0,IF(_xll.BDP($B116,"DUR_MID")="#N/A N/A",0,_xll.BDP($B116,"DUR_MID")))</f>
        <v>3.2699107011293957E-2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217</v>
      </c>
      <c r="C117" s="2">
        <f>IF(_xll.BDP(B117,"PX_LAST")="#N/A N/A",VLOOKUP(A117,secs!$A:$B,2,FALSE),_xll.BDP(B117,"PX_LAST"))</f>
        <v>102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3.9089999999999998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8.76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24/07/2017</v>
      </c>
      <c r="H117" s="1">
        <f>IF(ISERR(FIND("Equity",B117))=FALSE,0,IF(_xll.BDP($B117,"DUR_MID")="#N/A N/A",0,_xll.BDP($B117,"DUR_MID")))</f>
        <v>2.2651204854317171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220</v>
      </c>
      <c r="C118" s="2">
        <f>IF(_xll.BDP(B118,"PX_LAST")="#N/A N/A",VLOOKUP(A118,secs!$A:$B,2,FALSE),_xll.BDP(B118,"PX_LAST"))</f>
        <v>103.25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0.93300000000000005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9.56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22/11/2017</v>
      </c>
      <c r="H118" s="1">
        <f>IF(ISERR(FIND("Equity",B118))=FALSE,0,IF(_xll.BDP($B118,"DUR_MID")="#N/A N/A",0,_xll.BDP($B118,"DUR_MID")))</f>
        <v>0.40353034389024861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221</v>
      </c>
      <c r="C119" s="2">
        <f>IF(_xll.BDP(B119,"PX_LAST")="#N/A N/A",VLOOKUP(A119,secs!$A:$B,2,FALSE),_xll.BDP(B119,"PX_LAST"))</f>
        <v>104.35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4.4420000000000002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8.9600000000000009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02/08/2017</v>
      </c>
      <c r="H119" s="1">
        <f>IF(ISERR(FIND("Equity",B119))=FALSE,0,IF(_xll.BDP($B119,"DUR_MID")="#N/A N/A",0,_xll.BDP($B119,"DUR_MID")))</f>
        <v>0.13387293964118402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222</v>
      </c>
      <c r="C120" s="2">
        <f>IF(_xll.BDP(B120,"PX_LAST")="#N/A N/A",VLOOKUP(A120,secs!$A:$B,2,FALSE),_xll.BDP(B120,"PX_LAST"))</f>
        <v>97.94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0.73399999999999999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8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15/11/2017</v>
      </c>
      <c r="H120" s="1">
        <f>IF(ISERR(FIND("Equity",B120))=FALSE,0,IF(_xll.BDP($B120,"DUR_MID")="#N/A N/A",0,_xll.BDP($B120,"DUR_MID")))</f>
        <v>1.7891422771921484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223</v>
      </c>
      <c r="C121" s="2">
        <f>IF(_xll.BDP(B121,"PX_LAST")="#N/A N/A",VLOOKUP(A121,secs!$A:$B,2,FALSE),_xll.BDP(B121,"PX_LAST"))</f>
        <v>99.81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2.0960000000000001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7.82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14/09/2017</v>
      </c>
      <c r="H121" s="1">
        <f>IF(ISERR(FIND("Equity",B121))=FALSE,0,IF(_xll.BDP($B121,"DUR_MID")="#N/A N/A",0,_xll.BDP($B121,"DUR_MID")))</f>
        <v>0.6998174810325507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224</v>
      </c>
      <c r="C122" s="2">
        <f>IF(_xll.BDP(B122,"PX_LAST")="#N/A N/A",VLOOKUP(A122,secs!$A:$B,2,FALSE),_xll.BDP(B122,"PX_LAST"))</f>
        <v>320.85000000000002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4.2727274894714355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389.61871337890625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1.8637992831541221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30/06/2017</v>
      </c>
      <c r="H122" s="1">
        <f>IF(ISERR(FIND("Equity",B122))=FALSE,0,IF(_xll.BDP($B122,"DUR_MID")="#N/A N/A",0,_xll.BDP($B122,"DUR_MID")))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225</v>
      </c>
      <c r="C123" s="2">
        <f>IF(_xll.BDP(B123,"PX_LAST")="#N/A N/A",VLOOKUP(A123,secs!$A:$B,2,FALSE),_xll.BDP(B123,"PX_LAST"))</f>
        <v>113.71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2.4180522222222223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4.2401492214829304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01/09/2017</v>
      </c>
      <c r="H123" s="1">
        <f>IF(ISERR(FIND("Equity",B123))=FALSE,0,IF(_xll.BDP($B123,"DUR_MID")="#N/A N/A",0,_xll.BDP($B123,"DUR_MID")))</f>
        <v>3.9947275088316543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226</v>
      </c>
      <c r="C124" s="2">
        <f>IF(_xll.BDP(B124,"PX_LAST")="#N/A N/A",VLOOKUP(A124,secs!$A:$B,2,FALSE),_xll.BDP(B124,"PX_LAST"))</f>
        <v>101.571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1.8486111111111112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4.4911200192946357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26/08/2017</v>
      </c>
      <c r="H124" s="1">
        <f>IF(ISERR(FIND("Equity",B124))=FALSE,0,IF(_xll.BDP($B124,"DUR_MID")="#N/A N/A",0,_xll.BDP($B124,"DUR_MID")))</f>
        <v>1.5858535048831441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227</v>
      </c>
      <c r="C125" s="2">
        <f>IF(_xll.BDP(B125,"PX_LAST")="#N/A N/A",VLOOKUP(A125,secs!$A:$B,2,FALSE),_xll.BDP(B125,"PX_LAST"))</f>
        <v>101.35599999999999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1.1616972222222222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4.3783818022473602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28/09/2017</v>
      </c>
      <c r="H125" s="1">
        <f>IF(ISERR(FIND("Equity",B125))=FALSE,0,IF(_xll.BDP($B125,"DUR_MID")="#N/A N/A",0,_xll.BDP($B125,"DUR_MID")))</f>
        <v>4.2708104755351401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228</v>
      </c>
      <c r="C126" s="2">
        <f>IF(_xll.BDP(B126,"PX_LAST")="#N/A N/A",VLOOKUP(A126,secs!$A:$B,2,FALSE),_xll.BDP(B126,"PX_LAST"))</f>
        <v>134.01900000000001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1.4135416666666667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5.499709791163883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28/10/2017</v>
      </c>
      <c r="H126" s="1">
        <f>IF(ISERR(FIND("Equity",B126))=FALSE,0,IF(_xll.BDP($B126,"DUR_MID")="#N/A N/A",0,_xll.BDP($B126,"DUR_MID")))</f>
        <v>10.123729565176744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229</v>
      </c>
      <c r="C127" s="2">
        <f>IF(_xll.BDP(B127,"PX_LAST")="#N/A N/A",VLOOKUP(A127,secs!$A:$B,2,FALSE),_xll.BDP(B127,"PX_LAST"))</f>
        <v>107.004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1.0874999999999999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3.309970443047161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03/11/2017</v>
      </c>
      <c r="H127" s="1">
        <f>IF(ISERR(FIND("Equity",B127))=FALSE,0,IF(_xll.BDP($B127,"DUR_MID")="#N/A N/A",0,_xll.BDP($B127,"DUR_MID")))</f>
        <v>1.7516167191447278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230</v>
      </c>
      <c r="C128" s="2">
        <f>IF(_xll.BDP(B128,"PX_LAST")="#N/A N/A",VLOOKUP(A128,secs!$A:$B,2,FALSE),_xll.BDP(B128,"PX_LAST"))</f>
        <v>61.518000000000001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0.54166666666666663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29.830571085439306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27/10/2017</v>
      </c>
      <c r="H128" s="1">
        <f>IF(ISERR(FIND("Equity",B128))=FALSE,0,IF(_xll.BDP($B128,"DUR_MID")="#N/A N/A",0,_xll.BDP($B128,"DUR_MID")))</f>
        <v>3.1315942401811903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231</v>
      </c>
      <c r="C129" s="2">
        <f>IF(_xll.BDP(B129,"PX_LAST")="#N/A N/A",VLOOKUP(A129,secs!$A:$B,2,FALSE),_xll.BDP(B129,"PX_LAST"))</f>
        <v>111.376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3.4145833333333333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4.7598402233196708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28/07/2017</v>
      </c>
      <c r="H129" s="1">
        <f>IF(ISERR(FIND("Equity",B129))=FALSE,0,IF(_xll.BDP($B129,"DUR_MID")="#N/A N/A",0,_xll.BDP($B129,"DUR_MID")))</f>
        <v>3.1076834528177746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232</v>
      </c>
      <c r="C130" s="2">
        <f>IF(_xll.BDP(B130,"PX_LAST")="#N/A N/A",VLOOKUP(A130,secs!$A:$B,2,FALSE),_xll.BDP(B130,"PX_LAST"))</f>
        <v>6.3250000000000001E-2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1.8498023715415022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05/05/2017</v>
      </c>
      <c r="H130" s="1">
        <f>IF(ISERR(FIND("Equity",B130))=FALSE,0,IF(_xll.BDP($B130,"DUR_MID")="#N/A N/A",0,_xll.BDP($B130,"DUR_MID")))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233</v>
      </c>
      <c r="C131" s="2">
        <f>IF(_xll.BDP(B131,"PX_LAST")="#N/A N/A",VLOOKUP(A131,secs!$A:$B,2,FALSE),_xll.BDP(B131,"PX_LAST"))</f>
        <v>109.03400000000001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3.2209333333333334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3.7240638808012867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09/07/2017</v>
      </c>
      <c r="H131" s="1">
        <f>IF(ISERR(FIND("Equity",B131))=FALSE,0,IF(_xll.BDP($B131,"DUR_MID")="#N/A N/A",0,_xll.BDP($B131,"DUR_MID")))</f>
        <v>2.7205784827870172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234</v>
      </c>
      <c r="C132" s="2">
        <f>IF(_xll.BDP(B132,"PX_LAST")="#N/A N/A",VLOOKUP(A132,secs!$A:$B,2,FALSE),_xll.BDP(B132,"PX_LAST"))</f>
        <v>101.044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0.63020833333333337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2.8651743064000872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02/11/2017</v>
      </c>
      <c r="H132" s="1">
        <f>IF(ISERR(FIND("Equity",B132))=FALSE,0,IF(_xll.BDP($B132,"DUR_MID")="#N/A N/A",0,_xll.BDP($B132,"DUR_MID")))</f>
        <v>0.83717923097469993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236</v>
      </c>
      <c r="C133" s="2">
        <f>IF(_xll.BDP(B133,"PX_LAST")="#N/A N/A",VLOOKUP(A133,secs!$A:$B,2,FALSE),_xll.BDP(B133,"PX_LAST"))</f>
        <v>34.520000000000003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25/09/2013</v>
      </c>
      <c r="H133" s="1">
        <f>IF(ISERR(FIND("Equity",B133))=FALSE,0,IF(_xll.BDP($B133,"DUR_MID")="#N/A N/A",0,_xll.BDP($B133,"DUR_MID")))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235</v>
      </c>
      <c r="C134" s="2">
        <f>IF(_xll.BDP(B134,"PX_LAST")="#N/A N/A",VLOOKUP(A134,secs!$A:$B,2,FALSE),_xll.BDP(B134,"PX_LAST"))</f>
        <v>15.8125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142.73702153224085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24/07/2017</v>
      </c>
      <c r="H134" s="1">
        <f>IF(ISERR(FIND("Equity",B134))=FALSE,0,IF(_xll.BDP($B134,"DUR_MID")="#N/A N/A",0,_xll.BDP($B134,"DUR_MID")))</f>
        <v>1.7307689433578219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237</v>
      </c>
      <c r="C135" s="2">
        <f>IF(_xll.BDP(B135,"PX_LAST")="#N/A N/A",VLOOKUP(A135,secs!$A:$B,2,FALSE),_xll.BDP(B135,"PX_LAST"))</f>
        <v>110.937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2.6416000000000004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3.3522720895274349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03/08/2017</v>
      </c>
      <c r="H135" s="1">
        <f>IF(ISERR(FIND("Equity",B135))=FALSE,0,IF(_xll.BDP($B135,"DUR_MID")="#N/A N/A",0,_xll.BDP($B135,"DUR_MID")))</f>
        <v>3.2074403945299728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238</v>
      </c>
      <c r="C136" s="2">
        <f>IF(_xll.BDP(B136,"PX_LAST")="#N/A N/A",VLOOKUP(A136,secs!$A:$B,2,FALSE),_xll.BDP(B136,"PX_LAST"))</f>
        <v>102.574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1.2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5.0001896335694189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16/10/2017</v>
      </c>
      <c r="H136" s="1">
        <f>IF(ISERR(FIND("Equity",B136))=FALSE,0,IF(_xll.BDP($B136,"DUR_MID")="#N/A N/A",0,_xll.BDP($B136,"DUR_MID")))</f>
        <v>2.5931921202621262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239</v>
      </c>
      <c r="C137" s="2">
        <f>IF(_xll.BDP(B137,"PX_LAST")="#N/A N/A",VLOOKUP(A137,secs!$A:$B,2,FALSE),_xll.BDP(B137,"PX_LAST"))</f>
        <v>119.46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/>
      </c>
      <c r="H137" s="1">
        <f>IF(ISERR(FIND("Equity",B137))=FALSE,0,IF(_xll.BDP($B137,"DUR_MID")="#N/A N/A",0,_xll.BDP($B137,"DUR_MID")))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240</v>
      </c>
      <c r="C138" s="2">
        <f>IF(_xll.BDP(B138,"PX_LAST")="#N/A N/A",VLOOKUP(A138,secs!$A:$B,2,FALSE),_xll.BDP(B138,"PX_LAST"))</f>
        <v>106.324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2.7562500000000001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5.1830479666632652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>31/07/2017</v>
      </c>
      <c r="H138" s="1">
        <f>IF(ISERR(FIND("Equity",B138))=FALSE,0,IF(_xll.BDP($B138,"DUR_MID")="#N/A N/A",0,_xll.BDP($B138,"DUR_MID")))</f>
        <v>3.9434358915067498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241</v>
      </c>
      <c r="C139" s="2">
        <f>IF(_xll.BDP(B139,"PX_LAST")="#N/A N/A",VLOOKUP(A139,secs!$A:$B,2,FALSE),_xll.BDP(B139,"PX_LAST"))</f>
        <v>98.76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0.99315068493150693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6.7332568049509778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30/04/2018</v>
      </c>
      <c r="H139" s="1">
        <f>IF(ISERR(FIND("Equity",B139))=FALSE,0,IF(_xll.BDP($B139,"DUR_MID")="#N/A N/A",0,_xll.BDP($B139,"DUR_MID")))</f>
        <v>2.6668984379391483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242</v>
      </c>
      <c r="C140" s="2">
        <f>IF(_xll.BDP(B140,"PX_LAST")="#N/A N/A",VLOOKUP(A140,secs!$A:$B,2,FALSE),_xll.BDP(B140,"PX_LAST"))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0.22755088888888889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5.4379836081444148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14/08/2017</v>
      </c>
      <c r="H140" s="1">
        <f>IF(ISERR(FIND("Equity",B140))=FALSE,0,IF(_xll.BDP($B140,"DUR_MID")="#N/A N/A",0,_xll.BDP($B140,"DUR_MID")))</f>
        <v>0.13056454644402954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243</v>
      </c>
      <c r="C141" s="2">
        <f>IF(_xll.BDP(B141,"PX_LAST")="#N/A N/A",VLOOKUP(A141,secs!$A:$B,2,FALSE),_xll.BDP(B141,"PX_LAST"))</f>
        <v>113.297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1.1625000000000001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3.5063190285004304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03/11/2017</v>
      </c>
      <c r="H141" s="1">
        <f>IF(ISERR(FIND("Equity",B141))=FALSE,0,IF(_xll.BDP($B141,"DUR_MID")="#N/A N/A",0,_xll.BDP($B141,"DUR_MID")))</f>
        <v>3.0087343254297654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244</v>
      </c>
      <c r="C142" s="2">
        <f>IF(_xll.BDP(B142,"PX_LAST")="#N/A N/A",VLOOKUP(A142,secs!$A:$B,2,FALSE),_xll.BDP(B142,"PX_LAST"))</f>
        <v>74.521000000000001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1.0305555555555557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18.954459195366788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04/11/2017</v>
      </c>
      <c r="H142" s="1">
        <f>IF(ISERR(FIND("Equity",B142))=FALSE,0,IF(_xll.BDP($B142,"DUR_MID")="#N/A N/A",0,_xll.BDP($B142,"DUR_MID")))</f>
        <v>2.5620978140386295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245</v>
      </c>
      <c r="C143" s="2">
        <f>IF(_xll.BDP(B143,"PX_LAST")="#N/A N/A",VLOOKUP(A143,secs!$A:$B,2,FALSE),_xll.BDP(B143,"PX_LAST"))</f>
        <v>64.36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3.0702252260651779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16/06/2017</v>
      </c>
      <c r="H143" s="1">
        <f>IF(ISERR(FIND("Equity",B143))=FALSE,0,IF(_xll.BDP($B143,"DUR_MID")="#N/A N/A",0,_xll.BDP($B143,"DUR_MID")))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246</v>
      </c>
      <c r="C144" s="2">
        <f>IF(_xll.BDP(B144,"PX_LAST")="#N/A N/A",VLOOKUP(A144,secs!$A:$B,2,FALSE),_xll.BDP(B144,"PX_LAST"))</f>
        <v>65.5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92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/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247</v>
      </c>
      <c r="C145" s="2">
        <f>IF(_xll.BDP(B145,"PX_LAST")="#N/A N/A",VLOOKUP(A145,secs!$A:$B,2,FALSE),_xll.BDP(B145,"PX_LAST"))</f>
        <v>117.01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4.095238208770752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124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1.9485514058627469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>05/07/2017</v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248</v>
      </c>
      <c r="C146" s="2">
        <f>IF(_xll.BDP(B146,"PX_LAST")="#N/A N/A",VLOOKUP(A146,secs!$A:$B,2,FALSE),_xll.BDP(B146,"PX_LAST"))</f>
        <v>24.45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27.917938232421875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18/03/2013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249</v>
      </c>
      <c r="C147" s="2">
        <f>IF(_xll.BDP(B147,"PX_LAST")="#N/A N/A",VLOOKUP(A147,secs!$A:$B,2,FALSE),_xll.BDP(B147,"PX_LAST"))</f>
        <v>34.984999999999999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3.25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36.400001525878906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/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250</v>
      </c>
      <c r="C148" s="2">
        <f>IF(_xll.BDP(B148,"PX_LAST")="#N/A N/A",VLOOKUP(A148,secs!$A:$B,2,FALSE),_xll.BDP(B148,"PX_LAST"))</f>
        <v>39.69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0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4.2457125873951691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>20/06/2017</v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251</v>
      </c>
      <c r="C149" s="2">
        <f>IF(_xll.BDP(B149,"PX_LAST")="#N/A N/A",VLOOKUP(A149,secs!$A:$B,2,FALSE),_xll.BDP(B149,"PX_LAST"))</f>
        <v>94.08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0.93537414459144186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10/04/2017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252</v>
      </c>
      <c r="C150" s="2">
        <f>IF(_xll.BDP(B150,"PX_LAST")="#N/A N/A",VLOOKUP(A150,secs!$A:$B,2,FALSE),_xll.BDP(B150,"PX_LAST"))</f>
        <v>100.5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0.42395833333333333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4.4783752580423712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24/11/2017</v>
      </c>
      <c r="H150" s="1">
        <f>IF(ISERR(FIND("Equity",B150))=FALSE,0,IF(_xll.BDP($B150,"DUR_MID")="#N/A N/A",0,_xll.BDP($B150,"DUR_MID")))</f>
        <v>5.2190864797402865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253</v>
      </c>
      <c r="C151" s="2">
        <f>IF(_xll.BDP(B151,"PX_LAST")="#N/A N/A",VLOOKUP(A151,secs!$A:$B,2,FALSE),_xll.BDP(B151,"PX_LAST"))</f>
        <v>104.6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0.91758333333333342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1.3627893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26/02/2018</v>
      </c>
      <c r="H151" s="1">
        <f>IF(ISERR(FIND("Equity",B151))=FALSE,0,IF(_xll.BDP($B151,"DUR_MID")="#N/A N/A",0,_xll.BDP($B151,"DUR_MID")))</f>
        <v>3.511777682736358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254</v>
      </c>
      <c r="C152" s="2">
        <f>IF(_xll.BDP(B152,"PX_LAST")="#N/A N/A",VLOOKUP(A152,secs!$A:$B,2,FALSE),_xll.BDP(B152,"PX_LAST"))</f>
        <v>101.916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0.44444444444444442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7.4287302300000002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08/12/2017</v>
      </c>
      <c r="H152" s="1">
        <f>IF(ISERR(FIND("Equity",B152))=FALSE,0,IF(_xll.BDP($B152,"DUR_MID")="#N/A N/A",0,_xll.BDP($B152,"DUR_MID")))</f>
        <v>3.4510925610384748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255</v>
      </c>
      <c r="C153" s="2">
        <f>IF(_xll.BDP(B153,"PX_LAST")="#N/A N/A",VLOOKUP(A153,secs!$A:$B,2,FALSE),_xll.BDP(B153,"PX_LAST"))</f>
        <v>95.12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/>
      </c>
      <c r="H153" s="1">
        <f>IF(ISERR(FIND("Equity",B153))=FALSE,0,IF(_xll.BDP($B153,"DUR_MID")="#N/A N/A",0,_xll.BDP($B153,"DUR_MID")))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305</v>
      </c>
      <c r="C154" s="2">
        <f>IF(_xll.BDP(B154,"PX_LAST")="#N/A N/A",VLOOKUP(A154,secs!$A:$B,2,FALSE),_xll.BDP(B154,"PX_LAST"))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>02/05/2017</v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306</v>
      </c>
      <c r="C155" s="2">
        <f>IF(_xll.BDP(B155,"PX_LAST")="#N/A N/A",VLOOKUP(A155,secs!$A:$B,2,FALSE),_xll.BDP(B155,"PX_LAST"))</f>
        <v>89.2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307</v>
      </c>
      <c r="C156" s="2">
        <f>IF(_xll.BDP(B156,"PX_LAST")="#N/A N/A",VLOOKUP(A156,secs!$A:$B,2,FALSE),_xll.BDP(B156,"PX_LAST"))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312</v>
      </c>
      <c r="C157" s="2">
        <f>IF(_xll.BDP(B157,"PX_LAST")="#N/A N/A",VLOOKUP(A157,secs!$A:$B,2,FALSE),_xll.BDP(B157,"PX_LAST"))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314</v>
      </c>
      <c r="C158" s="2">
        <f>IF(_xll.BDP(B158,"PX_LAST")="#N/A N/A",VLOOKUP(A158,secs!$A:$B,2,FALSE),_xll.BDP(B158,"PX_LAST"))</f>
        <v>100.592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0.3034722222222222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4.4260019622549693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>04/12/2017</v>
      </c>
      <c r="H158" s="1">
        <f>IF(ISERR(FIND("Equity",B158))=FALSE,0,IF(_xll.BDP($B158,"DUR_MID")="#N/A N/A",0,_xll.BDP($B158,"DUR_MID")))</f>
        <v>1.8678235240552827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466</v>
      </c>
      <c r="C159" s="2">
        <f>IF(_xll.BDP(B159,"PX_LAST")="#N/A N/A",VLOOKUP(A159,secs!$A:$B,2,FALSE),_xll.BDP(B159,"PX_LAST"))</f>
        <v>726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837.61358642578125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13.413223140495866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19/06/2017</v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469</v>
      </c>
      <c r="C160" s="2">
        <f>IF(_xll.BDP(B160,"PX_LAST")="#N/A N/A",VLOOKUP(A160,secs!$A:$B,2,FALSE),_xll.BDP(B160,"PX_LAST"))</f>
        <v>97.64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0.224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7.99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13/12/2017</v>
      </c>
      <c r="H160" s="1">
        <f>IF(ISERR(FIND("Equity",B160))=FALSE,0,IF(_xll.BDP($B160,"DUR_MID")="#N/A N/A",0,_xll.BDP($B160,"DUR_MID")))</f>
        <v>2.2998557488451281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473</v>
      </c>
      <c r="C161" s="2">
        <f>IF(_xll.BDP(B161,"PX_LAST")="#N/A N/A",VLOOKUP(A161,secs!$A:$B,2,FALSE),_xll.BDP(B161,"PX_LAST"))</f>
        <v>125.74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3.0840000000000001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10.36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04/10/2017</v>
      </c>
      <c r="H161" s="1">
        <f>IF(ISERR(FIND("Equity",B161))=FALSE,0,IF(_xll.BDP($B161,"DUR_MID")="#N/A N/A",0,_xll.BDP($B161,"DUR_MID")))</f>
        <v>5.6850725298339242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474</v>
      </c>
      <c r="C162" s="2">
        <f>IF(_xll.BDP(B162,"PX_LAST")="#N/A N/A",VLOOKUP(A162,secs!$A:$B,2,FALSE),_xll.BDP(B162,"PX_LAST"))</f>
        <v>106.04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1.909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7.93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04/10/2017</v>
      </c>
      <c r="H162" s="1">
        <f>IF(ISERR(FIND("Equity",B162))=FALSE,0,IF(_xll.BDP($B162,"DUR_MID")="#N/A N/A",0,_xll.BDP($B162,"DUR_MID")))</f>
        <v>8.5407219082420127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480</v>
      </c>
      <c r="C163" s="2">
        <f>IF(_xll.BDP(B163,"PX_LAST")="#N/A N/A",VLOOKUP(A163,secs!$A:$B,2,FALSE),_xll.BDP(B163,"PX_LAST"))</f>
        <v>13.46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12.5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12.036100383735002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22/06/2017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481</v>
      </c>
      <c r="C164" s="2">
        <f>IF(_xll.BDP(B164,"PX_LAST")="#N/A N/A",VLOOKUP(A164,secs!$A:$B,2,FALSE),_xll.BDP(B164,"PX_LAST"))</f>
        <v>123.01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482</v>
      </c>
      <c r="C165" s="2">
        <f>IF(_xll.BDP(B165,"PX_LAST")="#N/A N/A",VLOOKUP(A165,secs!$A:$B,2,FALSE),_xll.BDP(B165,"PX_LAST"))</f>
        <v>39.44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45.357143402099609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1.6227180527383367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>30/06/2017</v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483</v>
      </c>
      <c r="C166" s="2">
        <f>IF(_xll.BDP(B166,"PX_LAST")="#N/A N/A",VLOOKUP(A166,secs!$A:$B,2,FALSE),_xll.BDP(B166,"PX_LAST"))</f>
        <v>106.81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/>
      </c>
      <c r="H166" s="1">
        <f>IF(ISERR(FIND("Equity",B166))=FALSE,0,IF(_xll.BDP($B166,"DUR_MID")="#N/A N/A",0,_xll.BDP($B166,"DUR_MID")))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484</v>
      </c>
      <c r="C167" s="2">
        <f>IF(_xll.BDP(B167,"PX_LAST")="#N/A N/A",VLOOKUP(A167,secs!$A:$B,2,FALSE),_xll.BDP(B167,"PX_LAST"))</f>
        <v>115.20180000000001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4.6220842012778398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01/06/2017</v>
      </c>
      <c r="H167" s="1">
        <f>IF(ISERR(FIND("Equity",B167))=FALSE,0,IF(_xll.BDP($B167,"DUR_MID")="#N/A N/A",0,_xll.BDP($B167,"DUR_MID")))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485</v>
      </c>
      <c r="C168" s="2">
        <f>IF(_xll.BDP(B168,"PX_LAST")="#N/A N/A",VLOOKUP(A168,secs!$A:$B,2,FALSE),_xll.BDP(B168,"PX_LAST"))</f>
        <v>100.21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1.4083333333333334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1.5235235914643477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>15/08/2017</v>
      </c>
      <c r="H168" s="1">
        <f>IF(ISERR(FIND("Equity",B168))=FALSE,0,IF(_xll.BDP($B168,"DUR_MID")="#N/A N/A",0,_xll.BDP($B168,"DUR_MID")))</f>
        <v>2.0856958600681432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486</v>
      </c>
      <c r="C169" s="2">
        <f>IF(_xll.BDP(B169,"PX_LAST")="#N/A N/A",VLOOKUP(A169,secs!$A:$B,2,FALSE),_xll.BDP(B169,"PX_LAST"))</f>
        <v>100.565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0.52604166666666663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1.405395736118636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>17/09/2017</v>
      </c>
      <c r="H169" s="1">
        <f>IF(ISERR(FIND("Equity",B169))=FALSE,0,IF(_xll.BDP($B169,"DUR_MID")="#N/A N/A",0,_xll.BDP($B169,"DUR_MID")))</f>
        <v>1.2056087130921957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487</v>
      </c>
      <c r="C170" s="2">
        <f>IF(_xll.BDP(B170,"PX_LAST")="#N/A N/A",VLOOKUP(A170,secs!$A:$B,2,FALSE),_xll.BDP(B170,"PX_LAST"))</f>
        <v>100.627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0.92277777777777792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1.6117806735160705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>27/07/2017</v>
      </c>
      <c r="H170" s="1">
        <f>IF(ISERR(FIND("Equity",B170))=FALSE,0,IF(_xll.BDP($B170,"DUR_MID")="#N/A N/A",0,_xll.BDP($B170,"DUR_MID")))</f>
        <v>1.0643716129049463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488</v>
      </c>
      <c r="C171" s="2">
        <f>IF(_xll.BDP(B171,"PX_LAST")="#N/A N/A",VLOOKUP(A171,secs!$A:$B,2,FALSE),_xll.BDP(B171,"PX_LAST"))</f>
        <v>38.07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42.761905670166016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5.2009456264775409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>06/04/2017</v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30/06/2017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489</v>
      </c>
      <c r="C172" s="2">
        <f>IF(_xll.BDP(B172,"PX_LAST")="#N/A N/A",VLOOKUP(A172,secs!$A:$B,2,FALSE),_xll.BDP(B172,"PX_LAST"))</f>
        <v>100.542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1.0062500000000001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1.893811828613444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17/07/2017</v>
      </c>
      <c r="H172" s="1">
        <f>IF(ISERR(FIND("Equity",B172))=FALSE,0,IF(_xll.BDP($B172,"DUR_MID")="#N/A N/A",0,_xll.BDP($B172,"DUR_MID")))</f>
        <v>1.5197825487213723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490</v>
      </c>
      <c r="C173" s="2">
        <f>IF(_xll.BDP(B173,"PX_LAST")="#N/A N/A",VLOOKUP(A173,secs!$A:$B,2,FALSE),_xll.BDP(B173,"PX_LAST"))</f>
        <v>55.65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55.555557250976562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3.342318059299191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07/06/2017</v>
      </c>
      <c r="H173" s="1">
        <f>IF(ISERR(FIND("Equity",B173))=FALSE,0,IF(_xll.BDP($B173,"DUR_MID")="#N/A N/A",0,_xll.BDP($B173,"DUR_MID")))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511</v>
      </c>
      <c r="C174" s="2">
        <f>IF(_xll.BDP(B174,"PX_LAST")="#N/A N/A",VLOOKUP(A174,secs!$A:$B,2,FALSE),_xll.BDP(B174,"PX_LAST"))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14/07/2017</v>
      </c>
      <c r="H174" s="1">
        <f>IF(ISERR(FIND("Equity",B174))=FALSE,0,IF(_xll.BDP($B174,"DUR_MID")="#N/A N/A",0,_xll.BDP($B174,"DUR_MID")))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512</v>
      </c>
      <c r="C175" s="2">
        <f>IF(_xll.BDP(B175,"PX_LAST")="#N/A N/A",VLOOKUP(A175,secs!$A:$B,2,FALSE),_xll.BDP(B175,"PX_LAST"))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0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28/08/2017</v>
      </c>
      <c r="H175" s="1">
        <f>IF(ISERR(FIND("Equity",B175))=FALSE,0,IF(_xll.BDP($B175,"DUR_MID")="#N/A N/A",0,_xll.BDP($B175,"DUR_MID")))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513</v>
      </c>
      <c r="C176" s="2">
        <f>IF(_xll.BDP(B176,"PX_LAST")="#N/A N/A",VLOOKUP(A176,secs!$A:$B,2,FALSE),_xll.BDP(B176,"PX_LAST"))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0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10/07/2017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515</v>
      </c>
      <c r="C177" s="2">
        <f>IF(_xll.BDP(B177,"PX_LAST")="#N/A N/A",VLOOKUP(A177,secs!$A:$B,2,FALSE),_xll.BDP(B177,"PX_LAST"))</f>
        <v>102.1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3.548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8.7100000000000009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04/08/2017</v>
      </c>
      <c r="H177" s="1">
        <f>IF(ISERR(FIND("Equity",B177))=FALSE,0,IF(_xll.BDP($B177,"DUR_MID")="#N/A N/A",0,_xll.BDP($B177,"DUR_MID")))</f>
        <v>4.945239225066139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516</v>
      </c>
      <c r="C178" s="2">
        <f>IF(_xll.BDP(B178,"PX_LAST")="#N/A N/A",VLOOKUP(A178,secs!$A:$B,2,FALSE),_xll.BDP(B178,"PX_LAST"))</f>
        <v>101.9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3.2789999999999999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8.68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11/08/2017</v>
      </c>
      <c r="H178" s="1">
        <f>IF(ISERR(FIND("Equity",B178))=FALSE,0,IF(_xll.BDP($B178,"DUR_MID")="#N/A N/A",0,_xll.BDP($B178,"DUR_MID")))</f>
        <v>3.7705773071730193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517</v>
      </c>
      <c r="C179" s="2">
        <f>IF(_xll.BDP(B179,"PX_LAST")="#N/A N/A",VLOOKUP(A179,secs!$A:$B,2,FALSE),_xll.BDP(B179,"PX_LAST"))</f>
        <v>102.9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3.121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8.5299999999999994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16/08/2017</v>
      </c>
      <c r="H179" s="1">
        <f>IF(ISERR(FIND("Equity",B179))=FALSE,0,IF(_xll.BDP($B179,"DUR_MID")="#N/A N/A",0,_xll.BDP($B179,"DUR_MID")))</f>
        <v>5.0203811124525455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518</v>
      </c>
      <c r="C180" s="2">
        <f>IF(_xll.BDP(B180,"PX_LAST")="#N/A N/A",VLOOKUP(A180,secs!$A:$B,2,FALSE),_xll.BDP(B180,"PX_LAST"))</f>
        <v>106.2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1.3611111111111109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1.9065298400000001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05/09/2017</v>
      </c>
      <c r="H180" s="1">
        <f>IF(ISERR(FIND("Equity",B180))=FALSE,0,IF(_xll.BDP($B180,"DUR_MID")="#N/A N/A",0,_xll.BDP($B180,"DUR_MID")))</f>
        <v>1.6284771590579159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519</v>
      </c>
      <c r="C181" s="2">
        <f>IF(_xll.BDP(B181,"PX_LAST")="#N/A N/A",VLOOKUP(A181,secs!$A:$B,2,FALSE),_xll.BDP(B181,"PX_LAST"))</f>
        <v>23.45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3.96875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28.110696792602539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7.1657642474306673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18/05/2017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520</v>
      </c>
      <c r="C182" s="2">
        <f>IF(_xll.BDP(B182,"PX_LAST")="#N/A N/A",VLOOKUP(A182,secs!$A:$B,2,FALSE),_xll.BDP(B182,"PX_LAST"))</f>
        <v>1.2093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/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521</v>
      </c>
      <c r="C183" s="2">
        <f>IF(_xll.BDP(B183,"PX_LAST")="#N/A N/A",VLOOKUP(A183,secs!$A:$B,2,FALSE),_xll.BDP(B183,"PX_LAST"))</f>
        <v>107.66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0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3.7686235285062186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16/03/2017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522</v>
      </c>
      <c r="C184" s="2">
        <f>IF(_xll.BDP(B184,"PX_LAST")="#N/A N/A",VLOOKUP(A184,secs!$A:$B,2,FALSE),_xll.BDP(B184,"PX_LAST"))</f>
        <v>22.64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0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0.98480301677724547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19/12/2016</v>
      </c>
      <c r="H184" s="1">
        <f>IF(ISERR(FIND("Equity",B184))=FALSE,0,IF(_xll.BDP($B184,"DUR_MID")="#N/A N/A",0,_xll.BDP($B184,"DUR_MID")))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523</v>
      </c>
      <c r="C185" s="2">
        <f>IF(_xll.BDP(B185,"PX_LAST")="#N/A N/A",VLOOKUP(A185,secs!$A:$B,2,FALSE),_xll.BDP(B185,"PX_LAST"))</f>
        <v>16.87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21.937999725341797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3.5566093657379962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18/04/2017</v>
      </c>
      <c r="H185" s="1">
        <f>IF(ISERR(FIND("Equity",B185))=FALSE,0,IF(_xll.BDP($B185,"DUR_MID")="#N/A N/A",0,_xll.BDP($B185,"DUR_MID")))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524</v>
      </c>
      <c r="C186" s="2">
        <f>IF(_xll.BDP(B186,"PX_LAST")="#N/A N/A",VLOOKUP(A186,secs!$A:$B,2,FALSE),_xll.BDP(B186,"PX_LAST"))</f>
        <v>973.9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1353.9136962890625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3.2289293294864114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>16/03/2017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553</v>
      </c>
      <c r="C187" s="2">
        <f>IF(_xll.BDP(B187,"PX_LAST")="#N/A N/A",VLOOKUP(A187,secs!$A:$B,2,FALSE),_xll.BDP(B187,"PX_LAST"))</f>
        <v>99.55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2.6320000000000001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9.58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>31/08/2017</v>
      </c>
      <c r="H187" s="1">
        <f>IF(ISERR(FIND("Equity",B187))=FALSE,0,IF(_xll.BDP($B187,"DUR_MID")="#N/A N/A",0,_xll.BDP($B187,"DUR_MID")))</f>
        <v>0.50703536588132914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554</v>
      </c>
      <c r="C188" s="2">
        <f>IF(_xll.BDP(B188,"PX_LAST")="#N/A N/A",VLOOKUP(A188,secs!$A:$B,2,FALSE),_xll.BDP(B188,"PX_LAST"))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4.016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9.69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07/08/2017</v>
      </c>
      <c r="H188" s="1">
        <f>IF(ISERR(FIND("Equity",B188))=FALSE,0,IF(_xll.BDP($B188,"DUR_MID")="#N/A N/A",0,_xll.BDP($B188,"DUR_MID")))</f>
        <v>2.6371401539558388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555</v>
      </c>
      <c r="C189" s="2">
        <f>IF(_xll.BDP(B189,"PX_LAST")="#N/A N/A",VLOOKUP(A189,secs!$A:$B,2,FALSE),_xll.BDP(B189,"PX_LAST"))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2.399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9.9700000000000006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25/09/2017</v>
      </c>
      <c r="H189" s="1">
        <f>IF(ISERR(FIND("Equity",B189))=FALSE,0,IF(_xll.BDP($B189,"DUR_MID")="#N/A N/A",0,_xll.BDP($B189,"DUR_MID")))</f>
        <v>2.0278493103351369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556</v>
      </c>
      <c r="C190" s="2">
        <f>IF(_xll.BDP(B190,"PX_LAST")="#N/A N/A",VLOOKUP(A190,secs!$A:$B,2,FALSE),_xll.BDP(B190,"PX_LAST"))</f>
        <v>107.1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2.4699999999999998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8.66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12/10/2017</v>
      </c>
      <c r="H190" s="1">
        <f>IF(ISERR(FIND("Equity",B190))=FALSE,0,IF(_xll.BDP($B190,"DUR_MID")="#N/A N/A",0,_xll.BDP($B190,"DUR_MID")))</f>
        <v>1.6355721331120561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557</v>
      </c>
      <c r="C191" s="2">
        <f>IF(_xll.BDP(B191,"PX_LAST")="#N/A N/A",VLOOKUP(A191,secs!$A:$B,2,FALSE),_xll.BDP(B191,"PX_LAST"))</f>
        <v>99.8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6.5839999999999996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13.75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27/06/2017</v>
      </c>
      <c r="H191" s="1">
        <f>IF(ISERR(FIND("Equity",B191))=FALSE,0,IF(_xll.BDP($B191,"DUR_MID")="#N/A N/A",0,_xll.BDP($B191,"DUR_MID")))</f>
        <v>0.9159776285817538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558</v>
      </c>
      <c r="C192" s="2">
        <f>IF(_xll.BDP(B192,"PX_LAST")="#N/A N/A",VLOOKUP(A192,secs!$A:$B,2,FALSE),_xll.BDP(B192,"PX_LAST"))</f>
        <v>102.27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4.79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6.71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03/08/2017</v>
      </c>
      <c r="H192" s="1">
        <f>IF(ISERR(FIND("Equity",B192))=FALSE,0,IF(_xll.BDP($B192,"DUR_MID")="#N/A N/A",0,_xll.BDP($B192,"DUR_MID")))</f>
        <v>0.58266964181236747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559</v>
      </c>
      <c r="C193" s="2">
        <f>IF(_xll.BDP(B193,"PX_LAST")="#N/A N/A",VLOOKUP(A193,secs!$A:$B,2,FALSE),_xll.BDP(B193,"PX_LAST"))</f>
        <v>100.17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7.8E-2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9.7799999999999994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19/09/2017</v>
      </c>
      <c r="H193" s="1">
        <f>IF(ISERR(FIND("Equity",B193))=FALSE,0,IF(_xll.BDP($B193,"DUR_MID")="#N/A N/A",0,_xll.BDP($B193,"DUR_MID")))</f>
        <v>0.83749398221965088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574</v>
      </c>
      <c r="C194" s="2">
        <f>IF(_xll.BDP(B194,"PX_LAST")="#N/A N/A",VLOOKUP(A194,secs!$A:$B,2,FALSE),_xll.BDP(B194,"PX_LAST"))</f>
        <v>103.173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0.88541666666666663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2.6200956939843323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07/11/2017</v>
      </c>
      <c r="H194" s="1">
        <f>IF(ISERR(FIND("Equity",B194))=FALSE,0,IF(_xll.BDP($B194,"DUR_MID")="#N/A N/A",0,_xll.BDP($B194,"DUR_MID")))</f>
        <v>0.84593842070544445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575</v>
      </c>
      <c r="C195" s="2">
        <f>IF(_xll.BDP(B195,"PX_LAST")="#N/A N/A",VLOOKUP(A195,secs!$A:$B,2,FALSE),_xll.BDP(B195,"PX_LAST"))</f>
        <v>102.88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4.1710000000000003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9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25/07/2017</v>
      </c>
      <c r="H195" s="1">
        <f>IF(ISERR(FIND("Equity",B195))=FALSE,0,IF(_xll.BDP($B195,"DUR_MID")="#N/A N/A",0,_xll.BDP($B195,"DUR_MID")))</f>
        <v>1.8570623973742371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576</v>
      </c>
      <c r="C196" s="2">
        <f>IF(_xll.BDP(B196,"PX_LAST")="#N/A N/A",VLOOKUP(A196,secs!$A:$B,2,FALSE),_xll.BDP(B196,"PX_LAST"))</f>
        <v>100.1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2.5999999999999999E-2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9.7799999999999994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21/09/2017</v>
      </c>
      <c r="H196" s="1">
        <f>IF(ISERR(FIND("Equity",B196))=FALSE,0,IF(_xll.BDP($B196,"DUR_MID")="#N/A N/A",0,_xll.BDP($B196,"DUR_MID")))</f>
        <v>0.84297261768801524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577</v>
      </c>
      <c r="C197" s="2">
        <f>IF(_xll.BDP(B197,"PX_LAST")="#N/A N/A",VLOOKUP(A197,secs!$A:$B,2,FALSE),_xll.BDP(B197,"PX_LAST"))</f>
        <v>106.73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6.28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9.14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28/06/2017</v>
      </c>
      <c r="H197" s="1">
        <f>IF(ISERR(FIND("Equity",B197))=FALSE,0,IF(_xll.BDP($B197,"DUR_MID")="#N/A N/A",0,_xll.BDP($B197,"DUR_MID")))</f>
        <v>1.7367328299950249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578</v>
      </c>
      <c r="C198" s="2">
        <f>IF(_xll.BDP(B198,"PX_LAST")="#N/A N/A",VLOOKUP(A198,secs!$A:$B,2,FALSE),_xll.BDP(B198,"PX_LAST"))</f>
        <v>46.555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61.875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7.1903912510389318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06/07/2017</v>
      </c>
      <c r="H198" s="1">
        <f>IF(ISERR(FIND("Equity",B198))=FALSE,0,IF(_xll.BDP($B198,"DUR_MID")="#N/A N/A",0,_xll.BDP($B198,"DUR_MID")))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579</v>
      </c>
      <c r="C199" s="2">
        <f>IF(_xll.BDP(B199,"PX_LAST")="#N/A N/A",VLOOKUP(A199,secs!$A:$B,2,FALSE),_xll.BDP(B199,"PX_LAST"))</f>
        <v>105.783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1.2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6.5333180804517124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03/08/2017</v>
      </c>
      <c r="H199" s="1">
        <f>IF(ISERR(FIND("Equity",B199))=FALSE,0,IF(_xll.BDP($B199,"DUR_MID")="#N/A N/A",0,_xll.BDP($B199,"DUR_MID")))</f>
        <v>3.8738484234697479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580</v>
      </c>
      <c r="C200" s="2">
        <f>IF(_xll.BDP(B200,"PX_LAST")="#N/A N/A",VLOOKUP(A200,secs!$A:$B,2,FALSE),_xll.BDP(B200,"PX_LAST"))</f>
        <v>107.01900000000001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2.8786111111111117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4.4498023217109761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05/07/2017</v>
      </c>
      <c r="H200" s="1">
        <f>IF(ISERR(FIND("Equity",B200))=FALSE,0,IF(_xll.BDP($B200,"DUR_MID")="#N/A N/A",0,_xll.BDP($B200,"DUR_MID")))</f>
        <v>4.3162252823996239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581</v>
      </c>
      <c r="C201" s="2">
        <f>IF(_xll.BDP(B201,"PX_LAST")="#N/A N/A",VLOOKUP(A201,secs!$A:$B,2,FALSE),_xll.BDP(B201,"PX_LAST"))</f>
        <v>102.999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0.82569444444444451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4.4857613213069962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29/10/2017</v>
      </c>
      <c r="H201" s="1">
        <f>IF(ISERR(FIND("Equity",B201))=FALSE,0,IF(_xll.BDP($B201,"DUR_MID")="#N/A N/A",0,_xll.BDP($B201,"DUR_MID")))</f>
        <v>4.7124168523821801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582</v>
      </c>
      <c r="C202" s="2">
        <f>IF(_xll.BDP(B202,"PX_LAST")="#N/A N/A",VLOOKUP(A202,secs!$A:$B,2,FALSE),_xll.BDP(B202,"PX_LAST"))</f>
        <v>104.94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2.611388888888889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4.6014960927835711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19/07/2017</v>
      </c>
      <c r="H202" s="1">
        <f>IF(ISERR(FIND("Equity",B202))=FALSE,0,IF(_xll.BDP($B202,"DUR_MID")="#N/A N/A",0,_xll.BDP($B202,"DUR_MID")))</f>
        <v>3.5897882457140575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583</v>
      </c>
      <c r="C203" s="2">
        <f>IF(_xll.BDP(B203,"PX_LAST")="#N/A N/A",VLOOKUP(A203,secs!$A:$B,2,FALSE),_xll.BDP(B203,"PX_LAST"))</f>
        <v>102.75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3.7540277777777775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3.670334662546936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26/07/2017</v>
      </c>
      <c r="H203" s="1">
        <f>IF(ISERR(FIND("Equity",B203))=FALSE,0,IF(_xll.BDP($B203,"DUR_MID")="#N/A N/A",0,_xll.BDP($B203,"DUR_MID")))</f>
        <v>0.55965747868903093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584</v>
      </c>
      <c r="C204" s="2">
        <f>IF(_xll.BDP(B204,"PX_LAST")="#N/A N/A",VLOOKUP(A204,secs!$A:$B,2,FALSE),_xll.BDP(B204,"PX_LAST"))</f>
        <v>99.5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2.6320000000000001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9.82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31/08/2017</v>
      </c>
      <c r="H204" s="1">
        <f>IF(ISERR(FIND("Equity",B204))=FALSE,0,IF(_xll.BDP($B204,"DUR_MID")="#N/A N/A",0,_xll.BDP($B204,"DUR_MID")))</f>
        <v>0.50702581945179048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585</v>
      </c>
      <c r="C205" s="2">
        <f>IF(_xll.BDP(B205,"PX_LAST")="#N/A N/A",VLOOKUP(A205,secs!$A:$B,2,FALSE),_xll.BDP(B205,"PX_LAST"))</f>
        <v>102.529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1.0250000000000001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4.7103980520665578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15/10/2017</v>
      </c>
      <c r="H205" s="1">
        <f>IF(ISERR(FIND("Equity",B205))=FALSE,0,IF(_xll.BDP($B205,"DUR_MID")="#N/A N/A",0,_xll.BDP($B205,"DUR_MID")))</f>
        <v>6.1382317130707618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586</v>
      </c>
      <c r="C206" s="2">
        <f>IF(_xll.BDP(B206,"PX_LAST")="#N/A N/A",VLOOKUP(A206,secs!$A:$B,2,FALSE),_xll.BDP(B206,"PX_LAST"))</f>
        <v>103.17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6.0410000000000004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9.9700000000000006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28/07/2017</v>
      </c>
      <c r="H206" s="1">
        <f>IF(ISERR(FIND("Equity",B206))=FALSE,0,IF(_xll.BDP($B206,"DUR_MID")="#N/A N/A",0,_xll.BDP($B206,"DUR_MID")))</f>
        <v>0.56061323824572062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587</v>
      </c>
      <c r="C207" s="2">
        <f>IF(_xll.BDP(B207,"PX_LAST")="#N/A N/A",VLOOKUP(A207,secs!$A:$B,2,FALSE),_xll.BDP(B207,"PX_LAST"))</f>
        <v>102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0.216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9.65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15/12/2017</v>
      </c>
      <c r="H207" s="1">
        <f>IF(ISERR(FIND("Equity",B207))=FALSE,0,IF(_xll.BDP($B207,"DUR_MID")="#N/A N/A",0,_xll.BDP($B207,"DUR_MID")))</f>
        <v>0.95181075957695538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588</v>
      </c>
      <c r="C208" s="2">
        <f>IF(_xll.BDP(B208,"PX_LAST")="#N/A N/A",VLOOKUP(A208,secs!$A:$B,2,FALSE),_xll.BDP(B208,"PX_LAST"))</f>
        <v>99.66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2.6269999999999998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9.0299999999999994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17/08/2017</v>
      </c>
      <c r="H208" s="1">
        <f>IF(ISERR(FIND("Equity",B208))=FALSE,0,IF(_xll.BDP($B208,"DUR_MID")="#N/A N/A",0,_xll.BDP($B208,"DUR_MID")))</f>
        <v>0.631115308316332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589</v>
      </c>
      <c r="C209" s="2">
        <f>IF(_xll.BDP(B209,"PX_LAST")="#N/A N/A",VLOOKUP(A209,secs!$A:$B,2,FALSE),_xll.BDP(B209,"PX_LAST"))</f>
        <v>99.84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1.8900000000000001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7.91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27/09/2017</v>
      </c>
      <c r="H209" s="1">
        <f>IF(ISERR(FIND("Equity",B209))=FALSE,0,IF(_xll.BDP($B209,"DUR_MID")="#N/A N/A",0,_xll.BDP($B209,"DUR_MID")))</f>
        <v>6.6369064943836316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590</v>
      </c>
      <c r="C210" s="2">
        <f>IF(_xll.BDP(B210,"PX_LAST")="#N/A N/A",VLOOKUP(A210,secs!$A:$B,2,FALSE),_xll.BDP(B210,"PX_LAST"))</f>
        <v>101.79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2.2810000000000001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9.2899999999999991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09/10/2017</v>
      </c>
      <c r="H210" s="1">
        <f>IF(ISERR(FIND("Equity",B210))=FALSE,0,IF(_xll.BDP($B210,"DUR_MID")="#N/A N/A",0,_xll.BDP($B210,"DUR_MID")))</f>
        <v>0.76829069302037789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591</v>
      </c>
      <c r="C211" s="2">
        <f>IF(_xll.BDP(B211,"PX_LAST")="#N/A N/A",VLOOKUP(A211,secs!$A:$B,2,FALSE),_xll.BDP(B211,"PX_LAST"))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3.5590000000000002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8.5399999999999991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28/08/2017</v>
      </c>
      <c r="H211" s="1">
        <f>IF(ISERR(FIND("Equity",B211))=FALSE,0,IF(_xll.BDP($B211,"DUR_MID")="#N/A N/A",0,_xll.BDP($B211,"DUR_MID")))</f>
        <v>0.65341143051826167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592</v>
      </c>
      <c r="C212" s="2">
        <f>IF(_xll.BDP(B212,"PX_LAST")="#N/A N/A",VLOOKUP(A212,secs!$A:$B,2,FALSE),_xll.BDP(B212,"PX_LAST"))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0.217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9.75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15/12/2017</v>
      </c>
      <c r="H212" s="1">
        <f>IF(ISERR(FIND("Equity",B212))=FALSE,0,IF(_xll.BDP($B212,"DUR_MID")="#N/A N/A",0,_xll.BDP($B212,"DUR_MID")))</f>
        <v>1.8239888808630278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629</v>
      </c>
      <c r="C213" s="2">
        <f>IF(_xll.BDP(B213,"PX_LAST")="#N/A N/A",VLOOKUP(A213,secs!$A:$B,2,FALSE),_xll.BDP(B213,"PX_LAST"))</f>
        <v>100.084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1.4482638888888888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5.3558718280418329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20/09/2017</v>
      </c>
      <c r="H213" s="1">
        <f>IF(ISERR(FIND("Equity",B213))=FALSE,0,IF(_xll.BDP($B213,"DUR_MID")="#N/A N/A",0,_xll.BDP($B213,"DUR_MID")))</f>
        <v>4.9384404931500177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632</v>
      </c>
      <c r="C214" s="2">
        <f>IF(_xll.BDP(B214,"PX_LAST")="#N/A N/A",VLOOKUP(A214,secs!$A:$B,2,FALSE),_xll.BDP(B214,"PX_LAST"))</f>
        <v>99.18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9.5890410958904104E-2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3.9392239759660539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17/06/2018</v>
      </c>
      <c r="H214" s="1">
        <f>IF(ISERR(FIND("Equity",B214))=FALSE,0,IF(_xll.BDP($B214,"DUR_MID")="#N/A N/A",0,_xll.BDP($B214,"DUR_MID")))</f>
        <v>1.9386477153156612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633</v>
      </c>
      <c r="C215" s="2">
        <f>IF(_xll.BDP(B215,"PX_LAST")="#N/A N/A",VLOOKUP(A215,secs!$A:$B,2,FALSE),_xll.BDP(B215,"PX_LAST"))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1.6828767123287673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4.7804027715055151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21/02/2018</v>
      </c>
      <c r="H215" s="1">
        <f>IF(ISERR(FIND("Equity",B215))=FALSE,0,IF(_xll.BDP($B215,"DUR_MID")="#N/A N/A",0,_xll.BDP($B215,"DUR_MID")))</f>
        <v>8.433759117398683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634</v>
      </c>
      <c r="C216" s="2">
        <f>IF(_xll.BDP(B216,"PX_LAST")="#N/A N/A",VLOOKUP(A216,secs!$A:$B,2,FALSE),_xll.BDP(B216,"PX_LAST"))</f>
        <v>102.383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3.3390410958904111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5.9079249821883772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14/12/2017</v>
      </c>
      <c r="H216" s="1">
        <f>IF(ISERR(FIND("Equity",B216))=FALSE,0,IF(_xll.BDP($B216,"DUR_MID")="#N/A N/A",0,_xll.BDP($B216,"DUR_MID")))</f>
        <v>7.2257293927568194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635</v>
      </c>
      <c r="C217" s="2">
        <f>IF(_xll.BDP(B217,"PX_LAST")="#N/A N/A",VLOOKUP(A217,secs!$A:$B,2,FALSE),_xll.BDP(B217,"PX_LAST"))</f>
        <v>111.758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2.7500000000000004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5.233461422903404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04/08/2017</v>
      </c>
      <c r="H217" s="1">
        <f>IF(ISERR(FIND("Equity",B217))=FALSE,0,IF(_xll.BDP($B217,"DUR_MID")="#N/A N/A",0,_xll.BDP($B217,"DUR_MID")))</f>
        <v>6.8805853081375634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636</v>
      </c>
      <c r="C218" s="2">
        <f>IF(_xll.BDP(B218,"PX_LAST")="#N/A N/A",VLOOKUP(A218,secs!$A:$B,2,FALSE),_xll.BDP(B218,"PX_LAST"))</f>
        <v>99.558000000000007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0.95342465753424666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6.1024158224845966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30/04/2018</v>
      </c>
      <c r="H218" s="1">
        <f>IF(ISERR(FIND("Equity",B218))=FALSE,0,IF(_xll.BDP($B218,"DUR_MID")="#N/A N/A",0,_xll.BDP($B218,"DUR_MID")))</f>
        <v>4.3048973203810341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637</v>
      </c>
      <c r="C219" s="2">
        <f>IF(_xll.BDP(B219,"PX_LAST")="#N/A N/A",VLOOKUP(A219,secs!$A:$B,2,FALSE),_xll.BDP(B219,"PX_LAST"))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0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73.690497399999998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01/11/2017</v>
      </c>
      <c r="H219" s="1">
        <f>IF(ISERR(FIND("Equity",B219))=FALSE,0,IF(_xll.BDP($B219,"DUR_MID")="#N/A N/A",0,_xll.BDP($B219,"DUR_MID")))</f>
        <v>1.6078742774999559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638</v>
      </c>
      <c r="C220" s="2">
        <f>IF(_xll.BDP(B220,"PX_LAST")="#N/A N/A",VLOOKUP(A220,secs!$A:$B,2,FALSE),_xll.BDP(B220,"PX_LAST"))</f>
        <v>98.992000000000004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1.7944444444444443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5.0563602505620002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11/08/2017</v>
      </c>
      <c r="H220" s="1">
        <f>IF(ISERR(FIND("Equity",B220))=FALSE,0,IF(_xll.BDP($B220,"DUR_MID")="#N/A N/A",0,_xll.BDP($B220,"DUR_MID")))</f>
        <v>3.3100063373764477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639</v>
      </c>
      <c r="C221" s="2">
        <f>IF(_xll.BDP(B221,"PX_LAST")="#N/A N/A",VLOOKUP(A221,secs!$A:$B,2,FALSE),_xll.BDP(B221,"PX_LAST"))</f>
        <v>37.674999999999997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4.3333334922790527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45.166667938232422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6.5826144658261452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03/05/2017</v>
      </c>
      <c r="H221" s="1">
        <f>IF(ISERR(FIND("Equity",B221))=FALSE,0,IF(_xll.BDP($B221,"DUR_MID")="#N/A N/A",0,_xll.BDP($B221,"DUR_MID")))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640</v>
      </c>
      <c r="C222" s="2">
        <f>IF(_xll.BDP(B222,"PX_LAST")="#N/A N/A",VLOOKUP(A222,secs!$A:$B,2,FALSE),_xll.BDP(B222,"PX_LAST"))</f>
        <v>12.015000000000001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4.3928570747375488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16.596250534057617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/>
      </c>
      <c r="H222" s="1">
        <f>IF(ISERR(FIND("Equity",B222))=FALSE,0,IF(_xll.BDP($B222,"DUR_MID")="#N/A N/A",0,_xll.BDP($B222,"DUR_MID")))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641</v>
      </c>
      <c r="C223" s="2">
        <f>IF(_xll.BDP(B223,"PX_LAST")="#N/A N/A",VLOOKUP(A223,secs!$A:$B,2,FALSE),_xll.BDP(B223,"PX_LAST"))</f>
        <v>18.704999999999998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25.157894134521484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4.0096230954290304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27/04/2017</v>
      </c>
      <c r="H223" s="1">
        <f>IF(ISERR(FIND("Equity",B223))=FALSE,0,IF(_xll.BDP($B223,"DUR_MID")="#N/A N/A",0,_xll.BDP($B223,"DUR_MID")))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642</v>
      </c>
      <c r="C224" s="2">
        <f>IF(_xll.BDP(B224,"PX_LAST")="#N/A N/A",VLOOKUP(A224,secs!$A:$B,2,FALSE),_xll.BDP(B224,"PX_LAST"))</f>
        <v>111.13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2.0506462799317045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20/06/2017</v>
      </c>
      <c r="H224" s="1">
        <f>IF(ISERR(FIND("Equity",B224))=FALSE,0,IF(_xll.BDP($B224,"DUR_MID")="#N/A N/A",0,_xll.BDP($B224,"DUR_MID")))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643</v>
      </c>
      <c r="C225" s="2">
        <f>IF(_xll.BDP(B225,"PX_LAST")="#N/A N/A",VLOOKUP(A225,secs!$A:$B,2,FALSE),_xll.BDP(B225,"PX_LAST"))</f>
        <v>87.900999999999996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0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5.1491019210479534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01/06/2017</v>
      </c>
      <c r="H225" s="1">
        <f>IF(ISERR(FIND("Equity",B225))=FALSE,0,IF(_xll.BDP($B225,"DUR_MID")="#N/A N/A",0,_xll.BDP($B225,"DUR_MID")))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644</v>
      </c>
      <c r="C226" s="2">
        <f>IF(_xll.BDP(B226,"PX_LAST")="#N/A N/A",VLOOKUP(A226,secs!$A:$B,2,FALSE),_xll.BDP(B226,"PX_LAST"))</f>
        <v>65.150000000000006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0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0.55257101198022218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>27/03/2017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645</v>
      </c>
      <c r="C227" s="2">
        <f>IF(_xll.BDP(B227,"PX_LAST")="#N/A N/A",VLOOKUP(A227,secs!$A:$B,2,FALSE),_xll.BDP(B227,"PX_LAST"))</f>
        <v>21.1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0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4.2784001841180963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>20/06/2017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646</v>
      </c>
      <c r="C228" s="2">
        <f>IF(_xll.BDP(B228,"PX_LAST")="#N/A N/A",VLOOKUP(A228,secs!$A:$B,2,FALSE),_xll.BDP(B228,"PX_LAST"))</f>
        <v>41.36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0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2.4005568984527965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20/06/2017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647</v>
      </c>
      <c r="C229" s="2">
        <f>IF(_xll.BDP(B229,"PX_LAST")="#N/A N/A",VLOOKUP(A229,secs!$A:$B,2,FALSE),_xll.BDP(B229,"PX_LAST"))</f>
        <v>99.918999999999997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2.6208333333333336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6.3922978670922745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30/07/2017</v>
      </c>
      <c r="H229" s="1">
        <f>IF(ISERR(FIND("Equity",B229))=FALSE,0,IF(_xll.BDP($B229,"DUR_MID")="#N/A N/A",0,_xll.BDP($B229,"DUR_MID")))</f>
        <v>4.3131009142349122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648</v>
      </c>
      <c r="C230" s="2">
        <f>IF(_xll.BDP(B230,"PX_LAST")="#N/A N/A",VLOOKUP(A230,secs!$A:$B,2,FALSE),_xll.BDP(B230,"PX_LAST"))</f>
        <v>101.437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1.3694444444444442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2.5608232925200851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20/10/2017</v>
      </c>
      <c r="H230" s="1">
        <f>IF(ISERR(FIND("Equity",B230))=FALSE,0,IF(_xll.BDP($B230,"DUR_MID")="#N/A N/A",0,_xll.BDP($B230,"DUR_MID")))</f>
        <v>0.31111111140754327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1149</v>
      </c>
      <c r="C231" s="2">
        <f>IF(_xll.BDP(B231,"PX_LAST")="#N/A N/A",VLOOKUP(A231,secs!$A:$B,2,FALSE),_xll.BDP(B231,"PX_LAST"))</f>
        <v>54.79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51.5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/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649</v>
      </c>
      <c r="C232" s="2">
        <f>IF(_xll.BDP(B232,"PX_LAST")="#N/A N/A",VLOOKUP(A232,secs!$A:$B,2,FALSE),_xll.BDP(B232,"PX_LAST"))</f>
        <v>144.19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213.28602600097656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4.625840904362299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13/06/2017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650</v>
      </c>
      <c r="C233" s="2">
        <f>IF(_xll.BDP(B233,"PX_LAST")="#N/A N/A",VLOOKUP(A233,secs!$A:$B,2,FALSE),_xll.BDP(B233,"PX_LAST"))</f>
        <v>34.08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37.176471710205078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3.8732394366197189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02/08/2017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651</v>
      </c>
      <c r="C234" s="2">
        <f>IF(_xll.BDP(B234,"PX_LAST")="#N/A N/A",VLOOKUP(A234,secs!$A:$B,2,FALSE),_xll.BDP(B234,"PX_LAST"))</f>
        <v>66.094999999999999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69.823532104492188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2.8897798623193887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13/06/2017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652</v>
      </c>
      <c r="C235" s="2">
        <f>IF(_xll.BDP(B235,"PX_LAST")="#N/A N/A",VLOOKUP(A235,secs!$A:$B,2,FALSE),_xll.BDP(B235,"PX_LAST"))</f>
        <v>41.93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59.709678649902344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1.7648461721917481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>05/06/2017</v>
      </c>
      <c r="H235" s="1">
        <f>IF(ISERR(FIND("Equity",B235))=FALSE,0,IF(_xll.BDP($B235,"DUR_MID")="#N/A N/A",0,_xll.BDP($B235,"DUR_MID")))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653</v>
      </c>
      <c r="C236" s="2">
        <f>IF(_xll.BDP(B236,"PX_LAST")="#N/A N/A",VLOOKUP(A236,secs!$A:$B,2,FALSE),_xll.BDP(B236,"PX_LAST"))</f>
        <v>27.547999999999998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4.0476188659667969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31.666666030883789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3.5937273123275735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>15/06/2017</v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654</v>
      </c>
      <c r="C237" s="2">
        <f>IF(_xll.BDP(B237,"PX_LAST")="#N/A N/A",VLOOKUP(A237,secs!$A:$B,2,FALSE),_xll.BDP(B237,"PX_LAST"))</f>
        <v>100.76600000000001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0.38954999999999995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2.2598007934304194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04/11/2017</v>
      </c>
      <c r="H237" s="1">
        <f>IF(ISERR(FIND("Equity",B237))=FALSE,0,IF(_xll.BDP($B237,"DUR_MID")="#N/A N/A",0,_xll.BDP($B237,"DUR_MID")))</f>
        <v>2.2870270460444977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655</v>
      </c>
      <c r="C238" s="2">
        <f>IF(_xll.BDP(B238,"PX_LAST")="#N/A N/A",VLOOKUP(A238,secs!$A:$B,2,FALSE),_xll.BDP(B238,"PX_LAST"))</f>
        <v>11.66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14.692307472229004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/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656</v>
      </c>
      <c r="C239" s="2">
        <f>IF(_xll.BDP(B239,"PX_LAST")="#N/A N/A",VLOOKUP(A239,secs!$A:$B,2,FALSE),_xll.BDP(B239,"PX_LAST"))</f>
        <v>279.66000000000003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4.2068967819213867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320.14898681640625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/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657</v>
      </c>
      <c r="C240" s="2">
        <f>IF(_xll.BDP(B240,"PX_LAST")="#N/A N/A",VLOOKUP(A240,secs!$A:$B,2,FALSE),_xll.BDP(B240,"PX_LAST"))</f>
        <v>73.22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74.888885498046875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3.6875170718382955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12/07/2017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658</v>
      </c>
      <c r="C241" s="2">
        <f>IF(_xll.BDP(B241,"PX_LAST")="#N/A N/A",VLOOKUP(A241,secs!$A:$B,2,FALSE),_xll.BDP(B241,"PX_LAST"))</f>
        <v>102.779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2.0416666666666665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4.6800444828361769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07/08/2017</v>
      </c>
      <c r="H241" s="1">
        <f>IF(ISERR(FIND("Equity",B241))=FALSE,0,IF(_xll.BDP($B241,"DUR_MID")="#N/A N/A",0,_xll.BDP($B241,"DUR_MID")))</f>
        <v>4.8484917987510299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659</v>
      </c>
      <c r="C242" s="2">
        <f>IF(_xll.BDP(B242,"PX_LAST")="#N/A N/A",VLOOKUP(A242,secs!$A:$B,2,FALSE),_xll.BDP(B242,"PX_LAST"))</f>
        <v>17.829999999999998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0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2.1704991279661958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>27/04/2017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660</v>
      </c>
      <c r="C243" s="2">
        <f>IF(_xll.BDP(B243,"PX_LAST")="#N/A N/A",VLOOKUP(A243,secs!$A:$B,2,FALSE),_xll.BDP(B243,"PX_LAST"))</f>
        <v>12.68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0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0.67835961606600303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>27/04/2017</v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661</v>
      </c>
      <c r="C244" s="2">
        <f>IF(_xll.BDP(B244,"PX_LAST")="#N/A N/A",VLOOKUP(A244,secs!$A:$B,2,FALSE),_xll.BDP(B244,"PX_LAST"))</f>
        <v>29.02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0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721</v>
      </c>
      <c r="C245" s="2">
        <f>IF(_xll.BDP(B245,"PX_LAST")="#N/A N/A",VLOOKUP(A245,secs!$A:$B,2,FALSE),_xll.BDP(B245,"PX_LAST"))</f>
        <v>38.58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0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722</v>
      </c>
      <c r="C246" s="2">
        <f>IF(_xll.BDP(B246,"PX_LAST")="#N/A N/A",VLOOKUP(A246,secs!$A:$B,2,FALSE),_xll.BDP(B246,"PX_LAST"))</f>
        <v>67.64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0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2.3881231838482013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20/06/2017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723</v>
      </c>
      <c r="C247" s="2">
        <f>IF(_xll.BDP(B247,"PX_LAST")="#N/A N/A",VLOOKUP(A247,secs!$A:$B,2,FALSE),_xll.BDP(B247,"PX_LAST"))</f>
        <v>109.438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1.4938524590163935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4.0300266566474203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07/10/2017</v>
      </c>
      <c r="H247" s="1">
        <f>IF(ISERR(FIND("Equity",B247))=FALSE,0,IF(_xll.BDP($B247,"DUR_MID")="#N/A N/A",0,_xll.BDP($B247,"DUR_MID")))</f>
        <v>3.3736954697316706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724</v>
      </c>
      <c r="C248" s="2">
        <f>IF(_xll.BDP(B248,"PX_LAST")="#N/A N/A",VLOOKUP(A248,secs!$A:$B,2,FALSE),_xll.BDP(B248,"PX_LAST"))</f>
        <v>111.08799999999999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0.81423611111111127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5.1971888214425865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>23/11/2017</v>
      </c>
      <c r="H248" s="1">
        <f>IF(ISERR(FIND("Equity",B248))=FALSE,0,IF(_xll.BDP($B248,"DUR_MID")="#N/A N/A",0,_xll.BDP($B248,"DUR_MID")))</f>
        <v>3.4147853217577202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725</v>
      </c>
      <c r="C249" s="2">
        <f>IF(_xll.BDP(B249,"PX_LAST")="#N/A N/A",VLOOKUP(A249,secs!$A:$B,2,FALSE),_xll.BDP(B249,"PX_LAST"))</f>
        <v>102.896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0.49479166666666663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6.5264102741594359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>03/12/2017</v>
      </c>
      <c r="H249" s="1">
        <f>IF(ISERR(FIND("Equity",B249))=FALSE,0,IF(_xll.BDP($B249,"DUR_MID")="#N/A N/A",0,_xll.BDP($B249,"DUR_MID")))</f>
        <v>4.9274169095426252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726</v>
      </c>
      <c r="C250" s="2">
        <f>IF(_xll.BDP(B250,"PX_LAST")="#N/A N/A",VLOOKUP(A250,secs!$A:$B,2,FALSE),_xll.BDP(B250,"PX_LAST"))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727</v>
      </c>
      <c r="C251" s="2">
        <f>IF(_xll.BDP(B251,"PX_LAST")="#N/A N/A",VLOOKUP(A251,secs!$A:$B,2,FALSE),_xll.BDP(B251,"PX_LAST"))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728</v>
      </c>
      <c r="C252" s="2">
        <f>IF(_xll.BDP(B252,"PX_LAST")="#N/A N/A",VLOOKUP(A252,secs!$A:$B,2,FALSE),_xll.BDP(B252,"PX_LAST"))</f>
        <v>29.18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/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729</v>
      </c>
      <c r="C253" s="2">
        <f>IF(_xll.BDP(B253,"PX_LAST")="#N/A N/A",VLOOKUP(A253,secs!$A:$B,2,FALSE),_xll.BDP(B253,"PX_LAST"))</f>
        <v>41.08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/>
      </c>
      <c r="H253" s="1">
        <f>IF(ISERR(FIND("Equity",B253))=FALSE,0,IF(_xll.BDP($B253,"DUR_MID")="#N/A N/A",0,_xll.BDP($B253,"DUR_MID")))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730</v>
      </c>
      <c r="C254" s="2">
        <f>IF(_xll.BDP(B254,"PX_LAST")="#N/A N/A",VLOOKUP(A254,secs!$A:$B,2,FALSE),_xll.BDP(B254,"PX_LAST"))</f>
        <v>24.32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1.0518092466028113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>20/06/2017</v>
      </c>
      <c r="H254" s="1">
        <f>IF(ISERR(FIND("Equity",B254))=FALSE,0,IF(_xll.BDP($B254,"DUR_MID")="#N/A N/A",0,_xll.BDP($B254,"DUR_MID")))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731</v>
      </c>
      <c r="C255" s="2">
        <f>IF(_xll.BDP(B255,"PX_LAST")="#N/A N/A",VLOOKUP(A255,secs!$A:$B,2,FALSE),_xll.BDP(B255,"PX_LAST"))</f>
        <v>111.227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0.5541666666666667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6.9829401686644541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>06/12/2017</v>
      </c>
      <c r="H255" s="1">
        <f>IF(ISERR(FIND("Equity",B255))=FALSE,0,IF(_xll.BDP($B255,"DUR_MID")="#N/A N/A",0,_xll.BDP($B255,"DUR_MID")))</f>
        <v>4.4153306552617995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732</v>
      </c>
      <c r="C256" s="2">
        <f>IF(_xll.BDP(B256,"PX_LAST")="#N/A N/A",VLOOKUP(A256,secs!$A:$B,2,FALSE),_xll.BDP(B256,"PX_LAST"))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733</v>
      </c>
      <c r="C257" s="2">
        <f>IF(_xll.BDP(B257,"PX_LAST")="#N/A N/A",VLOOKUP(A257,secs!$A:$B,2,FALSE),_xll.BDP(B257,"PX_LAST"))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>30/03/2017</v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734</v>
      </c>
      <c r="C258" s="2">
        <f>IF(_xll.BDP(B258,"PX_LAST")="#N/A N/A",VLOOKUP(A258,secs!$A:$B,2,FALSE),_xll.BDP(B258,"PX_LAST"))</f>
        <v>91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>10/07/2017</v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735</v>
      </c>
      <c r="C259" s="2">
        <f>IF(_xll.BDP(B259,"PX_LAST")="#N/A N/A",VLOOKUP(A259,secs!$A:$B,2,FALSE),_xll.BDP(B259,"PX_LAST"))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765</v>
      </c>
      <c r="C260" s="2">
        <f>IF(_xll.BDP(B260,"PX_LAST")="#N/A N/A",VLOOKUP(A260,secs!$A:$B,2,FALSE),_xll.BDP(B260,"PX_LAST"))</f>
        <v>746.48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/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766</v>
      </c>
      <c r="C261" s="2">
        <f>IF(_xll.BDP(B261,"PX_LAST")="#N/A N/A",VLOOKUP(A261,secs!$A:$B,2,FALSE),_xll.BDP(B261,"PX_LAST"))</f>
        <v>133.1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163.36000061035156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1.9233658903080393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>11/05/2017</v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779</v>
      </c>
      <c r="C262" s="2">
        <f>IF(_xll.BDP(B262,"PX_LAST")="#N/A N/A",VLOOKUP(A262,secs!$A:$B,2,FALSE),_xll.BDP(B262,"PX_LAST"))</f>
        <v>3058.5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4.0689654350280762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3787.845458984375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5.9119705984712096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23/02/2017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767</v>
      </c>
      <c r="C263" s="2">
        <f>IF(_xll.BDP(B263,"PX_LAST")="#N/A N/A",VLOOKUP(A263,secs!$A:$B,2,FALSE),_xll.BDP(B263,"PX_LAST"))</f>
        <v>2.9319999999999999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3.2526922225952148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4.4338335607094139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>17/05/2017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776</v>
      </c>
      <c r="C264" s="2">
        <f>IF(_xll.BDP(B264,"PX_LAST")="#N/A N/A",VLOOKUP(A264,secs!$A:$B,2,FALSE),_xll.BDP(B264,"PX_LAST"))</f>
        <v>93.63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0.46180555555555547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5.6600139195953831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>20/11/2017</v>
      </c>
      <c r="H264" s="1">
        <f>IF(ISERR(FIND("Equity",B264))=FALSE,0,IF(_xll.BDP($B264,"DUR_MID")="#N/A N/A",0,_xll.BDP($B264,"DUR_MID")))</f>
        <v>5.2087149490916502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780</v>
      </c>
      <c r="C265" s="2">
        <f>IF(_xll.BDP(B265,"PX_LAST")="#N/A N/A",VLOOKUP(A265,secs!$A:$B,2,FALSE),_xll.BDP(B265,"PX_LAST"))</f>
        <v>106.08199999999999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1.575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4.3882017689992958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>03/10/2017</v>
      </c>
      <c r="H265" s="1">
        <f>IF(ISERR(FIND("Equity",B265))=FALSE,0,IF(_xll.BDP($B265,"DUR_MID")="#N/A N/A",0,_xll.BDP($B265,"DUR_MID")))</f>
        <v>2.5407969129212304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783</v>
      </c>
      <c r="C266" s="2">
        <f>IF(_xll.BDP(B266,"PX_LAST")="#N/A N/A",VLOOKUP(A266,secs!$A:$B,2,FALSE),_xll.BDP(B266,"PX_LAST"))</f>
        <v>101.346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1.7534722222222223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6.0032775898717867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17/09/2017</v>
      </c>
      <c r="H266" s="1">
        <f>IF(ISERR(FIND("Equity",B266))=FALSE,0,IF(_xll.BDP($B266,"DUR_MID")="#N/A N/A",0,_xll.BDP($B266,"DUR_MID")))</f>
        <v>5.5047351716066979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784</v>
      </c>
      <c r="C267" s="2">
        <f>IF(_xll.BDP(B267,"PX_LAST")="#N/A N/A",VLOOKUP(A267,secs!$A:$B,2,FALSE),_xll.BDP(B267,"PX_LAST"))</f>
        <v>1.3324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0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/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785</v>
      </c>
      <c r="C268" s="2">
        <f>IF(_xll.BDP(B268,"PX_LAST")="#N/A N/A",VLOOKUP(A268,secs!$A:$B,2,FALSE),_xll.BDP(B268,"PX_LAST"))</f>
        <v>98.39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2.7640000000000002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8.02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11/10/2017</v>
      </c>
      <c r="H268" s="1">
        <f>IF(ISERR(FIND("Equity",B268))=FALSE,0,IF(_xll.BDP($B268,"DUR_MID")="#N/A N/A",0,_xll.BDP($B268,"DUR_MID")))</f>
        <v>9.0898524482803431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786</v>
      </c>
      <c r="C269" s="2">
        <f>IF(_xll.BDP(B269,"PX_LAST")="#N/A N/A",VLOOKUP(A269,secs!$A:$B,2,FALSE),_xll.BDP(B269,"PX_LAST"))</f>
        <v>114.477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0.85069444444444442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6.5742603251435616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23/11/2017</v>
      </c>
      <c r="H269" s="1">
        <f>IF(ISERR(FIND("Equity",B269))=FALSE,0,IF(_xll.BDP($B269,"DUR_MID")="#N/A N/A",0,_xll.BDP($B269,"DUR_MID")))</f>
        <v>6.5027715275452334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787</v>
      </c>
      <c r="C270" s="2">
        <f>IF(_xll.BDP(B270,"PX_LAST")="#N/A N/A",VLOOKUP(A270,secs!$A:$B,2,FALSE),_xll.BDP(B270,"PX_LAST"))</f>
        <v>102.542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0.99166666666666659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4.0959585341048816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19/10/2017</v>
      </c>
      <c r="H270" s="1">
        <f>IF(ISERR(FIND("Equity",B270))=FALSE,0,IF(_xll.BDP($B270,"DUR_MID")="#N/A N/A",0,_xll.BDP($B270,"DUR_MID")))</f>
        <v>2.1884044594566125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797</v>
      </c>
      <c r="C271" s="2">
        <f>IF(_xll.BDP(B271,"PX_LAST")="#N/A N/A",VLOOKUP(A271,secs!$A:$B,2,FALSE),_xll.BDP(B271,"PX_LAST"))</f>
        <v>107.185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0.59420000000000006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4.6309275537306265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21/11/2017</v>
      </c>
      <c r="H271" s="1">
        <f>IF(ISERR(FIND("Equity",B271))=FALSE,0,IF(_xll.BDP($B271,"DUR_MID")="#N/A N/A",0,_xll.BDP($B271,"DUR_MID")))</f>
        <v>5.4272782697490651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801</v>
      </c>
      <c r="C272" s="2">
        <f>IF(_xll.BDP(B272,"PX_LAST")="#N/A N/A",VLOOKUP(A272,secs!$A:$B,2,FALSE),_xll.BDP(B272,"PX_LAST"))</f>
        <v>100.64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1.726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11.6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28/07/2017</v>
      </c>
      <c r="H272" s="1">
        <f>IF(ISERR(FIND("Equity",B272))=FALSE,0,IF(_xll.BDP($B272,"DUR_MID")="#N/A N/A",0,_xll.BDP($B272,"DUR_MID")))</f>
        <v>2.9029634528996082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803</v>
      </c>
      <c r="C273" s="2">
        <f>IF(_xll.BDP(B273,"PX_LAST")="#N/A N/A",VLOOKUP(A273,secs!$A:$B,2,FALSE),_xll.BDP(B273,"PX_LAST"))</f>
        <v>630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3.8571429252624512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703.84381103515625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2.9682539682539684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>28/04/2017</v>
      </c>
      <c r="H273" s="1">
        <f>IF(ISERR(FIND("Equity",B273))=FALSE,0,IF(_xll.BDP($B273,"DUR_MID")="#N/A N/A",0,_xll.BDP($B273,"DUR_MID")))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804</v>
      </c>
      <c r="C274" s="2">
        <f>IF(_xll.BDP(B274,"PX_LAST")="#N/A N/A",VLOOKUP(A274,secs!$A:$B,2,FALSE),_xll.BDP(B274,"PX_LAST"))</f>
        <v>32.83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41.798240661621094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805</v>
      </c>
      <c r="C275" s="2">
        <f>IF(_xll.BDP(B275,"PX_LAST")="#N/A N/A",VLOOKUP(A275,secs!$A:$B,2,FALSE),_xll.BDP(B275,"PX_LAST"))</f>
        <v>192.45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208.125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9.0826188620420893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13/07/2017</v>
      </c>
      <c r="H275" s="1">
        <f>IF(ISERR(FIND("Equity",B275))=FALSE,0,IF(_xll.BDP($B275,"DUR_MID")="#N/A N/A",0,_xll.BDP($B275,"DUR_MID")))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806</v>
      </c>
      <c r="C276" s="2">
        <f>IF(_xll.BDP(B276,"PX_LAST")="#N/A N/A",VLOOKUP(A276,secs!$A:$B,2,FALSE),_xll.BDP(B276,"PX_LAST"))</f>
        <v>103.348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0.16423611111111108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4.7244402870214728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16/12/2017</v>
      </c>
      <c r="H276" s="1">
        <f>IF(ISERR(FIND("Equity",B276))=FALSE,0,IF(_xll.BDP($B276,"DUR_MID")="#N/A N/A",0,_xll.BDP($B276,"DUR_MID")))</f>
        <v>5.1924891954787462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815</v>
      </c>
      <c r="C277" s="2">
        <f>IF(_xll.BDP(B277,"PX_LAST")="#N/A N/A",VLOOKUP(A277,secs!$A:$B,2,FALSE),_xll.BDP(B277,"PX_LAST"))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1.4809999999999999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0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27/10/2017</v>
      </c>
      <c r="H277" s="1">
        <f>IF(ISERR(FIND("Equity",B277))=FALSE,0,IF(_xll.BDP($B277,"DUR_MID")="#N/A N/A",0,_xll.BDP($B277,"DUR_MID")))</f>
        <v>0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818</v>
      </c>
      <c r="C278" s="2">
        <f>IF(_xll.BDP(B278,"PX_LAST")="#N/A N/A",VLOOKUP(A278,secs!$A:$B,2,FALSE),_xll.BDP(B278,"PX_LAST"))</f>
        <v>99.99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3.5380000000000003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10.25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18/08/2017</v>
      </c>
      <c r="H278" s="1">
        <f>IF(ISERR(FIND("Equity",B278))=FALSE,0,IF(_xll.BDP($B278,"DUR_MID")="#N/A N/A",0,_xll.BDP($B278,"DUR_MID")))</f>
        <v>2.6772788475136995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819</v>
      </c>
      <c r="C279" s="2">
        <f>IF(_xll.BDP(B279,"PX_LAST")="#N/A N/A",VLOOKUP(A279,secs!$A:$B,2,FALSE),_xll.BDP(B279,"PX_LAST"))</f>
        <v>105.5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1.7709999999999999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8.6300000000000008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19/10/2017</v>
      </c>
      <c r="H279" s="1">
        <f>IF(ISERR(FIND("Equity",B279))=FALSE,0,IF(_xll.BDP($B279,"DUR_MID")="#N/A N/A",0,_xll.BDP($B279,"DUR_MID")))</f>
        <v>3.2232773955582497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820</v>
      </c>
      <c r="C280" s="2">
        <f>IF(_xll.BDP(B280,"PX_LAST")="#N/A N/A",VLOOKUP(A280,secs!$A:$B,2,FALSE),_xll.BDP(B280,"PX_LAST"))</f>
        <v>101.39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3.0630000000000002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9.23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>10/09/2017</v>
      </c>
      <c r="H280" s="1">
        <f>IF(ISERR(FIND("Equity",B280))=FALSE,0,IF(_xll.BDP($B280,"DUR_MID")="#N/A N/A",0,_xll.BDP($B280,"DUR_MID")))</f>
        <v>0.69236636499377957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514</v>
      </c>
      <c r="C281" s="2">
        <f>IF(_xll.BDP(B281,"PX_LAST")="#N/A N/A",VLOOKUP(A281,secs!$A:$B,2,FALSE),_xll.BDP(B281,"PX_LAST"))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0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>15/03/2011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821</v>
      </c>
      <c r="C282" s="2">
        <f>IF(_xll.BDP(B282,"PX_LAST")="#N/A N/A",VLOOKUP(A282,secs!$A:$B,2,FALSE),_xll.BDP(B282,"PX_LAST"))</f>
        <v>102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2.5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11.83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10/10/2017</v>
      </c>
      <c r="H282" s="1">
        <f>IF(ISERR(FIND("Equity",B282))=FALSE,0,IF(_xll.BDP($B282,"DUR_MID")="#N/A N/A",0,_xll.BDP($B282,"DUR_MID")))</f>
        <v>1.2104461296317037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822</v>
      </c>
      <c r="C283" s="2">
        <f>IF(_xll.BDP(B283,"PX_LAST")="#N/A N/A",VLOOKUP(A283,secs!$A:$B,2,FALSE),_xll.BDP(B283,"PX_LAST"))</f>
        <v>101.98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0.76900000000000002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9.0299999999999994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27/11/2017</v>
      </c>
      <c r="H283" s="1">
        <f>IF(ISERR(FIND("Equity",B283))=FALSE,0,IF(_xll.BDP($B283,"DUR_MID")="#N/A N/A",0,_xll.BDP($B283,"DUR_MID")))</f>
        <v>1.3576638926405393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823</v>
      </c>
      <c r="C284" s="2">
        <f>IF(_xll.BDP(B284,"PX_LAST")="#N/A N/A",VLOOKUP(A284,secs!$A:$B,2,FALSE),_xll.BDP(B284,"PX_LAST"))</f>
        <v>101.3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4.8440000000000003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9.58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06/07/2017</v>
      </c>
      <c r="H284" s="1">
        <f>IF(ISERR(FIND("Equity",B284))=FALSE,0,IF(_xll.BDP($B284,"DUR_MID")="#N/A N/A",0,_xll.BDP($B284,"DUR_MID")))</f>
        <v>0.96560593573344988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824</v>
      </c>
      <c r="C285" s="2">
        <f>IF(_xll.BDP(B285,"PX_LAST")="#N/A N/A",VLOOKUP(A285,secs!$A:$B,2,FALSE),_xll.BDP(B285,"PX_LAST"))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2.7039999999999997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10.08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29/09/2017</v>
      </c>
      <c r="H285" s="1">
        <f>IF(ISERR(FIND("Equity",B285))=FALSE,0,IF(_xll.BDP($B285,"DUR_MID")="#N/A N/A",0,_xll.BDP($B285,"DUR_MID")))</f>
        <v>1.6077521613849461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825</v>
      </c>
      <c r="C286" s="2">
        <f>IF(_xll.BDP(B286,"PX_LAST")="#N/A N/A",VLOOKUP(A286,secs!$A:$B,2,FALSE),_xll.BDP(B286,"PX_LAST"))</f>
        <v>102.6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0.97699999999999998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8.9700000000000006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21/11/2017</v>
      </c>
      <c r="H286" s="1">
        <f>IF(ISERR(FIND("Equity",B286))=FALSE,0,IF(_xll.BDP($B286,"DUR_MID")="#N/A N/A",0,_xll.BDP($B286,"DUR_MID")))</f>
        <v>0.88561699860635856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826</v>
      </c>
      <c r="C287" s="2">
        <f>IF(_xll.BDP(B287,"PX_LAST")="#N/A N/A",VLOOKUP(A287,secs!$A:$B,2,FALSE),_xll.BDP(B287,"PX_LAST"))</f>
        <v>110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0.41199999999999998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9.3000000000000007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08/12/2017</v>
      </c>
      <c r="H287" s="1">
        <f>IF(ISERR(FIND("Equity",B287))=FALSE,0,IF(_xll.BDP($B287,"DUR_MID")="#N/A N/A",0,_xll.BDP($B287,"DUR_MID")))</f>
        <v>6.0995952727917899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827</v>
      </c>
      <c r="C288" s="2">
        <f>IF(_xll.BDP(B288,"PX_LAST")="#N/A N/A",VLOOKUP(A288,secs!$A:$B,2,FALSE),_xll.BDP(B288,"PX_LAST"))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18/06/2010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828</v>
      </c>
      <c r="C289" s="2">
        <f>IF(_xll.BDP(B289,"PX_LAST")="#N/A N/A",VLOOKUP(A289,secs!$A:$B,2,FALSE),_xll.BDP(B289,"PX_LAST"))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0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/>
      </c>
      <c r="H289" s="1">
        <f>IF(ISERR(FIND("Equity",B289))=FALSE,0,IF(_xll.BDP($B289,"DUR_MID")="#N/A N/A",0,_xll.BDP($B289,"DUR_MID")))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1046</v>
      </c>
      <c r="C290" s="2">
        <f>IF(_xll.BDP(B290,"PX_LAST")="#N/A N/A",VLOOKUP(A290,secs!$A:$B,2,FALSE),_xll.BDP(B290,"PX_LAST"))</f>
        <v>101.04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1.99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9.8000000000000007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10/10/2017</v>
      </c>
      <c r="H290" s="1">
        <f>IF(ISERR(FIND("Equity",B290))=FALSE,0,IF(_xll.BDP($B290,"DUR_MID")="#N/A N/A",0,_xll.BDP($B290,"DUR_MID")))</f>
        <v>3.8568192815339906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1047</v>
      </c>
      <c r="C291" s="2">
        <f>IF(_xll.BDP(B291,"PX_LAST")="#N/A N/A",VLOOKUP(A291,secs!$A:$B,2,FALSE),_xll.BDP(B291,"PX_LAST"))</f>
        <v>11.7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10.75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2.9059829365493908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15/06/2017</v>
      </c>
      <c r="H291" s="1">
        <f>IF(ISERR(FIND("Equity",B291))=FALSE,0,IF(_xll.BDP($B291,"DUR_MID")="#N/A N/A",0,_xll.BDP($B291,"DUR_MID")))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1048</v>
      </c>
      <c r="C292" s="2">
        <f>IF(_xll.BDP(B292,"PX_LAST")="#N/A N/A",VLOOKUP(A292,secs!$A:$B,2,FALSE),_xll.BDP(B292,"PX_LAST"))</f>
        <v>103.235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1.9999499999999999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4.5878837191755464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13/08/2017</v>
      </c>
      <c r="H292" s="1">
        <f>IF(ISERR(FIND("Equity",B292))=FALSE,0,IF(_xll.BDP($B292,"DUR_MID")="#N/A N/A",0,_xll.BDP($B292,"DUR_MID")))</f>
        <v>4.0895471207927878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1049</v>
      </c>
      <c r="C293" s="2">
        <f>IF(_xll.BDP(B293,"PX_LAST")="#N/A N/A",VLOOKUP(A293,secs!$A:$B,2,FALSE),_xll.BDP(B293,"PX_LAST"))</f>
        <v>92.760999999999996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1.1086805555555554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5.3614527538545378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15/09/2017</v>
      </c>
      <c r="H293" s="1">
        <f>IF(ISERR(FIND("Equity",B293))=FALSE,0,IF(_xll.BDP($B293,"DUR_MID")="#N/A N/A",0,_xll.BDP($B293,"DUR_MID")))</f>
        <v>5.0957249522501415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1050</v>
      </c>
      <c r="C294" s="2">
        <f>IF(_xll.BDP(B294,"PX_LAST")="#N/A N/A",VLOOKUP(A294,secs!$A:$B,2,FALSE),_xll.BDP(B294,"PX_LAST"))</f>
        <v>100.55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1.9330000000000001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9.11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11/10/2017</v>
      </c>
      <c r="H294" s="1">
        <f>IF(ISERR(FIND("Equity",B294))=FALSE,0,IF(_xll.BDP($B294,"DUR_MID")="#N/A N/A",0,_xll.BDP($B294,"DUR_MID")))</f>
        <v>0.7818436345126103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1051</v>
      </c>
      <c r="C295" s="2">
        <f>IF(_xll.BDP(B295,"PX_LAST")="#N/A N/A",VLOOKUP(A295,secs!$A:$B,2,FALSE),_xll.BDP(B295,"PX_LAST"))</f>
        <v>104.05710000000001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2.125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6.0133381421084149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>27/09/2017</v>
      </c>
      <c r="H295" s="1">
        <f>IF(ISERR(FIND("Equity",B295))=FALSE,0,IF(_xll.BDP($B295,"DUR_MID")="#N/A N/A",0,_xll.BDP($B295,"DUR_MID")))</f>
        <v>1.6339740770230051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1066</v>
      </c>
      <c r="C296" s="2">
        <f>IF(_xll.BDP(B296,"PX_LAST")="#N/A N/A",VLOOKUP(A296,secs!$A:$B,2,FALSE),_xll.BDP(B296,"PX_LAST"))</f>
        <v>5.09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7.1579999923706055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2.5756458048134427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>19/06/2017</v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1068</v>
      </c>
      <c r="C297" s="2">
        <f>IF(_xll.BDP(B297,"PX_LAST")="#N/A N/A",VLOOKUP(A297,secs!$A:$B,2,FALSE),_xll.BDP(B297,"PX_LAST"))</f>
        <v>103.032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1.8114583333333334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/>
      </c>
      <c r="H297" s="1">
        <f>IF(ISERR(FIND("Equity",B297))=FALSE,0,IF(_xll.BDP($B297,"DUR_MID")="#N/A N/A",0,_xll.BDP($B297,"DUR_MID")))</f>
        <v>0.6776964230119098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1071</v>
      </c>
      <c r="C298" s="2">
        <f>IF(_xll.BDP(B298,"PX_LAST")="#N/A N/A",VLOOKUP(A298,secs!$A:$B,2,FALSE),_xll.BDP(B298,"PX_LAST"))</f>
        <v>2338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1736.0250244140625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6.2874251497005984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14/07/2017</v>
      </c>
      <c r="H298" s="1">
        <f>IF(ISERR(FIND("Equity",B298))=FALSE,0,IF(_xll.BDP($B298,"DUR_MID")="#N/A N/A",0,_xll.BDP($B298,"DUR_MID")))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1074</v>
      </c>
      <c r="C299" s="2">
        <f>IF(_xll.BDP(B299,"PX_LAST")="#N/A N/A",VLOOKUP(A299,secs!$A:$B,2,FALSE),_xll.BDP(B299,"PX_LAST"))</f>
        <v>98.84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0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/>
      </c>
      <c r="H299" s="1">
        <f>IF(ISERR(FIND("Equity",B299))=FALSE,0,IF(_xll.BDP($B299,"DUR_MID")="#N/A N/A",0,_xll.BDP($B299,"DUR_MID")))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1078</v>
      </c>
      <c r="C300" s="2">
        <f>IF(_xll.BDP(B300,"PX_LAST")="#N/A N/A",VLOOKUP(A300,secs!$A:$B,2,FALSE),_xll.BDP(B300,"PX_LAST"))</f>
        <v>97.521000000000001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2.0340277777777778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7.4640169109618233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17/09/2017</v>
      </c>
      <c r="H300" s="1">
        <f>IF(ISERR(FIND("Equity",B300))=FALSE,0,IF(_xll.BDP($B300,"DUR_MID")="#N/A N/A",0,_xll.BDP($B300,"DUR_MID")))</f>
        <v>11.756593805802487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1081</v>
      </c>
      <c r="C301" s="2">
        <f>IF(_xll.BDP(B301,"PX_LAST")="#N/A N/A",VLOOKUP(A301,secs!$A:$B,2,FALSE),_xll.BDP(B301,"PX_LAST"))</f>
        <v>32.99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0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1.422900940205007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20/06/2017</v>
      </c>
      <c r="H301" s="1">
        <f>IF(ISERR(FIND("Equity",B301))=FALSE,0,IF(_xll.BDP($B301,"DUR_MID")="#N/A N/A",0,_xll.BDP($B301,"DUR_MID")))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1085</v>
      </c>
      <c r="C302" s="2">
        <f>IF(_xll.BDP(B302,"PX_LAST")="#N/A N/A",VLOOKUP(A302,secs!$A:$B,2,FALSE),_xll.BDP(B302,"PX_LAST"))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0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/>
      </c>
      <c r="H302" s="1">
        <f>IF(ISERR(FIND("Equity",B302))=FALSE,0,IF(_xll.BDP($B302,"DUR_MID")="#N/A N/A",0,_xll.BDP($B302,"DUR_MID")))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1087</v>
      </c>
      <c r="C303" s="2">
        <f>IF(_xll.BDP(B303,"PX_LAST")="#N/A N/A",VLOOKUP(A303,secs!$A:$B,2,FALSE),_xll.BDP(B303,"PX_LAST"))</f>
        <v>145.66999999999999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164.72605895996094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1.7711265188439624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11/05/2017</v>
      </c>
      <c r="H303" s="1">
        <f>IF(ISERR(FIND("Equity",B303))=FALSE,0,IF(_xll.BDP($B303,"DUR_MID")="#N/A N/A",0,_xll.BDP($B303,"DUR_MID")))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1094</v>
      </c>
      <c r="C304" s="2">
        <f>IF(_xll.BDP(B304,"PX_LAST")="#N/A N/A",VLOOKUP(A304,secs!$A:$B,2,FALSE),_xll.BDP(B304,"PX_LAST"))</f>
        <v>106.697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1.6944444444444446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6.0779778155485911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26/10/2017</v>
      </c>
      <c r="H304" s="1">
        <f>IF(ISERR(FIND("Equity",B304))=FALSE,0,IF(_xll.BDP($B304,"DUR_MID")="#N/A N/A",0,_xll.BDP($B304,"DUR_MID")))</f>
        <v>1.6975208245151709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1095</v>
      </c>
      <c r="C305" s="2">
        <f>IF(_xll.BDP(B305,"PX_LAST")="#N/A N/A",VLOOKUP(A305,secs!$A:$B,2,FALSE),_xll.BDP(B305,"PX_LAST"))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0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/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1103</v>
      </c>
      <c r="C306" s="2">
        <f>IF(_xll.BDP(B306,"PX_LAST")="#N/A N/A",VLOOKUP(A306,secs!$A:$B,2,FALSE),_xll.BDP(B306,"PX_LAST"))</f>
        <v>2.86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4.190000057220459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9.5792656595056709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>19/06/2017</v>
      </c>
      <c r="H306" s="1">
        <f>IF(ISERR(FIND("Equity",B306))=FALSE,0,IF(_xll.BDP($B306,"DUR_MID")="#N/A N/A",0,_xll.BDP($B306,"DUR_MID")))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1104</v>
      </c>
      <c r="C307" s="2">
        <f>IF(_xll.BDP(B307,"PX_LAST")="#N/A N/A",VLOOKUP(A307,secs!$A:$B,2,FALSE),_xll.BDP(B307,"PX_LAST"))</f>
        <v>14.875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4.0606060028076172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16.191667556762695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4.5042016806722689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10/05/2017</v>
      </c>
      <c r="H307" s="1">
        <f>IF(ISERR(FIND("Equity",B307))=FALSE,0,IF(_xll.BDP($B307,"DUR_MID")="#N/A N/A",0,_xll.BDP($B307,"DUR_MID")))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1105</v>
      </c>
      <c r="C308" s="2">
        <f>IF(_xll.BDP(B308,"PX_LAST")="#N/A N/A",VLOOKUP(A308,secs!$A:$B,2,FALSE),_xll.BDP(B308,"PX_LAST"))</f>
        <v>64.95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3.7575757503509521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74.673080444335938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5.7736720554272516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>30/03/2017</v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B5N7 Comdty</v>
      </c>
      <c r="B309" s="1" t="s">
        <v>1112</v>
      </c>
      <c r="C309" s="2">
        <f>IF(_xll.BDP(B309,"PX_LAST")="#N/A N/A",VLOOKUP(A309,secs!$A:$B,2,FALSE),_xll.BDP(B309,"PX_LAST"))</f>
        <v>45.230000000000004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0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>03/07/2017</v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Brent Crude Futs  Jul17</v>
      </c>
    </row>
    <row r="310" spans="1:12" x14ac:dyDescent="0.25">
      <c r="A310" s="1" t="str">
        <f>IF(OR(_xll.BDP(B310,"ID_ISIN")="#N/A Field Not Applicable",_xll.BDP(B310,"ID_ISIN")="#N/A N/A"),B310,_xll.BDP(B310,"ID_ISIN"))</f>
        <v>URU7 Curncy</v>
      </c>
      <c r="B310" s="1" t="s">
        <v>1113</v>
      </c>
      <c r="C310" s="2">
        <f>IF(_xll.BDP(B310,"PX_LAST")="#N/A N/A",VLOOKUP(A310,secs!$A:$B,2,FALSE),_xll.BDP(B310,"PX_LAST"))</f>
        <v>60720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0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0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21/09/2017</v>
      </c>
      <c r="H310" s="1">
        <f>IF(ISERR(FIND("Equity",B310))=FALSE,0,IF(_xll.BDP($B310,"DUR_MID")="#N/A N/A",0,_xll.BDP($B310,"DUR_MID")))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USD/RUB X-RATE    Sep17</v>
      </c>
    </row>
    <row r="311" spans="1:12" x14ac:dyDescent="0.25">
      <c r="A311" s="1" t="str">
        <f>IF(OR(_xll.BDP(B311,"ID_ISIN")="#N/A Field Not Applicable",_xll.BDP(B311,"ID_ISIN")="#N/A N/A"),B311,_xll.BDP(B311,"ID_ISIN"))</f>
        <v>XS1577964965</v>
      </c>
      <c r="B311" s="1" t="s">
        <v>1118</v>
      </c>
      <c r="C311" s="2">
        <f>IF(_xll.BDP(B311,"PX_LAST")="#N/A N/A",VLOOKUP(A311,secs!$A:$B,2,FALSE),_xll.BDP(B311,"PX_LAST"))</f>
        <v>99.935000000000002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0.79499999999999993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5.3115076057005872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>03/11/2017</v>
      </c>
      <c r="H311" s="1">
        <f>IF(ISERR(FIND("Equity",B311))=FALSE,0,IF(_xll.BDP($B311,"DUR_MID")="#N/A N/A",0,_xll.BDP($B311,"DUR_MID")))</f>
        <v>5.0670210366505293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RUALRU 5.3 05/03/23</v>
      </c>
    </row>
    <row r="312" spans="1:12" x14ac:dyDescent="0.25">
      <c r="A312" s="1" t="str">
        <f>IF(OR(_xll.BDP(B312,"ID_ISIN")="#N/A Field Not Applicable",_xll.BDP(B312,"ID_ISIN")="#N/A N/A"),B312,_xll.BDP(B312,"ID_ISIN"))</f>
        <v>XS1631338495</v>
      </c>
      <c r="B312" s="1" t="s">
        <v>1121</v>
      </c>
      <c r="C312" s="2">
        <f>IF(_xll.BDP(B312,"PX_LAST")="#N/A N/A",VLOOKUP(A312,secs!$A:$B,2,FALSE),_xll.BDP(B312,"PX_LAST"))</f>
        <v>102.116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0.30833333333333335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8.739991798791495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>15/09/2017</v>
      </c>
      <c r="H312" s="1">
        <f>IF(ISERR(FIND("Equity",B312))=FALSE,0,IF(_xll.BDP($B312,"DUR_MID")="#N/A N/A",0,_xll.BDP($B312,"DUR_MID")))</f>
        <v>4.1967620262918848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AKBHC 9 1/4 PERP</v>
      </c>
    </row>
    <row r="313" spans="1:12" x14ac:dyDescent="0.25">
      <c r="A313" s="1" t="str">
        <f>IF(OR(_xll.BDP(B313,"ID_ISIN")="#N/A Field Not Applicable",_xll.BDP(B313,"ID_ISIN")="#N/A N/A"),B313,_xll.BDP(B313,"ID_ISIN"))</f>
        <v>XS1601094755</v>
      </c>
      <c r="B313" s="1" t="s">
        <v>1122</v>
      </c>
      <c r="C313" s="2">
        <f>IF(_xll.BDP(B313,"PX_LAST")="#N/A N/A",VLOOKUP(A313,secs!$A:$B,2,FALSE),_xll.BDP(B313,"PX_LAST"))</f>
        <v>96.864999999999995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1.1586805555555555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9.6279857937459354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10/08/2017</v>
      </c>
      <c r="H313" s="1">
        <f>IF(ISERR(FIND("Equity",B313))=FALSE,0,IF(_xll.BDP($B313,"DUR_MID")="#N/A N/A",0,_xll.BDP($B313,"DUR_MID")))</f>
        <v>4.2587470702317489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CRBKMO 8 7/8 PERP</v>
      </c>
    </row>
    <row r="314" spans="1:12" x14ac:dyDescent="0.25">
      <c r="A314" s="1" t="str">
        <f>IF(OR(_xll.BDP(B314,"ID_ISIN")="#N/A Field Not Applicable",_xll.BDP(B314,"ID_ISIN")="#N/A N/A"),B314,_xll.BDP(B314,"ID_ISIN"))</f>
        <v>RU000A0JWHA4</v>
      </c>
      <c r="B314" s="1" t="s">
        <v>1128</v>
      </c>
      <c r="C314" s="2">
        <f>IF(_xll.BDP(B314,"PX_LAST")="#N/A N/A",VLOOKUP(A314,secs!$A:$B,2,FALSE),_xll.BDP(B314,"PX_LAST"))</f>
        <v>104.6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0.39583333333333326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4.1079390376099392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27/11/2017</v>
      </c>
      <c r="H314" s="1">
        <f>IF(ISERR(FIND("Equity",B314))=FALSE,0,IF(_xll.BDP($B314,"DUR_MID")="#N/A N/A",0,_xll.BDP($B314,"DUR_MID")))</f>
        <v>7.387083282815313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RUSSIA 4 3/4 05/27/26</v>
      </c>
    </row>
    <row r="315" spans="1:12" x14ac:dyDescent="0.25">
      <c r="A315" s="1" t="str">
        <f>IF(OR(_xll.BDP(B315,"ID_ISIN")="#N/A Field Not Applicable",_xll.BDP(B315,"ID_ISIN")="#N/A N/A"),B315,_xll.BDP(B315,"ID_ISIN"))</f>
        <v>US6698881090</v>
      </c>
      <c r="B315" s="1" t="s">
        <v>1132</v>
      </c>
      <c r="C315" s="2">
        <f>IF(_xll.BDP(B315,"PX_LAST")="#N/A N/A",VLOOKUP(A315,secs!$A:$B,2,FALSE),_xll.BDP(B315,"PX_LAST"))</f>
        <v>106.6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3.6666667461395264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119.17857360839844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2.9484496877803186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28/04/2017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26/09/2017</v>
      </c>
      <c r="J315" s="1">
        <f t="shared" si="4"/>
        <v>1</v>
      </c>
      <c r="L315" s="1" t="str">
        <f>_xll.BDP(B315,"SECURITY_NAME")</f>
        <v>Novatek PJSC</v>
      </c>
    </row>
    <row r="316" spans="1:12" x14ac:dyDescent="0.25">
      <c r="A316" s="1" t="str">
        <f>IF(OR(_xll.BDP(B316,"ID_ISIN")="#N/A Field Not Applicable",_xll.BDP(B316,"ID_ISIN")="#N/A N/A"),B316,_xll.BDP(B316,"ID_ISIN"))</f>
        <v>C3U7 Comdty</v>
      </c>
      <c r="B316" s="1" t="s">
        <v>1135</v>
      </c>
      <c r="C316" s="2">
        <f>IF(_xll.BDP(B316,"PX_LAST")="#N/A N/A",VLOOKUP(A316,secs!$A:$B,2,FALSE),_xll.BDP(B316,"PX_LAST"))</f>
        <v>1261.7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21/09/2017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GOLD FUTURES      Sep17</v>
      </c>
    </row>
    <row r="317" spans="1:12" x14ac:dyDescent="0.25">
      <c r="A317" s="1" t="str">
        <f>IF(OR(_xll.BDP(B317,"ID_ISIN")="#N/A Field Not Applicable",_xll.BDP(B317,"ID_ISIN")="#N/A N/A"),B317,_xll.BDP(B317,"ID_ISIN"))</f>
        <v>RERU7 Curncy</v>
      </c>
      <c r="B317" s="1" t="s">
        <v>1137</v>
      </c>
      <c r="C317" s="2">
        <f>IF(_xll.BDP(B317,"PX_LAST")="#N/A N/A",VLOOKUP(A317,secs!$A:$B,2,FALSE),_xll.BDP(B317,"PX_LAST"))</f>
        <v>68220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21/09/2017</v>
      </c>
      <c r="H317" s="1">
        <f>IF(ISERR(FIND("Equity",B317))=FALSE,0,IF(_xll.BDP($B317,"DUR_MID")="#N/A N/A",0,_xll.BDP($B317,"DUR_MID")))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EUR/RUB Futures   Sep17</v>
      </c>
    </row>
    <row r="318" spans="1:12" x14ac:dyDescent="0.25">
      <c r="A318" s="1" t="str">
        <f>IF(OR(_xll.BDP(B318,"ID_ISIN")="#N/A Field Not Applicable",_xll.BDP(B318,"ID_ISIN")="#N/A N/A"),B318,_xll.BDP(B318,"ID_ISIN"))</f>
        <v>US71647NAR08</v>
      </c>
      <c r="B318" s="1" t="s">
        <v>1140</v>
      </c>
      <c r="C318" s="2">
        <f>IF(_xll.BDP(B318,"PX_LAST")="#N/A N/A",VLOOKUP(A318,secs!$A:$B,2,FALSE),_xll.BDP(B318,"PX_LAST"))</f>
        <v>102.476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Field Not Applicable"),
           IF(OR(_xll.BDP(B318,"INT_ACC")="#N/A N/A",_xll.BDP(B318,"INT_ACC")="#N/A Field Not Applicable"), 0, _xll.BDP(B318,"INT_ACC")),
      _xll.BDP(B318,"BEST_TARGET_PRICE")))
)</f>
        <v>2.739236111111111</v>
      </c>
      <c r="F318" s="1">
        <f>IF(OR(_xll.BDP(B318,"BDVD_PROJ_12M_YLD")="#N/A N/A",_xll.BDP(B318,"BDVD_PROJ_12M_YLD")="#N/A Field Not Applicable"),
     IF(OR(_xll.BDP(B318,"EQY_DVD_YLD_IND")="#N/A N/A",_xll.BDP(B318,"EQY_DVD_YLD_IND")="#N/A Field Not Applicable"),
         IF(OR(_xll.BDP(B318,"YLD_CNV_MID")="#N/A N/A",_xll.BDP(B318,"YLD_CNV_MID")="#N/A Field Not Applicable"),0,_xll.BDP(B318,"YLD_CNV_MID")),
              _xll.BDP(B318,"EQY_DVD_YLD_IND")),
_xll.BDP(B318,"BDVD_PROJ_12M_YLD"))</f>
        <v>5.5018056907905013</v>
      </c>
      <c r="G318" s="1" t="str">
        <f>IF(  ISERR(FIND("Equity",B318)) = FALSE,  IF(  OR(   _xll.BDP($B318,"DVD_EX_DT")="#N/A N/A", _xll.BDP($B318,"DVD_EX_DT")="#N/A Field Not Applicable"),
     "",_xll.BDP($B318,"DVD_EX_DT")),
IF(  OR(   _xll.BDP($B318,"NXT_CPN_DT")="#N/A N/A", _xll.BDP($B318,"NXT_CPN_DT")="#N/A Field Not Applicable"), IF( OR(_xll.BDP($B318,"LAST_TRADEABLE_DT") = "#N/A N/A",_xll.BDP($B318,"LAST_TRADEABLE_DT") = "#N/A Field Not Applicable"),"",_xll.BDP($B318,"LAST_TRADEABLE_DT")),_xll.BDP($B318,"NXT_CPN_DT")))</f>
        <v>17/07/2017</v>
      </c>
      <c r="H318" s="1">
        <f>IF(ISERR(FIND("Equity",B318))=FALSE,0,IF(_xll.BDP($B318,"DUR_MID")="#N/A N/A",0,_xll.BDP($B318,"DUR_MID")))</f>
        <v>3.9442503689320616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PETBRA 6 1/8 01/17/22</v>
      </c>
    </row>
    <row r="319" spans="1:12" x14ac:dyDescent="0.25">
      <c r="A319" s="1" t="str">
        <f>IF(OR(_xll.BDP(B319,"ID_ISIN")="#N/A Field Not Applicable",_xll.BDP(B319,"ID_ISIN")="#N/A N/A"),B319,_xll.BDP(B319,"ID_ISIN"))</f>
        <v>LU0959626531</v>
      </c>
      <c r="B319" s="1" t="s">
        <v>1141</v>
      </c>
      <c r="C319" s="2">
        <f>IF(_xll.BDP(B319,"PX_LAST")="#N/A N/A",VLOOKUP(A319,secs!$A:$B,2,FALSE),_xll.BDP(B319,"PX_LAST"))</f>
        <v>179.4948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Field Not Applicable"),
           IF(OR(_xll.BDP(B319,"INT_ACC")="#N/A N/A",_xll.BDP(B319,"INT_ACC")="#N/A Field Not Applicable"), 0, _xll.BDP(B319,"INT_ACC")),
      _xll.BDP(B319,"BEST_TARGET_PRICE")))
)</f>
        <v>0</v>
      </c>
      <c r="F319" s="1">
        <f>IF(OR(_xll.BDP(B319,"BDVD_PROJ_12M_YLD")="#N/A N/A",_xll.BDP(B319,"BDVD_PROJ_12M_YLD")="#N/A Field Not Applicable"),
     IF(OR(_xll.BDP(B319,"EQY_DVD_YLD_IND")="#N/A N/A",_xll.BDP(B319,"EQY_DVD_YLD_IND")="#N/A Field Not Applicable"),
         IF(OR(_xll.BDP(B319,"YLD_CNV_MID")="#N/A N/A",_xll.BDP(B319,"YLD_CNV_MID")="#N/A Field Not Applicable"),0,_xll.BDP(B319,"YLD_CNV_MID")),
              _xll.BDP(B319,"EQY_DVD_YLD_IND")),
_xll.BDP(B319,"BDVD_PROJ_12M_YLD"))</f>
        <v>0</v>
      </c>
      <c r="G319" s="1" t="str">
        <f>IF(  ISERR(FIND("Equity",B319)) = FALSE,  IF(  OR(   _xll.BDP($B319,"DVD_EX_DT")="#N/A N/A", _xll.BDP($B319,"DVD_EX_DT")="#N/A Field Not Applicable"),
     "",_xll.BDP($B319,"DVD_EX_DT")),
IF(  OR(   _xll.BDP($B319,"NXT_CPN_DT")="#N/A N/A", _xll.BDP($B319,"NXT_CPN_DT")="#N/A Field Not Applicable"), IF( OR(_xll.BDP($B319,"LAST_TRADEABLE_DT") = "#N/A N/A",_xll.BDP($B319,"LAST_TRADEABLE_DT") = "#N/A Field Not Applicable"),"",_xll.BDP($B319,"LAST_TRADEABLE_DT")),_xll.BDP($B319,"NXT_CPN_DT")))</f>
        <v/>
      </c>
      <c r="H319" s="1">
        <f>IF(ISERR(FIND("Equity",B319))=FALSE,0,IF(_xll.BDP($B319,"DUR_MID")="#N/A N/A",0,_xll.BDP($B319,"DUR_MID")))</f>
        <v>0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Schroder International Selecti</v>
      </c>
    </row>
    <row r="320" spans="1:12" x14ac:dyDescent="0.25">
      <c r="A320" s="1" t="str">
        <f>IF(OR(_xll.BDP(B320,"ID_ISIN")="#N/A Field Not Applicable",_xll.BDP(B320,"ID_ISIN")="#N/A N/A"),B320,_xll.BDP(B320,"ID_ISIN"))</f>
        <v>XS0923110232</v>
      </c>
      <c r="B320" s="1" t="s">
        <v>1153</v>
      </c>
      <c r="C320" s="2">
        <f>IF(_xll.BDP(B320,"PX_LAST")="#N/A N/A",VLOOKUP(A320,secs!$A:$B,2,FALSE),_xll.BDP(B320,"PX_LAST"))</f>
        <v>102.512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Field Not Applicable"),
           IF(OR(_xll.BDP(B320,"INT_ACC")="#N/A N/A",_xll.BDP(B320,"INT_ACC")="#N/A Field Not Applicable"), 0, _xll.BDP(B320,"INT_ACC")),
      _xll.BDP(B320,"BEST_TARGET_PRICE")))
)</f>
        <v>1.2486111111111111</v>
      </c>
      <c r="F320" s="1">
        <f>IF(OR(_xll.BDP(B320,"BDVD_PROJ_12M_YLD")="#N/A N/A",_xll.BDP(B320,"BDVD_PROJ_12M_YLD")="#N/A Field Not Applicable"),
     IF(OR(_xll.BDP(B320,"EQY_DVD_YLD_IND")="#N/A N/A",_xll.BDP(B320,"EQY_DVD_YLD_IND")="#N/A Field Not Applicable"),
         IF(OR(_xll.BDP(B320,"YLD_CNV_MID")="#N/A N/A",_xll.BDP(B320,"YLD_CNV_MID")="#N/A Field Not Applicable"),0,_xll.BDP(B320,"YLD_CNV_MID")),
              _xll.BDP(B320,"EQY_DVD_YLD_IND")),
_xll.BDP(B320,"BDVD_PROJ_12M_YLD"))</f>
        <v>4.1223994070054477</v>
      </c>
      <c r="G320" s="1" t="str">
        <f>IF(  ISERR(FIND("Equity",B320)) = FALSE,  IF(  OR(   _xll.BDP($B320,"DVD_EX_DT")="#N/A N/A", _xll.BDP($B320,"DVD_EX_DT")="#N/A Field Not Applicable"),
     "",_xll.BDP($B320,"DVD_EX_DT")),
IF(  OR(   _xll.BDP($B320,"NXT_CPN_DT")="#N/A N/A", _xll.BDP($B320,"NXT_CPN_DT")="#N/A Field Not Applicable"), IF( OR(_xll.BDP($B320,"LAST_TRADEABLE_DT") = "#N/A N/A",_xll.BDP($B320,"LAST_TRADEABLE_DT") = "#N/A Field Not Applicable"),"",_xll.BDP($B320,"LAST_TRADEABLE_DT")),_xll.BDP($B320,"NXT_CPN_DT")))</f>
        <v>25/10/2017</v>
      </c>
      <c r="H320" s="1">
        <f>IF(ISERR(FIND("Equity",B320))=FALSE,0,IF(_xll.BDP($B320,"DUR_MID")="#N/A N/A",0,_xll.BDP($B320,"DUR_MID")))</f>
        <v>0.81054168402504334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NMOSRM 7 1/4 04/25/18</v>
      </c>
    </row>
    <row r="321" spans="1:12" x14ac:dyDescent="0.25">
      <c r="A321" s="1" t="str">
        <f>IF(OR(_xll.BDP(B321,"ID_ISIN")="#N/A Field Not Applicable",_xll.BDP(B321,"ID_ISIN")="#N/A N/A"),B321,_xll.BDP(B321,"ID_ISIN"))</f>
        <v>US496902AN77</v>
      </c>
      <c r="B321" s="1" t="s">
        <v>1154</v>
      </c>
      <c r="C321" s="2">
        <f>IF(_xll.BDP(B321,"PX_LAST")="#N/A N/A",VLOOKUP(A321,secs!$A:$B,2,FALSE),_xll.BDP(B321,"PX_LAST"))</f>
        <v>104.03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Field Not Applicable"),
           IF(OR(_xll.BDP(B321,"INT_ACC")="#N/A N/A",_xll.BDP(B321,"INT_ACC")="#N/A Field Not Applicable"), 0, _xll.BDP(B321,"INT_ACC")),
      _xll.BDP(B321,"BEST_TARGET_PRICE")))
)</f>
        <v>1.702361111111111</v>
      </c>
      <c r="F321" s="1">
        <f>IF(OR(_xll.BDP(B321,"BDVD_PROJ_12M_YLD")="#N/A N/A",_xll.BDP(B321,"BDVD_PROJ_12M_YLD")="#N/A Field Not Applicable"),
     IF(OR(_xll.BDP(B321,"EQY_DVD_YLD_IND")="#N/A N/A",_xll.BDP(B321,"EQY_DVD_YLD_IND")="#N/A Field Not Applicable"),
         IF(OR(_xll.BDP(B321,"YLD_CNV_MID")="#N/A N/A",_xll.BDP(B321,"YLD_CNV_MID")="#N/A Field Not Applicable"),0,_xll.BDP(B321,"YLD_CNV_MID")),
              _xll.BDP(B321,"EQY_DVD_YLD_IND")),
_xll.BDP(B321,"BDVD_PROJ_12M_YLD"))</f>
        <v>5.2072660199999996</v>
      </c>
      <c r="G321" s="1" t="str">
        <f>IF(  ISERR(FIND("Equity",B321)) = FALSE,  IF(  OR(   _xll.BDP($B321,"DVD_EX_DT")="#N/A N/A", _xll.BDP($B321,"DVD_EX_DT")="#N/A Field Not Applicable"),
     "",_xll.BDP($B321,"DVD_EX_DT")),
IF(  OR(   _xll.BDP($B321,"NXT_CPN_DT")="#N/A N/A", _xll.BDP($B321,"NXT_CPN_DT")="#N/A Field Not Applicable"), IF( OR(_xll.BDP($B321,"LAST_TRADEABLE_DT") = "#N/A N/A",_xll.BDP($B321,"LAST_TRADEABLE_DT") = "#N/A Field Not Applicable"),"",_xll.BDP($B321,"LAST_TRADEABLE_DT")),_xll.BDP($B321,"NXT_CPN_DT")))</f>
        <v>15/09/2017</v>
      </c>
      <c r="H321" s="1">
        <f>IF(ISERR(FIND("Equity",B321))=FALSE,0,IF(_xll.BDP($B321,"DUR_MID")="#N/A N/A",0,_xll.BDP($B321,"DUR_MID")))</f>
        <v>5.3955257570836794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40" si="5">COUNTIF($B:$B,B321)</f>
        <v>1</v>
      </c>
      <c r="L321" s="1" t="str">
        <f>_xll.BDP(B321,"SECURITY_NAME")</f>
        <v>KCN 5.95 03/15/24</v>
      </c>
    </row>
    <row r="322" spans="1:12" x14ac:dyDescent="0.25">
      <c r="A322" s="1" t="str">
        <f>IF(OR(_xll.BDP(B322,"ID_ISIN")="#N/A Field Not Applicable",_xll.BDP(B322,"ID_ISIN")="#N/A N/A"),B322,_xll.BDP(B322,"ID_ISIN"))</f>
        <v>XS1223394914</v>
      </c>
      <c r="B322" s="1" t="s">
        <v>1155</v>
      </c>
      <c r="C322" s="2">
        <f>IF(_xll.BDP(B322,"PX_LAST")="#N/A N/A",VLOOKUP(A322,secs!$A:$B,2,FALSE),_xll.BDP(B322,"PX_LAST"))</f>
        <v>100.66200000000001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Field Not Applicable"),
           IF(OR(_xll.BDP(B322,"INT_ACC")="#N/A N/A",_xll.BDP(B322,"INT_ACC")="#N/A Field Not Applicable"), 0, _xll.BDP(B322,"INT_ACC")),
      _xll.BDP(B322,"BEST_TARGET_PRICE")))
)</f>
        <v>0.76527777777777783</v>
      </c>
      <c r="F322" s="1">
        <f>IF(OR(_xll.BDP(B322,"BDVD_PROJ_12M_YLD")="#N/A N/A",_xll.BDP(B322,"BDVD_PROJ_12M_YLD")="#N/A Field Not Applicable"),
     IF(OR(_xll.BDP(B322,"EQY_DVD_YLD_IND")="#N/A N/A",_xll.BDP(B322,"EQY_DVD_YLD_IND")="#N/A Field Not Applicable"),
         IF(OR(_xll.BDP(B322,"YLD_CNV_MID")="#N/A N/A",_xll.BDP(B322,"YLD_CNV_MID")="#N/A Field Not Applicable"),0,_xll.BDP(B322,"YLD_CNV_MID")),
              _xll.BDP(B322,"EQY_DVD_YLD_IND")),
_xll.BDP(B322,"BDVD_PROJ_12M_YLD"))</f>
        <v>4.5583987058535147</v>
      </c>
      <c r="G322" s="1" t="str">
        <f>IF(  ISERR(FIND("Equity",B322)) = FALSE,  IF(  OR(   _xll.BDP($B322,"DVD_EX_DT")="#N/A N/A", _xll.BDP($B322,"DVD_EX_DT")="#N/A Field Not Applicable"),
     "",_xll.BDP($B322,"DVD_EX_DT")),
IF(  OR(   _xll.BDP($B322,"NXT_CPN_DT")="#N/A N/A", _xll.BDP($B322,"NXT_CPN_DT")="#N/A Field Not Applicable"), IF( OR(_xll.BDP($B322,"LAST_TRADEABLE_DT") = "#N/A N/A",_xll.BDP($B322,"LAST_TRADEABLE_DT") = "#N/A Field Not Applicable"),"",_xll.BDP($B322,"LAST_TRADEABLE_DT")),_xll.BDP($B322,"NXT_CPN_DT")))</f>
        <v>29/10/2017</v>
      </c>
      <c r="H322" s="1">
        <f>IF(ISERR(FIND("Equity",B322))=FALSE,0,IF(_xll.BDP($B322,"DUR_MID")="#N/A N/A",0,_xll.BDP($B322,"DUR_MID")))</f>
        <v>3.530032354954411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TCZIRA 4 3/4 04/29/21</v>
      </c>
    </row>
    <row r="323" spans="1:12" x14ac:dyDescent="0.25">
      <c r="A323" s="1" t="str">
        <f>IF(OR(_xll.BDP(B323,"ID_ISIN")="#N/A Field Not Applicable",_xll.BDP(B323,"ID_ISIN")="#N/A N/A"),B323,_xll.BDP(B323,"ID_ISIN"))</f>
        <v>CH0336352825</v>
      </c>
      <c r="B323" s="1" t="s">
        <v>1156</v>
      </c>
      <c r="C323" s="2">
        <f>IF(_xll.BDP(B323,"PX_LAST")="#N/A N/A",VLOOKUP(A323,secs!$A:$B,2,FALSE),_xll.BDP(B323,"PX_LAST"))</f>
        <v>102.05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Field Not Applicable"),
           IF(OR(_xll.BDP(B323,"INT_ACC")="#N/A N/A",_xll.BDP(B323,"INT_ACC")="#N/A Field Not Applicable"), 0, _xll.BDP(B323,"INT_ACC")),
      _xll.BDP(B323,"BEST_TARGET_PRICE")))
)</f>
        <v>2.78125</v>
      </c>
      <c r="F323" s="1">
        <f>IF(OR(_xll.BDP(B323,"BDVD_PROJ_12M_YLD")="#N/A N/A",_xll.BDP(B323,"BDVD_PROJ_12M_YLD")="#N/A Field Not Applicable"),
     IF(OR(_xll.BDP(B323,"EQY_DVD_YLD_IND")="#N/A N/A",_xll.BDP(B323,"EQY_DVD_YLD_IND")="#N/A Field Not Applicable"),
         IF(OR(_xll.BDP(B323,"YLD_CNV_MID")="#N/A N/A",_xll.BDP(B323,"YLD_CNV_MID")="#N/A Field Not Applicable"),0,_xll.BDP(B323,"YLD_CNV_MID")),
              _xll.BDP(B323,"EQY_DVD_YLD_IND")),
_xll.BDP(B323,"BDVD_PROJ_12M_YLD"))</f>
        <v>2.7960636000000001</v>
      </c>
      <c r="G323" s="1" t="str">
        <f>IF(  ISERR(FIND("Equity",B323)) = FALSE,  IF(  OR(   _xll.BDP($B323,"DVD_EX_DT")="#N/A N/A", _xll.BDP($B323,"DVD_EX_DT")="#N/A Field Not Applicable"),
     "",_xll.BDP($B323,"DVD_EX_DT")),
IF(  OR(   _xll.BDP($B323,"NXT_CPN_DT")="#N/A N/A", _xll.BDP($B323,"NXT_CPN_DT")="#N/A Field Not Applicable"), IF( OR(_xll.BDP($B323,"LAST_TRADEABLE_DT") = "#N/A N/A",_xll.BDP($B323,"LAST_TRADEABLE_DT") = "#N/A Field Not Applicable"),"",_xll.BDP($B323,"LAST_TRADEABLE_DT")),_xll.BDP($B323,"NXT_CPN_DT")))</f>
        <v>30/09/2017</v>
      </c>
      <c r="H323" s="1">
        <f>IF(ISERR(FIND("Equity",B323))=FALSE,0,IF(_xll.BDP($B323,"DUR_MID")="#N/A N/A",0,_xll.BDP($B323,"DUR_MID")))</f>
        <v>2.1527459410555334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YPFDAR 3 3/4 09/30/19</v>
      </c>
    </row>
    <row r="324" spans="1:12" x14ac:dyDescent="0.25">
      <c r="A324" s="1" t="str">
        <f>IF(OR(_xll.BDP(B324,"ID_ISIN")="#N/A Field Not Applicable",_xll.BDP(B324,"ID_ISIN")="#N/A N/A"),B324,_xll.BDP(B324,"ID_ISIN"))</f>
        <v>CH0246199050</v>
      </c>
      <c r="B324" s="1" t="s">
        <v>1157</v>
      </c>
      <c r="C324" s="2">
        <f>IF(_xll.BDP(B324,"PX_LAST")="#N/A N/A",VLOOKUP(A324,secs!$A:$B,2,FALSE),_xll.BDP(B324,"PX_LAST"))</f>
        <v>103.943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Field Not Applicable"),
           IF(OR(_xll.BDP(B324,"INT_ACC")="#N/A N/A",_xll.BDP(B324,"INT_ACC")="#N/A Field Not Applicable"), 0, _xll.BDP(B324,"INT_ACC")),
      _xll.BDP(B324,"BEST_TARGET_PRICE")))
)</f>
        <v>7.0738888888888893E-2</v>
      </c>
      <c r="F324" s="1">
        <f>IF(OR(_xll.BDP(B324,"BDVD_PROJ_12M_YLD")="#N/A N/A",_xll.BDP(B324,"BDVD_PROJ_12M_YLD")="#N/A Field Not Applicable"),
     IF(OR(_xll.BDP(B324,"EQY_DVD_YLD_IND")="#N/A N/A",_xll.BDP(B324,"EQY_DVD_YLD_IND")="#N/A Field Not Applicable"),
         IF(OR(_xll.BDP(B324,"YLD_CNV_MID")="#N/A N/A",_xll.BDP(B324,"YLD_CNV_MID")="#N/A Field Not Applicable"),0,_xll.BDP(B324,"YLD_CNV_MID")),
              _xll.BDP(B324,"EQY_DVD_YLD_IND")),
_xll.BDP(B324,"BDVD_PROJ_12M_YLD"))</f>
        <v>2.7792338999999999</v>
      </c>
      <c r="G324" s="1" t="str">
        <f>IF(  ISERR(FIND("Equity",B324)) = FALSE,  IF(  OR(   _xll.BDP($B324,"DVD_EX_DT")="#N/A N/A", _xll.BDP($B324,"DVD_EX_DT")="#N/A Field Not Applicable"),
     "",_xll.BDP($B324,"DVD_EX_DT")),
IF(  OR(   _xll.BDP($B324,"NXT_CPN_DT")="#N/A N/A", _xll.BDP($B324,"NXT_CPN_DT")="#N/A Field Not Applicable"), IF( OR(_xll.BDP($B324,"LAST_TRADEABLE_DT") = "#N/A N/A",_xll.BDP($B324,"LAST_TRADEABLE_DT") = "#N/A Field Not Applicable"),"",_xll.BDP($B324,"LAST_TRADEABLE_DT")),_xll.BDP($B324,"NXT_CPN_DT")))</f>
        <v>20/06/2018</v>
      </c>
      <c r="H324" s="1">
        <f>IF(ISERR(FIND("Equity",B324))=FALSE,0,IF(_xll.BDP($B324,"DUR_MID")="#N/A N/A",0,_xll.BDP($B324,"DUR_MID")))</f>
        <v>4.6491523483822688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KTZKZ 3.638 06/20/22</v>
      </c>
    </row>
    <row r="325" spans="1:12" x14ac:dyDescent="0.25">
      <c r="A325" s="1" t="str">
        <f>IF(OR(_xll.BDP(B325,"ID_ISIN")="#N/A Field Not Applicable",_xll.BDP(B325,"ID_ISIN")="#N/A N/A"),B325,_xll.BDP(B325,"ID_ISIN"))</f>
        <v>RU000A0JXU14</v>
      </c>
      <c r="B325" s="1" t="s">
        <v>1171</v>
      </c>
      <c r="C325" s="2">
        <f>IF(_xll.BDP(B325,"PX_LAST")="#N/A N/A",VLOOKUP(A325,secs!$A:$B,2,FALSE),_xll.BDP(B325,"PX_LAST"))</f>
        <v>101.4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Field Not Applicable"),
           IF(OR(_xll.BDP(B325,"INT_ACC")="#N/A N/A",_xll.BDP(B325,"INT_ACC")="#N/A Field Not Applicable"), 0, _xll.BDP(B325,"INT_ACC")),
      _xll.BDP(B325,"BEST_TARGET_PRICE")))
)</f>
        <v>5.8333333333333341E-2</v>
      </c>
      <c r="F325" s="1">
        <f>IF(OR(_xll.BDP(B325,"BDVD_PROJ_12M_YLD")="#N/A N/A",_xll.BDP(B325,"BDVD_PROJ_12M_YLD")="#N/A Field Not Applicable"),
     IF(OR(_xll.BDP(B325,"EQY_DVD_YLD_IND")="#N/A N/A",_xll.BDP(B325,"EQY_DVD_YLD_IND")="#N/A Field Not Applicable"),
         IF(OR(_xll.BDP(B325,"YLD_CNV_MID")="#N/A N/A",_xll.BDP(B325,"YLD_CNV_MID")="#N/A Field Not Applicable"),0,_xll.BDP(B325,"YLD_CNV_MID")),
              _xll.BDP(B325,"EQY_DVD_YLD_IND")),
_xll.BDP(B325,"BDVD_PROJ_12M_YLD"))</f>
        <v>5.1479441413504565</v>
      </c>
      <c r="G325" s="1" t="str">
        <f>IF(  ISERR(FIND("Equity",B325)) = FALSE,  IF(  OR(   _xll.BDP($B325,"DVD_EX_DT")="#N/A N/A", _xll.BDP($B325,"DVD_EX_DT")="#N/A Field Not Applicable"),
     "",_xll.BDP($B325,"DVD_EX_DT")),
IF(  OR(   _xll.BDP($B325,"NXT_CPN_DT")="#N/A N/A", _xll.BDP($B325,"NXT_CPN_DT")="#N/A Field Not Applicable"), IF( OR(_xll.BDP($B325,"LAST_TRADEABLE_DT") = "#N/A N/A",_xll.BDP($B325,"LAST_TRADEABLE_DT") = "#N/A Field Not Applicable"),"",_xll.BDP($B325,"LAST_TRADEABLE_DT")),_xll.BDP($B325,"NXT_CPN_DT")))</f>
        <v>23/12/2017</v>
      </c>
      <c r="H325" s="1">
        <f>IF(ISERR(FIND("Equity",B325))=FALSE,0,IF(_xll.BDP($B325,"DUR_MID")="#N/A N/A",0,_xll.BDP($B325,"DUR_MID")))</f>
        <v>15.516063548047841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RUSSIA 5 1/4 06/23/47</v>
      </c>
    </row>
    <row r="326" spans="1:12" x14ac:dyDescent="0.25">
      <c r="A326" s="1" t="str">
        <f>IF(OR(_xll.BDP(B326,"ID_ISIN")="#N/A Field Not Applicable",_xll.BDP(B326,"ID_ISIN")="#N/A N/A"),B326,_xll.BDP(B326,"ID_ISIN"))</f>
        <v>XS1503160225</v>
      </c>
      <c r="B326" s="1" t="s">
        <v>1172</v>
      </c>
      <c r="C326" s="2">
        <f>IF(_xll.BDP(B326,"PX_LAST")="#N/A N/A",VLOOKUP(A326,secs!$A:$B,2,FALSE),_xll.BDP(B326,"PX_LAST"))</f>
        <v>100.875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Field Not Applicable"),
           IF(OR(_xll.BDP(B326,"INT_ACC")="#N/A N/A",_xll.BDP(B326,"INT_ACC")="#N/A Field Not Applicable"), 0, _xll.BDP(B326,"INT_ACC")),
      _xll.BDP(B326,"BEST_TARGET_PRICE")))
)</f>
        <v>1.7304794520547944</v>
      </c>
      <c r="F326" s="1">
        <f>IF(OR(_xll.BDP(B326,"BDVD_PROJ_12M_YLD")="#N/A N/A",_xll.BDP(B326,"BDVD_PROJ_12M_YLD")="#N/A Field Not Applicable"),
     IF(OR(_xll.BDP(B326,"EQY_DVD_YLD_IND")="#N/A N/A",_xll.BDP(B326,"EQY_DVD_YLD_IND")="#N/A Field Not Applicable"),
         IF(OR(_xll.BDP(B326,"YLD_CNV_MID")="#N/A N/A",_xll.BDP(B326,"YLD_CNV_MID")="#N/A Field Not Applicable"),0,_xll.BDP(B326,"YLD_CNV_MID")),
              _xll.BDP(B326,"EQY_DVD_YLD_IND")),
_xll.BDP(B326,"BDVD_PROJ_12M_YLD"))</f>
        <v>3.6587312099125602</v>
      </c>
      <c r="G326" s="1" t="str">
        <f>IF(  ISERR(FIND("Equity",B326)) = FALSE,  IF(  OR(   _xll.BDP($B326,"DVD_EX_DT")="#N/A N/A", _xll.BDP($B326,"DVD_EX_DT")="#N/A Field Not Applicable"),
     "",_xll.BDP($B326,"DVD_EX_DT")),
IF(  OR(   _xll.BDP($B326,"NXT_CPN_DT")="#N/A N/A", _xll.BDP($B326,"NXT_CPN_DT")="#N/A Field Not Applicable"), IF( OR(_xll.BDP($B326,"LAST_TRADEABLE_DT") = "#N/A N/A",_xll.BDP($B326,"LAST_TRADEABLE_DT") = "#N/A Field Not Applicable"),"",_xll.BDP($B326,"LAST_TRADEABLE_DT")),_xll.BDP($B326,"NXT_CPN_DT")))</f>
        <v>15/01/2018</v>
      </c>
      <c r="H326" s="1">
        <f>IF(ISERR(FIND("Equity",B326))=FALSE,0,IF(_xll.BDP($B326,"DUR_MID")="#N/A N/A",0,_xll.BDP($B326,"DUR_MID")))</f>
        <v>4.1960393832030851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/>
      </c>
      <c r="J326" s="1">
        <f t="shared" si="5"/>
        <v>1</v>
      </c>
      <c r="L326" s="1" t="str">
        <f>_xll.BDP(B326,"SECURITY_NAME")</f>
        <v>ARGENT 3 7/8 01/15/22</v>
      </c>
    </row>
    <row r="327" spans="1:12" x14ac:dyDescent="0.25">
      <c r="A327" s="1" t="str">
        <f>IF(OR(_xll.BDP(B327,"ID_ISIN")="#N/A Field Not Applicable",_xll.BDP(B327,"ID_ISIN")="#N/A N/A"),B327,_xll.BDP(B327,"ID_ISIN"))</f>
        <v>RU000A0JUGY0</v>
      </c>
      <c r="B327" s="1" t="s">
        <v>1180</v>
      </c>
      <c r="C327" s="2">
        <f>IF(_xll.BDP(B327,"PX_LAST")="#N/A N/A",VLOOKUP(A327,secs!$A:$B,2,FALSE),_xll.BDP(B327,"PX_LAST"))</f>
        <v>100.25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Field Not Applicable"),
           IF(OR(_xll.BDP(B327,"INT_ACC")="#N/A N/A",_xll.BDP(B327,"INT_ACC")="#N/A Field Not Applicable"), 0, _xll.BDP(B327,"INT_ACC")),
      _xll.BDP(B327,"BEST_TARGET_PRICE")))
)</f>
        <v>3.4830000000000001</v>
      </c>
      <c r="F327" s="1">
        <f>IF(OR(_xll.BDP(B327,"BDVD_PROJ_12M_YLD")="#N/A N/A",_xll.BDP(B327,"BDVD_PROJ_12M_YLD")="#N/A Field Not Applicable"),
     IF(OR(_xll.BDP(B327,"EQY_DVD_YLD_IND")="#N/A N/A",_xll.BDP(B327,"EQY_DVD_YLD_IND")="#N/A Field Not Applicable"),
         IF(OR(_xll.BDP(B327,"YLD_CNV_MID")="#N/A N/A",_xll.BDP(B327,"YLD_CNV_MID")="#N/A Field Not Applicable"),0,_xll.BDP(B327,"YLD_CNV_MID")),
              _xll.BDP(B327,"EQY_DVD_YLD_IND")),
_xll.BDP(B327,"BDVD_PROJ_12M_YLD"))</f>
        <v>10.199999999999999</v>
      </c>
      <c r="G327" s="1" t="str">
        <f>IF(  ISERR(FIND("Equity",B327)) = FALSE,  IF(  OR(   _xll.BDP($B327,"DVD_EX_DT")="#N/A N/A", _xll.BDP($B327,"DVD_EX_DT")="#N/A Field Not Applicable"),
     "",_xll.BDP($B327,"DVD_EX_DT")),
IF(  OR(   _xll.BDP($B327,"NXT_CPN_DT")="#N/A N/A", _xll.BDP($B327,"NXT_CPN_DT")="#N/A Field Not Applicable"), IF( OR(_xll.BDP($B327,"LAST_TRADEABLE_DT") = "#N/A N/A",_xll.BDP($B327,"LAST_TRADEABLE_DT") = "#N/A Field Not Applicable"),"",_xll.BDP($B327,"LAST_TRADEABLE_DT")),_xll.BDP($B327,"NXT_CPN_DT")))</f>
        <v>31/08/2017</v>
      </c>
      <c r="H327" s="1">
        <f>IF(ISERR(FIND("Equity",B327))=FALSE,0,IF(_xll.BDP($B327,"DUR_MID")="#N/A N/A",0,_xll.BDP($B327,"DUR_MID")))</f>
        <v>0.17484628785737971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31/08/2017</v>
      </c>
      <c r="J327" s="1">
        <f t="shared" si="5"/>
        <v>1</v>
      </c>
      <c r="L327" s="1" t="str">
        <f>_xll.BDP(B327,"SECURITY_NAME")</f>
        <v>ZENIT 11 1/4 02/28/19</v>
      </c>
    </row>
    <row r="328" spans="1:12" x14ac:dyDescent="0.25">
      <c r="A328" s="1" t="str">
        <f>IF(OR(_xll.BDP(B328,"ID_ISIN")="#N/A Field Not Applicable",_xll.BDP(B328,"ID_ISIN")="#N/A N/A"),B328,_xll.BDP(B328,"ID_ISIN"))</f>
        <v>RU000A0JXK40</v>
      </c>
      <c r="B328" s="1" t="s">
        <v>1181</v>
      </c>
      <c r="C328" s="2">
        <f>IF(_xll.BDP(B328,"PX_LAST")="#N/A N/A",VLOOKUP(A328,secs!$A:$B,2,FALSE),_xll.BDP(B328,"PX_LAST"))</f>
        <v>105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Field Not Applicable"),
           IF(OR(_xll.BDP(B328,"INT_ACC")="#N/A N/A",_xll.BDP(B328,"INT_ACC")="#N/A Field Not Applicable"), 0, _xll.BDP(B328,"INT_ACC")),
      _xll.BDP(B328,"BEST_TARGET_PRICE")))
)</f>
        <v>3.9889999999999999</v>
      </c>
      <c r="F328" s="1">
        <f>IF(OR(_xll.BDP(B328,"BDVD_PROJ_12M_YLD")="#N/A N/A",_xll.BDP(B328,"BDVD_PROJ_12M_YLD")="#N/A Field Not Applicable"),
     IF(OR(_xll.BDP(B328,"EQY_DVD_YLD_IND")="#N/A N/A",_xll.BDP(B328,"EQY_DVD_YLD_IND")="#N/A Field Not Applicable"),
         IF(OR(_xll.BDP(B328,"YLD_CNV_MID")="#N/A N/A",_xll.BDP(B328,"YLD_CNV_MID")="#N/A Field Not Applicable"),0,_xll.BDP(B328,"YLD_CNV_MID")),
              _xll.BDP(B328,"EQY_DVD_YLD_IND")),
_xll.BDP(B328,"BDVD_PROJ_12M_YLD"))</f>
        <v>11.17</v>
      </c>
      <c r="G328" s="1" t="str">
        <f>IF(  ISERR(FIND("Equity",B328)) = FALSE,  IF(  OR(   _xll.BDP($B328,"DVD_EX_DT")="#N/A N/A", _xll.BDP($B328,"DVD_EX_DT")="#N/A Field Not Applicable"),
     "",_xll.BDP($B328,"DVD_EX_DT")),
IF(  OR(   _xll.BDP($B328,"NXT_CPN_DT")="#N/A N/A", _xll.BDP($B328,"NXT_CPN_DT")="#N/A Field Not Applicable"), IF( OR(_xll.BDP($B328,"LAST_TRADEABLE_DT") = "#N/A N/A",_xll.BDP($B328,"LAST_TRADEABLE_DT") = "#N/A Field Not Applicable"),"",_xll.BDP($B328,"LAST_TRADEABLE_DT")),_xll.BDP($B328,"NXT_CPN_DT")))</f>
        <v>01/09/2017</v>
      </c>
      <c r="H328" s="1">
        <f>IF(ISERR(FIND("Equity",B328))=FALSE,0,IF(_xll.BDP($B328,"DUR_MID")="#N/A N/A",0,_xll.BDP($B328,"DUR_MID")))</f>
        <v>2.2770518326926825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28/02/2020</v>
      </c>
      <c r="J328" s="1">
        <f t="shared" si="5"/>
        <v>1</v>
      </c>
      <c r="L328" s="1" t="str">
        <f>_xll.BDP(B328,"SECURITY_NAME")</f>
        <v>PIKKRM 13 02/25/22</v>
      </c>
    </row>
    <row r="329" spans="1:12" x14ac:dyDescent="0.25">
      <c r="A329" s="1" t="str">
        <f>IF(OR(_xll.BDP(B329,"ID_ISIN")="#N/A Field Not Applicable",_xll.BDP(B329,"ID_ISIN")="#N/A N/A"),B329,_xll.BDP(B329,"ID_ISIN"))</f>
        <v>RU000A0JWP46</v>
      </c>
      <c r="B329" s="1" t="s">
        <v>1182</v>
      </c>
      <c r="C329" s="2">
        <f>IF(_xll.BDP(B329,"PX_LAST")="#N/A N/A",VLOOKUP(A329,secs!$A:$B,2,FALSE),_xll.BDP(B329,"PX_LAST"))</f>
        <v>102.9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Field Not Applicable"),
           IF(OR(_xll.BDP(B329,"INT_ACC")="#N/A N/A",_xll.BDP(B329,"INT_ACC")="#N/A Field Not Applicable"), 0, _xll.BDP(B329,"INT_ACC")),
      _xll.BDP(B329,"BEST_TARGET_PRICE")))
)</f>
        <v>4.9859999999999998</v>
      </c>
      <c r="F329" s="1">
        <f>IF(OR(_xll.BDP(B329,"BDVD_PROJ_12M_YLD")="#N/A N/A",_xll.BDP(B329,"BDVD_PROJ_12M_YLD")="#N/A Field Not Applicable"),
     IF(OR(_xll.BDP(B329,"EQY_DVD_YLD_IND")="#N/A N/A",_xll.BDP(B329,"EQY_DVD_YLD_IND")="#N/A Field Not Applicable"),
         IF(OR(_xll.BDP(B329,"YLD_CNV_MID")="#N/A N/A",_xll.BDP(B329,"YLD_CNV_MID")="#N/A Field Not Applicable"),0,_xll.BDP(B329,"YLD_CNV_MID")),
              _xll.BDP(B329,"EQY_DVD_YLD_IND")),
_xll.BDP(B329,"BDVD_PROJ_12M_YLD"))</f>
        <v>11.69</v>
      </c>
      <c r="G329" s="1" t="str">
        <f>IF(  ISERR(FIND("Equity",B329)) = FALSE,  IF(  OR(   _xll.BDP($B329,"DVD_EX_DT")="#N/A N/A", _xll.BDP($B329,"DVD_EX_DT")="#N/A Field Not Applicable"),
     "",_xll.BDP($B329,"DVD_EX_DT")),
IF(  OR(   _xll.BDP($B329,"NXT_CPN_DT")="#N/A N/A", _xll.BDP($B329,"NXT_CPN_DT")="#N/A Field Not Applicable"), IF( OR(_xll.BDP($B329,"LAST_TRADEABLE_DT") = "#N/A N/A",_xll.BDP($B329,"LAST_TRADEABLE_DT") = "#N/A Field Not Applicable"),"",_xll.BDP($B329,"LAST_TRADEABLE_DT")),_xll.BDP($B329,"NXT_CPN_DT")))</f>
        <v>04/08/2017</v>
      </c>
      <c r="H329" s="1">
        <f>IF(ISERR(FIND("Equity",B329))=FALSE,0,IF(_xll.BDP($B329,"DUR_MID")="#N/A N/A",0,_xll.BDP($B329,"DUR_MID")))</f>
        <v>1.8293709120705453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02/08/2019</v>
      </c>
      <c r="J329" s="1">
        <f t="shared" si="5"/>
        <v>1</v>
      </c>
      <c r="L329" s="1" t="str">
        <f>_xll.BDP(B329,"SECURITY_NAME")</f>
        <v>PIKKRM 13 07/24/26</v>
      </c>
    </row>
    <row r="330" spans="1:12" x14ac:dyDescent="0.25">
      <c r="A330" s="1" t="str">
        <f>IF(OR(_xll.BDP(B330,"ID_ISIN")="#N/A Field Not Applicable",_xll.BDP(B330,"ID_ISIN")="#N/A N/A"),B330,_xll.BDP(B330,"ID_ISIN"))</f>
        <v>RU000A0JVPN2</v>
      </c>
      <c r="B330" s="1" t="s">
        <v>1183</v>
      </c>
      <c r="C330" s="2">
        <f>IF(_xll.BDP(B330,"PX_LAST")="#N/A N/A",VLOOKUP(A330,secs!$A:$B,2,FALSE),_xll.BDP(B330,"PX_LAST"))</f>
        <v>102.87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Field Not Applicable"),
           IF(OR(_xll.BDP(B330,"INT_ACC")="#N/A N/A",_xll.BDP(B330,"INT_ACC")="#N/A Field Not Applicable"), 0, _xll.BDP(B330,"INT_ACC")),
      _xll.BDP(B330,"BEST_TARGET_PRICE")))
)</f>
        <v>4.9190000000000005</v>
      </c>
      <c r="F330" s="1">
        <f>IF(OR(_xll.BDP(B330,"BDVD_PROJ_12M_YLD")="#N/A N/A",_xll.BDP(B330,"BDVD_PROJ_12M_YLD")="#N/A Field Not Applicable"),
     IF(OR(_xll.BDP(B330,"EQY_DVD_YLD_IND")="#N/A N/A",_xll.BDP(B330,"EQY_DVD_YLD_IND")="#N/A Field Not Applicable"),
         IF(OR(_xll.BDP(B330,"YLD_CNV_MID")="#N/A N/A",_xll.BDP(B330,"YLD_CNV_MID")="#N/A Field Not Applicable"),0,_xll.BDP(B330,"YLD_CNV_MID")),
              _xll.BDP(B330,"EQY_DVD_YLD_IND")),
_xll.BDP(B330,"BDVD_PROJ_12M_YLD"))</f>
        <v>11.84</v>
      </c>
      <c r="G330" s="1" t="str">
        <f>IF(  ISERR(FIND("Equity",B330)) = FALSE,  IF(  OR(   _xll.BDP($B330,"DVD_EX_DT")="#N/A N/A", _xll.BDP($B330,"DVD_EX_DT")="#N/A Field Not Applicable"),
     "",_xll.BDP($B330,"DVD_EX_DT")),
IF(  OR(   _xll.BDP($B330,"NXT_CPN_DT")="#N/A N/A", _xll.BDP($B330,"NXT_CPN_DT")="#N/A Field Not Applicable"), IF( OR(_xll.BDP($B330,"LAST_TRADEABLE_DT") = "#N/A N/A",_xll.BDP($B330,"LAST_TRADEABLE_DT") = "#N/A Field Not Applicable"),"",_xll.BDP($B330,"LAST_TRADEABLE_DT")),_xll.BDP($B330,"NXT_CPN_DT")))</f>
        <v>18/08/2017</v>
      </c>
      <c r="H330" s="1">
        <f>IF(ISERR(FIND("Equity",B330))=FALSE,0,IF(_xll.BDP($B330,"DUR_MID")="#N/A N/A",0,_xll.BDP($B330,"DUR_MID")))</f>
        <v>1.0554830198942271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17/08/2018</v>
      </c>
      <c r="J330" s="1">
        <f t="shared" si="5"/>
        <v>1</v>
      </c>
      <c r="L330" s="1" t="str">
        <f>_xll.BDP(B330,"SECURITY_NAME")</f>
        <v>PIKKRM 14 1/4 08/08/25</v>
      </c>
    </row>
    <row r="331" spans="1:12" x14ac:dyDescent="0.25">
      <c r="A331" s="1" t="str">
        <f>IF(OR(_xll.BDP(B331,"ID_ISIN")="#N/A Field Not Applicable",_xll.BDP(B331,"ID_ISIN")="#N/A N/A"),B331,_xll.BDP(B331,"ID_ISIN"))</f>
        <v>RU000A0JXLR8</v>
      </c>
      <c r="B331" s="1" t="s">
        <v>1184</v>
      </c>
      <c r="C331" s="2">
        <f>IF(_xll.BDP(B331,"PX_LAST")="#N/A N/A",VLOOKUP(A331,secs!$A:$B,2,FALSE),_xll.BDP(B331,"PX_LAST"))</f>
        <v>100.76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Field Not Applicable"),
           IF(OR(_xll.BDP(B331,"INT_ACC")="#N/A N/A",_xll.BDP(B331,"INT_ACC")="#N/A Field Not Applicable"), 0, _xll.BDP(B331,"INT_ACC")),
      _xll.BDP(B331,"BEST_TARGET_PRICE")))
)</f>
        <v>2.6566956521739127</v>
      </c>
      <c r="F331" s="1">
        <f>IF(OR(_xll.BDP(B331,"BDVD_PROJ_12M_YLD")="#N/A N/A",_xll.BDP(B331,"BDVD_PROJ_12M_YLD")="#N/A Field Not Applicable"),
     IF(OR(_xll.BDP(B331,"EQY_DVD_YLD_IND")="#N/A N/A",_xll.BDP(B331,"EQY_DVD_YLD_IND")="#N/A Field Not Applicable"),
         IF(OR(_xll.BDP(B331,"YLD_CNV_MID")="#N/A N/A",_xll.BDP(B331,"YLD_CNV_MID")="#N/A Field Not Applicable"),0,_xll.BDP(B331,"YLD_CNV_MID")),
              _xll.BDP(B331,"EQY_DVD_YLD_IND")),
_xll.BDP(B331,"BDVD_PROJ_12M_YLD"))</f>
        <v>9.6149555126235882</v>
      </c>
      <c r="G331" s="1" t="str">
        <f>IF(  ISERR(FIND("Equity",B331)) = FALSE,  IF(  OR(   _xll.BDP($B331,"DVD_EX_DT")="#N/A N/A", _xll.BDP($B331,"DVD_EX_DT")="#N/A Field Not Applicable"),
     "",_xll.BDP($B331,"DVD_EX_DT")),
IF(  OR(   _xll.BDP($B331,"NXT_CPN_DT")="#N/A N/A", _xll.BDP($B331,"NXT_CPN_DT")="#N/A Field Not Applicable"), IF( OR(_xll.BDP($B331,"LAST_TRADEABLE_DT") = "#N/A N/A",_xll.BDP($B331,"LAST_TRADEABLE_DT") = "#N/A Field Not Applicable"),"",_xll.BDP($B331,"LAST_TRADEABLE_DT")),_xll.BDP($B331,"NXT_CPN_DT")))</f>
        <v>24/09/2017</v>
      </c>
      <c r="H331" s="1">
        <f>IF(ISERR(FIND("Equity",B331))=FALSE,0,IF(_xll.BDP($B331,"DUR_MID")="#N/A N/A",0,_xll.BDP($B331,"DUR_MID")))</f>
        <v>2.420524230121551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>01/04/2020</v>
      </c>
      <c r="J331" s="1">
        <f t="shared" si="5"/>
        <v>1</v>
      </c>
      <c r="L331" s="1" t="str">
        <f>_xll.BDP(B331,"SECURITY_NAME")</f>
        <v>NMOSRM 10.1 04/10/23</v>
      </c>
    </row>
    <row r="332" spans="1:12" x14ac:dyDescent="0.25">
      <c r="A332" s="1" t="s">
        <v>1179</v>
      </c>
      <c r="B332" s="1" t="s">
        <v>1185</v>
      </c>
      <c r="C332" s="2">
        <v>100</v>
      </c>
      <c r="D332" s="1">
        <v>0</v>
      </c>
      <c r="E332" s="1">
        <v>0</v>
      </c>
      <c r="F332" s="1">
        <v>0</v>
      </c>
      <c r="G332" s="4" t="s">
        <v>986</v>
      </c>
      <c r="H332" s="1">
        <v>2</v>
      </c>
      <c r="I332" s="3" t="s">
        <v>1237</v>
      </c>
      <c r="J332" s="1">
        <f t="shared" si="5"/>
        <v>1</v>
      </c>
      <c r="L332" s="1" t="s">
        <v>1191</v>
      </c>
    </row>
    <row r="333" spans="1:12" x14ac:dyDescent="0.25">
      <c r="A333" s="1" t="str">
        <f>IF(OR(_xll.BDP(B333,"ID_ISIN")="#N/A Field Not Applicable",_xll.BDP(B333,"ID_ISIN")="#N/A N/A"),B333,_xll.BDP(B333,"ID_ISIN"))</f>
        <v>RU000A0JTF50</v>
      </c>
      <c r="B333" s="1" t="s">
        <v>1186</v>
      </c>
      <c r="C333" s="2">
        <f>IF(_xll.BDP(B333,"PX_LAST")="#N/A N/A",VLOOKUP(A333,secs!$A:$B,2,FALSE),_xll.BDP(B333,"PX_LAST"))</f>
        <v>102.2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Field Not Applicable"),
           IF(OR(_xll.BDP(B333,"INT_ACC")="#N/A N/A",_xll.BDP(B333,"INT_ACC")="#N/A Field Not Applicable"), 0, _xll.BDP(B333,"INT_ACC")),
      _xll.BDP(B333,"BEST_TARGET_PRICE")))
)</f>
        <v>0.57099999999999995</v>
      </c>
      <c r="F333" s="1">
        <f>IF(OR(_xll.BDP(B333,"BDVD_PROJ_12M_YLD")="#N/A N/A",_xll.BDP(B333,"BDVD_PROJ_12M_YLD")="#N/A Field Not Applicable"),
     IF(OR(_xll.BDP(B333,"EQY_DVD_YLD_IND")="#N/A N/A",_xll.BDP(B333,"EQY_DVD_YLD_IND")="#N/A Field Not Applicable"),
         IF(OR(_xll.BDP(B333,"YLD_CNV_MID")="#N/A N/A",_xll.BDP(B333,"YLD_CNV_MID")="#N/A Field Not Applicable"),0,_xll.BDP(B333,"YLD_CNV_MID")),
              _xll.BDP(B333,"EQY_DVD_YLD_IND")),
_xll.BDP(B333,"BDVD_PROJ_12M_YLD"))</f>
        <v>0</v>
      </c>
      <c r="G333" s="1" t="str">
        <f>IF(  ISERR(FIND("Equity",B333)) = FALSE,  IF(  OR(   _xll.BDP($B333,"DVD_EX_DT")="#N/A N/A", _xll.BDP($B333,"DVD_EX_DT")="#N/A Field Not Applicable"),
     "",_xll.BDP($B333,"DVD_EX_DT")),
IF(  OR(   _xll.BDP($B333,"NXT_CPN_DT")="#N/A N/A", _xll.BDP($B333,"NXT_CPN_DT")="#N/A Field Not Applicable"), IF( OR(_xll.BDP($B333,"LAST_TRADEABLE_DT") = "#N/A N/A",_xll.BDP($B333,"LAST_TRADEABLE_DT") = "#N/A Field Not Applicable"),"",_xll.BDP($B333,"LAST_TRADEABLE_DT")),_xll.BDP($B333,"NXT_CPN_DT")))</f>
        <v>05/12/2017</v>
      </c>
      <c r="H333" s="1">
        <f>IF(ISERR(FIND("Equity",B333))=FALSE,0,IF(_xll.BDP($B333,"DUR_MID")="#N/A N/A",0,_xll.BDP($B333,"DUR_MID")))</f>
        <v>0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CRBKMO 12 1/4 06/05/18</v>
      </c>
    </row>
    <row r="334" spans="1:12" x14ac:dyDescent="0.25">
      <c r="A334" s="1" t="str">
        <f>IF(OR(_xll.BDP(B334,"ID_ISIN")="#N/A Field Not Applicable",_xll.BDP(B334,"ID_ISIN")="#N/A N/A"),B334,_xll.BDP(B334,"ID_ISIN"))</f>
        <v>RU000A0JTFX6</v>
      </c>
      <c r="B334" s="1" t="s">
        <v>1187</v>
      </c>
      <c r="C334" s="2">
        <f>IF(_xll.BDP(B334,"PX_LAST")="#N/A N/A",VLOOKUP(A334,secs!$A:$B,2,FALSE),_xll.BDP(B334,"PX_LAST"))</f>
        <v>101.25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Field Not Applicable"),
           IF(OR(_xll.BDP(B334,"INT_ACC")="#N/A N/A",_xll.BDP(B334,"INT_ACC")="#N/A Field Not Applicable"), 0, _xll.BDP(B334,"INT_ACC")),
      _xll.BDP(B334,"BEST_TARGET_PRICE")))
)</f>
        <v>0.35299999999999998</v>
      </c>
      <c r="F334" s="1">
        <f>IF(OR(_xll.BDP(B334,"BDVD_PROJ_12M_YLD")="#N/A N/A",_xll.BDP(B334,"BDVD_PROJ_12M_YLD")="#N/A Field Not Applicable"),
     IF(OR(_xll.BDP(B334,"EQY_DVD_YLD_IND")="#N/A N/A",_xll.BDP(B334,"EQY_DVD_YLD_IND")="#N/A Field Not Applicable"),
         IF(OR(_xll.BDP(B334,"YLD_CNV_MID")="#N/A N/A",_xll.BDP(B334,"YLD_CNV_MID")="#N/A Field Not Applicable"),0,_xll.BDP(B334,"YLD_CNV_MID")),
              _xll.BDP(B334,"EQY_DVD_YLD_IND")),
_xll.BDP(B334,"BDVD_PROJ_12M_YLD"))</f>
        <v>10.71</v>
      </c>
      <c r="G334" s="1" t="str">
        <f>IF(  ISERR(FIND("Equity",B334)) = FALSE,  IF(  OR(   _xll.BDP($B334,"DVD_EX_DT")="#N/A N/A", _xll.BDP($B334,"DVD_EX_DT")="#N/A Field Not Applicable"),
     "",_xll.BDP($B334,"DVD_EX_DT")),
IF(  OR(   _xll.BDP($B334,"NXT_CPN_DT")="#N/A N/A", _xll.BDP($B334,"NXT_CPN_DT")="#N/A Field Not Applicable"), IF( OR(_xll.BDP($B334,"LAST_TRADEABLE_DT") = "#N/A N/A",_xll.BDP($B334,"LAST_TRADEABLE_DT") = "#N/A Field Not Applicable"),"",_xll.BDP($B334,"LAST_TRADEABLE_DT")),_xll.BDP($B334,"NXT_CPN_DT")))</f>
        <v>12/09/2017</v>
      </c>
      <c r="H334" s="1">
        <f>IF(ISERR(FIND("Equity",B334))=FALSE,0,IF(_xll.BDP($B334,"DUR_MID")="#N/A N/A",0,_xll.BDP($B334,"DUR_MID")))</f>
        <v>0.34668577971862752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LENSP 12.9 12/12/17</v>
      </c>
    </row>
    <row r="335" spans="1:12" x14ac:dyDescent="0.25">
      <c r="A335" s="1" t="str">
        <f>IF(OR(_xll.BDP(B335,"ID_ISIN")="#N/A Field Not Applicable",_xll.BDP(B335,"ID_ISIN")="#N/A N/A"),B335,_xll.BDP(B335,"ID_ISIN"))</f>
        <v>RU000A0JU1V8</v>
      </c>
      <c r="B335" s="1" t="s">
        <v>1188</v>
      </c>
      <c r="C335" s="2">
        <f>IF(_xll.BDP(B335,"PX_LAST")="#N/A N/A",VLOOKUP(A335,secs!$A:$B,2,FALSE),_xll.BDP(B335,"PX_LAST"))</f>
        <v>98.88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Field Not Applicable"),
           IF(OR(_xll.BDP(B335,"INT_ACC")="#N/A N/A",_xll.BDP(B335,"INT_ACC")="#N/A Field Not Applicable"), 0, _xll.BDP(B335,"INT_ACC")),
      _xll.BDP(B335,"BEST_TARGET_PRICE")))
)</f>
        <v>1.222</v>
      </c>
      <c r="F335" s="1">
        <f>IF(OR(_xll.BDP(B335,"BDVD_PROJ_12M_YLD")="#N/A N/A",_xll.BDP(B335,"BDVD_PROJ_12M_YLD")="#N/A Field Not Applicable"),
     IF(OR(_xll.BDP(B335,"EQY_DVD_YLD_IND")="#N/A N/A",_xll.BDP(B335,"EQY_DVD_YLD_IND")="#N/A Field Not Applicable"),
         IF(OR(_xll.BDP(B335,"YLD_CNV_MID")="#N/A N/A",_xll.BDP(B335,"YLD_CNV_MID")="#N/A Field Not Applicable"),0,_xll.BDP(B335,"YLD_CNV_MID")),
              _xll.BDP(B335,"EQY_DVD_YLD_IND")),
_xll.BDP(B335,"BDVD_PROJ_12M_YLD"))</f>
        <v>9.23</v>
      </c>
      <c r="G335" s="1" t="str">
        <f>IF(  ISERR(FIND("Equity",B335)) = FALSE,  IF(  OR(   _xll.BDP($B335,"DVD_EX_DT")="#N/A N/A", _xll.BDP($B335,"DVD_EX_DT")="#N/A Field Not Applicable"),
     "",_xll.BDP($B335,"DVD_EX_DT")),
IF(  OR(   _xll.BDP($B335,"NXT_CPN_DT")="#N/A N/A", _xll.BDP($B335,"NXT_CPN_DT")="#N/A Field Not Applicable"), IF( OR(_xll.BDP($B335,"LAST_TRADEABLE_DT") = "#N/A N/A",_xll.BDP($B335,"LAST_TRADEABLE_DT") = "#N/A Field Not Applicable"),"",_xll.BDP($B335,"LAST_TRADEABLE_DT")),_xll.BDP($B335,"NXT_CPN_DT")))</f>
        <v>26/07/2017</v>
      </c>
      <c r="H335" s="1">
        <f>IF(ISERR(FIND("Equity",B335))=FALSE,0,IF(_xll.BDP($B335,"DUR_MID")="#N/A N/A",0,_xll.BDP($B335,"DUR_MID")))</f>
        <v>0.79999925511387893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KAREL 7.69 01/29/19</v>
      </c>
    </row>
    <row r="336" spans="1:12" x14ac:dyDescent="0.25">
      <c r="A336" s="1" t="str">
        <f>IF(OR(_xll.BDP(B336,"ID_ISIN")="#N/A Field Not Applicable",_xll.BDP(B336,"ID_ISIN")="#N/A N/A"),B336,_xll.BDP(B336,"ID_ISIN"))</f>
        <v>RU000A0JXM48</v>
      </c>
      <c r="B336" s="1" t="s">
        <v>1189</v>
      </c>
      <c r="C336" s="2">
        <f>IF(_xll.BDP(B336,"PX_LAST")="#N/A N/A",VLOOKUP(A336,secs!$A:$B,2,FALSE),_xll.BDP(B336,"PX_LAST"))</f>
        <v>100.92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Field Not Applicable"),
           IF(OR(_xll.BDP(B336,"INT_ACC")="#N/A N/A",_xll.BDP(B336,"INT_ACC")="#N/A Field Not Applicable"), 0, _xll.BDP(B336,"INT_ACC")),
      _xll.BDP(B336,"BEST_TARGET_PRICE")))
)</f>
        <v>0.89900000000000002</v>
      </c>
      <c r="F336" s="1">
        <f>IF(OR(_xll.BDP(B336,"BDVD_PROJ_12M_YLD")="#N/A N/A",_xll.BDP(B336,"BDVD_PROJ_12M_YLD")="#N/A Field Not Applicable"),
     IF(OR(_xll.BDP(B336,"EQY_DVD_YLD_IND")="#N/A N/A",_xll.BDP(B336,"EQY_DVD_YLD_IND")="#N/A Field Not Applicable"),
         IF(OR(_xll.BDP(B336,"YLD_CNV_MID")="#N/A N/A",_xll.BDP(B336,"YLD_CNV_MID")="#N/A Field Not Applicable"),0,_xll.BDP(B336,"YLD_CNV_MID")),
              _xll.BDP(B336,"EQY_DVD_YLD_IND")),
_xll.BDP(B336,"BDVD_PROJ_12M_YLD"))</f>
        <v>10.91</v>
      </c>
      <c r="G336" s="1" t="str">
        <f>IF(  ISERR(FIND("Equity",B336)) = FALSE,  IF(  OR(   _xll.BDP($B336,"DVD_EX_DT")="#N/A N/A", _xll.BDP($B336,"DVD_EX_DT")="#N/A Field Not Applicable"),
     "",_xll.BDP($B336,"DVD_EX_DT")),
IF(  OR(   _xll.BDP($B336,"NXT_CPN_DT")="#N/A N/A", _xll.BDP($B336,"NXT_CPN_DT")="#N/A Field Not Applicable"), IF( OR(_xll.BDP($B336,"LAST_TRADEABLE_DT") = "#N/A N/A",_xll.BDP($B336,"LAST_TRADEABLE_DT") = "#N/A Field Not Applicable"),"",_xll.BDP($B336,"LAST_TRADEABLE_DT")),_xll.BDP($B336,"NXT_CPN_DT")))</f>
        <v>27/06/2017</v>
      </c>
      <c r="H336" s="1">
        <f>IF(ISERR(FIND("Equity",B336))=FALSE,0,IF(_xll.BDP($B336,"DUR_MID")="#N/A N/A",0,_xll.BDP($B336,"DUR_MID")))</f>
        <v>0.79417768814300815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AKBBIN 12.15 03/27/18</v>
      </c>
    </row>
    <row r="337" spans="1:12" x14ac:dyDescent="0.25">
      <c r="A337" s="1" t="str">
        <f>IF(OR(_xll.BDP(B337,"ID_ISIN")="#N/A Field Not Applicable",_xll.BDP(B337,"ID_ISIN")="#N/A N/A"),B337,_xll.BDP(B337,"ID_ISIN"))</f>
        <v>XS0982711714</v>
      </c>
      <c r="B337" s="1" t="s">
        <v>1190</v>
      </c>
      <c r="C337" s="2">
        <f>IF(_xll.BDP(B337,"PX_LAST")="#N/A N/A",VLOOKUP(A337,secs!$A:$B,2,FALSE),_xll.BDP(B337,"PX_LAST"))</f>
        <v>104.45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Field Not Applicable"),
           IF(OR(_xll.BDP(B337,"INT_ACC")="#N/A N/A",_xll.BDP(B337,"INT_ACC")="#N/A Field Not Applicable"), 0, _xll.BDP(B337,"INT_ACC")),
      _xll.BDP(B337,"BEST_TARGET_PRICE")))
)</f>
        <v>2.1342465753424658</v>
      </c>
      <c r="F337" s="1">
        <f>IF(OR(_xll.BDP(B337,"BDVD_PROJ_12M_YLD")="#N/A N/A",_xll.BDP(B337,"BDVD_PROJ_12M_YLD")="#N/A Field Not Applicable"),
     IF(OR(_xll.BDP(B337,"EQY_DVD_YLD_IND")="#N/A N/A",_xll.BDP(B337,"EQY_DVD_YLD_IND")="#N/A Field Not Applicable"),
         IF(OR(_xll.BDP(B337,"YLD_CNV_MID")="#N/A N/A",_xll.BDP(B337,"YLD_CNV_MID")="#N/A Field Not Applicable"),0,_xll.BDP(B337,"YLD_CNV_MID")),
              _xll.BDP(B337,"EQY_DVD_YLD_IND")),
_xll.BDP(B337,"BDVD_PROJ_12M_YLD"))</f>
        <v>4.050525763250918</v>
      </c>
      <c r="G337" s="1" t="str">
        <f>IF(  ISERR(FIND("Equity",B337)) = FALSE,  IF(  OR(   _xll.BDP($B337,"DVD_EX_DT")="#N/A N/A", _xll.BDP($B337,"DVD_EX_DT")="#N/A Field Not Applicable"),
     "",_xll.BDP($B337,"DVD_EX_DT")),
IF(  OR(   _xll.BDP($B337,"NXT_CPN_DT")="#N/A N/A", _xll.BDP($B337,"NXT_CPN_DT")="#N/A Field Not Applicable"), IF( OR(_xll.BDP($B337,"LAST_TRADEABLE_DT") = "#N/A N/A",_xll.BDP($B337,"LAST_TRADEABLE_DT") = "#N/A Field Not Applicable"),"",_xll.BDP($B337,"LAST_TRADEABLE_DT")),_xll.BDP($B337,"NXT_CPN_DT")))</f>
        <v>14/01/2018</v>
      </c>
      <c r="H337" s="1">
        <f>IF(ISERR(FIND("Equity",B337))=FALSE,0,IF(_xll.BDP($B337,"DUR_MID")="#N/A N/A",0,_xll.BDP($B337,"DUR_MID")))</f>
        <v>6.4204028933367665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/>
      </c>
      <c r="J337" s="1">
        <f t="shared" si="5"/>
        <v>1</v>
      </c>
      <c r="L337" s="1" t="str">
        <f>_xll.BDP(B337,"SECURITY_NAME")</f>
        <v>PETBRA 4 3/4 01/14/25</v>
      </c>
    </row>
    <row r="338" spans="1:12" x14ac:dyDescent="0.25">
      <c r="A338" s="1" t="str">
        <f>IF(OR(_xll.BDP(B338,"ID_ISIN")="#N/A Field Not Applicable",_xll.BDP(B338,"ID_ISIN")="#N/A N/A"),B338,_xll.BDP(B338,"ID_ISIN"))</f>
        <v>RU000A0JWCM0</v>
      </c>
      <c r="B338" s="1" t="s">
        <v>1219</v>
      </c>
      <c r="C338" s="2">
        <f>IF(_xll.BDP(B338,"PX_LAST")="#N/A N/A",VLOOKUP(A338,secs!$A:$B,2,FALSE),_xll.BDP(B338,"PX_LAST"))</f>
        <v>105.89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Field Not Applicable"),
           IF(OR(_xll.BDP(B338,"INT_ACC")="#N/A N/A",_xll.BDP(B338,"INT_ACC")="#N/A Field Not Applicable"), 0, _xll.BDP(B338,"INT_ACC")),
      _xll.BDP(B338,"BEST_TARGET_PRICE")))
)</f>
        <v>2.5640000000000001</v>
      </c>
      <c r="F338" s="1">
        <f>IF(OR(_xll.BDP(B338,"BDVD_PROJ_12M_YLD")="#N/A N/A",_xll.BDP(B338,"BDVD_PROJ_12M_YLD")="#N/A Field Not Applicable"),
     IF(OR(_xll.BDP(B338,"EQY_DVD_YLD_IND")="#N/A N/A",_xll.BDP(B338,"EQY_DVD_YLD_IND")="#N/A Field Not Applicable"),
         IF(OR(_xll.BDP(B338,"YLD_CNV_MID")="#N/A N/A",_xll.BDP(B338,"YLD_CNV_MID")="#N/A Field Not Applicable"),0,_xll.BDP(B338,"YLD_CNV_MID")),
              _xll.BDP(B338,"EQY_DVD_YLD_IND")),
_xll.BDP(B338,"BDVD_PROJ_12M_YLD"))</f>
        <v>9.64</v>
      </c>
      <c r="G338" s="1" t="str">
        <f>IF(  ISERR(FIND("Equity",B338)) = FALSE,  IF(  OR(   _xll.BDP($B338,"DVD_EX_DT")="#N/A N/A", _xll.BDP($B338,"DVD_EX_DT")="#N/A Field Not Applicable"),
     "",_xll.BDP($B338,"DVD_EX_DT")),
IF(  OR(   _xll.BDP($B338,"NXT_CPN_DT")="#N/A N/A", _xll.BDP($B338,"NXT_CPN_DT")="#N/A Field Not Applicable"), IF( OR(_xll.BDP($B338,"LAST_TRADEABLE_DT") = "#N/A N/A",_xll.BDP($B338,"LAST_TRADEABLE_DT") = "#N/A Field Not Applicable"),"",_xll.BDP($B338,"LAST_TRADEABLE_DT")),_xll.BDP($B338,"NXT_CPN_DT")))</f>
        <v>11/10/2017</v>
      </c>
      <c r="H338" s="1">
        <f>IF(ISERR(FIND("Equity",B338))=FALSE,0,IF(_xll.BDP($B338,"DUR_MID")="#N/A N/A",0,_xll.BDP($B338,"DUR_MID")))</f>
        <v>1.6282781160246234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10/04/2019</v>
      </c>
      <c r="J338" s="1">
        <f t="shared" si="5"/>
        <v>1</v>
      </c>
      <c r="L338" s="1" t="str">
        <f>_xll.BDP(B338,"SECURITY_NAME")</f>
        <v>TRUBRU 13 04/01/26</v>
      </c>
    </row>
    <row r="339" spans="1:12" x14ac:dyDescent="0.25">
      <c r="A339" s="1" t="str">
        <f>IF(OR(_xll.BDP(B339,"ID_ISIN")="#N/A Field Not Applicable",_xll.BDP(B339,"ID_ISIN")="#N/A N/A"),B339,_xll.BDP(B339,"ID_ISIN"))</f>
        <v>RU000A0JU0N7</v>
      </c>
      <c r="B339" s="1" t="s">
        <v>1220</v>
      </c>
      <c r="C339" s="2">
        <f>IF(_xll.BDP(B339,"PX_LAST")="#N/A N/A",VLOOKUP(A339,secs!$A:$B,2,FALSE),_xll.BDP(B339,"PX_LAST"))</f>
        <v>100.5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Field Not Applicable"),
           IF(OR(_xll.BDP(B339,"INT_ACC")="#N/A N/A",_xll.BDP(B339,"INT_ACC")="#N/A Field Not Applicable"), 0, _xll.BDP(B339,"INT_ACC")),
      _xll.BDP(B339,"BEST_TARGET_PRICE")))
)</f>
        <v>2.992</v>
      </c>
      <c r="F339" s="1">
        <f>IF(OR(_xll.BDP(B339,"BDVD_PROJ_12M_YLD")="#N/A N/A",_xll.BDP(B339,"BDVD_PROJ_12M_YLD")="#N/A Field Not Applicable"),
     IF(OR(_xll.BDP(B339,"EQY_DVD_YLD_IND")="#N/A N/A",_xll.BDP(B339,"EQY_DVD_YLD_IND")="#N/A Field Not Applicable"),
         IF(OR(_xll.BDP(B339,"YLD_CNV_MID")="#N/A N/A",_xll.BDP(B339,"YLD_CNV_MID")="#N/A Field Not Applicable"),0,_xll.BDP(B339,"YLD_CNV_MID")),
              _xll.BDP(B339,"EQY_DVD_YLD_IND")),
_xll.BDP(B339,"BDVD_PROJ_12M_YLD"))</f>
        <v>11.34</v>
      </c>
      <c r="G339" s="1" t="str">
        <f>IF(  ISERR(FIND("Equity",B339)) = FALSE,  IF(  OR(   _xll.BDP($B339,"DVD_EX_DT")="#N/A N/A", _xll.BDP($B339,"DVD_EX_DT")="#N/A Field Not Applicable"),
     "",_xll.BDP($B339,"DVD_EX_DT")),
IF(  OR(   _xll.BDP($B339,"NXT_CPN_DT")="#N/A N/A", _xll.BDP($B339,"NXT_CPN_DT")="#N/A Field Not Applicable"), IF( OR(_xll.BDP($B339,"LAST_TRADEABLE_DT") = "#N/A N/A",_xll.BDP($B339,"LAST_TRADEABLE_DT") = "#N/A Field Not Applicable"),"",_xll.BDP($B339,"LAST_TRADEABLE_DT")),_xll.BDP($B339,"NXT_CPN_DT")))</f>
        <v>24/09/2017</v>
      </c>
      <c r="H339" s="1">
        <f>IF(ISERR(FIND("Equity",B339))=FALSE,0,IF(_xll.BDP($B339,"DUR_MID")="#N/A N/A",0,_xll.BDP($B339,"DUR_MID")))</f>
        <v>1.1716292738559275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>24/09/2018</v>
      </c>
      <c r="J339" s="1">
        <f t="shared" si="5"/>
        <v>1</v>
      </c>
      <c r="L339" s="1" t="str">
        <f>_xll.BDP(B339,"SECURITY_NAME")</f>
        <v>AKBBIN 12 09/24/25</v>
      </c>
    </row>
    <row r="340" spans="1:12" x14ac:dyDescent="0.25">
      <c r="A340" s="1" t="str">
        <f>IF(OR(_xll.BDP(B340,"ID_ISIN")="#N/A Field Not Applicable",_xll.BDP(B340,"ID_ISIN")="#N/A N/A"),B340,_xll.BDP(B340,"ID_ISIN"))</f>
        <v>RU000A0JXHE4</v>
      </c>
      <c r="B340" s="1" t="s">
        <v>1222</v>
      </c>
      <c r="C340" s="2">
        <f>IF(_xll.BDP(B340,"PX_LAST")="#N/A N/A",VLOOKUP(A340,secs!$A:$B,2,FALSE),_xll.BDP(B340,"PX_LAST"))</f>
        <v>102.9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Field Not Applicable"),
           IF(OR(_xll.BDP(B340,"INT_ACC")="#N/A N/A",_xll.BDP(B340,"INT_ACC")="#N/A Field Not Applicable"), 0, _xll.BDP(B340,"INT_ACC")),
      _xll.BDP(B340,"BEST_TARGET_PRICE")))
)</f>
        <v>3.427</v>
      </c>
      <c r="F340" s="1">
        <f>IF(OR(_xll.BDP(B340,"BDVD_PROJ_12M_YLD")="#N/A N/A",_xll.BDP(B340,"BDVD_PROJ_12M_YLD")="#N/A Field Not Applicable"),
     IF(OR(_xll.BDP(B340,"EQY_DVD_YLD_IND")="#N/A N/A",_xll.BDP(B340,"EQY_DVD_YLD_IND")="#N/A Field Not Applicable"),
         IF(OR(_xll.BDP(B340,"YLD_CNV_MID")="#N/A N/A",_xll.BDP(B340,"YLD_CNV_MID")="#N/A Field Not Applicable"),0,_xll.BDP(B340,"YLD_CNV_MID")),
              _xll.BDP(B340,"EQY_DVD_YLD_IND")),
_xll.BDP(B340,"BDVD_PROJ_12M_YLD"))</f>
        <v>9.2799999999999994</v>
      </c>
      <c r="G340" s="1" t="str">
        <f>IF(  ISERR(FIND("Equity",B340)) = FALSE,  IF(  OR(   _xll.BDP($B340,"DVD_EX_DT")="#N/A N/A", _xll.BDP($B340,"DVD_EX_DT")="#N/A Field Not Applicable"),
     "",_xll.BDP($B340,"DVD_EX_DT")),
IF(  OR(   _xll.BDP($B340,"NXT_CPN_DT")="#N/A N/A", _xll.BDP($B340,"NXT_CPN_DT")="#N/A Field Not Applicable"), IF( OR(_xll.BDP($B340,"LAST_TRADEABLE_DT") = "#N/A N/A",_xll.BDP($B340,"LAST_TRADEABLE_DT") = "#N/A Field Not Applicable"),"",_xll.BDP($B340,"LAST_TRADEABLE_DT")),_xll.BDP($B340,"NXT_CPN_DT")))</f>
        <v>17/08/2017</v>
      </c>
      <c r="H340" s="1">
        <f>IF(ISERR(FIND("Equity",B340))=FALSE,0,IF(_xll.BDP($B340,"DUR_MID")="#N/A N/A",0,_xll.BDP($B340,"DUR_MID")))</f>
        <v>3.7247626020192679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CHEPRU 9.85 02/10/22</v>
      </c>
    </row>
    <row r="341" spans="1:12" x14ac:dyDescent="0.25">
      <c r="A341" s="1" t="str">
        <f>IF(OR(_xll.BDP(B341,"ID_ISIN")="#N/A Field Not Applicable",_xll.BDP(B341,"ID_ISIN")="#N/A N/A"),B341,_xll.BDP(B341,"ID_ISIN"))</f>
        <v>XS0903465127</v>
      </c>
      <c r="B341" s="1" t="s">
        <v>1229</v>
      </c>
      <c r="C341" s="2">
        <f>IF(_xll.BDP(B341,"PX_LAST")="#N/A N/A",VLOOKUP(A341,secs!$A:$B,2,FALSE),_xll.BDP(B341,"PX_LAST"))</f>
        <v>96.29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Field Not Applicable"),
           IF(OR(_xll.BDP(B341,"INT_ACC")="#N/A N/A",_xll.BDP(B341,"INT_ACC")="#N/A Field Not Applicable"), 0, _xll.BDP(B341,"INT_ACC")),
      _xll.BDP(B341,"BEST_TARGET_PRICE")))
)</f>
        <v>1.372222222222222</v>
      </c>
      <c r="F341" s="1">
        <f>IF(OR(_xll.BDP(B341,"BDVD_PROJ_12M_YLD")="#N/A N/A",_xll.BDP(B341,"BDVD_PROJ_12M_YLD")="#N/A Field Not Applicable"),
     IF(OR(_xll.BDP(B341,"EQY_DVD_YLD_IND")="#N/A N/A",_xll.BDP(B341,"EQY_DVD_YLD_IND")="#N/A Field Not Applicable"),
         IF(OR(_xll.BDP(B341,"YLD_CNV_MID")="#N/A N/A",_xll.BDP(B341,"YLD_CNV_MID")="#N/A Field Not Applicable"),0,_xll.BDP(B341,"YLD_CNV_MID")),
              _xll.BDP(B341,"EQY_DVD_YLD_IND")),
_xll.BDP(B341,"BDVD_PROJ_12M_YLD"))</f>
        <v>5.5145850734248709</v>
      </c>
      <c r="G341" s="1" t="str">
        <f>IF(  ISERR(FIND("Equity",B341)) = FALSE,  IF(  OR(   _xll.BDP($B341,"DVD_EX_DT")="#N/A N/A", _xll.BDP($B341,"DVD_EX_DT")="#N/A Field Not Applicable"),
     "",_xll.BDP($B341,"DVD_EX_DT")),
IF(  OR(   _xll.BDP($B341,"NXT_CPN_DT")="#N/A N/A", _xll.BDP($B341,"NXT_CPN_DT")="#N/A Field Not Applicable"), IF( OR(_xll.BDP($B341,"LAST_TRADEABLE_DT") = "#N/A N/A",_xll.BDP($B341,"LAST_TRADEABLE_DT") = "#N/A Field Not Applicable"),"",_xll.BDP($B341,"LAST_TRADEABLE_DT")),_xll.BDP($B341,"NXT_CPN_DT")))</f>
        <v>13/09/2017</v>
      </c>
      <c r="H341" s="1">
        <f>IF(ISERR(FIND("Equity",B341))=FALSE,0,IF(_xll.BDP($B341,"DUR_MID")="#N/A N/A",0,_xll.BDP($B341,"DUR_MID")))</f>
        <v>4.9846142673866289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/>
      </c>
      <c r="J341" s="1">
        <f t="shared" ref="J341:J342" si="6">COUNTIF($B:$B,B341)</f>
        <v>1</v>
      </c>
      <c r="L341" s="1" t="str">
        <f>_xll.BDP(B341,"SECURITY_NAME")</f>
        <v>SOIAZ 4 3/4 03/13/23</v>
      </c>
    </row>
    <row r="342" spans="1:12" x14ac:dyDescent="0.25">
      <c r="A342" s="1" t="str">
        <f>IF(OR(_xll.BDP(B342,"ID_ISIN")="#N/A Field Not Applicable",_xll.BDP(B342,"ID_ISIN")="#N/A N/A"),B342,_xll.BDP(B342,"ID_ISIN"))</f>
        <v>US8688612048</v>
      </c>
      <c r="B342" s="1" t="s">
        <v>1230</v>
      </c>
      <c r="C342" s="2">
        <f>IF(_xll.BDP(B342,"PX_LAST")="#N/A N/A",VLOOKUP(A342,secs!$A:$B,2,FALSE),_xll.BDP(B342,"PX_LAST"))</f>
        <v>4.2549999999999999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Field Not Applicable"),0,_xll.BDP(B342,"BEST_ANALYST_RATING"))))</f>
        <v>2.625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Field Not Applicable"),
           IF(OR(_xll.BDP(B342,"INT_ACC")="#N/A N/A",_xll.BDP(B342,"INT_ACC")="#N/A Field Not Applicable"), 0, _xll.BDP(B342,"INT_ACC")),
      _xll.BDP(B342,"BEST_TARGET_PRICE")))
)</f>
        <v>4.9688572883605957</v>
      </c>
      <c r="F342" s="1">
        <f>IF(OR(_xll.BDP(B342,"BDVD_PROJ_12M_YLD")="#N/A N/A",_xll.BDP(B342,"BDVD_PROJ_12M_YLD")="#N/A Field Not Applicable"),
     IF(OR(_xll.BDP(B342,"EQY_DVD_YLD_IND")="#N/A N/A",_xll.BDP(B342,"EQY_DVD_YLD_IND")="#N/A Field Not Applicable"),
         IF(OR(_xll.BDP(B342,"YLD_CNV_MID")="#N/A N/A",_xll.BDP(B342,"YLD_CNV_MID")="#N/A Field Not Applicable"),0,_xll.BDP(B342,"YLD_CNV_MID")),
              _xll.BDP(B342,"EQY_DVD_YLD_IND")),
_xll.BDP(B342,"BDVD_PROJ_12M_YLD"))</f>
        <v>2.4792949471210344</v>
      </c>
      <c r="G342" s="1" t="str">
        <f>IF(  ISERR(FIND("Equity",B342)) = FALSE,  IF(  OR(   _xll.BDP($B342,"DVD_EX_DT")="#N/A N/A", _xll.BDP($B342,"DVD_EX_DT")="#N/A Field Not Applicable"),
     "",_xll.BDP($B342,"DVD_EX_DT")),
IF(  OR(   _xll.BDP($B342,"NXT_CPN_DT")="#N/A N/A", _xll.BDP($B342,"NXT_CPN_DT")="#N/A Field Not Applicable"), IF( OR(_xll.BDP($B342,"LAST_TRADEABLE_DT") = "#N/A N/A",_xll.BDP($B342,"LAST_TRADEABLE_DT") = "#N/A Field Not Applicable"),"",_xll.BDP($B342,"LAST_TRADEABLE_DT")),_xll.BDP($B342,"NXT_CPN_DT")))</f>
        <v>18/07/2017</v>
      </c>
      <c r="H342" s="1">
        <f>IF(ISERR(FIND("Equity",B342))=FALSE,0,IF(_xll.BDP($B342,"DUR_MID")="#N/A N/A",0,_xll.BDP($B342,"DUR_MID")))</f>
        <v>0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05/06/2018</v>
      </c>
      <c r="J342" s="1">
        <f t="shared" si="6"/>
        <v>1</v>
      </c>
      <c r="L342" s="1" t="str">
        <f>_xll.BDP(B342,"SECURITY_NAME")</f>
        <v>Surgutneftegas OJSC</v>
      </c>
    </row>
    <row r="343" spans="1:12" x14ac:dyDescent="0.25">
      <c r="A343" s="1" t="str">
        <f>IF(OR(_xll.BDP(B343,"ID_ISIN")="#N/A Field Not Applicable",_xll.BDP(B343,"ID_ISIN")="#N/A N/A"),B343,_xll.BDP(B343,"ID_ISIN"))</f>
        <v>RU000A0JWZY6</v>
      </c>
      <c r="B343" s="1" t="s">
        <v>1236</v>
      </c>
      <c r="C343" s="2">
        <f>IF(_xll.BDP(B343,"PX_LAST")="#N/A N/A",VLOOKUP(A343,secs!$A:$B,2,FALSE),_xll.BDP(B343,"PX_LAST"))</f>
        <v>96.37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Field Not Applicable"),
           IF(OR(_xll.BDP(B343,"INT_ACC")="#N/A N/A",_xll.BDP(B343,"INT_ACC")="#N/A Field Not Applicable"), 0, _xll.BDP(B343,"INT_ACC")),
      _xll.BDP(B343,"BEST_TARGET_PRICE")))
)</f>
        <v>0.75900000000000001</v>
      </c>
      <c r="F343" s="1">
        <f>IF(OR(_xll.BDP(B343,"BDVD_PROJ_12M_YLD")="#N/A N/A",_xll.BDP(B343,"BDVD_PROJ_12M_YLD")="#N/A Field Not Applicable"),
     IF(OR(_xll.BDP(B343,"EQY_DVD_YLD_IND")="#N/A N/A",_xll.BDP(B343,"EQY_DVD_YLD_IND")="#N/A Field Not Applicable"),
         IF(OR(_xll.BDP(B343,"YLD_CNV_MID")="#N/A N/A",_xll.BDP(B343,"YLD_CNV_MID")="#N/A Field Not Applicable"),0,_xll.BDP(B343,"YLD_CNV_MID")),
              _xll.BDP(B343,"EQY_DVD_YLD_IND")),
_xll.BDP(B343,"BDVD_PROJ_12M_YLD"))</f>
        <v>11.55</v>
      </c>
      <c r="G343" s="1" t="str">
        <f>IF(  ISERR(FIND("Equity",B343)) = FALSE,  IF(  OR(   _xll.BDP($B343,"DVD_EX_DT")="#N/A N/A", _xll.BDP($B343,"DVD_EX_DT")="#N/A Field Not Applicable"),
     "",_xll.BDP($B343,"DVD_EX_DT")),
IF(  OR(   _xll.BDP($B343,"NXT_CPN_DT")="#N/A N/A", _xll.BDP($B343,"NXT_CPN_DT")="#N/A Field Not Applicable"), IF( OR(_xll.BDP($B343,"LAST_TRADEABLE_DT") = "#N/A N/A",_xll.BDP($B343,"LAST_TRADEABLE_DT") = "#N/A Field Not Applicable"),"",_xll.BDP($B343,"LAST_TRADEABLE_DT")),_xll.BDP($B343,"NXT_CPN_DT")))</f>
        <v>25/08/2017</v>
      </c>
      <c r="H343" s="1">
        <f>IF(ISERR(FIND("Equity",B343))=FALSE,0,IF(_xll.BDP($B343,"DUR_MID")="#N/A N/A",0,_xll.BDP($B343,"DUR_MID")))</f>
        <v>2.3529916064316954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>21/02/2020</v>
      </c>
      <c r="J343" s="1">
        <f t="shared" ref="J343" si="7">COUNTIF($B:$B,B343)</f>
        <v>1</v>
      </c>
      <c r="L343" s="1" t="str">
        <f>_xll.BDP(B343,"SECURITY_NAME")</f>
        <v>AFKSRU 9.9 11/13/26</v>
      </c>
    </row>
    <row r="344" spans="1:12" x14ac:dyDescent="0.25">
      <c r="A344" s="1" t="str">
        <f>IF(OR(_xll.BDP(B344,"ID_ISIN")="#N/A Field Not Applicable",_xll.BDP(B344,"ID_ISIN")="#N/A N/A"),B344,_xll.BDP(B344,"ID_ISIN"))</f>
        <v>XS0290580595</v>
      </c>
      <c r="B344" s="1" t="s">
        <v>1241</v>
      </c>
      <c r="C344" s="2">
        <f>IF(_xll.BDP(B344,"PX_LAST")="#N/A N/A",VLOOKUP(A344,secs!$A:$B,2,FALSE),_xll.BDP(B344,"PX_LAST"))</f>
        <v>110.456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Field Not Applicable"),
           IF(OR(_xll.BDP(B344,"INT_ACC")="#N/A N/A",_xll.BDP(B344,"INT_ACC")="#N/A Field Not Applicable"), 0, _xll.BDP(B344,"INT_ACC")),
      _xll.BDP(B344,"BEST_TARGET_PRICE")))
)</f>
        <v>1.9891666666666667</v>
      </c>
      <c r="F344" s="1">
        <f>IF(OR(_xll.BDP(B344,"BDVD_PROJ_12M_YLD")="#N/A N/A",_xll.BDP(B344,"BDVD_PROJ_12M_YLD")="#N/A Field Not Applicable"),
     IF(OR(_xll.BDP(B344,"EQY_DVD_YLD_IND")="#N/A N/A",_xll.BDP(B344,"EQY_DVD_YLD_IND")="#N/A Field Not Applicable"),
         IF(OR(_xll.BDP(B344,"YLD_CNV_MID")="#N/A N/A",_xll.BDP(B344,"YLD_CNV_MID")="#N/A Field Not Applicable"),0,_xll.BDP(B344,"YLD_CNV_MID")),
              _xll.BDP(B344,"EQY_DVD_YLD_IND")),
_xll.BDP(B344,"BDVD_PROJ_12M_YLD"))</f>
        <v>4.0405856382305991</v>
      </c>
      <c r="G344" s="1" t="str">
        <f>IF(  ISERR(FIND("Equity",B344)) = FALSE,  IF(  OR(   _xll.BDP($B344,"DVD_EX_DT")="#N/A N/A", _xll.BDP($B344,"DVD_EX_DT")="#N/A Field Not Applicable"),
     "",_xll.BDP($B344,"DVD_EX_DT")),
IF(  OR(   _xll.BDP($B344,"NXT_CPN_DT")="#N/A N/A", _xll.BDP($B344,"NXT_CPN_DT")="#N/A Field Not Applicable"), IF( OR(_xll.BDP($B344,"LAST_TRADEABLE_DT") = "#N/A N/A",_xll.BDP($B344,"LAST_TRADEABLE_DT") = "#N/A Field Not Applicable"),"",_xll.BDP($B344,"LAST_TRADEABLE_DT")),_xll.BDP($B344,"NXT_CPN_DT")))</f>
        <v>07/09/2017</v>
      </c>
      <c r="H344" s="1">
        <f>IF(ISERR(FIND("Equity",B344))=FALSE,0,IF(_xll.BDP($B344,"DUR_MID")="#N/A N/A",0,_xll.BDP($B344,"DUR_MID")))</f>
        <v>4.0811466738214799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/>
      </c>
      <c r="J344" s="1">
        <f t="shared" ref="J344" si="8">COUNTIF($B:$B,B344)</f>
        <v>1</v>
      </c>
      <c r="L344" s="1" t="str">
        <f>_xll.BDP(B344,"SECURITY_NAME")</f>
        <v>GAZPRU 6.51 03/07/22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8" sqref="A18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746</v>
      </c>
      <c r="B7">
        <v>100</v>
      </c>
    </row>
    <row r="8" spans="1:2" x14ac:dyDescent="0.25">
      <c r="A8" t="s">
        <v>748</v>
      </c>
      <c r="B8">
        <v>100</v>
      </c>
    </row>
    <row r="9" spans="1:2" x14ac:dyDescent="0.25">
      <c r="A9" t="s">
        <v>758</v>
      </c>
      <c r="B9">
        <v>100</v>
      </c>
    </row>
    <row r="10" spans="1:2" x14ac:dyDescent="0.25">
      <c r="A10" t="s">
        <v>760</v>
      </c>
      <c r="B10">
        <v>100</v>
      </c>
    </row>
    <row r="11" spans="1:2" x14ac:dyDescent="0.25">
      <c r="A11" t="s">
        <v>763</v>
      </c>
      <c r="B11">
        <v>100</v>
      </c>
    </row>
    <row r="12" spans="1:2" x14ac:dyDescent="0.25">
      <c r="A12" t="s">
        <v>848</v>
      </c>
      <c r="B12">
        <v>0</v>
      </c>
    </row>
    <row r="13" spans="1:2" x14ac:dyDescent="0.25">
      <c r="A13" t="s">
        <v>850</v>
      </c>
      <c r="B13">
        <v>0</v>
      </c>
    </row>
    <row r="14" spans="1:2" x14ac:dyDescent="0.25">
      <c r="A14" t="s">
        <v>1086</v>
      </c>
      <c r="B14">
        <v>100</v>
      </c>
    </row>
    <row r="15" spans="1:2" x14ac:dyDescent="0.25">
      <c r="A15" t="s">
        <v>1096</v>
      </c>
      <c r="B15">
        <v>100</v>
      </c>
    </row>
    <row r="16" spans="1:2" x14ac:dyDescent="0.25">
      <c r="A16" t="s">
        <v>310</v>
      </c>
      <c r="B16">
        <v>100</v>
      </c>
    </row>
    <row r="17" spans="1:2" x14ac:dyDescent="0.25">
      <c r="A17" t="s">
        <v>1179</v>
      </c>
      <c r="B1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2017-06-23T14:04:54Z</dcterms:modified>
</cp:coreProperties>
</file>