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8_{4AD478AE-4B56-4732-AD61-0A7E06A38110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R3" i="2"/>
  <c r="S3" i="2"/>
  <c r="R4" i="2"/>
  <c r="S4" i="2"/>
</calcChain>
</file>

<file path=xl/sharedStrings.xml><?xml version="1.0" encoding="utf-8"?>
<sst xmlns="http://schemas.openxmlformats.org/spreadsheetml/2006/main" count="3025" uniqueCount="43">
  <si>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</si>
  <si>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</si>
  <si>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</si>
  <si>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</si>
  <si>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</si>
  <si>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</si>
  <si>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</si>
  <si>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</si>
  <si>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</si>
  <si>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</si>
  <si>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</si>
  <si>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</si>
  <si>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</si>
  <si>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</si>
  <si>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</si>
  <si>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</si>
  <si>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</si>
  <si>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</si>
  <si>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</si>
  <si>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</si>
  <si>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</si>
  <si>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</si>
  <si>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</si>
  <si>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</si>
  <si>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</si>
  <si>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</si>
  <si>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</si>
  <si>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</si>
  <si>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</si>
  <si>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</si>
  <si>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</si>
  <si>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</si>
  <si>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</si>
  <si>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</si>
  <si>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</si>
  <si>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计数项:贷款类型</t>
  </si>
  <si>
    <t>经营贷 计数</t>
  </si>
  <si>
    <t>信用卡 计数</t>
  </si>
  <si>
    <t>债务重组 计数</t>
  </si>
  <si>
    <t>二、（1）</t>
    <phoneticPr fontId="2" type="noConversion"/>
  </si>
  <si>
    <t>二、（2）1</t>
    <phoneticPr fontId="2" type="noConversion"/>
  </si>
  <si>
    <t>贷款档次</t>
    <phoneticPr fontId="2" type="noConversion"/>
  </si>
  <si>
    <t>剩余金额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</si>
</sst>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1068-191A-4507-BFF9-1C6D289EAFE0}" name="数据透视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8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 countASubtotal="1">
      <items count="4">
        <item x="2"/>
        <item x="1"/>
        <item x="0"/>
        <item t="countA"/>
      </items>
    </pivotField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</pivotFields>
  <rowFields count="2">
    <field x="12"/>
    <field x="6"/>
  </rowFields>
  <rowItems count="8">
    <i>
      <x v="1"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grand">
      <x/>
    </i>
  </rowItems>
  <colItems count="1">
    <i/>
  </colItems>
  <dataFields count="1">
    <dataField name="计数项:贷款类型" fld="6" subtotal="count" baseField="0" baseItem="0"/>
  </dataFields>
  <formats count="1">
    <format dxfId="17">
      <pivotArea collapsedLevelsAreSubtotals="1" fieldPosition="0">
        <references count="2">
          <reference field="6" count="0"/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2"/>
    <tableColumn id="2" xr3:uid="{58118CF8-FD87-4E4B-BEA0-0E9B2FEB721E}" name="贷款金额" dataDxfId="11"/>
    <tableColumn id="3" xr3:uid="{93773468-C620-4C68-B032-8C6967EF7CDE}" name="期限" dataDxfId="10"/>
    <tableColumn id="4" xr3:uid="{CE44FA0C-9B65-4858-8623-B13D44B959FD}" name="利率" dataDxfId="9"/>
    <tableColumn id="5" xr3:uid="{E48D9AEA-84BC-45AF-8501-A0B424F2D1B7}" name="分期还款金额" dataDxfId="8"/>
    <tableColumn id="6" xr3:uid="{DF02FF51-2E58-427A-BCE0-4BD3BACEE7CF}" name="评级" dataDxfId="7"/>
    <tableColumn id="7" xr3:uid="{128C6933-12B1-4D9A-AC91-1B524C1546F2}" name="借款用途" dataDxfId="6"/>
    <tableColumn id="8" xr3:uid="{D1D2B769-91BB-49DB-ACF0-820A2C11D870}" name="未付本金" dataDxfId="5"/>
    <tableColumn id="9" xr3:uid="{4586F967-B567-4627-805D-A847AA079BB5}" name="已付本金" dataDxfId="4"/>
    <tableColumn id="10" xr3:uid="{8685FF98-0803-40F7-ADD9-93A4C87370F8}" name="利息支付" dataDxfId="3"/>
    <tableColumn id="11" xr3:uid="{F724318F-CDC7-4664-8090-C9D514C39DC3}" name="逾期利息" dataDxfId="2"/>
    <tableColumn id="12" xr3:uid="{91DD9E03-6D2D-4279-85B8-21E0DF8C7ED0}" name="逾期天数" dataDxfId="1"/>
    <tableColumn id="13" xr3:uid="{0780FF2D-CD7D-4369-8208-8552C80EC565}" name="贷款状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I6" zoomScale="87" zoomScaleNormal="87" workbookViewId="0">
      <selection activeCell="S7" sqref="S7:V32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41</v>
      </c>
      <c r="O1" s="1" t="s">
        <v>42</v>
      </c>
      <c r="P1" s="1" t="s">
        <v>39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3" t="s">
        <v>31</v>
      </c>
      <c r="Q2" t="s">
        <v>30</v>
      </c>
      <c r="R2" s="1" t="s">
        <v>34</v>
      </c>
      <c r="S2" s="1" t="s">
        <v>33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4" t="s">
        <v>21</v>
      </c>
      <c r="Q3">
        <v>8548254767</v>
      </c>
      <c r="R3" s="6">
        <f>GETPIVOTDATA("贷款编号",$P$2,"贷款状态","未逾期")/GETPIVOTDATA("贷款编号",$P$2)</f>
        <v>0.86159575787929632</v>
      </c>
      <c r="S3" s="7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4" t="s">
        <v>29</v>
      </c>
      <c r="Q4">
        <v>1373166838</v>
      </c>
      <c r="R4" s="6">
        <f>GETPIVOTDATA("贷款编号",$P$2,"贷款状态","已逾期")/GETPIVOTDATA("贷款编号",$P$2)</f>
        <v>0.13840424212070362</v>
      </c>
      <c r="S4" s="7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4" t="s">
        <v>32</v>
      </c>
      <c r="Q5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P7" s="1" t="s">
        <v>40</v>
      </c>
      <c r="R7"/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 s="3" t="s">
        <v>31</v>
      </c>
      <c r="Q8" t="s">
        <v>35</v>
      </c>
      <c r="R8"/>
      <c r="S8"/>
      <c r="T8"/>
      <c r="U8"/>
      <c r="V8"/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 s="4" t="s">
        <v>29</v>
      </c>
      <c r="Q9">
        <v>137</v>
      </c>
      <c r="R9"/>
      <c r="S9"/>
      <c r="T9"/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 s="5" t="s">
        <v>22</v>
      </c>
      <c r="Q10" s="6">
        <v>4</v>
      </c>
      <c r="R10"/>
      <c r="S10"/>
      <c r="T10"/>
      <c r="U10"/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 s="5" t="s">
        <v>18</v>
      </c>
      <c r="Q11" s="6">
        <v>30</v>
      </c>
      <c r="R11"/>
      <c r="S11"/>
      <c r="T11"/>
      <c r="U11"/>
      <c r="V11" s="2"/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 s="5" t="s">
        <v>14</v>
      </c>
      <c r="Q12" s="6">
        <v>103</v>
      </c>
      <c r="R12"/>
      <c r="S12"/>
      <c r="T12"/>
      <c r="U12"/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 s="5" t="s">
        <v>36</v>
      </c>
      <c r="Q13">
        <v>4</v>
      </c>
      <c r="R13"/>
      <c r="S13"/>
      <c r="T13"/>
      <c r="U13"/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 s="5" t="s">
        <v>37</v>
      </c>
      <c r="Q14">
        <v>30</v>
      </c>
      <c r="R14"/>
      <c r="S14"/>
      <c r="T14"/>
      <c r="U14"/>
      <c r="V14" s="2"/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 s="5" t="s">
        <v>38</v>
      </c>
      <c r="Q15">
        <v>103</v>
      </c>
      <c r="R15"/>
      <c r="S15"/>
      <c r="T15"/>
      <c r="U15"/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 s="4" t="s">
        <v>32</v>
      </c>
      <c r="Q16">
        <v>137</v>
      </c>
      <c r="R16"/>
      <c r="S16"/>
      <c r="T16"/>
      <c r="U16"/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/>
      <c r="T17"/>
      <c r="U17"/>
      <c r="V17" s="2"/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/>
      <c r="T18"/>
      <c r="U18"/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/>
      <c r="T19"/>
      <c r="U19"/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/>
      <c r="T20"/>
      <c r="U20"/>
      <c r="V20" s="2"/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/>
      <c r="T21"/>
      <c r="U21"/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/>
      <c r="T22"/>
      <c r="U22"/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/>
      <c r="T23"/>
      <c r="U23"/>
      <c r="V23" s="2"/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/>
      <c r="T24"/>
      <c r="U24"/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/>
      <c r="T25"/>
      <c r="U25"/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/>
      <c r="T26"/>
      <c r="V26" s="2"/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/>
      <c r="T27"/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/>
      <c r="T28"/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/>
      <c r="T29"/>
      <c r="V29" s="2"/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/>
      <c r="T30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/>
      <c r="T31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/>
      <c r="T32"/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/>
      <c r="Q33"/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5"/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/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/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/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1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1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1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1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1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1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1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1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1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1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1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1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1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1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1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1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1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1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1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1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1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1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1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1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1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1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1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1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1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1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1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1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1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1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1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1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1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1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1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1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1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1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1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1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1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1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1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1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1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1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1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1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1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1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1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1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1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1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1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1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1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1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1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1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2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2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2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2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2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2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2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2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2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2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2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2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2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2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2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2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2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2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2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2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2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2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2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2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2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2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2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2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2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2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2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2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2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2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2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2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2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2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2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2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2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2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2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2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2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2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2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2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2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2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2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2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2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2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2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2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2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2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2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2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2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2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2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2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3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3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3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3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3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3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3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3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3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3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3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3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3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3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3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3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3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3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3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3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3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3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3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3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3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3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3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3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3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3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3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3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3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3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3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3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3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3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3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3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3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3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3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3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3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3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3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3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3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3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3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3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3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3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3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3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3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3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3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3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3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3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3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3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4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4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4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4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4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4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4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4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4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4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4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4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4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4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4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4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4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4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4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4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4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4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4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4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4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4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4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4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4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4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4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4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4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4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4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4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4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4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4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4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4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4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4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4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4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4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4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4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4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4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4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4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4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4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4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4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4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4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4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4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4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4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4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4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5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5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5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5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5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5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5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5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5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5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5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5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5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5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5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5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5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5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5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5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5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5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5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5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5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5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5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5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5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5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5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5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5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5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5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5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5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5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5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5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5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5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5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5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5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5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5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5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5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5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5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5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5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5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5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5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5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5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5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5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5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5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5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5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6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6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6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6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6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6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6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6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6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6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6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6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6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6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6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6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6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6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6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6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6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6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6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6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6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6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6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6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6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6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6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6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6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6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6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6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6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6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6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6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6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6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6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6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6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6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6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6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6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6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6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6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6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6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6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6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6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6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6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6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6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6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6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6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7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7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7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7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7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7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7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7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7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7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7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7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7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7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7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7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7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7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7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7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7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7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7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7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7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7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7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7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7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7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7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7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7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7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7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7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7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7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7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7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7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7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7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7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7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7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7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7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7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7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7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7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7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7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7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7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7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7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7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7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7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7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7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7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8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8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8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8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8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8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8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8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8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8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8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8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8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8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8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8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8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8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8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8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8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8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8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8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8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8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8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8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8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8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8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8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8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8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8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8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8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8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8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8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8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8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8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8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8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8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8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8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8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8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8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8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8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8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8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8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8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8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8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8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8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8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8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8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9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9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9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9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9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9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9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9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9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9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9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9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9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9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9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9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9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9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9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9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9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9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9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9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9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9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9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9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9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9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9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9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9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9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9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9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9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9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9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9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9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9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9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9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9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9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9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9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9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9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9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9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9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9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9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9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9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9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9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9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9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9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9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9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0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0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0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0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0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0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0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0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0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0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0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0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0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0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0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0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0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0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0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0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0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0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0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0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0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0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0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0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0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0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0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0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0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0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0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0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0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0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0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0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0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0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0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0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0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0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0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0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0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0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0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0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0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0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0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0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0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0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0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0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0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0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0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0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1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1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1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1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1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1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1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1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1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1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1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1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1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1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1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1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1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1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1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1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1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1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1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1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1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1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1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1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1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1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1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1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1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1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1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1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1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1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1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1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1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1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1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1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1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1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1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1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1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1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1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1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1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1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1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1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1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1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1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1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1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1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1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1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2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2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2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2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2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2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2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2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2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2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2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2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2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2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2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2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2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2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2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2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2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2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2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2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2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2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2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2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2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2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2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2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2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2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2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2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2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2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2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2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2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2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2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2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2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2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2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2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2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2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2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2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2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2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2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2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2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2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2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2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2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2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2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2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3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3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3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3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3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3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3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3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3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3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3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3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3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3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3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3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3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3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3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3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3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3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3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3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3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3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3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3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3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3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3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3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3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3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3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3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3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3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3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3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3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3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3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3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3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3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3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3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3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3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3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3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3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3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3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3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3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3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3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3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3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3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3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3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4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4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4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4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4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4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4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4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4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4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4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4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4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4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4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4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4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4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4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4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4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4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4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4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4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4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4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4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4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4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4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4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4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4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4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4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4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4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4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4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4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4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4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4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4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4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4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4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4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4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4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4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4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4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4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4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4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4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4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4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4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4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4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4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5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5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5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5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5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5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5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5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5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5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5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5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5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5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5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5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5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5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5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5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5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5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5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5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5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5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5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5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5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2023-01-18T15:07:26Z</dcterms:modified>
</cp:coreProperties>
</file>