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F20" i="1" l="1"/>
  <c r="D21" i="1"/>
  <c r="D22" i="1"/>
  <c r="D20" i="1"/>
  <c r="C21" i="1"/>
  <c r="F21" i="1" s="1"/>
  <c r="C22" i="1"/>
  <c r="F22" i="1" s="1"/>
  <c r="C20" i="1"/>
  <c r="D3" i="1"/>
  <c r="C37" i="1"/>
  <c r="D37" i="1" s="1"/>
  <c r="F37" i="1" s="1"/>
  <c r="C38" i="1"/>
  <c r="D38" i="1" s="1"/>
  <c r="F38" i="1" s="1"/>
  <c r="C36" i="1"/>
  <c r="D36" i="1" s="1"/>
  <c r="F36" i="1" s="1"/>
  <c r="D5" i="1"/>
  <c r="D4" i="1"/>
  <c r="F4" i="1" s="1"/>
  <c r="C4" i="1"/>
  <c r="C5" i="1"/>
  <c r="F5" i="1" s="1"/>
  <c r="C3" i="1"/>
</calcChain>
</file>

<file path=xl/sharedStrings.xml><?xml version="1.0" encoding="utf-8"?>
<sst xmlns="http://schemas.openxmlformats.org/spreadsheetml/2006/main" count="22" uniqueCount="11">
  <si>
    <t>R (ohms)</t>
  </si>
  <si>
    <t xml:space="preserve">  </t>
  </si>
  <si>
    <t>r(int)</t>
  </si>
  <si>
    <t>R (ohms) - ext</t>
  </si>
  <si>
    <t>I (A)</t>
  </si>
  <si>
    <t>V(total)</t>
  </si>
  <si>
    <t>Measured (Volts)</t>
  </si>
  <si>
    <t>V (int)</t>
  </si>
  <si>
    <t>Internal Pullup Resistance</t>
  </si>
  <si>
    <t>Parasitic Resistance (LOW)</t>
  </si>
  <si>
    <t>Parasitic Resistance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</si>
</sst>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multiLvlStrRef>
              <c:f>Sheet1!$A$1:$F$2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 - ext</c:v>
                  </c:pt>
                  <c:pt idx="5">
                    <c:v>r(int)</c:v>
                  </c:pt>
                </c:lvl>
                <c:lvl>
                  <c:pt idx="0">
                    <c:v>Internal Pullup Resistance</c:v>
                  </c:pt>
                </c:lvl>
              </c:multiLvlStrCache>
            </c:multiLvlStrRef>
          </c:cat>
          <c:val>
            <c:numRef>
              <c:f>Sheet1!$A$3:$F$3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110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multiLvlStrRef>
              <c:f>Sheet1!$A$1:$F$2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 - ext</c:v>
                  </c:pt>
                  <c:pt idx="5">
                    <c:v>r(int)</c:v>
                  </c:pt>
                </c:lvl>
                <c:lvl>
                  <c:pt idx="0">
                    <c:v>Internal Pullup Resistance</c:v>
                  </c:pt>
                </c:lvl>
              </c:multiLvlStrCache>
            </c:multiLvlStrRef>
          </c:cat>
          <c:val>
            <c:numRef>
              <c:f>Sheet1!$A$4:$F$4</c:f>
              <c:numCache>
                <c:formatCode>General</c:formatCode>
                <c:ptCount val="6"/>
                <c:pt idx="0">
                  <c:v>0.12</c:v>
                </c:pt>
                <c:pt idx="1">
                  <c:v>5</c:v>
                </c:pt>
                <c:pt idx="2">
                  <c:v>4.88</c:v>
                </c:pt>
                <c:pt idx="3">
                  <c:v>1.1999999999999999E-4</c:v>
                </c:pt>
                <c:pt idx="4">
                  <c:v>1000</c:v>
                </c:pt>
                <c:pt idx="5">
                  <c:v>40666.666666666672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multiLvlStrRef>
              <c:f>Sheet1!$A$1:$F$2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 - ext</c:v>
                  </c:pt>
                  <c:pt idx="5">
                    <c:v>r(int)</c:v>
                  </c:pt>
                </c:lvl>
                <c:lvl>
                  <c:pt idx="0">
                    <c:v>Internal Pullup Resistance</c:v>
                  </c:pt>
                </c:lvl>
              </c:multiLvlStrCache>
            </c:multiLvlStrRef>
          </c:cat>
          <c:val>
            <c:numRef>
              <c:f>Sheet1!$A$5:$F$5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4</c:v>
                </c:pt>
                <c:pt idx="3">
                  <c:v>1E-4</c:v>
                </c:pt>
                <c:pt idx="4">
                  <c:v>10000</c:v>
                </c:pt>
                <c:pt idx="5">
                  <c:v>40000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879552"/>
        <c:axId val="119943168"/>
      </c:lineChart>
      <c:catAx>
        <c:axId val="119879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9943168"/>
        <c:crosses val="autoZero"/>
        <c:auto val="1"/>
        <c:lblAlgn val="ctr"/>
        <c:lblOffset val="100"/>
        <c:noMultiLvlLbl val="0"/>
      </c:catAx>
      <c:valAx>
        <c:axId val="1199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87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multiLvlStrRef>
              <c:f>Sheet1!$A$18:$F$19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</c:v>
                  </c:pt>
                  <c:pt idx="5">
                    <c:v>r(int)</c:v>
                  </c:pt>
                </c:lvl>
                <c:lvl>
                  <c:pt idx="0">
                    <c:v>Parasitic Resistance (HIGH)</c:v>
                  </c:pt>
                </c:lvl>
              </c:multiLvlStrCache>
            </c:multiLvlStrRef>
          </c:cat>
          <c:val>
            <c:numRef>
              <c:f>Sheet1!$A$20:$F$20</c:f>
              <c:numCache>
                <c:formatCode>General</c:formatCode>
                <c:ptCount val="6"/>
                <c:pt idx="0">
                  <c:v>3.6</c:v>
                </c:pt>
                <c:pt idx="1">
                  <c:v>5</c:v>
                </c:pt>
                <c:pt idx="2">
                  <c:v>1.4</c:v>
                </c:pt>
                <c:pt idx="3">
                  <c:v>3.272727272727273E-2</c:v>
                </c:pt>
                <c:pt idx="4">
                  <c:v>110</c:v>
                </c:pt>
                <c:pt idx="5">
                  <c:v>42.777777777777771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multiLvlStrRef>
              <c:f>Sheet1!$A$18:$F$19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</c:v>
                  </c:pt>
                  <c:pt idx="5">
                    <c:v>r(int)</c:v>
                  </c:pt>
                </c:lvl>
                <c:lvl>
                  <c:pt idx="0">
                    <c:v>Parasitic Resistance (HIGH)</c:v>
                  </c:pt>
                </c:lvl>
              </c:multiLvlStrCache>
            </c:multiLvlStrRef>
          </c:cat>
          <c:val>
            <c:numRef>
              <c:f>Sheet1!$A$21:$F$21</c:f>
              <c:numCache>
                <c:formatCode>General</c:formatCode>
                <c:ptCount val="6"/>
                <c:pt idx="0">
                  <c:v>4.8</c:v>
                </c:pt>
                <c:pt idx="1">
                  <c:v>5</c:v>
                </c:pt>
                <c:pt idx="2">
                  <c:v>0.20000000000000018</c:v>
                </c:pt>
                <c:pt idx="3">
                  <c:v>4.7999999999999996E-3</c:v>
                </c:pt>
                <c:pt idx="4">
                  <c:v>1000</c:v>
                </c:pt>
                <c:pt idx="5">
                  <c:v>41.666666666666707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multiLvlStrRef>
              <c:f>Sheet1!$A$18:$F$19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</c:v>
                  </c:pt>
                  <c:pt idx="5">
                    <c:v>r(int)</c:v>
                  </c:pt>
                </c:lvl>
                <c:lvl>
                  <c:pt idx="0">
                    <c:v>Parasitic Resistance (HIGH)</c:v>
                  </c:pt>
                </c:lvl>
              </c:multiLvlStrCache>
            </c:multiLvlStrRef>
          </c:cat>
          <c:val>
            <c:numRef>
              <c:f>Sheet1!$A$22:$F$22</c:f>
              <c:numCache>
                <c:formatCode>General</c:formatCode>
                <c:ptCount val="6"/>
                <c:pt idx="0">
                  <c:v>4.9000000000000004</c:v>
                </c:pt>
                <c:pt idx="1">
                  <c:v>5</c:v>
                </c:pt>
                <c:pt idx="2">
                  <c:v>9.9999999999999645E-2</c:v>
                </c:pt>
                <c:pt idx="3">
                  <c:v>4.8999999999999998E-4</c:v>
                </c:pt>
                <c:pt idx="4">
                  <c:v>10000</c:v>
                </c:pt>
                <c:pt idx="5">
                  <c:v>204.0816326530605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73728"/>
        <c:axId val="121279616"/>
      </c:lineChart>
      <c:catAx>
        <c:axId val="121273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279616"/>
        <c:crosses val="autoZero"/>
        <c:auto val="1"/>
        <c:lblAlgn val="ctr"/>
        <c:lblOffset val="100"/>
        <c:noMultiLvlLbl val="0"/>
      </c:catAx>
      <c:valAx>
        <c:axId val="12127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273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multiLvlStrRef>
              <c:f>Sheet1!$A$34:$F$35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</c:v>
                  </c:pt>
                  <c:pt idx="5">
                    <c:v>r(int)</c:v>
                  </c:pt>
                </c:lvl>
                <c:lvl>
                  <c:pt idx="0">
                    <c:v>Parasitic Resistance (LOW)</c:v>
                  </c:pt>
                </c:lvl>
              </c:multiLvlStrCache>
            </c:multiLvlStrRef>
          </c:cat>
          <c:val>
            <c:numRef>
              <c:f>Sheet1!$A$36:$F$36</c:f>
              <c:numCache>
                <c:formatCode>General</c:formatCode>
                <c:ptCount val="6"/>
                <c:pt idx="0">
                  <c:v>1.2</c:v>
                </c:pt>
                <c:pt idx="1">
                  <c:v>5</c:v>
                </c:pt>
                <c:pt idx="2">
                  <c:v>3.8</c:v>
                </c:pt>
                <c:pt idx="3">
                  <c:v>3.4545454545454546E-2</c:v>
                </c:pt>
                <c:pt idx="4">
                  <c:v>110</c:v>
                </c:pt>
                <c:pt idx="5">
                  <c:v>34.736842105263158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multiLvlStrRef>
              <c:f>Sheet1!$A$34:$F$35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</c:v>
                  </c:pt>
                  <c:pt idx="5">
                    <c:v>r(int)</c:v>
                  </c:pt>
                </c:lvl>
                <c:lvl>
                  <c:pt idx="0">
                    <c:v>Parasitic Resistance (LOW)</c:v>
                  </c:pt>
                </c:lvl>
              </c:multiLvlStrCache>
            </c:multiLvlStrRef>
          </c:cat>
          <c:val>
            <c:numRef>
              <c:f>Sheet1!$A$37:$F$37</c:f>
              <c:numCache>
                <c:formatCode>General</c:formatCode>
                <c:ptCount val="6"/>
                <c:pt idx="0">
                  <c:v>0.14000000000000001</c:v>
                </c:pt>
                <c:pt idx="1">
                  <c:v>5</c:v>
                </c:pt>
                <c:pt idx="2">
                  <c:v>4.8600000000000003</c:v>
                </c:pt>
                <c:pt idx="3">
                  <c:v>4.8600000000000006E-3</c:v>
                </c:pt>
                <c:pt idx="4">
                  <c:v>1000</c:v>
                </c:pt>
                <c:pt idx="5">
                  <c:v>28.806584362139915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multiLvlStrRef>
              <c:f>Sheet1!$A$34:$F$35</c:f>
              <c:multiLvlStrCache>
                <c:ptCount val="6"/>
                <c:lvl>
                  <c:pt idx="0">
                    <c:v>Measured (Volts)</c:v>
                  </c:pt>
                  <c:pt idx="1">
                    <c:v>V(total)</c:v>
                  </c:pt>
                  <c:pt idx="2">
                    <c:v>V (int)</c:v>
                  </c:pt>
                  <c:pt idx="3">
                    <c:v>I (A)</c:v>
                  </c:pt>
                  <c:pt idx="4">
                    <c:v>R (ohms)</c:v>
                  </c:pt>
                  <c:pt idx="5">
                    <c:v>r(int)</c:v>
                  </c:pt>
                </c:lvl>
                <c:lvl>
                  <c:pt idx="0">
                    <c:v>Parasitic Resistance (LOW)</c:v>
                  </c:pt>
                </c:lvl>
              </c:multiLvlStrCache>
            </c:multiLvlStrRef>
          </c:cat>
          <c:val>
            <c:numRef>
              <c:f>Sheet1!$A$38:$F$38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5.0000000000000001E-4</c:v>
                </c:pt>
                <c:pt idx="4">
                  <c:v>10000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54400"/>
        <c:axId val="120946688"/>
      </c:lineChart>
      <c:catAx>
        <c:axId val="12085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0946688"/>
        <c:crosses val="autoZero"/>
        <c:auto val="1"/>
        <c:lblAlgn val="ctr"/>
        <c:lblOffset val="100"/>
        <c:noMultiLvlLbl val="0"/>
      </c:catAx>
      <c:valAx>
        <c:axId val="12094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854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180975</xdr:rowOff>
    </xdr:from>
    <xdr:to>
      <xdr:col>14</xdr:col>
      <xdr:colOff>66675</xdr:colOff>
      <xdr:row>15</xdr:row>
      <xdr:rowOff>66675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17</xdr:row>
      <xdr:rowOff>9525</xdr:rowOff>
    </xdr:from>
    <xdr:to>
      <xdr:col>14</xdr:col>
      <xdr:colOff>47625</xdr:colOff>
      <xdr:row>31</xdr:row>
      <xdr:rowOff>85725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581025</xdr:colOff>
      <xdr:row>33</xdr:row>
      <xdr:rowOff>38100</xdr:rowOff>
    </xdr:from>
    <xdr:to>
      <xdr:col>14</xdr:col>
      <xdr:colOff>38100</xdr:colOff>
      <xdr:row>47</xdr:row>
      <xdr:rowOff>114300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P36" sqref="P36"/>
    </sheetView>
  </sheetViews>
  <sheetFormatPr defaultRowHeight="15" x14ac:dyDescent="0.25"/>
  <cols>
    <col min="1" max="1" width="17.5703125" customWidth="1"/>
    <col min="5" max="5" width="15.85546875" customWidth="1"/>
    <col min="9" max="9" width="12.7109375" customWidth="1"/>
  </cols>
  <sheetData>
    <row r="1" spans="1:11" x14ac:dyDescent="0.25">
      <c r="A1" s="1" t="s">
        <v>8</v>
      </c>
      <c r="B1" s="1"/>
      <c r="C1" s="1"/>
      <c r="D1" s="1"/>
      <c r="E1" s="1"/>
    </row>
    <row r="2" spans="1:11" x14ac:dyDescent="0.25">
      <c r="A2" t="s">
        <v>6</v>
      </c>
      <c r="B2" t="s">
        <v>5</v>
      </c>
      <c r="C2" t="s">
        <v>7</v>
      </c>
      <c r="D2" t="s">
        <v>4</v>
      </c>
      <c r="E2" t="s">
        <v>3</v>
      </c>
      <c r="F2" t="s">
        <v>2</v>
      </c>
    </row>
    <row r="3" spans="1:11" x14ac:dyDescent="0.25">
      <c r="A3">
        <v>0</v>
      </c>
      <c r="B3">
        <v>5</v>
      </c>
      <c r="C3">
        <f>B3-A3</f>
        <v>5</v>
      </c>
      <c r="D3">
        <f>A3/E3</f>
        <v>0</v>
      </c>
      <c r="E3">
        <v>110</v>
      </c>
      <c r="F3">
        <v>0</v>
      </c>
    </row>
    <row r="4" spans="1:11" x14ac:dyDescent="0.25">
      <c r="A4">
        <v>0.12</v>
      </c>
      <c r="B4">
        <v>5</v>
      </c>
      <c r="C4">
        <f t="shared" ref="C4:C5" si="0">B4-A4</f>
        <v>4.88</v>
      </c>
      <c r="D4">
        <f>A4/E4</f>
        <v>1.1999999999999999E-4</v>
      </c>
      <c r="E4">
        <v>1000</v>
      </c>
      <c r="F4">
        <f>C4/D4</f>
        <v>40666.666666666672</v>
      </c>
    </row>
    <row r="5" spans="1:11" x14ac:dyDescent="0.25">
      <c r="A5">
        <v>1</v>
      </c>
      <c r="B5">
        <v>5</v>
      </c>
      <c r="C5">
        <f t="shared" si="0"/>
        <v>4</v>
      </c>
      <c r="D5">
        <f>A5/E5</f>
        <v>1E-4</v>
      </c>
      <c r="E5">
        <v>10000</v>
      </c>
      <c r="F5">
        <f>C5/D5</f>
        <v>40000</v>
      </c>
    </row>
    <row r="6" spans="1:11" x14ac:dyDescent="0.25">
      <c r="K6" t="s">
        <v>1</v>
      </c>
    </row>
    <row r="18" spans="1:6" x14ac:dyDescent="0.25">
      <c r="A18" s="1" t="s">
        <v>10</v>
      </c>
      <c r="B18" s="1"/>
      <c r="C18" s="1"/>
      <c r="D18" s="1"/>
      <c r="E18" s="1"/>
    </row>
    <row r="19" spans="1:6" x14ac:dyDescent="0.25">
      <c r="A19" t="s">
        <v>6</v>
      </c>
      <c r="B19" t="s">
        <v>5</v>
      </c>
      <c r="C19" t="s">
        <v>7</v>
      </c>
      <c r="D19" t="s">
        <v>4</v>
      </c>
      <c r="E19" t="s">
        <v>0</v>
      </c>
      <c r="F19" t="s">
        <v>2</v>
      </c>
    </row>
    <row r="20" spans="1:6" x14ac:dyDescent="0.25">
      <c r="A20">
        <v>3.6</v>
      </c>
      <c r="B20">
        <v>5</v>
      </c>
      <c r="C20">
        <f>B20-A20</f>
        <v>1.4</v>
      </c>
      <c r="D20">
        <f>A20/E20</f>
        <v>3.272727272727273E-2</v>
      </c>
      <c r="E20">
        <v>110</v>
      </c>
      <c r="F20">
        <f>C20/D20</f>
        <v>42.777777777777771</v>
      </c>
    </row>
    <row r="21" spans="1:6" x14ac:dyDescent="0.25">
      <c r="A21">
        <v>4.8</v>
      </c>
      <c r="B21">
        <v>5</v>
      </c>
      <c r="C21">
        <f t="shared" ref="C21:C22" si="1">B21-A21</f>
        <v>0.20000000000000018</v>
      </c>
      <c r="D21">
        <f t="shared" ref="D21:D22" si="2">A21/E21</f>
        <v>4.7999999999999996E-3</v>
      </c>
      <c r="E21">
        <v>1000</v>
      </c>
      <c r="F21">
        <f t="shared" ref="F21:F22" si="3">C21/D21</f>
        <v>41.666666666666707</v>
      </c>
    </row>
    <row r="22" spans="1:6" x14ac:dyDescent="0.25">
      <c r="A22">
        <v>4.9000000000000004</v>
      </c>
      <c r="B22">
        <v>5</v>
      </c>
      <c r="C22">
        <f t="shared" si="1"/>
        <v>9.9999999999999645E-2</v>
      </c>
      <c r="D22">
        <f t="shared" si="2"/>
        <v>4.8999999999999998E-4</v>
      </c>
      <c r="E22">
        <v>10000</v>
      </c>
      <c r="F22">
        <f t="shared" si="3"/>
        <v>204.0816326530605</v>
      </c>
    </row>
    <row r="34" spans="1:6" x14ac:dyDescent="0.25">
      <c r="A34" s="1" t="s">
        <v>9</v>
      </c>
      <c r="B34" s="1"/>
      <c r="C34" s="1"/>
      <c r="D34" s="1"/>
      <c r="E34" s="1"/>
    </row>
    <row r="35" spans="1:6" x14ac:dyDescent="0.25">
      <c r="A35" t="s">
        <v>6</v>
      </c>
      <c r="B35" t="s">
        <v>5</v>
      </c>
      <c r="C35" t="s">
        <v>7</v>
      </c>
      <c r="D35" t="s">
        <v>4</v>
      </c>
      <c r="E35" t="s">
        <v>0</v>
      </c>
      <c r="F35" t="s">
        <v>2</v>
      </c>
    </row>
    <row r="36" spans="1:6" x14ac:dyDescent="0.25">
      <c r="A36">
        <v>1.2</v>
      </c>
      <c r="B36">
        <v>5</v>
      </c>
      <c r="C36">
        <f>B36-A36</f>
        <v>3.8</v>
      </c>
      <c r="D36">
        <f>C36/E36</f>
        <v>3.4545454545454546E-2</v>
      </c>
      <c r="E36">
        <v>110</v>
      </c>
      <c r="F36">
        <f>A36/D36</f>
        <v>34.736842105263158</v>
      </c>
    </row>
    <row r="37" spans="1:6" x14ac:dyDescent="0.25">
      <c r="A37">
        <v>0.14000000000000001</v>
      </c>
      <c r="B37">
        <v>5</v>
      </c>
      <c r="C37">
        <f t="shared" ref="C37:C38" si="4">B37-A37</f>
        <v>4.8600000000000003</v>
      </c>
      <c r="D37">
        <f t="shared" ref="D37:D38" si="5">C37/E37</f>
        <v>4.8600000000000006E-3</v>
      </c>
      <c r="E37">
        <v>1000</v>
      </c>
      <c r="F37">
        <f t="shared" ref="F37:F38" si="6">A37/D37</f>
        <v>28.806584362139915</v>
      </c>
    </row>
    <row r="38" spans="1:6" x14ac:dyDescent="0.25">
      <c r="A38">
        <v>0</v>
      </c>
      <c r="B38">
        <v>5</v>
      </c>
      <c r="C38">
        <f t="shared" si="4"/>
        <v>5</v>
      </c>
      <c r="D38">
        <f t="shared" si="5"/>
        <v>5.0000000000000001E-4</v>
      </c>
      <c r="E38">
        <v>10000</v>
      </c>
      <c r="F38">
        <f t="shared" si="6"/>
        <v>0</v>
      </c>
    </row>
  </sheetData>
  <mergeCells count="3">
    <mergeCell ref="A1:E1"/>
    <mergeCell ref="A34:E34"/>
    <mergeCell ref="A18:E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2012-10-11T14:17:50Z</dcterms:created>
  <dcterms:modified xsi:type="dcterms:W3CDTF">2012-10-12T00:55:11Z</dcterms:modified>
</cp:coreProperties>
</file>