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8783\Desktop\mgr1\OESKlab\"/>
    </mc:Choice>
  </mc:AlternateContent>
  <xr:revisionPtr revIDLastSave="0" documentId="13_ncr:1_{0EE4E0C8-2A04-499D-A06A-8541C992FA3B}" xr6:coauthVersionLast="45" xr6:coauthVersionMax="45" xr10:uidLastSave="{00000000-0000-0000-0000-000000000000}"/>
  <bookViews>
    <workbookView xWindow="-108" yWindow="-108" windowWidth="23256" windowHeight="12576" xr2:uid="{F2EB115F-A871-483F-9529-A00E57D6095F}"/>
  </bookViews>
  <sheets>
    <sheet name="java + mongo" sheetId="1" r:id="rId1"/>
    <sheet name="java + sqlite" sheetId="3" r:id="rId2"/>
    <sheet name="python + mongodb" sheetId="2" r:id="rId3"/>
    <sheet name="python + sqli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1" l="1"/>
  <c r="G17" i="1"/>
  <c r="F18" i="1"/>
  <c r="G18" i="1"/>
  <c r="F19" i="1"/>
  <c r="G19" i="1"/>
  <c r="F20" i="1"/>
  <c r="G20" i="1"/>
  <c r="F21" i="1"/>
  <c r="G21" i="1"/>
  <c r="E18" i="1"/>
  <c r="E19" i="1"/>
  <c r="E20" i="1"/>
  <c r="E21" i="1"/>
  <c r="E17" i="1"/>
  <c r="E19" i="3"/>
  <c r="F19" i="3"/>
  <c r="G19" i="3"/>
  <c r="E20" i="3"/>
  <c r="F20" i="3"/>
  <c r="G20" i="3"/>
  <c r="E21" i="3"/>
  <c r="F21" i="3"/>
  <c r="G21" i="3"/>
  <c r="E22" i="3"/>
  <c r="F22" i="3"/>
  <c r="G22" i="3"/>
  <c r="F18" i="3"/>
  <c r="G18" i="3"/>
  <c r="E18" i="3"/>
  <c r="E23" i="2"/>
  <c r="E24" i="2"/>
  <c r="F23" i="2"/>
  <c r="G23" i="2"/>
  <c r="F24" i="2"/>
  <c r="G24" i="2"/>
  <c r="E25" i="2"/>
  <c r="F25" i="2"/>
  <c r="G25" i="2"/>
  <c r="E26" i="2"/>
  <c r="F26" i="2"/>
  <c r="G26" i="2"/>
  <c r="F22" i="2"/>
  <c r="G22" i="2"/>
  <c r="E22" i="2"/>
  <c r="G24" i="4"/>
  <c r="G25" i="4"/>
  <c r="G26" i="4"/>
  <c r="G27" i="4"/>
  <c r="F24" i="4"/>
  <c r="F25" i="4"/>
  <c r="F26" i="4"/>
  <c r="F27" i="4"/>
  <c r="F23" i="4"/>
  <c r="G23" i="4"/>
  <c r="E24" i="4"/>
  <c r="E25" i="4"/>
  <c r="E26" i="4"/>
  <c r="E27" i="4"/>
  <c r="E23" i="4"/>
  <c r="D24" i="4"/>
  <c r="D25" i="4"/>
  <c r="D26" i="4"/>
  <c r="D27" i="4"/>
  <c r="C24" i="4"/>
  <c r="C25" i="4"/>
  <c r="C26" i="4"/>
  <c r="C27" i="4"/>
  <c r="C23" i="4"/>
  <c r="D23" i="4"/>
  <c r="B24" i="4"/>
  <c r="B25" i="4"/>
  <c r="B26" i="4"/>
  <c r="B27" i="4"/>
  <c r="B23" i="4"/>
  <c r="D24" i="2"/>
  <c r="C23" i="2"/>
  <c r="D23" i="2"/>
  <c r="D25" i="2"/>
  <c r="D26" i="2"/>
  <c r="C24" i="2"/>
  <c r="C25" i="2"/>
  <c r="C26" i="2"/>
  <c r="C22" i="2"/>
  <c r="D22" i="2"/>
  <c r="B23" i="2"/>
  <c r="B24" i="2"/>
  <c r="B25" i="2"/>
  <c r="B26" i="2"/>
  <c r="B22" i="2"/>
  <c r="D22" i="3"/>
  <c r="D19" i="3"/>
  <c r="D20" i="3"/>
  <c r="D21" i="3"/>
  <c r="C19" i="3"/>
  <c r="C20" i="3"/>
  <c r="C21" i="3"/>
  <c r="C22" i="3"/>
  <c r="B19" i="3"/>
  <c r="B20" i="3"/>
  <c r="B21" i="3"/>
  <c r="B22" i="3"/>
  <c r="C18" i="3"/>
  <c r="D18" i="3"/>
  <c r="B18" i="3"/>
  <c r="C17" i="1"/>
  <c r="D18" i="1"/>
  <c r="D19" i="1"/>
  <c r="D20" i="1"/>
  <c r="D21" i="1"/>
  <c r="C18" i="1"/>
  <c r="C19" i="1"/>
  <c r="C20" i="1"/>
  <c r="C21" i="1"/>
  <c r="D17" i="1"/>
  <c r="B18" i="1"/>
  <c r="B19" i="1"/>
  <c r="B20" i="1"/>
  <c r="B21" i="1"/>
  <c r="B17" i="1"/>
</calcChain>
</file>

<file path=xl/sharedStrings.xml><?xml version="1.0" encoding="utf-8"?>
<sst xmlns="http://schemas.openxmlformats.org/spreadsheetml/2006/main" count="99" uniqueCount="16">
  <si>
    <t>50sample</t>
  </si>
  <si>
    <t>cpu[%]</t>
  </si>
  <si>
    <t>memory[B]</t>
  </si>
  <si>
    <t>time[s]</t>
  </si>
  <si>
    <t>100sample</t>
  </si>
  <si>
    <t>150sample</t>
  </si>
  <si>
    <t>250sample</t>
  </si>
  <si>
    <t>500sample</t>
  </si>
  <si>
    <t>Wyniki</t>
  </si>
  <si>
    <t>srednie cpu</t>
  </si>
  <si>
    <t>srednia memory</t>
  </si>
  <si>
    <t>sredni czas</t>
  </si>
  <si>
    <t>Odchylenie standardowe</t>
  </si>
  <si>
    <t>s cpu</t>
  </si>
  <si>
    <t>s memory</t>
  </si>
  <si>
    <t>s czas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</si>
</sst>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2" fontId="0" fillId="0" borderId="0" xfId="1" applyNumberFormat="1" applyFont="1"/>
    <xf numFmtId="0" fontId="0" fillId="0" borderId="0" xfId="1" applyNumberFormat="1" applyFont="1"/>
    <xf numFmtId="0" fontId="0" fillId="0" borderId="0" xfId="0" applyNumberFormat="1"/>
    <xf numFmtId="2" fontId="0" fillId="0" borderId="0" xfId="0" applyNumberForma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BB9F7-B28B-4A5F-B0C6-3497BC3E7602}">
  <dimension ref="A1:M21"/>
  <sheetViews>
    <sheetView tabSelected="1" workbookViewId="0">
      <selection activeCell="E17" sqref="E17:G21"/>
    </sheetView>
  </sheetViews>
  <sheetFormatPr defaultRowHeight="14.4" x14ac:dyDescent="0.3"/>
  <cols>
    <col min="1" max="1" width="17" customWidth="1"/>
    <col min="2" max="2" width="26.44140625" customWidth="1"/>
    <col min="3" max="3" width="24.109375" customWidth="1"/>
    <col min="4" max="4" width="13.77734375" customWidth="1"/>
    <col min="6" max="6" width="12" customWidth="1"/>
    <col min="7" max="7" width="18.109375" customWidth="1"/>
    <col min="8" max="8" width="24.33203125" customWidth="1"/>
    <col min="11" max="11" width="21.44140625" customWidth="1"/>
    <col min="12" max="12" width="23" customWidth="1"/>
  </cols>
  <sheetData>
    <row r="1" spans="1:13" x14ac:dyDescent="0.3">
      <c r="B1" t="s">
        <v>1</v>
      </c>
      <c r="C1" t="s">
        <v>2</v>
      </c>
      <c r="D1" t="s">
        <v>3</v>
      </c>
      <c r="K1" s="1"/>
    </row>
    <row r="2" spans="1:13" x14ac:dyDescent="0.3">
      <c r="A2" t="s">
        <v>0</v>
      </c>
      <c r="B2" s="2">
        <v>12.3162698442279</v>
      </c>
      <c r="C2">
        <v>40327664</v>
      </c>
      <c r="D2">
        <v>15</v>
      </c>
      <c r="G2" s="2">
        <v>7.2426850278278296</v>
      </c>
      <c r="H2">
        <v>71637304</v>
      </c>
      <c r="I2">
        <v>14</v>
      </c>
      <c r="K2" s="2">
        <v>7.0095655629522398</v>
      </c>
      <c r="L2">
        <v>86495176</v>
      </c>
      <c r="M2">
        <v>15</v>
      </c>
    </row>
    <row r="3" spans="1:13" x14ac:dyDescent="0.3">
      <c r="A3" t="s">
        <v>4</v>
      </c>
      <c r="B3" s="2">
        <v>7.3148162798403398</v>
      </c>
      <c r="C3">
        <v>117405896</v>
      </c>
      <c r="D3">
        <v>33</v>
      </c>
      <c r="G3" s="2">
        <v>7.0929814653132501</v>
      </c>
      <c r="H3">
        <v>53266040</v>
      </c>
      <c r="I3">
        <v>29</v>
      </c>
      <c r="K3" s="2">
        <v>6.98307186683203</v>
      </c>
      <c r="L3">
        <v>70166144</v>
      </c>
      <c r="M3">
        <v>30</v>
      </c>
    </row>
    <row r="4" spans="1:13" x14ac:dyDescent="0.3">
      <c r="A4" t="s">
        <v>5</v>
      </c>
      <c r="B4" s="2">
        <v>9.1007886660031296</v>
      </c>
      <c r="C4">
        <v>53374376</v>
      </c>
      <c r="D4">
        <v>44</v>
      </c>
      <c r="G4" s="2">
        <v>6.63359158468693</v>
      </c>
      <c r="H4">
        <v>55553544</v>
      </c>
      <c r="I4">
        <v>47</v>
      </c>
      <c r="K4" s="2">
        <v>6.9361310670336396</v>
      </c>
      <c r="L4">
        <v>71931576</v>
      </c>
      <c r="M4">
        <v>45</v>
      </c>
    </row>
    <row r="5" spans="1:13" x14ac:dyDescent="0.3">
      <c r="A5" t="s">
        <v>6</v>
      </c>
      <c r="B5" s="2">
        <v>7.04553693459955</v>
      </c>
      <c r="C5">
        <v>40151744</v>
      </c>
      <c r="D5">
        <v>73</v>
      </c>
      <c r="G5" s="2">
        <v>6.6907590971963904</v>
      </c>
      <c r="H5">
        <v>57809880</v>
      </c>
      <c r="I5">
        <v>79</v>
      </c>
      <c r="K5" s="2">
        <v>6.7163958753905897</v>
      </c>
      <c r="L5">
        <v>86347928</v>
      </c>
      <c r="M5">
        <v>76</v>
      </c>
    </row>
    <row r="6" spans="1:13" x14ac:dyDescent="0.3">
      <c r="A6" t="s">
        <v>7</v>
      </c>
      <c r="B6" s="2">
        <v>6.8985539449935596</v>
      </c>
      <c r="C6">
        <v>44324216</v>
      </c>
      <c r="D6">
        <v>153</v>
      </c>
      <c r="G6" s="2">
        <v>6.95954452717364</v>
      </c>
      <c r="H6">
        <v>69569536</v>
      </c>
      <c r="I6">
        <v>157</v>
      </c>
      <c r="K6" s="2">
        <v>7.0238522240684098</v>
      </c>
      <c r="L6">
        <v>78805576</v>
      </c>
      <c r="M6">
        <v>148</v>
      </c>
    </row>
    <row r="7" spans="1:13" x14ac:dyDescent="0.3">
      <c r="B7" s="2"/>
      <c r="G7" s="2"/>
      <c r="K7" s="3"/>
    </row>
    <row r="8" spans="1:13" x14ac:dyDescent="0.3">
      <c r="B8" s="2"/>
      <c r="G8" s="2"/>
      <c r="K8" s="4"/>
    </row>
    <row r="9" spans="1:13" x14ac:dyDescent="0.3">
      <c r="B9" s="2">
        <v>11.7433290143256</v>
      </c>
      <c r="C9">
        <v>38224640</v>
      </c>
      <c r="D9">
        <v>17</v>
      </c>
      <c r="G9" s="2">
        <v>6.49183473772898</v>
      </c>
      <c r="H9">
        <v>80776408</v>
      </c>
      <c r="I9">
        <v>15</v>
      </c>
    </row>
    <row r="10" spans="1:13" x14ac:dyDescent="0.3">
      <c r="B10" s="2">
        <v>7.9207288678267602</v>
      </c>
      <c r="C10">
        <v>39619288</v>
      </c>
      <c r="D10">
        <v>31</v>
      </c>
      <c r="G10" s="2">
        <v>6.4241162785435302</v>
      </c>
      <c r="H10">
        <v>50487784</v>
      </c>
      <c r="I10">
        <v>32</v>
      </c>
    </row>
    <row r="11" spans="1:13" x14ac:dyDescent="0.3">
      <c r="B11" s="2">
        <v>9.3342266145696904</v>
      </c>
      <c r="C11">
        <v>41864496</v>
      </c>
      <c r="D11">
        <v>48</v>
      </c>
      <c r="G11" s="2">
        <v>7.0310886430815502</v>
      </c>
      <c r="H11">
        <v>52331200</v>
      </c>
      <c r="I11">
        <v>43</v>
      </c>
    </row>
    <row r="12" spans="1:13" x14ac:dyDescent="0.3">
      <c r="B12" s="2">
        <v>6.9167711599276203</v>
      </c>
      <c r="C12">
        <v>50508008</v>
      </c>
      <c r="D12">
        <v>78</v>
      </c>
      <c r="G12" s="2">
        <v>6.8728428016513297</v>
      </c>
      <c r="H12">
        <v>77217208</v>
      </c>
      <c r="I12">
        <v>81</v>
      </c>
    </row>
    <row r="13" spans="1:13" x14ac:dyDescent="0.3">
      <c r="B13" s="2">
        <v>6.8074551718510099</v>
      </c>
      <c r="C13">
        <v>45955296</v>
      </c>
      <c r="D13">
        <v>155</v>
      </c>
      <c r="G13" s="2">
        <v>6.77193760292114</v>
      </c>
      <c r="H13">
        <v>101150800</v>
      </c>
      <c r="I13">
        <v>164</v>
      </c>
    </row>
    <row r="14" spans="1:13" x14ac:dyDescent="0.3">
      <c r="B14" s="4"/>
    </row>
    <row r="15" spans="1:13" x14ac:dyDescent="0.3">
      <c r="F15" t="s">
        <v>12</v>
      </c>
    </row>
    <row r="16" spans="1:13" x14ac:dyDescent="0.3">
      <c r="A16" t="s">
        <v>8</v>
      </c>
      <c r="B16" t="s">
        <v>9</v>
      </c>
      <c r="C16" t="s">
        <v>10</v>
      </c>
      <c r="D16" t="s">
        <v>11</v>
      </c>
      <c r="E16" t="s">
        <v>13</v>
      </c>
      <c r="F16" t="s">
        <v>14</v>
      </c>
      <c r="G16" t="s">
        <v>15</v>
      </c>
    </row>
    <row r="17" spans="1:7" x14ac:dyDescent="0.3">
      <c r="A17" t="s">
        <v>0</v>
      </c>
      <c r="B17" s="5">
        <f>AVERAGE(B2,G2,K2,B9,G9)</f>
        <v>8.960736837412508</v>
      </c>
      <c r="C17" s="5">
        <f>AVERAGE(C2,H2,L2,C9,H9)</f>
        <v>63492238.399999999</v>
      </c>
      <c r="D17" s="5">
        <f t="shared" ref="C17:D21" si="0">AVERAGE(D2,I2,M2,D9,I9)</f>
        <v>15.2</v>
      </c>
      <c r="E17" s="5">
        <f>STDEVA(B2,G2,K2,B9,G9)</f>
        <v>2.8220856614994623</v>
      </c>
      <c r="F17" s="5">
        <f t="shared" ref="F17:G21" si="1">STDEVA(C2,H2,L2,C9,H9)</f>
        <v>22744608.07892818</v>
      </c>
      <c r="G17" s="5">
        <f t="shared" si="1"/>
        <v>1.0954451150103324</v>
      </c>
    </row>
    <row r="18" spans="1:7" x14ac:dyDescent="0.3">
      <c r="A18" t="s">
        <v>4</v>
      </c>
      <c r="B18" s="5">
        <f>AVERAGE(B3,G3,K3,B10,G10)</f>
        <v>7.1471429516711824</v>
      </c>
      <c r="C18" s="5">
        <f t="shared" si="0"/>
        <v>66189030.399999999</v>
      </c>
      <c r="D18" s="5">
        <f t="shared" si="0"/>
        <v>31</v>
      </c>
      <c r="E18" s="5">
        <f t="shared" ref="E18:E21" si="2">STDEVA(B3,G3,K3,B10,G10)</f>
        <v>0.5429479423002781</v>
      </c>
      <c r="F18" s="5">
        <f t="shared" si="1"/>
        <v>30653175.957272895</v>
      </c>
      <c r="G18" s="5">
        <f t="shared" si="1"/>
        <v>1.5811388300841898</v>
      </c>
    </row>
    <row r="19" spans="1:7" x14ac:dyDescent="0.3">
      <c r="A19" t="s">
        <v>5</v>
      </c>
      <c r="B19" s="5">
        <f t="shared" ref="B18:B21" si="3">AVERAGE(B4,G4,K4,B11,G11)</f>
        <v>7.8071653150749878</v>
      </c>
      <c r="C19" s="5">
        <f t="shared" si="0"/>
        <v>55011038.399999999</v>
      </c>
      <c r="D19" s="5">
        <f t="shared" si="0"/>
        <v>45.4</v>
      </c>
      <c r="E19" s="5">
        <f t="shared" si="2"/>
        <v>1.298426793201227</v>
      </c>
      <c r="F19" s="5">
        <f t="shared" si="1"/>
        <v>10831558.979848331</v>
      </c>
      <c r="G19" s="5">
        <f t="shared" si="1"/>
        <v>2.0736441353327724</v>
      </c>
    </row>
    <row r="20" spans="1:7" x14ac:dyDescent="0.3">
      <c r="A20" t="s">
        <v>6</v>
      </c>
      <c r="B20" s="5">
        <f t="shared" si="3"/>
        <v>6.8484611737530958</v>
      </c>
      <c r="C20" s="5">
        <f t="shared" si="0"/>
        <v>62406953.600000001</v>
      </c>
      <c r="D20" s="5">
        <f t="shared" si="0"/>
        <v>77.400000000000006</v>
      </c>
      <c r="E20" s="5">
        <f t="shared" si="2"/>
        <v>0.1469785371110483</v>
      </c>
      <c r="F20" s="5">
        <f t="shared" si="1"/>
        <v>19042887.366610691</v>
      </c>
      <c r="G20" s="5">
        <f t="shared" si="1"/>
        <v>3.049590136395381</v>
      </c>
    </row>
    <row r="21" spans="1:7" x14ac:dyDescent="0.3">
      <c r="A21" t="s">
        <v>7</v>
      </c>
      <c r="B21" s="5">
        <f t="shared" si="3"/>
        <v>6.8922686942015519</v>
      </c>
      <c r="C21" s="5">
        <f t="shared" si="0"/>
        <v>67961084.799999997</v>
      </c>
      <c r="D21" s="5">
        <f t="shared" si="0"/>
        <v>155.4</v>
      </c>
      <c r="E21" s="5">
        <f t="shared" si="2"/>
        <v>0.10434638531601098</v>
      </c>
      <c r="F21" s="5">
        <f t="shared" si="1"/>
        <v>23794451.071023829</v>
      </c>
      <c r="G21" s="5">
        <f t="shared" si="1"/>
        <v>5.8566201857385289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35A31-D177-4564-AE34-59DF2A7AB7DC}">
  <dimension ref="A1:N22"/>
  <sheetViews>
    <sheetView workbookViewId="0">
      <selection activeCell="E15" sqref="E15:G22"/>
    </sheetView>
  </sheetViews>
  <sheetFormatPr defaultRowHeight="14.4" x14ac:dyDescent="0.3"/>
  <cols>
    <col min="1" max="1" width="17.33203125" customWidth="1"/>
    <col min="2" max="2" width="19.77734375" customWidth="1"/>
    <col min="3" max="3" width="20.44140625" customWidth="1"/>
    <col min="4" max="4" width="13.88671875" customWidth="1"/>
    <col min="6" max="6" width="12.21875" customWidth="1"/>
    <col min="8" max="8" width="28.88671875" customWidth="1"/>
    <col min="12" max="12" width="10.5546875" customWidth="1"/>
    <col min="13" max="13" width="23.77734375" customWidth="1"/>
  </cols>
  <sheetData>
    <row r="1" spans="1:14" x14ac:dyDescent="0.3">
      <c r="B1" t="s">
        <v>1</v>
      </c>
      <c r="C1" t="s">
        <v>2</v>
      </c>
      <c r="D1" t="s">
        <v>3</v>
      </c>
      <c r="G1" s="5"/>
    </row>
    <row r="2" spans="1:14" x14ac:dyDescent="0.3">
      <c r="A2" t="s">
        <v>0</v>
      </c>
      <c r="B2" s="5">
        <v>32.817762651871803</v>
      </c>
      <c r="C2">
        <v>68440544</v>
      </c>
      <c r="D2">
        <v>3.411</v>
      </c>
      <c r="G2" s="5">
        <v>9.9213540609014501</v>
      </c>
      <c r="H2">
        <v>59179800</v>
      </c>
      <c r="I2">
        <v>22.154</v>
      </c>
      <c r="L2" s="5">
        <v>8.8298419773799903</v>
      </c>
      <c r="M2">
        <v>79884930</v>
      </c>
      <c r="N2">
        <v>23.625</v>
      </c>
    </row>
    <row r="3" spans="1:14" x14ac:dyDescent="0.3">
      <c r="A3" t="s">
        <v>4</v>
      </c>
      <c r="B3" s="5">
        <v>21.1828637085334</v>
      </c>
      <c r="C3">
        <v>86591872</v>
      </c>
      <c r="D3">
        <v>6.9619999999999997</v>
      </c>
      <c r="G3" s="5">
        <v>17.229558703765999</v>
      </c>
      <c r="H3">
        <v>82052296</v>
      </c>
      <c r="I3">
        <v>8.3689999999999998</v>
      </c>
      <c r="L3" s="5">
        <v>19.814031502484799</v>
      </c>
      <c r="M3">
        <v>98397808</v>
      </c>
      <c r="N3">
        <v>6.9569999999999999</v>
      </c>
    </row>
    <row r="4" spans="1:14" x14ac:dyDescent="0.3">
      <c r="A4" t="s">
        <v>5</v>
      </c>
      <c r="B4" s="5">
        <v>17.151256546600901</v>
      </c>
      <c r="C4">
        <v>125411176</v>
      </c>
      <c r="D4">
        <v>13.272</v>
      </c>
      <c r="G4" s="5">
        <v>17.2652433034282</v>
      </c>
      <c r="H4">
        <v>120793912</v>
      </c>
      <c r="I4">
        <v>13.855</v>
      </c>
      <c r="L4" s="5">
        <v>18.604212053286201</v>
      </c>
      <c r="M4">
        <v>93829328</v>
      </c>
      <c r="N4">
        <v>12.612</v>
      </c>
    </row>
    <row r="5" spans="1:14" x14ac:dyDescent="0.3">
      <c r="A5" t="s">
        <v>6</v>
      </c>
      <c r="B5" s="5">
        <v>20.255298487463001</v>
      </c>
      <c r="C5">
        <v>77147992</v>
      </c>
      <c r="D5">
        <v>17.643999999999998</v>
      </c>
      <c r="G5" s="5">
        <v>19.478707876667801</v>
      </c>
      <c r="H5">
        <v>64153560</v>
      </c>
      <c r="I5">
        <v>18.986000000000001</v>
      </c>
      <c r="L5" s="5">
        <v>19.887425813697501</v>
      </c>
      <c r="M5">
        <v>92311400</v>
      </c>
      <c r="N5">
        <v>18.663</v>
      </c>
    </row>
    <row r="6" spans="1:14" x14ac:dyDescent="0.3">
      <c r="A6" t="s">
        <v>7</v>
      </c>
      <c r="B6" s="5">
        <v>20.505779689474601</v>
      </c>
      <c r="C6">
        <v>58728056</v>
      </c>
      <c r="D6">
        <v>34.869</v>
      </c>
      <c r="G6" s="5">
        <v>16.680546906996302</v>
      </c>
      <c r="H6">
        <v>126788288</v>
      </c>
      <c r="I6">
        <v>48.499000000000002</v>
      </c>
      <c r="L6" s="5">
        <v>16.832699448100001</v>
      </c>
      <c r="M6">
        <v>102838688</v>
      </c>
      <c r="N6">
        <v>47.911000000000001</v>
      </c>
    </row>
    <row r="7" spans="1:14" x14ac:dyDescent="0.3">
      <c r="B7" s="5"/>
      <c r="G7" s="5"/>
      <c r="L7" s="5"/>
    </row>
    <row r="8" spans="1:14" x14ac:dyDescent="0.3">
      <c r="B8" s="5"/>
      <c r="G8" s="5"/>
    </row>
    <row r="9" spans="1:14" x14ac:dyDescent="0.3">
      <c r="A9" t="s">
        <v>0</v>
      </c>
      <c r="B9" s="5">
        <v>10.407378912159199</v>
      </c>
      <c r="C9">
        <v>93268728</v>
      </c>
      <c r="D9">
        <v>26</v>
      </c>
      <c r="G9" s="5">
        <v>6.81833355219913</v>
      </c>
      <c r="H9">
        <v>64529880</v>
      </c>
      <c r="I9">
        <v>32</v>
      </c>
    </row>
    <row r="10" spans="1:14" x14ac:dyDescent="0.3">
      <c r="A10" t="s">
        <v>4</v>
      </c>
      <c r="B10" s="5">
        <v>20.732602533351798</v>
      </c>
      <c r="C10">
        <v>88182080</v>
      </c>
      <c r="D10">
        <v>7</v>
      </c>
      <c r="G10" s="5">
        <v>19.4279764970073</v>
      </c>
      <c r="H10">
        <v>66743488</v>
      </c>
      <c r="I10">
        <v>7</v>
      </c>
    </row>
    <row r="11" spans="1:14" x14ac:dyDescent="0.3">
      <c r="A11" t="s">
        <v>5</v>
      </c>
      <c r="B11" s="5">
        <v>18.185240991808101</v>
      </c>
      <c r="C11">
        <v>84736032</v>
      </c>
      <c r="D11">
        <v>13</v>
      </c>
      <c r="G11" s="5">
        <v>18.293570756111802</v>
      </c>
      <c r="H11">
        <v>64023280</v>
      </c>
      <c r="I11">
        <v>12</v>
      </c>
    </row>
    <row r="12" spans="1:14" x14ac:dyDescent="0.3">
      <c r="A12" t="s">
        <v>6</v>
      </c>
      <c r="B12" s="5">
        <v>19.154777333388999</v>
      </c>
      <c r="C12">
        <v>43233144</v>
      </c>
      <c r="D12">
        <v>19</v>
      </c>
      <c r="G12" s="5">
        <v>16.4853299976762</v>
      </c>
      <c r="H12">
        <v>69757192</v>
      </c>
      <c r="I12">
        <v>24</v>
      </c>
    </row>
    <row r="13" spans="1:14" x14ac:dyDescent="0.3">
      <c r="A13" t="s">
        <v>7</v>
      </c>
      <c r="B13" s="5">
        <v>19.877437159411802</v>
      </c>
      <c r="C13">
        <v>42422160</v>
      </c>
      <c r="D13">
        <v>37</v>
      </c>
      <c r="G13" s="5">
        <v>13.9620032629663</v>
      </c>
      <c r="H13">
        <v>98141912</v>
      </c>
      <c r="I13">
        <v>64</v>
      </c>
    </row>
    <row r="14" spans="1:14" x14ac:dyDescent="0.3">
      <c r="G14" s="5"/>
    </row>
    <row r="16" spans="1:14" x14ac:dyDescent="0.3">
      <c r="F16" t="s">
        <v>12</v>
      </c>
    </row>
    <row r="17" spans="1:7" x14ac:dyDescent="0.3">
      <c r="A17" t="s">
        <v>8</v>
      </c>
      <c r="B17" t="s">
        <v>9</v>
      </c>
      <c r="C17" t="s">
        <v>10</v>
      </c>
      <c r="D17" t="s">
        <v>11</v>
      </c>
      <c r="E17" t="s">
        <v>13</v>
      </c>
      <c r="F17" t="s">
        <v>14</v>
      </c>
      <c r="G17" t="s">
        <v>15</v>
      </c>
    </row>
    <row r="18" spans="1:7" x14ac:dyDescent="0.3">
      <c r="A18" t="s">
        <v>0</v>
      </c>
      <c r="B18" s="5">
        <f>AVERAGE(B2,G2,L2,B9,G9)</f>
        <v>13.758934230902316</v>
      </c>
      <c r="C18" s="5">
        <f t="shared" ref="C18:D22" si="0">AVERAGE(C2,H2,M2,C9,H9)</f>
        <v>73060776.400000006</v>
      </c>
      <c r="D18" s="5">
        <f t="shared" si="0"/>
        <v>21.437999999999999</v>
      </c>
      <c r="E18" s="5">
        <f>STDEVA(B2,G2,L2,B9,G9)</f>
        <v>10.743216157425605</v>
      </c>
      <c r="F18" s="5">
        <f t="shared" ref="F18:G18" si="1">STDEVA(C2,H2,M2,C9,H9)</f>
        <v>13617402.715452349</v>
      </c>
      <c r="G18" s="5">
        <f t="shared" si="1"/>
        <v>10.754487923653089</v>
      </c>
    </row>
    <row r="19" spans="1:7" x14ac:dyDescent="0.3">
      <c r="A19" t="s">
        <v>4</v>
      </c>
      <c r="B19" s="5">
        <f t="shared" ref="B19:B22" si="2">AVERAGE(B3,G3,L3,B10,G10)</f>
        <v>19.677406589028656</v>
      </c>
      <c r="C19" s="5">
        <f t="shared" si="0"/>
        <v>84393508.799999997</v>
      </c>
      <c r="D19" s="5">
        <f t="shared" si="0"/>
        <v>7.2575999999999992</v>
      </c>
      <c r="E19" s="5">
        <f t="shared" ref="E19:E22" si="3">STDEVA(B3,G3,L3,B10,G10)</f>
        <v>1.5372606014231183</v>
      </c>
      <c r="F19" s="5">
        <f t="shared" ref="F19:F22" si="4">STDEVA(C3,H3,M3,C10,H10)</f>
        <v>11535932.777576115</v>
      </c>
      <c r="G19" s="5">
        <f t="shared" ref="G19:G22" si="5">STDEVA(D3,I3,N3,D10,I10)</f>
        <v>0.62162392167612079</v>
      </c>
    </row>
    <row r="20" spans="1:7" x14ac:dyDescent="0.3">
      <c r="A20" t="s">
        <v>5</v>
      </c>
      <c r="B20" s="5">
        <f t="shared" si="2"/>
        <v>17.899904730247041</v>
      </c>
      <c r="C20" s="5">
        <f t="shared" si="0"/>
        <v>97758745.599999994</v>
      </c>
      <c r="D20" s="5">
        <f t="shared" si="0"/>
        <v>12.947800000000001</v>
      </c>
      <c r="E20" s="5">
        <f t="shared" si="3"/>
        <v>0.65109672033745769</v>
      </c>
      <c r="F20" s="5">
        <f t="shared" si="4"/>
        <v>25585097.369045366</v>
      </c>
      <c r="G20" s="5">
        <f t="shared" si="5"/>
        <v>0.69676552727585495</v>
      </c>
    </row>
    <row r="21" spans="1:7" x14ac:dyDescent="0.3">
      <c r="A21" t="s">
        <v>6</v>
      </c>
      <c r="B21" s="5">
        <f t="shared" si="2"/>
        <v>19.0523079017787</v>
      </c>
      <c r="C21" s="5">
        <f t="shared" si="0"/>
        <v>69320657.599999994</v>
      </c>
      <c r="D21" s="5">
        <f t="shared" si="0"/>
        <v>19.6586</v>
      </c>
      <c r="E21" s="5">
        <f t="shared" si="3"/>
        <v>1.4938457717585094</v>
      </c>
      <c r="F21" s="5">
        <f t="shared" si="4"/>
        <v>18008950.730352644</v>
      </c>
      <c r="G21" s="5">
        <f t="shared" si="5"/>
        <v>2.4891630721991751</v>
      </c>
    </row>
    <row r="22" spans="1:7" x14ac:dyDescent="0.3">
      <c r="A22" t="s">
        <v>7</v>
      </c>
      <c r="B22" s="5">
        <f t="shared" si="2"/>
        <v>17.571693293389803</v>
      </c>
      <c r="C22" s="5">
        <f t="shared" si="0"/>
        <v>85783820.799999997</v>
      </c>
      <c r="D22" s="5">
        <f>AVERAGE(D6,I6,N6,D13,I13)</f>
        <v>46.455799999999996</v>
      </c>
      <c r="E22" s="5">
        <f t="shared" si="3"/>
        <v>2.6596726140864067</v>
      </c>
      <c r="F22" s="5">
        <f t="shared" si="4"/>
        <v>34413679.256656818</v>
      </c>
      <c r="G22" s="5">
        <f t="shared" si="5"/>
        <v>11.594797484216802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6E8E6-185C-428A-9EE2-1A99D0B4CD4D}">
  <dimension ref="A1:M27"/>
  <sheetViews>
    <sheetView workbookViewId="0">
      <selection activeCell="I22" sqref="I22"/>
    </sheetView>
  </sheetViews>
  <sheetFormatPr defaultRowHeight="14.4" x14ac:dyDescent="0.3"/>
  <cols>
    <col min="1" max="1" width="17" customWidth="1"/>
    <col min="2" max="2" width="18.21875" customWidth="1"/>
    <col min="3" max="3" width="18.44140625" customWidth="1"/>
    <col min="4" max="4" width="20.5546875" customWidth="1"/>
    <col min="6" max="6" width="14" customWidth="1"/>
  </cols>
  <sheetData>
    <row r="1" spans="1:13" x14ac:dyDescent="0.3">
      <c r="B1" t="s">
        <v>1</v>
      </c>
      <c r="C1" t="s">
        <v>2</v>
      </c>
      <c r="D1" t="s">
        <v>3</v>
      </c>
      <c r="F1" s="5"/>
      <c r="H1" s="5"/>
      <c r="K1" s="5"/>
      <c r="M1" s="5"/>
    </row>
    <row r="2" spans="1:13" x14ac:dyDescent="0.3">
      <c r="A2" t="s">
        <v>0</v>
      </c>
      <c r="B2" s="5">
        <v>16.892568448500601</v>
      </c>
      <c r="C2">
        <v>20647936</v>
      </c>
      <c r="D2" s="5">
        <v>40.5015740394592</v>
      </c>
      <c r="F2" s="5">
        <v>17.011939313984101</v>
      </c>
      <c r="G2">
        <v>20725760</v>
      </c>
      <c r="H2" s="5">
        <v>36.661061525344799</v>
      </c>
      <c r="K2" s="5">
        <v>17.274897959183601</v>
      </c>
      <c r="L2">
        <v>20684800</v>
      </c>
      <c r="M2" s="5">
        <v>37.773741245269697</v>
      </c>
    </row>
    <row r="3" spans="1:13" x14ac:dyDescent="0.3">
      <c r="A3" t="s">
        <v>4</v>
      </c>
      <c r="B3" s="5">
        <v>16.892568448500601</v>
      </c>
      <c r="C3">
        <v>20647936</v>
      </c>
      <c r="D3" s="5">
        <v>73.376761198043795</v>
      </c>
      <c r="F3" s="5">
        <v>17.011939313984101</v>
      </c>
      <c r="G3">
        <v>20725760</v>
      </c>
      <c r="H3" s="5">
        <v>74.386658191680894</v>
      </c>
      <c r="K3" s="5">
        <v>17.274897959183601</v>
      </c>
      <c r="L3">
        <v>20684800</v>
      </c>
      <c r="M3" s="5">
        <v>69.740692853927598</v>
      </c>
    </row>
    <row r="4" spans="1:13" x14ac:dyDescent="0.3">
      <c r="A4" t="s">
        <v>5</v>
      </c>
      <c r="B4" s="5">
        <v>16.892568448500601</v>
      </c>
      <c r="C4">
        <v>20647936</v>
      </c>
      <c r="D4" s="5">
        <v>105.537143945693</v>
      </c>
      <c r="F4" s="5">
        <v>17.011939313984101</v>
      </c>
      <c r="G4">
        <v>20725760</v>
      </c>
      <c r="H4" s="5">
        <v>115.328786134719</v>
      </c>
      <c r="K4" s="5">
        <v>17.274897959183601</v>
      </c>
      <c r="L4">
        <v>20684800</v>
      </c>
      <c r="M4" s="5">
        <v>106.628464460372</v>
      </c>
    </row>
    <row r="5" spans="1:13" x14ac:dyDescent="0.3">
      <c r="A5" t="s">
        <v>6</v>
      </c>
      <c r="B5" s="5">
        <v>16.892568448500601</v>
      </c>
      <c r="C5">
        <v>20647936</v>
      </c>
      <c r="D5" s="5">
        <v>179.152344465255</v>
      </c>
      <c r="F5" s="5">
        <v>17.011939313984101</v>
      </c>
      <c r="G5">
        <v>20725760</v>
      </c>
      <c r="H5" s="5">
        <v>183.06847763061501</v>
      </c>
      <c r="K5" s="5">
        <v>17.274897959183601</v>
      </c>
      <c r="L5">
        <v>20684800</v>
      </c>
      <c r="M5" s="5">
        <v>174.75611996650599</v>
      </c>
    </row>
    <row r="6" spans="1:13" x14ac:dyDescent="0.3">
      <c r="A6" t="s">
        <v>7</v>
      </c>
      <c r="B6" s="5">
        <v>16.892568448500601</v>
      </c>
      <c r="C6">
        <v>20647936</v>
      </c>
      <c r="D6" s="5">
        <v>373.53850603103598</v>
      </c>
      <c r="F6" s="5">
        <v>17.011939313984101</v>
      </c>
      <c r="G6">
        <v>20725760</v>
      </c>
      <c r="H6" s="5">
        <v>352.47862243652298</v>
      </c>
      <c r="K6" s="5">
        <v>17.274897959183601</v>
      </c>
      <c r="L6">
        <v>20684800</v>
      </c>
      <c r="M6" s="5">
        <v>350.57537627220103</v>
      </c>
    </row>
    <row r="7" spans="1:13" x14ac:dyDescent="0.3">
      <c r="B7" s="5"/>
      <c r="D7" s="5"/>
      <c r="F7" s="5"/>
      <c r="H7" s="5"/>
      <c r="K7" s="5"/>
      <c r="M7" s="5"/>
    </row>
    <row r="8" spans="1:13" x14ac:dyDescent="0.3">
      <c r="A8" t="s">
        <v>0</v>
      </c>
      <c r="B8" s="5">
        <v>16.9782247765006</v>
      </c>
      <c r="C8">
        <v>20668416</v>
      </c>
      <c r="D8" s="5">
        <v>39.688871860504101</v>
      </c>
      <c r="F8" s="5"/>
      <c r="H8" s="5"/>
      <c r="K8" s="5"/>
    </row>
    <row r="9" spans="1:13" x14ac:dyDescent="0.3">
      <c r="A9" t="s">
        <v>4</v>
      </c>
      <c r="B9" s="5">
        <v>16.9782247765006</v>
      </c>
      <c r="C9">
        <v>20668416</v>
      </c>
      <c r="D9" s="5">
        <v>73.787056207656804</v>
      </c>
      <c r="F9" s="5"/>
      <c r="K9" s="5"/>
    </row>
    <row r="10" spans="1:13" x14ac:dyDescent="0.3">
      <c r="A10" t="s">
        <v>5</v>
      </c>
      <c r="B10" s="5">
        <v>16.9782247765006</v>
      </c>
      <c r="C10">
        <v>20668416</v>
      </c>
      <c r="D10" s="5">
        <v>115.389216184616</v>
      </c>
      <c r="F10" s="5"/>
    </row>
    <row r="11" spans="1:13" x14ac:dyDescent="0.3">
      <c r="A11" t="s">
        <v>6</v>
      </c>
      <c r="B11" s="5">
        <v>16.9782247765006</v>
      </c>
      <c r="C11">
        <v>20668416</v>
      </c>
      <c r="D11" s="5">
        <v>186.180884122848</v>
      </c>
    </row>
    <row r="12" spans="1:13" x14ac:dyDescent="0.3">
      <c r="A12" t="s">
        <v>7</v>
      </c>
      <c r="B12" s="5">
        <v>16.9782247765006</v>
      </c>
      <c r="C12">
        <v>20668416</v>
      </c>
      <c r="D12" s="5">
        <v>370.36351442337002</v>
      </c>
    </row>
    <row r="13" spans="1:13" x14ac:dyDescent="0.3">
      <c r="B13" s="5"/>
      <c r="D13" s="5"/>
    </row>
    <row r="14" spans="1:13" x14ac:dyDescent="0.3">
      <c r="A14" t="s">
        <v>0</v>
      </c>
      <c r="B14" s="5">
        <v>16.9782247765006</v>
      </c>
      <c r="C14">
        <v>20668416</v>
      </c>
      <c r="D14" s="5">
        <v>39.278196573257397</v>
      </c>
    </row>
    <row r="15" spans="1:13" x14ac:dyDescent="0.3">
      <c r="A15" t="s">
        <v>4</v>
      </c>
      <c r="B15" s="5">
        <v>16.9782247765006</v>
      </c>
      <c r="C15">
        <v>20668416</v>
      </c>
      <c r="D15" s="5">
        <v>73.568229913711505</v>
      </c>
    </row>
    <row r="16" spans="1:13" x14ac:dyDescent="0.3">
      <c r="A16" t="s">
        <v>5</v>
      </c>
      <c r="B16" s="5">
        <v>16.9782247765006</v>
      </c>
      <c r="C16">
        <v>20668416</v>
      </c>
      <c r="D16" s="5">
        <v>111.884425878524</v>
      </c>
    </row>
    <row r="17" spans="1:7" x14ac:dyDescent="0.3">
      <c r="A17" t="s">
        <v>6</v>
      </c>
      <c r="B17" s="5">
        <v>16.9782247765006</v>
      </c>
      <c r="C17">
        <v>20668416</v>
      </c>
      <c r="D17" s="5">
        <v>185.12430453300399</v>
      </c>
    </row>
    <row r="18" spans="1:7" x14ac:dyDescent="0.3">
      <c r="A18" t="s">
        <v>7</v>
      </c>
      <c r="B18" s="5">
        <v>16.9782247765006</v>
      </c>
      <c r="C18">
        <v>20668416</v>
      </c>
      <c r="D18" s="5">
        <v>375.40462327003399</v>
      </c>
    </row>
    <row r="19" spans="1:7" x14ac:dyDescent="0.3">
      <c r="B19" s="5"/>
      <c r="D19" s="5"/>
    </row>
    <row r="20" spans="1:7" x14ac:dyDescent="0.3">
      <c r="F20" t="s">
        <v>12</v>
      </c>
    </row>
    <row r="21" spans="1:7" x14ac:dyDescent="0.3">
      <c r="A21" t="s">
        <v>8</v>
      </c>
      <c r="B21" t="s">
        <v>9</v>
      </c>
      <c r="C21" t="s">
        <v>10</v>
      </c>
      <c r="D21" t="s">
        <v>11</v>
      </c>
      <c r="E21" t="s">
        <v>13</v>
      </c>
      <c r="F21" t="s">
        <v>14</v>
      </c>
      <c r="G21" t="s">
        <v>15</v>
      </c>
    </row>
    <row r="22" spans="1:7" x14ac:dyDescent="0.3">
      <c r="A22" t="s">
        <v>0</v>
      </c>
      <c r="B22" s="5">
        <f>AVERAGE(B2,B8,B14,F2,K2)</f>
        <v>17.027171054933902</v>
      </c>
      <c r="C22" s="5">
        <f t="shared" ref="C22:D26" si="0">AVERAGE(C2,C8,C14,G2,L2)</f>
        <v>20679065.600000001</v>
      </c>
      <c r="D22" s="5">
        <f t="shared" si="0"/>
        <v>38.78068904876703</v>
      </c>
      <c r="E22" s="5">
        <f>STDEVA(B2,F2,K2,B8,B14)</f>
        <v>0.14535298674698802</v>
      </c>
      <c r="F22" s="5">
        <f t="shared" ref="F22:G22" si="1">STDEVA(C2,G2,L2,C8,C14)</f>
        <v>29193.879029687028</v>
      </c>
      <c r="G22" s="5">
        <f t="shared" si="1"/>
        <v>1.5443865792496658</v>
      </c>
    </row>
    <row r="23" spans="1:7" x14ac:dyDescent="0.3">
      <c r="A23" t="s">
        <v>4</v>
      </c>
      <c r="B23" s="5">
        <f t="shared" ref="B23:B26" si="2">AVERAGE(B3,B9,B15,F3,K3)</f>
        <v>17.027171054933902</v>
      </c>
      <c r="C23" s="5">
        <f>AVERAGE(C3,C9,C15,G3,L3)</f>
        <v>20679065.600000001</v>
      </c>
      <c r="D23" s="5">
        <f t="shared" si="0"/>
        <v>72.971879673004125</v>
      </c>
      <c r="E23" s="5">
        <f>STDEVA(B3,F3,K3,B9,B15)</f>
        <v>0.14535298674698802</v>
      </c>
      <c r="F23" s="5">
        <f t="shared" ref="F23:F27" si="3">STDEVA(C3,G3,L3,C9,C15)</f>
        <v>29193.879029687028</v>
      </c>
      <c r="G23" s="5">
        <f t="shared" ref="G23:G27" si="4">STDEVA(D3,H3,M3,D9,D15)</f>
        <v>1.8456869966384919</v>
      </c>
    </row>
    <row r="24" spans="1:7" x14ac:dyDescent="0.3">
      <c r="A24" t="s">
        <v>5</v>
      </c>
      <c r="B24" s="5">
        <f t="shared" si="2"/>
        <v>17.027171054933902</v>
      </c>
      <c r="C24" s="5">
        <f t="shared" si="0"/>
        <v>20679065.600000001</v>
      </c>
      <c r="D24" s="5">
        <f>AVERAGE(D4,D10,D16,H4,M4)</f>
        <v>110.9536073207848</v>
      </c>
      <c r="E24" s="5">
        <f>STDEVA(B4,F4,K4,B10,B16)</f>
        <v>0.14535298674698802</v>
      </c>
      <c r="F24" s="5">
        <f t="shared" si="3"/>
        <v>29193.879029687028</v>
      </c>
      <c r="G24" s="5">
        <f t="shared" si="4"/>
        <v>4.6831659988441281</v>
      </c>
    </row>
    <row r="25" spans="1:7" x14ac:dyDescent="0.3">
      <c r="A25" t="s">
        <v>6</v>
      </c>
      <c r="B25" s="5">
        <f t="shared" si="2"/>
        <v>17.027171054933902</v>
      </c>
      <c r="C25" s="5">
        <f t="shared" si="0"/>
        <v>20679065.600000001</v>
      </c>
      <c r="D25" s="5">
        <f t="shared" si="0"/>
        <v>181.6564261436456</v>
      </c>
      <c r="E25" s="5">
        <f t="shared" ref="E23:E27" si="5">STDEVA(B5,F5,K5,B11,B17)</f>
        <v>0.14535298674698802</v>
      </c>
      <c r="F25" s="5">
        <f t="shared" si="3"/>
        <v>29193.879029687028</v>
      </c>
      <c r="G25" s="5">
        <f t="shared" si="4"/>
        <v>4.7004106289004755</v>
      </c>
    </row>
    <row r="26" spans="1:7" x14ac:dyDescent="0.3">
      <c r="A26" t="s">
        <v>7</v>
      </c>
      <c r="B26" s="5">
        <f t="shared" si="2"/>
        <v>17.027171054933902</v>
      </c>
      <c r="C26" s="5">
        <f t="shared" si="0"/>
        <v>20679065.600000001</v>
      </c>
      <c r="D26" s="5">
        <f t="shared" si="0"/>
        <v>364.47212848663287</v>
      </c>
      <c r="E26" s="5">
        <f t="shared" si="5"/>
        <v>0.14535298674698802</v>
      </c>
      <c r="F26" s="5">
        <f t="shared" si="3"/>
        <v>29193.879029687028</v>
      </c>
      <c r="G26" s="5">
        <f t="shared" si="4"/>
        <v>11.972791881028343</v>
      </c>
    </row>
    <row r="27" spans="1:7" x14ac:dyDescent="0.3">
      <c r="E27" s="5"/>
      <c r="F27" s="5"/>
      <c r="G27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2E622-2799-4935-BC50-1516B9D64079}">
  <dimension ref="A1:M27"/>
  <sheetViews>
    <sheetView workbookViewId="0">
      <selection activeCell="D21" sqref="D21:G27"/>
    </sheetView>
  </sheetViews>
  <sheetFormatPr defaultRowHeight="14.4" x14ac:dyDescent="0.3"/>
  <cols>
    <col min="1" max="1" width="17" customWidth="1"/>
    <col min="2" max="2" width="26.44140625" customWidth="1"/>
    <col min="3" max="3" width="25.6640625" customWidth="1"/>
    <col min="4" max="4" width="20.5546875" customWidth="1"/>
  </cols>
  <sheetData>
    <row r="1" spans="1:13" x14ac:dyDescent="0.3">
      <c r="B1" t="s">
        <v>1</v>
      </c>
      <c r="C1" t="s">
        <v>2</v>
      </c>
      <c r="D1" t="s">
        <v>3</v>
      </c>
      <c r="K1" s="5"/>
      <c r="M1" s="5"/>
    </row>
    <row r="2" spans="1:13" x14ac:dyDescent="0.3">
      <c r="A2" t="s">
        <v>0</v>
      </c>
      <c r="B2" s="5">
        <v>24.763592896174799</v>
      </c>
      <c r="C2">
        <v>17981440</v>
      </c>
      <c r="D2" s="5">
        <v>18.401009559631301</v>
      </c>
      <c r="F2" s="5">
        <v>23.315171990171901</v>
      </c>
      <c r="G2">
        <v>17768448</v>
      </c>
      <c r="H2">
        <v>37.056565761566098</v>
      </c>
      <c r="K2" s="5">
        <v>24.668684210526301</v>
      </c>
      <c r="L2">
        <v>17829888</v>
      </c>
      <c r="M2" s="5">
        <v>19.359236001968299</v>
      </c>
    </row>
    <row r="3" spans="1:13" x14ac:dyDescent="0.3">
      <c r="A3" t="s">
        <v>4</v>
      </c>
      <c r="B3" s="5">
        <v>24.763592896174799</v>
      </c>
      <c r="C3">
        <v>17981440</v>
      </c>
      <c r="D3" s="5">
        <v>35.1758584976196</v>
      </c>
      <c r="F3" s="5">
        <v>23.315171990171901</v>
      </c>
      <c r="G3">
        <v>17768448</v>
      </c>
      <c r="H3">
        <v>35.099521875381399</v>
      </c>
      <c r="K3" s="5">
        <v>24.668684210526301</v>
      </c>
      <c r="L3">
        <v>17829888</v>
      </c>
      <c r="M3" s="5">
        <v>35.9322574138641</v>
      </c>
    </row>
    <row r="4" spans="1:13" x14ac:dyDescent="0.3">
      <c r="A4" t="s">
        <v>5</v>
      </c>
      <c r="B4" s="5">
        <v>24.763592896174799</v>
      </c>
      <c r="C4">
        <v>17981440</v>
      </c>
      <c r="D4" s="5">
        <v>51.853369474410997</v>
      </c>
      <c r="F4" s="5">
        <v>23.315171990171901</v>
      </c>
      <c r="G4">
        <v>17768448</v>
      </c>
      <c r="H4">
        <v>51.873873472213702</v>
      </c>
      <c r="K4" s="5">
        <v>24.668684210526301</v>
      </c>
      <c r="L4">
        <v>17829888</v>
      </c>
      <c r="M4" s="5">
        <v>53.348463058471602</v>
      </c>
    </row>
    <row r="5" spans="1:13" x14ac:dyDescent="0.3">
      <c r="A5" t="s">
        <v>6</v>
      </c>
      <c r="B5" s="5">
        <v>24.763592896174799</v>
      </c>
      <c r="C5">
        <v>17981440</v>
      </c>
      <c r="D5" s="5">
        <v>86.745523214340196</v>
      </c>
      <c r="F5" s="5">
        <v>23.315171990171901</v>
      </c>
      <c r="G5">
        <v>17768448</v>
      </c>
      <c r="H5">
        <v>96.589201688766394</v>
      </c>
      <c r="K5" s="5">
        <v>24.668684210526301</v>
      </c>
      <c r="L5">
        <v>17829888</v>
      </c>
      <c r="M5" s="5">
        <v>94.779557466506901</v>
      </c>
    </row>
    <row r="6" spans="1:13" x14ac:dyDescent="0.3">
      <c r="A6" t="s">
        <v>7</v>
      </c>
      <c r="B6" s="5">
        <v>24.763592896174799</v>
      </c>
      <c r="C6">
        <v>17981440</v>
      </c>
      <c r="D6" s="5">
        <v>172.688773155212</v>
      </c>
      <c r="F6" s="5">
        <v>23.315171990171901</v>
      </c>
      <c r="G6">
        <v>17768448</v>
      </c>
      <c r="H6">
        <v>184.22116613387999</v>
      </c>
      <c r="K6" s="5">
        <v>24.668684210526301</v>
      </c>
      <c r="L6">
        <v>17829888</v>
      </c>
      <c r="M6" s="5">
        <v>175.60588979721001</v>
      </c>
    </row>
    <row r="7" spans="1:13" x14ac:dyDescent="0.3">
      <c r="B7" s="5"/>
      <c r="D7" s="5"/>
      <c r="F7" s="5"/>
      <c r="K7" s="5"/>
      <c r="M7" s="5"/>
    </row>
    <row r="8" spans="1:13" x14ac:dyDescent="0.3">
      <c r="B8" s="5"/>
      <c r="D8" s="5"/>
      <c r="M8" s="5"/>
    </row>
    <row r="9" spans="1:13" x14ac:dyDescent="0.3">
      <c r="B9" s="5"/>
      <c r="D9" s="5"/>
    </row>
    <row r="10" spans="1:13" x14ac:dyDescent="0.3">
      <c r="B10" s="5">
        <v>23.3169239904988</v>
      </c>
      <c r="C10">
        <v>17842176</v>
      </c>
      <c r="D10" s="5">
        <v>43.689518451690603</v>
      </c>
      <c r="F10" s="5">
        <v>24.7435750636132</v>
      </c>
      <c r="G10">
        <v>17866752</v>
      </c>
      <c r="H10" s="5">
        <v>20.2687218189239</v>
      </c>
    </row>
    <row r="11" spans="1:13" x14ac:dyDescent="0.3">
      <c r="B11" s="5">
        <v>23.3169239904988</v>
      </c>
      <c r="C11">
        <v>17842176</v>
      </c>
      <c r="D11" s="5">
        <v>37.949649333953801</v>
      </c>
      <c r="F11" s="5">
        <v>24.7435750636132</v>
      </c>
      <c r="G11">
        <v>17866752</v>
      </c>
      <c r="H11" s="5">
        <v>37.962971925735403</v>
      </c>
    </row>
    <row r="12" spans="1:13" x14ac:dyDescent="0.3">
      <c r="B12" s="5">
        <v>23.3169239904988</v>
      </c>
      <c r="C12">
        <v>17842176</v>
      </c>
      <c r="D12" s="5">
        <v>56.623655080795203</v>
      </c>
      <c r="F12" s="5">
        <v>24.7435750636132</v>
      </c>
      <c r="G12">
        <v>17866752</v>
      </c>
      <c r="H12" s="5">
        <v>56.210859537124598</v>
      </c>
    </row>
    <row r="13" spans="1:13" x14ac:dyDescent="0.3">
      <c r="B13" s="5">
        <v>23.3169239904988</v>
      </c>
      <c r="C13">
        <v>17842176</v>
      </c>
      <c r="D13" s="5">
        <v>93.325709104537907</v>
      </c>
      <c r="F13" s="5">
        <v>24.7435750636132</v>
      </c>
      <c r="G13">
        <v>17866752</v>
      </c>
      <c r="H13" s="5">
        <v>93.108636617660494</v>
      </c>
    </row>
    <row r="14" spans="1:13" x14ac:dyDescent="0.3">
      <c r="B14" s="5">
        <v>23.3169239904988</v>
      </c>
      <c r="C14">
        <v>17842176</v>
      </c>
      <c r="D14" s="5">
        <v>188.436112403869</v>
      </c>
      <c r="F14" s="5">
        <v>24.7435750636132</v>
      </c>
      <c r="G14">
        <v>17866752</v>
      </c>
      <c r="H14" s="5">
        <v>184.09007310867301</v>
      </c>
    </row>
    <row r="15" spans="1:13" x14ac:dyDescent="0.3">
      <c r="B15" s="5"/>
      <c r="D15" s="5"/>
    </row>
    <row r="16" spans="1:13" x14ac:dyDescent="0.3">
      <c r="B16" s="5"/>
      <c r="D16" s="5"/>
    </row>
    <row r="21" spans="1:7" x14ac:dyDescent="0.3">
      <c r="E21" t="s">
        <v>12</v>
      </c>
    </row>
    <row r="22" spans="1:7" x14ac:dyDescent="0.3">
      <c r="A22" t="s">
        <v>8</v>
      </c>
      <c r="B22" t="s">
        <v>9</v>
      </c>
      <c r="C22" t="s">
        <v>10</v>
      </c>
      <c r="D22" t="s">
        <v>11</v>
      </c>
      <c r="E22" t="s">
        <v>13</v>
      </c>
      <c r="F22" t="s">
        <v>14</v>
      </c>
      <c r="G22" t="s">
        <v>15</v>
      </c>
    </row>
    <row r="23" spans="1:7" x14ac:dyDescent="0.3">
      <c r="A23" t="s">
        <v>0</v>
      </c>
      <c r="B23" s="5">
        <f>AVERAGE(B2,F2,K2,B10,F10)</f>
        <v>24.161589630197</v>
      </c>
      <c r="C23" s="5">
        <f t="shared" ref="C23:D27" si="0">AVERAGE(C2,G2,L2,C10,G10)</f>
        <v>17857740.800000001</v>
      </c>
      <c r="D23" s="5">
        <f t="shared" si="0"/>
        <v>27.755010318756042</v>
      </c>
      <c r="E23" s="5">
        <f>STDEVA(B2,F2,K2,B10,F10)</f>
        <v>0.77268084526995284</v>
      </c>
      <c r="F23" s="5">
        <f t="shared" ref="F23:G27" si="1">STDEVA(C2,G2,L2,C10,G10)</f>
        <v>78060.776649992418</v>
      </c>
      <c r="G23" s="5">
        <f t="shared" si="1"/>
        <v>11.773469700741204</v>
      </c>
    </row>
    <row r="24" spans="1:7" x14ac:dyDescent="0.3">
      <c r="A24" t="s">
        <v>4</v>
      </c>
      <c r="B24" s="5">
        <f t="shared" ref="B24:B27" si="2">AVERAGE(B3,F3,K3,B11,F11)</f>
        <v>24.161589630197</v>
      </c>
      <c r="C24" s="5">
        <f t="shared" si="0"/>
        <v>17857740.800000001</v>
      </c>
      <c r="D24" s="5">
        <f t="shared" si="0"/>
        <v>36.424051809310853</v>
      </c>
      <c r="E24" s="5">
        <f t="shared" ref="E24:E27" si="3">STDEVA(B3,F3,K3,B11,F11)</f>
        <v>0.77268084526995284</v>
      </c>
      <c r="F24" s="5">
        <f t="shared" si="1"/>
        <v>78060.776649992418</v>
      </c>
      <c r="G24" s="5">
        <f t="shared" si="1"/>
        <v>1.4361363748397658</v>
      </c>
    </row>
    <row r="25" spans="1:7" x14ac:dyDescent="0.3">
      <c r="A25" t="s">
        <v>5</v>
      </c>
      <c r="B25" s="5">
        <f t="shared" si="2"/>
        <v>24.161589630197</v>
      </c>
      <c r="C25" s="5">
        <f t="shared" si="0"/>
        <v>17857740.800000001</v>
      </c>
      <c r="D25" s="5">
        <f t="shared" si="0"/>
        <v>53.982044124603213</v>
      </c>
      <c r="E25" s="5">
        <f t="shared" si="3"/>
        <v>0.77268084526995284</v>
      </c>
      <c r="F25" s="5">
        <f t="shared" si="1"/>
        <v>78060.776649992418</v>
      </c>
      <c r="G25" s="5">
        <f t="shared" si="1"/>
        <v>2.308830375985548</v>
      </c>
    </row>
    <row r="26" spans="1:7" x14ac:dyDescent="0.3">
      <c r="A26" t="s">
        <v>6</v>
      </c>
      <c r="B26" s="5">
        <f t="shared" si="2"/>
        <v>24.161589630197</v>
      </c>
      <c r="C26" s="5">
        <f t="shared" si="0"/>
        <v>17857740.800000001</v>
      </c>
      <c r="D26" s="5">
        <f t="shared" si="0"/>
        <v>92.909725618362387</v>
      </c>
      <c r="E26" s="5">
        <f t="shared" si="3"/>
        <v>0.77268084526995284</v>
      </c>
      <c r="F26" s="5">
        <f t="shared" si="1"/>
        <v>78060.776649992418</v>
      </c>
      <c r="G26" s="5">
        <f t="shared" si="1"/>
        <v>3.7163427727127352</v>
      </c>
    </row>
    <row r="27" spans="1:7" x14ac:dyDescent="0.3">
      <c r="A27" t="s">
        <v>7</v>
      </c>
      <c r="B27" s="5">
        <f t="shared" si="2"/>
        <v>24.161589630197</v>
      </c>
      <c r="C27" s="5">
        <f t="shared" si="0"/>
        <v>17857740.800000001</v>
      </c>
      <c r="D27" s="5">
        <f t="shared" si="0"/>
        <v>181.0084029197688</v>
      </c>
      <c r="E27" s="5">
        <f t="shared" si="3"/>
        <v>0.77268084526995284</v>
      </c>
      <c r="F27" s="5">
        <f t="shared" si="1"/>
        <v>78060.776649992418</v>
      </c>
      <c r="G27" s="5">
        <f t="shared" si="1"/>
        <v>6.5839348846650658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java + mongo</vt:lpstr>
      <vt:lpstr>java + sqlite</vt:lpstr>
      <vt:lpstr>python + mongodb</vt:lpstr>
      <vt:lpstr>python + sqlit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Żurczak</dc:creator>
  <cp:lastModifiedBy>Anna Żurczak</cp:lastModifiedBy>
  <dcterms:created xsi:type="dcterms:W3CDTF">2019-12-29T10:45:22Z</dcterms:created>
  <dcterms:modified xsi:type="dcterms:W3CDTF">2019-12-31T14:57:29Z</dcterms:modified>
</cp:coreProperties>
</file>