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ata\Geo\RNASeq\"/>
    </mc:Choice>
  </mc:AlternateContent>
  <xr:revisionPtr revIDLastSave="0" documentId="13_ncr:1_{AAC3FCA7-DFCD-48EE-9079-F3405956DBF4}" xr6:coauthVersionLast="45" xr6:coauthVersionMax="45" xr10:uidLastSave="{00000000-0000-0000-0000-000000000000}"/>
  <bookViews>
    <workbookView xWindow="-120" yWindow="-120" windowWidth="29040" windowHeight="15840" xr2:uid="{C45E427B-B665-4FE6-AAA0-DE52009DA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I21" i="1"/>
  <c r="K23" i="1"/>
  <c r="D21" i="1"/>
  <c r="I16" i="1" l="1"/>
  <c r="I10" i="1"/>
  <c r="D16" i="1"/>
  <c r="K7" i="1"/>
  <c r="K13" i="1" s="1"/>
  <c r="J7" i="1"/>
  <c r="I7" i="1"/>
  <c r="I13" i="1" s="1"/>
  <c r="F13" i="1"/>
  <c r="F16" i="1" s="1"/>
  <c r="E13" i="1"/>
  <c r="D13" i="1"/>
  <c r="J11" i="1" l="1"/>
  <c r="J17" i="1" s="1"/>
  <c r="K19" i="1"/>
  <c r="J6" i="1"/>
  <c r="K6" i="1"/>
  <c r="I6" i="1"/>
  <c r="F17" i="1"/>
  <c r="E16" i="1"/>
  <c r="F10" i="1"/>
  <c r="F12" i="1" s="1"/>
  <c r="F9" i="1"/>
  <c r="F8" i="1"/>
  <c r="E12" i="1"/>
  <c r="D12" i="1"/>
  <c r="E11" i="1"/>
  <c r="F11" i="1"/>
  <c r="E9" i="1"/>
  <c r="E10" i="1"/>
  <c r="D9" i="1"/>
  <c r="D10" i="1"/>
  <c r="D11" i="1"/>
  <c r="E8" i="1"/>
  <c r="D8" i="1"/>
  <c r="F19" i="1" l="1"/>
  <c r="I12" i="1"/>
  <c r="I18" i="1" s="1"/>
  <c r="E18" i="1"/>
  <c r="E17" i="1"/>
  <c r="D17" i="1"/>
  <c r="F18" i="1"/>
  <c r="I19" i="1"/>
  <c r="K12" i="1"/>
  <c r="K18" i="1" s="1"/>
  <c r="K11" i="1"/>
  <c r="K17" i="1" s="1"/>
  <c r="J10" i="1"/>
  <c r="J16" i="1" s="1"/>
  <c r="J13" i="1"/>
  <c r="J19" i="1" s="1"/>
  <c r="J12" i="1"/>
  <c r="J18" i="1" s="1"/>
  <c r="I11" i="1"/>
  <c r="I17" i="1" s="1"/>
  <c r="K10" i="1"/>
  <c r="K16" i="1" s="1"/>
  <c r="D19" i="1"/>
  <c r="D18" i="1"/>
  <c r="E19" i="1"/>
  <c r="J21" i="1" l="1"/>
  <c r="J23" i="1" s="1"/>
  <c r="K21" i="1"/>
  <c r="I24" i="1"/>
  <c r="I25" i="1"/>
  <c r="J24" i="1"/>
  <c r="I26" i="1"/>
  <c r="K24" i="1" l="1"/>
  <c r="J25" i="1"/>
  <c r="J26" i="1"/>
  <c r="K25" i="1"/>
  <c r="K26" i="1"/>
</calcChain>
</file>

<file path=xl/sharedStrings.xml><?xml version="1.0" encoding="utf-8"?>
<sst xmlns="http://schemas.openxmlformats.org/spreadsheetml/2006/main" count="69" uniqueCount="37">
  <si>
    <t>TPM</t>
  </si>
  <si>
    <t>RPKM</t>
  </si>
  <si>
    <t>Step 2:</t>
  </si>
  <si>
    <t>Step 1:</t>
  </si>
  <si>
    <t>a</t>
  </si>
  <si>
    <t>b</t>
  </si>
  <si>
    <t>c</t>
  </si>
  <si>
    <t>d</t>
  </si>
  <si>
    <t>10*0.5a/(0.5a+0.25b+c+0.1d)</t>
  </si>
  <si>
    <t>0.5A/SUM</t>
  </si>
  <si>
    <t>0.25B/SUM</t>
  </si>
  <si>
    <t>C/SUM</t>
  </si>
  <si>
    <t>0.1D/SUM</t>
  </si>
  <si>
    <t>0.5A+0.25B+C+0.1D/SUM</t>
  </si>
  <si>
    <t>10*0.5A/(0.5A+0.25B+C+0.1D)</t>
  </si>
  <si>
    <t>Average:</t>
  </si>
  <si>
    <t>A'=(a+A)/2</t>
  </si>
  <si>
    <t>B'=(b+B)/2</t>
  </si>
  <si>
    <t>C'=(c+C)/2</t>
  </si>
  <si>
    <t>D'=(d+D)/2</t>
  </si>
  <si>
    <t>10*0.5A'/(0.5A'+0.25B'+C'+0.1D')</t>
  </si>
  <si>
    <t>5*0.5a…/...+5*0.5A…/...</t>
  </si>
  <si>
    <t>What is preferable: average RPKM before or after transformation to TPM?. Probably after.</t>
  </si>
  <si>
    <t>SUM</t>
  </si>
  <si>
    <t>SUM/10</t>
  </si>
  <si>
    <t>/SUM_10</t>
  </si>
  <si>
    <t>Length</t>
  </si>
  <si>
    <t>/Length</t>
  </si>
  <si>
    <t>Example</t>
  </si>
  <si>
    <t>a/2</t>
  </si>
  <si>
    <t>(a/2+b/4+c+d/10)/10</t>
  </si>
  <si>
    <t>10*a/2/(a/2+b/4+c+d/10)</t>
  </si>
  <si>
    <t>10*a/(a+b+c+d)</t>
  </si>
  <si>
    <t>10*a/2/(a+b+c+d)</t>
  </si>
  <si>
    <t>To TPM</t>
  </si>
  <si>
    <t>/SUM</t>
  </si>
  <si>
    <t>0.5a+0.25b+c+0.1d/(a+b+c+d)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</si>
</sst>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E1EA-4A22-4C56-B1DA-95BF946050D3}">
  <dimension ref="A1:AL26"/>
  <sheetViews>
    <sheetView tabSelected="1" workbookViewId="0">
      <selection activeCell="L23" sqref="L23"/>
    </sheetView>
  </sheetViews>
  <sheetFormatPr defaultRowHeight="15" x14ac:dyDescent="0.25"/>
  <cols>
    <col min="3" max="3" width="17.85546875" customWidth="1"/>
    <col min="7" max="7" width="19.28515625" bestFit="1" customWidth="1"/>
    <col min="12" max="12" width="26.85546875" bestFit="1" customWidth="1"/>
    <col min="13" max="13" width="23.5703125" customWidth="1"/>
    <col min="16" max="16" width="12.7109375" customWidth="1"/>
  </cols>
  <sheetData>
    <row r="1" spans="1:38" x14ac:dyDescent="0.25">
      <c r="B1" t="s">
        <v>26</v>
      </c>
      <c r="E1" s="1" t="s">
        <v>0</v>
      </c>
      <c r="G1" t="s">
        <v>28</v>
      </c>
      <c r="J1" s="1" t="s">
        <v>1</v>
      </c>
      <c r="L1" t="s">
        <v>28</v>
      </c>
    </row>
    <row r="2" spans="1:38" x14ac:dyDescent="0.25">
      <c r="A2" t="s">
        <v>4</v>
      </c>
      <c r="B2">
        <v>2</v>
      </c>
      <c r="D2">
        <v>10</v>
      </c>
      <c r="E2">
        <v>12</v>
      </c>
      <c r="F2">
        <v>30</v>
      </c>
      <c r="G2" t="s">
        <v>4</v>
      </c>
      <c r="I2">
        <v>10</v>
      </c>
      <c r="J2">
        <v>12</v>
      </c>
      <c r="K2">
        <v>30</v>
      </c>
      <c r="T2" t="s">
        <v>16</v>
      </c>
    </row>
    <row r="3" spans="1:38" x14ac:dyDescent="0.25">
      <c r="A3" t="s">
        <v>5</v>
      </c>
      <c r="B3">
        <v>4</v>
      </c>
      <c r="D3">
        <v>20</v>
      </c>
      <c r="E3">
        <v>25</v>
      </c>
      <c r="F3">
        <v>60</v>
      </c>
      <c r="I3">
        <v>20</v>
      </c>
      <c r="J3">
        <v>25</v>
      </c>
      <c r="K3">
        <v>60</v>
      </c>
      <c r="T3" t="s">
        <v>17</v>
      </c>
    </row>
    <row r="4" spans="1:38" x14ac:dyDescent="0.25">
      <c r="A4" t="s">
        <v>6</v>
      </c>
      <c r="B4">
        <v>1</v>
      </c>
      <c r="D4">
        <v>5</v>
      </c>
      <c r="E4">
        <v>8</v>
      </c>
      <c r="F4">
        <v>15</v>
      </c>
      <c r="I4">
        <v>5</v>
      </c>
      <c r="J4">
        <v>8</v>
      </c>
      <c r="K4">
        <v>15</v>
      </c>
      <c r="T4" t="s">
        <v>18</v>
      </c>
    </row>
    <row r="5" spans="1:38" x14ac:dyDescent="0.25">
      <c r="A5" t="s">
        <v>7</v>
      </c>
      <c r="B5">
        <v>10</v>
      </c>
      <c r="D5">
        <v>0</v>
      </c>
      <c r="E5">
        <v>0</v>
      </c>
      <c r="F5">
        <v>1</v>
      </c>
      <c r="I5">
        <v>0</v>
      </c>
      <c r="J5">
        <v>0</v>
      </c>
      <c r="K5">
        <v>1</v>
      </c>
      <c r="T5" t="s">
        <v>19</v>
      </c>
    </row>
    <row r="6" spans="1:38" x14ac:dyDescent="0.25">
      <c r="I6">
        <f>SUM(I2:I5)</f>
        <v>35</v>
      </c>
      <c r="J6">
        <f>SUM(J2:J5)</f>
        <v>45</v>
      </c>
      <c r="K6">
        <f>SUM(K2:K5)</f>
        <v>106</v>
      </c>
      <c r="M6" t="s">
        <v>23</v>
      </c>
    </row>
    <row r="7" spans="1:38" x14ac:dyDescent="0.25">
      <c r="D7" s="1" t="s">
        <v>3</v>
      </c>
      <c r="I7">
        <f>I6/10</f>
        <v>3.5</v>
      </c>
      <c r="J7">
        <f>J6/10</f>
        <v>4.5</v>
      </c>
      <c r="K7">
        <f>K6/10</f>
        <v>10.6</v>
      </c>
      <c r="M7" t="s">
        <v>24</v>
      </c>
    </row>
    <row r="8" spans="1:38" x14ac:dyDescent="0.25">
      <c r="A8" t="s">
        <v>4</v>
      </c>
      <c r="B8">
        <v>2</v>
      </c>
      <c r="C8" t="s">
        <v>27</v>
      </c>
      <c r="D8">
        <f>D2/B2</f>
        <v>5</v>
      </c>
      <c r="E8">
        <f>E2/B2</f>
        <v>6</v>
      </c>
      <c r="F8">
        <f>F2/B2</f>
        <v>15</v>
      </c>
      <c r="G8" t="s">
        <v>29</v>
      </c>
    </row>
    <row r="9" spans="1:38" x14ac:dyDescent="0.25">
      <c r="A9" t="s">
        <v>5</v>
      </c>
      <c r="B9">
        <v>4</v>
      </c>
      <c r="C9" t="s">
        <v>27</v>
      </c>
      <c r="D9">
        <f>D3/B3</f>
        <v>5</v>
      </c>
      <c r="E9">
        <f>E3/B3</f>
        <v>6.25</v>
      </c>
      <c r="F9">
        <f>F3/B3</f>
        <v>15</v>
      </c>
      <c r="I9" s="1" t="s">
        <v>3</v>
      </c>
    </row>
    <row r="10" spans="1:38" x14ac:dyDescent="0.25">
      <c r="A10" t="s">
        <v>6</v>
      </c>
      <c r="B10">
        <v>1</v>
      </c>
      <c r="C10" t="s">
        <v>27</v>
      </c>
      <c r="D10">
        <f>D4/B4</f>
        <v>5</v>
      </c>
      <c r="E10">
        <f>E4/B4</f>
        <v>8</v>
      </c>
      <c r="F10">
        <f>F4/B4</f>
        <v>15</v>
      </c>
      <c r="I10">
        <f>I2/$I$7</f>
        <v>2.8571428571428572</v>
      </c>
      <c r="J10">
        <f>J2/$J$7</f>
        <v>2.6666666666666665</v>
      </c>
      <c r="K10">
        <f>K2/$K$7</f>
        <v>2.8301886792452833</v>
      </c>
      <c r="L10" t="s">
        <v>32</v>
      </c>
      <c r="M10" t="s">
        <v>25</v>
      </c>
    </row>
    <row r="11" spans="1:38" x14ac:dyDescent="0.25">
      <c r="A11" t="s">
        <v>7</v>
      </c>
      <c r="B11">
        <v>10</v>
      </c>
      <c r="C11" t="s">
        <v>27</v>
      </c>
      <c r="D11">
        <f>D5/B5</f>
        <v>0</v>
      </c>
      <c r="E11">
        <f>E5/B5</f>
        <v>0</v>
      </c>
      <c r="F11">
        <f>F5/B5</f>
        <v>0.1</v>
      </c>
      <c r="I11">
        <f>I3/$I$7</f>
        <v>5.7142857142857144</v>
      </c>
      <c r="J11">
        <f>J3/$J$7</f>
        <v>5.5555555555555554</v>
      </c>
      <c r="K11">
        <f>K3/$K$7</f>
        <v>5.6603773584905666</v>
      </c>
      <c r="M11" t="s">
        <v>25</v>
      </c>
    </row>
    <row r="12" spans="1:38" x14ac:dyDescent="0.25">
      <c r="C12" t="s">
        <v>23</v>
      </c>
      <c r="D12">
        <f>SUM(D8:D11)</f>
        <v>15</v>
      </c>
      <c r="E12">
        <f>SUM(E8:E11)</f>
        <v>20.25</v>
      </c>
      <c r="F12">
        <f>SUM(F8:F11)</f>
        <v>45.1</v>
      </c>
      <c r="I12">
        <f>I4/$I$7</f>
        <v>1.4285714285714286</v>
      </c>
      <c r="J12">
        <f>J4/$J$7</f>
        <v>1.7777777777777777</v>
      </c>
      <c r="K12">
        <f>K4/$K$7</f>
        <v>1.4150943396226416</v>
      </c>
      <c r="M12" t="s">
        <v>25</v>
      </c>
    </row>
    <row r="13" spans="1:38" x14ac:dyDescent="0.25">
      <c r="C13" t="s">
        <v>24</v>
      </c>
      <c r="D13">
        <f>D12/10</f>
        <v>1.5</v>
      </c>
      <c r="E13">
        <f>E12/10</f>
        <v>2.0249999999999999</v>
      </c>
      <c r="F13">
        <f>F12/10</f>
        <v>4.51</v>
      </c>
      <c r="G13" t="s">
        <v>30</v>
      </c>
      <c r="I13">
        <f>I5/$I$7</f>
        <v>0</v>
      </c>
      <c r="J13">
        <f>J5/$J$7</f>
        <v>0</v>
      </c>
      <c r="K13">
        <f>K5/$K$7</f>
        <v>9.4339622641509441E-2</v>
      </c>
      <c r="M13" t="s">
        <v>25</v>
      </c>
    </row>
    <row r="14" spans="1:38" s="2" customFormat="1" x14ac:dyDescent="0.25"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25">
      <c r="D15" s="1" t="s">
        <v>2</v>
      </c>
      <c r="I15" s="1" t="s">
        <v>2</v>
      </c>
      <c r="P15" t="s">
        <v>22</v>
      </c>
    </row>
    <row r="16" spans="1:38" x14ac:dyDescent="0.25">
      <c r="A16" t="s">
        <v>4</v>
      </c>
      <c r="C16" t="s">
        <v>25</v>
      </c>
      <c r="D16">
        <f>D8/$D$13</f>
        <v>3.3333333333333335</v>
      </c>
      <c r="E16">
        <f>E8/$E$13</f>
        <v>2.9629629629629632</v>
      </c>
      <c r="F16">
        <f>F8/$F$13</f>
        <v>3.3259423503325944</v>
      </c>
      <c r="G16" t="s">
        <v>31</v>
      </c>
      <c r="I16">
        <f>I10/$B$2</f>
        <v>1.4285714285714286</v>
      </c>
      <c r="J16">
        <f>J10/$B$2</f>
        <v>1.3333333333333333</v>
      </c>
      <c r="K16">
        <f>K10/$B$2</f>
        <v>1.4150943396226416</v>
      </c>
      <c r="L16" t="s">
        <v>33</v>
      </c>
      <c r="M16" t="s">
        <v>27</v>
      </c>
      <c r="P16" t="s">
        <v>9</v>
      </c>
    </row>
    <row r="17" spans="1:20" x14ac:dyDescent="0.25">
      <c r="A17" t="s">
        <v>5</v>
      </c>
      <c r="C17" t="s">
        <v>25</v>
      </c>
      <c r="D17">
        <f>D9/$D$13</f>
        <v>3.3333333333333335</v>
      </c>
      <c r="E17">
        <f t="shared" ref="E17:E19" si="0">E9/$E$13</f>
        <v>3.0864197530864197</v>
      </c>
      <c r="F17">
        <f t="shared" ref="F17:F19" si="1">F9/$F$13</f>
        <v>3.3259423503325944</v>
      </c>
      <c r="I17">
        <f>I11/$B$3</f>
        <v>1.4285714285714286</v>
      </c>
      <c r="J17">
        <f>J11/$B$3</f>
        <v>1.3888888888888888</v>
      </c>
      <c r="K17">
        <f>K11/$B$3</f>
        <v>1.4150943396226416</v>
      </c>
      <c r="M17" t="s">
        <v>27</v>
      </c>
      <c r="P17" t="s">
        <v>10</v>
      </c>
    </row>
    <row r="18" spans="1:20" x14ac:dyDescent="0.25">
      <c r="A18" t="s">
        <v>6</v>
      </c>
      <c r="C18" t="s">
        <v>25</v>
      </c>
      <c r="D18">
        <f t="shared" ref="D18:D19" si="2">D10/$D$13</f>
        <v>3.3333333333333335</v>
      </c>
      <c r="E18">
        <f t="shared" si="0"/>
        <v>3.9506172839506175</v>
      </c>
      <c r="F18">
        <f t="shared" si="1"/>
        <v>3.3259423503325944</v>
      </c>
      <c r="I18">
        <f>I12/$B$4</f>
        <v>1.4285714285714286</v>
      </c>
      <c r="J18">
        <f>J12/$B$4</f>
        <v>1.7777777777777777</v>
      </c>
      <c r="K18">
        <f>K12/$B$4</f>
        <v>1.4150943396226416</v>
      </c>
      <c r="M18" t="s">
        <v>27</v>
      </c>
      <c r="P18" t="s">
        <v>11</v>
      </c>
    </row>
    <row r="19" spans="1:20" x14ac:dyDescent="0.25">
      <c r="A19" t="s">
        <v>7</v>
      </c>
      <c r="C19" t="s">
        <v>25</v>
      </c>
      <c r="D19">
        <f t="shared" si="2"/>
        <v>0</v>
      </c>
      <c r="E19">
        <f t="shared" si="0"/>
        <v>0</v>
      </c>
      <c r="F19">
        <f t="shared" si="1"/>
        <v>2.2172949002217297E-2</v>
      </c>
      <c r="I19">
        <f>I13/$B$5</f>
        <v>0</v>
      </c>
      <c r="J19">
        <f>J13/$B$5</f>
        <v>0</v>
      </c>
      <c r="K19">
        <f>K13/$B$5</f>
        <v>9.4339622641509448E-3</v>
      </c>
      <c r="M19" t="s">
        <v>27</v>
      </c>
      <c r="P19" t="s">
        <v>12</v>
      </c>
    </row>
    <row r="21" spans="1:20" x14ac:dyDescent="0.25">
      <c r="C21" t="s">
        <v>23</v>
      </c>
      <c r="D21">
        <f>SUM(D16:D19)</f>
        <v>10</v>
      </c>
      <c r="E21">
        <v>10</v>
      </c>
      <c r="F21">
        <v>10</v>
      </c>
      <c r="H21" t="s">
        <v>23</v>
      </c>
      <c r="I21">
        <f>SUM(I16:I19)</f>
        <v>4.2857142857142856</v>
      </c>
      <c r="J21">
        <f>SUM(J16:J19)</f>
        <v>4.5</v>
      </c>
      <c r="K21">
        <f>SUM(K16:K19)</f>
        <v>4.2547169811320753</v>
      </c>
      <c r="L21" t="s">
        <v>36</v>
      </c>
      <c r="P21" t="s">
        <v>13</v>
      </c>
    </row>
    <row r="22" spans="1:20" x14ac:dyDescent="0.25">
      <c r="H22" t="s">
        <v>34</v>
      </c>
    </row>
    <row r="23" spans="1:20" x14ac:dyDescent="0.25">
      <c r="H23" t="s">
        <v>35</v>
      </c>
      <c r="I23">
        <f>I16*10/$I$21</f>
        <v>3.3333333333333335</v>
      </c>
      <c r="J23">
        <f>J16*10/$J$21</f>
        <v>2.9629629629629628</v>
      </c>
      <c r="K23">
        <f>K16*10/$K$21</f>
        <v>3.3259423503325949</v>
      </c>
      <c r="L23" t="s">
        <v>8</v>
      </c>
      <c r="P23" t="s">
        <v>14</v>
      </c>
      <c r="T23" t="s">
        <v>20</v>
      </c>
    </row>
    <row r="24" spans="1:20" x14ac:dyDescent="0.25">
      <c r="H24" t="s">
        <v>35</v>
      </c>
      <c r="I24">
        <f t="shared" ref="I24:I26" si="3">I17*10/$I$21</f>
        <v>3.3333333333333335</v>
      </c>
      <c r="J24">
        <f t="shared" ref="J24:J26" si="4">J17*10/$J$21</f>
        <v>3.0864197530864197</v>
      </c>
      <c r="K24">
        <f t="shared" ref="K24:K26" si="5">K17*10/$K$21</f>
        <v>3.3259423503325949</v>
      </c>
    </row>
    <row r="25" spans="1:20" x14ac:dyDescent="0.25">
      <c r="H25" t="s">
        <v>35</v>
      </c>
      <c r="I25">
        <f t="shared" si="3"/>
        <v>3.3333333333333335</v>
      </c>
      <c r="J25">
        <f t="shared" si="4"/>
        <v>3.9506172839506175</v>
      </c>
      <c r="K25">
        <f t="shared" si="5"/>
        <v>3.3259423503325949</v>
      </c>
      <c r="P25" t="s">
        <v>15</v>
      </c>
    </row>
    <row r="26" spans="1:20" x14ac:dyDescent="0.25">
      <c r="I26">
        <f t="shared" si="3"/>
        <v>0</v>
      </c>
      <c r="J26">
        <f t="shared" si="4"/>
        <v>0</v>
      </c>
      <c r="K26">
        <f t="shared" si="5"/>
        <v>2.2172949002217297E-2</v>
      </c>
      <c r="P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2019-08-08T14:06:07Z</dcterms:created>
  <dcterms:modified xsi:type="dcterms:W3CDTF">2019-12-15T10:45:16Z</dcterms:modified>
</cp:coreProperties>
</file>