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/mahjong/"/>
    </mc:Choice>
  </mc:AlternateContent>
  <xr:revisionPtr revIDLastSave="0" documentId="13_ncr:1_{65CB59F5-9E9E-AA42-9CC6-3A43D53A814E}" xr6:coauthVersionLast="45" xr6:coauthVersionMax="45" xr10:uidLastSave="{00000000-0000-0000-0000-000000000000}"/>
  <bookViews>
    <workbookView xWindow="0" yWindow="460" windowWidth="28800" windowHeight="15760" xr2:uid="{6F451976-BCB8-A845-9822-5142600F4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K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I36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4" i="1"/>
  <c r="I5" i="1"/>
  <c r="I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B69" i="1" l="1"/>
  <c r="B70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8" i="1"/>
  <c r="B39" i="1"/>
  <c r="B71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7" i="1"/>
  <c r="A62" i="1"/>
  <c r="A63" i="1"/>
  <c r="A64" i="1"/>
  <c r="A65" i="1"/>
  <c r="A66" i="1"/>
  <c r="A67" i="1"/>
  <c r="A68" i="1"/>
  <c r="A69" i="1"/>
  <c r="A70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38" i="1"/>
  <c r="A39" i="1"/>
  <c r="A40" i="1"/>
  <c r="A41" i="1"/>
  <c r="A42" i="1"/>
  <c r="A43" i="1"/>
  <c r="A44" i="1"/>
  <c r="A45" i="1"/>
  <c r="A46" i="1"/>
  <c r="A47" i="1"/>
  <c r="A48" i="1"/>
  <c r="A37" i="1"/>
  <c r="A71" i="1" s="1"/>
</calcChain>
</file>

<file path=xl/sharedStrings.xml><?xml version="1.0" encoding="utf-8"?>
<sst xmlns="http://schemas.openxmlformats.org/spreadsheetml/2006/main" count="40" uniqueCount="40">
  <si>
    <t>sp2-10</t>
    <phoneticPr fontId="1"/>
  </si>
  <si>
    <t>sp1-10</t>
    <phoneticPr fontId="1"/>
  </si>
  <si>
    <t>sp2-0</t>
    <phoneticPr fontId="1"/>
  </si>
  <si>
    <t>sp1-0</t>
    <phoneticPr fontId="1"/>
  </si>
  <si>
    <t>x</t>
    <phoneticPr fontId="1"/>
  </si>
  <si>
    <t>y</t>
    <phoneticPr fontId="1"/>
  </si>
  <si>
    <t>1萬</t>
  </si>
  <si>
    <t>2萬</t>
  </si>
  <si>
    <t>3萬</t>
  </si>
  <si>
    <t>4萬</t>
  </si>
  <si>
    <t>5萬</t>
  </si>
  <si>
    <t>6萬</t>
  </si>
  <si>
    <t>7萬</t>
  </si>
  <si>
    <t>8萬</t>
  </si>
  <si>
    <t>9萬</t>
  </si>
  <si>
    <t>1筒</t>
  </si>
  <si>
    <t>2筒</t>
  </si>
  <si>
    <t>3筒</t>
  </si>
  <si>
    <t>4筒</t>
  </si>
  <si>
    <t>5筒</t>
  </si>
  <si>
    <t>6筒</t>
  </si>
  <si>
    <t>7筒</t>
  </si>
  <si>
    <t>8筒</t>
  </si>
  <si>
    <t>9筒</t>
  </si>
  <si>
    <t>1索</t>
  </si>
  <si>
    <t>2索</t>
  </si>
  <si>
    <t>3索</t>
  </si>
  <si>
    <t>4索</t>
  </si>
  <si>
    <t>5索</t>
  </si>
  <si>
    <t>6索</t>
  </si>
  <si>
    <t>7索</t>
  </si>
  <si>
    <t>8索</t>
  </si>
  <si>
    <t>9索</t>
  </si>
  <si>
    <t>東</t>
  </si>
  <si>
    <t>南</t>
  </si>
  <si>
    <t>西</t>
  </si>
  <si>
    <t>北</t>
  </si>
  <si>
    <t>白</t>
  </si>
  <si>
    <t>発</t>
  </si>
  <si>
    <t>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</si>
</sst>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0000000_ "/>
    <numFmt numFmtId="178" formatCode="0.000000000000000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1939132608424"/>
          <c:y val="1.5873015873015872E-2"/>
          <c:w val="0.83662870266216727"/>
          <c:h val="0.8811045494313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sp1-10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0.000</c:formatCode>
                <c:ptCount val="34"/>
                <c:pt idx="0">
                  <c:v>0.188588976866852</c:v>
                </c:pt>
                <c:pt idx="1">
                  <c:v>0.243310820494408</c:v>
                </c:pt>
                <c:pt idx="2">
                  <c:v>0.25366980906424402</c:v>
                </c:pt>
                <c:pt idx="3">
                  <c:v>0.28929179602336302</c:v>
                </c:pt>
                <c:pt idx="4">
                  <c:v>0.30738251651793702</c:v>
                </c:pt>
                <c:pt idx="5">
                  <c:v>0.28931217445755297</c:v>
                </c:pt>
                <c:pt idx="6">
                  <c:v>0.240440732516606</c:v>
                </c:pt>
                <c:pt idx="7">
                  <c:v>0.22552010330969799</c:v>
                </c:pt>
                <c:pt idx="8">
                  <c:v>0.18871065857792499</c:v>
                </c:pt>
                <c:pt idx="9">
                  <c:v>0.190304145022961</c:v>
                </c:pt>
                <c:pt idx="10">
                  <c:v>0.22644565625812399</c:v>
                </c:pt>
                <c:pt idx="11">
                  <c:v>0.257414064227245</c:v>
                </c:pt>
                <c:pt idx="12">
                  <c:v>0.28798534069937198</c:v>
                </c:pt>
                <c:pt idx="13">
                  <c:v>0.30240193534127102</c:v>
                </c:pt>
                <c:pt idx="14">
                  <c:v>0.29506261544846202</c:v>
                </c:pt>
                <c:pt idx="15">
                  <c:v>0.24469426629309299</c:v>
                </c:pt>
                <c:pt idx="16">
                  <c:v>0.22048705061504001</c:v>
                </c:pt>
                <c:pt idx="17">
                  <c:v>0.18498209133014701</c:v>
                </c:pt>
                <c:pt idx="18">
                  <c:v>0.19274368832562799</c:v>
                </c:pt>
                <c:pt idx="19">
                  <c:v>0.23348411072433101</c:v>
                </c:pt>
                <c:pt idx="20">
                  <c:v>0.24478362172443999</c:v>
                </c:pt>
                <c:pt idx="21">
                  <c:v>0.28486843781286803</c:v>
                </c:pt>
                <c:pt idx="22">
                  <c:v>0.29805124143713402</c:v>
                </c:pt>
                <c:pt idx="23">
                  <c:v>0.29030147462892503</c:v>
                </c:pt>
                <c:pt idx="24">
                  <c:v>0.24951307551862301</c:v>
                </c:pt>
                <c:pt idx="25">
                  <c:v>0.23159289102339201</c:v>
                </c:pt>
                <c:pt idx="26">
                  <c:v>0.18946887341682001</c:v>
                </c:pt>
                <c:pt idx="27">
                  <c:v>7.1431223307200295E-2</c:v>
                </c:pt>
                <c:pt idx="28">
                  <c:v>6.7837548731010305E-2</c:v>
                </c:pt>
                <c:pt idx="29">
                  <c:v>5.8803110240516203E-2</c:v>
                </c:pt>
                <c:pt idx="30">
                  <c:v>5.73418380565065E-2</c:v>
                </c:pt>
                <c:pt idx="31">
                  <c:v>7.7771901983138297E-2</c:v>
                </c:pt>
                <c:pt idx="32">
                  <c:v>8.0665859998953995E-2</c:v>
                </c:pt>
                <c:pt idx="33">
                  <c:v>8.0134752526451497E-2</c:v>
                </c:pt>
              </c:numCache>
            </c:numRef>
          </c:xVal>
          <c:yVal>
            <c:numRef>
              <c:f>Sheet1!$B$2:$B$35</c:f>
              <c:numCache>
                <c:formatCode>0.000</c:formatCode>
                <c:ptCount val="34"/>
                <c:pt idx="0">
                  <c:v>0.191276403421061</c:v>
                </c:pt>
                <c:pt idx="1">
                  <c:v>0.242260787967046</c:v>
                </c:pt>
                <c:pt idx="2">
                  <c:v>0.26578272491325899</c:v>
                </c:pt>
                <c:pt idx="3">
                  <c:v>0.30173128754922901</c:v>
                </c:pt>
                <c:pt idx="4">
                  <c:v>0.31754527264264598</c:v>
                </c:pt>
                <c:pt idx="5">
                  <c:v>0.29685270033781203</c:v>
                </c:pt>
                <c:pt idx="6">
                  <c:v>0.26109716358576002</c:v>
                </c:pt>
                <c:pt idx="7">
                  <c:v>0.23413657964715801</c:v>
                </c:pt>
                <c:pt idx="8">
                  <c:v>0.19097186785734199</c:v>
                </c:pt>
                <c:pt idx="9">
                  <c:v>0.19547610359020301</c:v>
                </c:pt>
                <c:pt idx="10">
                  <c:v>0.23546927787684699</c:v>
                </c:pt>
                <c:pt idx="11">
                  <c:v>0.25755591637335701</c:v>
                </c:pt>
                <c:pt idx="12">
                  <c:v>0.30998883925292697</c:v>
                </c:pt>
                <c:pt idx="13">
                  <c:v>0.30957743065045701</c:v>
                </c:pt>
                <c:pt idx="14">
                  <c:v>0.30140538294869101</c:v>
                </c:pt>
                <c:pt idx="15">
                  <c:v>0.26803828296761301</c:v>
                </c:pt>
                <c:pt idx="16">
                  <c:v>0.24663527264604601</c:v>
                </c:pt>
                <c:pt idx="17">
                  <c:v>0.17437046718980301</c:v>
                </c:pt>
                <c:pt idx="18">
                  <c:v>0.18395965509718801</c:v>
                </c:pt>
                <c:pt idx="19">
                  <c:v>0.24237423002948499</c:v>
                </c:pt>
                <c:pt idx="20">
                  <c:v>0.25973303667974101</c:v>
                </c:pt>
                <c:pt idx="21">
                  <c:v>0.29045069933161799</c:v>
                </c:pt>
                <c:pt idx="22">
                  <c:v>0.30337499411860902</c:v>
                </c:pt>
                <c:pt idx="23">
                  <c:v>0.29873956860023199</c:v>
                </c:pt>
                <c:pt idx="24">
                  <c:v>0.25376377064563199</c:v>
                </c:pt>
                <c:pt idx="25">
                  <c:v>0.240689175052998</c:v>
                </c:pt>
                <c:pt idx="26">
                  <c:v>0.189405362859488</c:v>
                </c:pt>
                <c:pt idx="27">
                  <c:v>6.5763592495832204E-2</c:v>
                </c:pt>
                <c:pt idx="28">
                  <c:v>6.5408805024163699E-2</c:v>
                </c:pt>
                <c:pt idx="29">
                  <c:v>5.13847884096943E-2</c:v>
                </c:pt>
                <c:pt idx="30">
                  <c:v>6.1427495732693897E-2</c:v>
                </c:pt>
                <c:pt idx="31">
                  <c:v>7.2883625846599603E-2</c:v>
                </c:pt>
                <c:pt idx="32">
                  <c:v>8.4966201752701406E-2</c:v>
                </c:pt>
                <c:pt idx="33">
                  <c:v>8.2886514806098793E-2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6-CE41-A8C9-D035AE08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39104"/>
        <c:axId val="723940736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(Sheet1!$E$2,Sheet1!$E$3)</c:f>
              <c:numCache>
                <c:formatCode>0.000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(Sheet1!$F$2,Sheet1!$F$3)</c:f>
              <c:numCache>
                <c:formatCode>0.000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6-CE41-A8C9-D035AE08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39104"/>
        <c:axId val="723940736"/>
      </c:scatterChart>
      <c:valAx>
        <c:axId val="723939104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打牌順序を考慮しない場合（打牌回数の制限なし）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940736"/>
        <c:crosses val="autoZero"/>
        <c:crossBetween val="midCat"/>
      </c:valAx>
      <c:valAx>
        <c:axId val="72394073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打牌順序を考慮しない場合（打牌回数</a:t>
                </a:r>
                <a:r>
                  <a:rPr lang="en-US" altLang="ja-JP"/>
                  <a:t>10</a:t>
                </a:r>
                <a:r>
                  <a:rPr lang="ja-JP" altLang="en-US"/>
                  <a:t>回以上）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9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1939132608424"/>
          <c:y val="5.1587301587301584E-2"/>
          <c:w val="0.83662870266216727"/>
          <c:h val="0.8811045494313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sp2-10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Sheet1!$C$2:$C$35</c:f>
              <c:numCache>
                <c:formatCode>0.000</c:formatCode>
                <c:ptCount val="34"/>
                <c:pt idx="0">
                  <c:v>0.198085221122555</c:v>
                </c:pt>
                <c:pt idx="1">
                  <c:v>0.24155324482485999</c:v>
                </c:pt>
                <c:pt idx="2">
                  <c:v>0.25209350112949502</c:v>
                </c:pt>
                <c:pt idx="3">
                  <c:v>0.28776453414734199</c:v>
                </c:pt>
                <c:pt idx="4">
                  <c:v>0.29953401674552899</c:v>
                </c:pt>
                <c:pt idx="5">
                  <c:v>0.29165340447055499</c:v>
                </c:pt>
                <c:pt idx="6">
                  <c:v>0.240161951291091</c:v>
                </c:pt>
                <c:pt idx="7">
                  <c:v>0.23469330487493401</c:v>
                </c:pt>
                <c:pt idx="8">
                  <c:v>0.189172749372268</c:v>
                </c:pt>
                <c:pt idx="9">
                  <c:v>0.19312127610622901</c:v>
                </c:pt>
                <c:pt idx="10">
                  <c:v>0.244098205828811</c:v>
                </c:pt>
                <c:pt idx="11">
                  <c:v>0.24534962318758899</c:v>
                </c:pt>
                <c:pt idx="12">
                  <c:v>0.29338059102449998</c:v>
                </c:pt>
                <c:pt idx="13">
                  <c:v>0.30470507675674302</c:v>
                </c:pt>
                <c:pt idx="14">
                  <c:v>0.28519694294584003</c:v>
                </c:pt>
                <c:pt idx="15">
                  <c:v>0.24669742911026199</c:v>
                </c:pt>
                <c:pt idx="16">
                  <c:v>0.240494269109122</c:v>
                </c:pt>
                <c:pt idx="17">
                  <c:v>0.19679210361852001</c:v>
                </c:pt>
                <c:pt idx="18">
                  <c:v>0.197710996565757</c:v>
                </c:pt>
                <c:pt idx="19">
                  <c:v>0.24331652135892801</c:v>
                </c:pt>
                <c:pt idx="20">
                  <c:v>0.25501110529537202</c:v>
                </c:pt>
                <c:pt idx="21">
                  <c:v>0.30286670622569201</c:v>
                </c:pt>
                <c:pt idx="22">
                  <c:v>0.30299891483553099</c:v>
                </c:pt>
                <c:pt idx="23">
                  <c:v>0.29306793077363402</c:v>
                </c:pt>
                <c:pt idx="24">
                  <c:v>0.25313269784195402</c:v>
                </c:pt>
                <c:pt idx="25">
                  <c:v>0.241987318658059</c:v>
                </c:pt>
                <c:pt idx="26">
                  <c:v>0.188856414382614</c:v>
                </c:pt>
                <c:pt idx="27">
                  <c:v>6.9715540748130897E-2</c:v>
                </c:pt>
                <c:pt idx="28">
                  <c:v>7.4751616455400696E-2</c:v>
                </c:pt>
                <c:pt idx="29">
                  <c:v>5.7636122171596797E-2</c:v>
                </c:pt>
                <c:pt idx="30">
                  <c:v>6.1725360759835701E-2</c:v>
                </c:pt>
                <c:pt idx="31">
                  <c:v>7.3243883180756794E-2</c:v>
                </c:pt>
                <c:pt idx="32">
                  <c:v>7.3765461994961201E-2</c:v>
                </c:pt>
                <c:pt idx="33">
                  <c:v>7.6850311502900698E-2</c:v>
                </c:pt>
              </c:numCache>
            </c:numRef>
          </c:xVal>
          <c:yVal>
            <c:numRef>
              <c:f>Sheet1!$D$2:$D$35</c:f>
              <c:numCache>
                <c:formatCode>0.000</c:formatCode>
                <c:ptCount val="34"/>
                <c:pt idx="0">
                  <c:v>0.20171976315905801</c:v>
                </c:pt>
                <c:pt idx="1">
                  <c:v>0.237891466083053</c:v>
                </c:pt>
                <c:pt idx="2">
                  <c:v>0.26786659605517099</c:v>
                </c:pt>
                <c:pt idx="3">
                  <c:v>0.31742946008720202</c:v>
                </c:pt>
                <c:pt idx="4">
                  <c:v>0.31785775531578098</c:v>
                </c:pt>
                <c:pt idx="5">
                  <c:v>0.30406091367501598</c:v>
                </c:pt>
                <c:pt idx="6">
                  <c:v>0.25843044237834101</c:v>
                </c:pt>
                <c:pt idx="7">
                  <c:v>0.24801859242999499</c:v>
                </c:pt>
                <c:pt idx="8">
                  <c:v>0.202510043709098</c:v>
                </c:pt>
                <c:pt idx="9">
                  <c:v>0.190566967934238</c:v>
                </c:pt>
                <c:pt idx="10">
                  <c:v>0.25378707383308902</c:v>
                </c:pt>
                <c:pt idx="11">
                  <c:v>0.27373190404957398</c:v>
                </c:pt>
                <c:pt idx="12">
                  <c:v>0.293272465131726</c:v>
                </c:pt>
                <c:pt idx="13">
                  <c:v>0.31639790165901299</c:v>
                </c:pt>
                <c:pt idx="14">
                  <c:v>0.30682701774918603</c:v>
                </c:pt>
                <c:pt idx="15">
                  <c:v>0.26278359154679598</c:v>
                </c:pt>
                <c:pt idx="16">
                  <c:v>0.25238819589731798</c:v>
                </c:pt>
                <c:pt idx="17">
                  <c:v>0.20335787066823799</c:v>
                </c:pt>
                <c:pt idx="18">
                  <c:v>0.20304718336302499</c:v>
                </c:pt>
                <c:pt idx="19">
                  <c:v>0.25216502282696601</c:v>
                </c:pt>
                <c:pt idx="20">
                  <c:v>0.263250883364677</c:v>
                </c:pt>
                <c:pt idx="21">
                  <c:v>0.29796702737969899</c:v>
                </c:pt>
                <c:pt idx="22">
                  <c:v>0.30490931304882002</c:v>
                </c:pt>
                <c:pt idx="23">
                  <c:v>0.30611204564386102</c:v>
                </c:pt>
                <c:pt idx="24">
                  <c:v>0.283631583634608</c:v>
                </c:pt>
                <c:pt idx="25">
                  <c:v>0.25041205907076097</c:v>
                </c:pt>
                <c:pt idx="26">
                  <c:v>0.201900075162149</c:v>
                </c:pt>
                <c:pt idx="27">
                  <c:v>6.8868367498850905E-2</c:v>
                </c:pt>
                <c:pt idx="28">
                  <c:v>6.81937270678077E-2</c:v>
                </c:pt>
                <c:pt idx="29">
                  <c:v>5.6699470092090302E-2</c:v>
                </c:pt>
                <c:pt idx="30">
                  <c:v>6.17003558112941E-2</c:v>
                </c:pt>
                <c:pt idx="31">
                  <c:v>7.8742537586795794E-2</c:v>
                </c:pt>
                <c:pt idx="32">
                  <c:v>7.5042676673439598E-2</c:v>
                </c:pt>
                <c:pt idx="33">
                  <c:v>7.60796281098544E-2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3-E240-948A-A8F4EF41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4560"/>
        <c:axId val="724375856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(Sheet1!$E$2,Sheet1!$E$3)</c:f>
              <c:numCache>
                <c:formatCode>0.000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(Sheet1!$F$2,Sheet1!$F$3)</c:f>
              <c:numCache>
                <c:formatCode>0.000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83-E240-948A-A8F4EF41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4560"/>
        <c:axId val="724375856"/>
      </c:scatterChart>
      <c:valAx>
        <c:axId val="647104560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打牌順序を考慮した場合（打牌回数の制限なし）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375856"/>
        <c:crosses val="autoZero"/>
        <c:crossBetween val="midCat"/>
      </c:valAx>
      <c:valAx>
        <c:axId val="72437585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打牌順序を考慮した場合（打牌回数</a:t>
                </a:r>
                <a:r>
                  <a:rPr lang="en-US" altLang="ja-JP"/>
                  <a:t>10</a:t>
                </a:r>
                <a:r>
                  <a:rPr lang="ja-JP" altLang="en-US"/>
                  <a:t>回以上）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10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sp2-10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Sheet1!$B$2:$B$71</c:f>
              <c:numCache>
                <c:formatCode>0.000</c:formatCode>
                <c:ptCount val="70"/>
                <c:pt idx="0">
                  <c:v>0.191276403421061</c:v>
                </c:pt>
                <c:pt idx="1">
                  <c:v>0.242260787967046</c:v>
                </c:pt>
                <c:pt idx="2">
                  <c:v>0.26578272491325899</c:v>
                </c:pt>
                <c:pt idx="3">
                  <c:v>0.30173128754922901</c:v>
                </c:pt>
                <c:pt idx="4">
                  <c:v>0.31754527264264598</c:v>
                </c:pt>
                <c:pt idx="5">
                  <c:v>0.29685270033781203</c:v>
                </c:pt>
                <c:pt idx="6">
                  <c:v>0.26109716358576002</c:v>
                </c:pt>
                <c:pt idx="7">
                  <c:v>0.23413657964715801</c:v>
                </c:pt>
                <c:pt idx="8">
                  <c:v>0.19097186785734199</c:v>
                </c:pt>
                <c:pt idx="9">
                  <c:v>0.19547610359020301</c:v>
                </c:pt>
                <c:pt idx="10">
                  <c:v>0.23546927787684699</c:v>
                </c:pt>
                <c:pt idx="11">
                  <c:v>0.25755591637335701</c:v>
                </c:pt>
                <c:pt idx="12">
                  <c:v>0.30998883925292697</c:v>
                </c:pt>
                <c:pt idx="13">
                  <c:v>0.30957743065045701</c:v>
                </c:pt>
                <c:pt idx="14">
                  <c:v>0.30140538294869101</c:v>
                </c:pt>
                <c:pt idx="15">
                  <c:v>0.26803828296761301</c:v>
                </c:pt>
                <c:pt idx="16">
                  <c:v>0.24663527264604601</c:v>
                </c:pt>
                <c:pt idx="17">
                  <c:v>0.17437046718980301</c:v>
                </c:pt>
                <c:pt idx="18">
                  <c:v>0.18395965509718801</c:v>
                </c:pt>
                <c:pt idx="19">
                  <c:v>0.24237423002948499</c:v>
                </c:pt>
                <c:pt idx="20">
                  <c:v>0.25973303667974101</c:v>
                </c:pt>
                <c:pt idx="21">
                  <c:v>0.29045069933161799</c:v>
                </c:pt>
                <c:pt idx="22">
                  <c:v>0.30337499411860902</c:v>
                </c:pt>
                <c:pt idx="23">
                  <c:v>0.29873956860023199</c:v>
                </c:pt>
                <c:pt idx="24">
                  <c:v>0.25376377064563199</c:v>
                </c:pt>
                <c:pt idx="25">
                  <c:v>0.240689175052998</c:v>
                </c:pt>
                <c:pt idx="26">
                  <c:v>0.189405362859488</c:v>
                </c:pt>
                <c:pt idx="27">
                  <c:v>6.5763592495832204E-2</c:v>
                </c:pt>
                <c:pt idx="28">
                  <c:v>6.5408805024163699E-2</c:v>
                </c:pt>
                <c:pt idx="29">
                  <c:v>5.13847884096943E-2</c:v>
                </c:pt>
                <c:pt idx="30">
                  <c:v>6.1427495732693897E-2</c:v>
                </c:pt>
                <c:pt idx="31">
                  <c:v>7.2883625846599603E-2</c:v>
                </c:pt>
                <c:pt idx="32">
                  <c:v>8.4966201752701406E-2</c:v>
                </c:pt>
                <c:pt idx="33">
                  <c:v>8.2886514806098793E-2</c:v>
                </c:pt>
                <c:pt idx="35" formatCode="0.00000000000000000_ ">
                  <c:v>3.6345420365030134E-3</c:v>
                </c:pt>
                <c:pt idx="36" formatCode="0.00000000000000000_ ">
                  <c:v>-3.6617787418069814E-3</c:v>
                </c:pt>
                <c:pt idx="37" formatCode="0.00000000000000000_ ">
                  <c:v>1.5773094925675968E-2</c:v>
                </c:pt>
                <c:pt idx="38" formatCode="0.00000000000000000_ ">
                  <c:v>2.9664925939860032E-2</c:v>
                </c:pt>
                <c:pt idx="39" formatCode="0.00000000000000000_ ">
                  <c:v>1.8323738570251991E-2</c:v>
                </c:pt>
                <c:pt idx="40" formatCode="0.00000000000000000_ ">
                  <c:v>1.2407509204460987E-2</c:v>
                </c:pt>
                <c:pt idx="41" formatCode="0.00000000000000000_ ">
                  <c:v>1.8268491087250011E-2</c:v>
                </c:pt>
                <c:pt idx="42" formatCode="0.00000000000000000_ ">
                  <c:v>1.3325287555060988E-2</c:v>
                </c:pt>
                <c:pt idx="43" formatCode="0.00000000000000000_ ">
                  <c:v>1.3337294336830008E-2</c:v>
                </c:pt>
                <c:pt idx="44" formatCode="0.00000000000000000_ ">
                  <c:v>-2.5543081719910099E-3</c:v>
                </c:pt>
                <c:pt idx="45" formatCode="0.00000000000000000_ ">
                  <c:v>9.6888680042780118E-3</c:v>
                </c:pt>
                <c:pt idx="46" formatCode="0.00000000000000000_ ">
                  <c:v>2.8382280861984993E-2</c:v>
                </c:pt>
                <c:pt idx="47" formatCode="0.00000000000000000_ ">
                  <c:v>-1.0812589277398033E-4</c:v>
                </c:pt>
                <c:pt idx="48" formatCode="0.00000000000000000_ ">
                  <c:v>1.1692824902269972E-2</c:v>
                </c:pt>
                <c:pt idx="49" formatCode="0.00000000000000000_ ">
                  <c:v>2.1630074803346E-2</c:v>
                </c:pt>
                <c:pt idx="50" formatCode="0.00000000000000000_ ">
                  <c:v>1.6086162436533991E-2</c:v>
                </c:pt>
                <c:pt idx="51" formatCode="0.00000000000000000_ ">
                  <c:v>1.189392678819598E-2</c:v>
                </c:pt>
                <c:pt idx="52" formatCode="0.00000000000000000_ ">
                  <c:v>6.5657670497179799E-3</c:v>
                </c:pt>
                <c:pt idx="53" formatCode="0.00000000000000000_ ">
                  <c:v>5.3361867972679944E-3</c:v>
                </c:pt>
                <c:pt idx="54" formatCode="0.00000000000000000_ ">
                  <c:v>8.8485014680380059E-3</c:v>
                </c:pt>
                <c:pt idx="55" formatCode="0.00000000000000000_ ">
                  <c:v>8.2397780693049816E-3</c:v>
                </c:pt>
                <c:pt idx="56" formatCode="0.00000000000000000_ ">
                  <c:v>-4.8996788459930163E-3</c:v>
                </c:pt>
                <c:pt idx="57" formatCode="0.00000000000000000_ ">
                  <c:v>1.9103982132890329E-3</c:v>
                </c:pt>
                <c:pt idx="58" formatCode="0.00000000000000000_ ">
                  <c:v>1.3044114870226997E-2</c:v>
                </c:pt>
                <c:pt idx="59" formatCode="0.00000000000000000_ ">
                  <c:v>3.0498885792653974E-2</c:v>
                </c:pt>
                <c:pt idx="60" formatCode="0.00000000000000000_ ">
                  <c:v>8.4247404127019698E-3</c:v>
                </c:pt>
                <c:pt idx="61" formatCode="0.00000000000000000_ ">
                  <c:v>1.3043660779535005E-2</c:v>
                </c:pt>
                <c:pt idx="62" formatCode="0.00000000000000000_ ">
                  <c:v>-8.4717324927999216E-4</c:v>
                </c:pt>
                <c:pt idx="63" formatCode="0.00000000000000000_ ">
                  <c:v>-6.5578893875929967E-3</c:v>
                </c:pt>
                <c:pt idx="64" formatCode="0.00000000000000000_ ">
                  <c:v>-9.3665207950649476E-4</c:v>
                </c:pt>
                <c:pt idx="65" formatCode="0.00000000000000000_ ">
                  <c:v>-2.5004948541601513E-5</c:v>
                </c:pt>
                <c:pt idx="66" formatCode="0.00000000000000000_ ">
                  <c:v>5.4986544060389997E-3</c:v>
                </c:pt>
                <c:pt idx="67" formatCode="0.00000000000000000_ ">
                  <c:v>1.2772146784783972E-3</c:v>
                </c:pt>
                <c:pt idx="68" formatCode="0.00000000000000000_ ">
                  <c:v>-7.7068339304629807E-4</c:v>
                </c:pt>
                <c:pt idx="69" formatCode="0.000000000000000_ ">
                  <c:v>9.0128126258594982E-3</c:v>
                </c:pt>
              </c:numCache>
            </c:numRef>
          </c:xVal>
          <c:yVal>
            <c:numRef>
              <c:f>Sheet1!$D$2:$D$71</c:f>
              <c:numCache>
                <c:formatCode>0.000</c:formatCode>
                <c:ptCount val="70"/>
                <c:pt idx="0">
                  <c:v>0.20171976315905801</c:v>
                </c:pt>
                <c:pt idx="1">
                  <c:v>0.237891466083053</c:v>
                </c:pt>
                <c:pt idx="2">
                  <c:v>0.26786659605517099</c:v>
                </c:pt>
                <c:pt idx="3">
                  <c:v>0.31742946008720202</c:v>
                </c:pt>
                <c:pt idx="4">
                  <c:v>0.31785775531578098</c:v>
                </c:pt>
                <c:pt idx="5">
                  <c:v>0.30406091367501598</c:v>
                </c:pt>
                <c:pt idx="6">
                  <c:v>0.25843044237834101</c:v>
                </c:pt>
                <c:pt idx="7">
                  <c:v>0.24801859242999499</c:v>
                </c:pt>
                <c:pt idx="8">
                  <c:v>0.202510043709098</c:v>
                </c:pt>
                <c:pt idx="9">
                  <c:v>0.190566967934238</c:v>
                </c:pt>
                <c:pt idx="10">
                  <c:v>0.25378707383308902</c:v>
                </c:pt>
                <c:pt idx="11">
                  <c:v>0.27373190404957398</c:v>
                </c:pt>
                <c:pt idx="12">
                  <c:v>0.293272465131726</c:v>
                </c:pt>
                <c:pt idx="13">
                  <c:v>0.31639790165901299</c:v>
                </c:pt>
                <c:pt idx="14">
                  <c:v>0.30682701774918603</c:v>
                </c:pt>
                <c:pt idx="15">
                  <c:v>0.26278359154679598</c:v>
                </c:pt>
                <c:pt idx="16">
                  <c:v>0.25238819589731798</c:v>
                </c:pt>
                <c:pt idx="17">
                  <c:v>0.20335787066823799</c:v>
                </c:pt>
                <c:pt idx="18">
                  <c:v>0.20304718336302499</c:v>
                </c:pt>
                <c:pt idx="19">
                  <c:v>0.25216502282696601</c:v>
                </c:pt>
                <c:pt idx="20">
                  <c:v>0.263250883364677</c:v>
                </c:pt>
                <c:pt idx="21">
                  <c:v>0.29796702737969899</c:v>
                </c:pt>
                <c:pt idx="22">
                  <c:v>0.30490931304882002</c:v>
                </c:pt>
                <c:pt idx="23">
                  <c:v>0.30611204564386102</c:v>
                </c:pt>
                <c:pt idx="24">
                  <c:v>0.283631583634608</c:v>
                </c:pt>
                <c:pt idx="25">
                  <c:v>0.25041205907076097</c:v>
                </c:pt>
                <c:pt idx="26">
                  <c:v>0.201900075162149</c:v>
                </c:pt>
                <c:pt idx="27">
                  <c:v>6.8868367498850905E-2</c:v>
                </c:pt>
                <c:pt idx="28">
                  <c:v>6.81937270678077E-2</c:v>
                </c:pt>
                <c:pt idx="29">
                  <c:v>5.6699470092090302E-2</c:v>
                </c:pt>
                <c:pt idx="30">
                  <c:v>6.17003558112941E-2</c:v>
                </c:pt>
                <c:pt idx="31">
                  <c:v>7.8742537586795794E-2</c:v>
                </c:pt>
                <c:pt idx="32">
                  <c:v>7.5042676673439598E-2</c:v>
                </c:pt>
                <c:pt idx="33">
                  <c:v>7.60796281098544E-2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6-A547-9A8D-DAB7421D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274528"/>
        <c:axId val="720226176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(Sheet1!$E$2,Sheet1!$E$3)</c:f>
              <c:numCache>
                <c:formatCode>0.000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(Sheet1!$F$2,Sheet1!$F$3)</c:f>
              <c:numCache>
                <c:formatCode>0.000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56-A547-9A8D-DAB7421D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274528"/>
        <c:axId val="720226176"/>
      </c:scatterChart>
      <c:valAx>
        <c:axId val="724274528"/>
        <c:scaling>
          <c:orientation val="minMax"/>
          <c:max val="0.35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打牌順序を考慮しない場合（打牌回数</a:t>
                </a:r>
                <a:r>
                  <a:rPr lang="en-US" altLang="ja-JP"/>
                  <a:t>10</a:t>
                </a:r>
                <a:r>
                  <a:rPr lang="ja-JP" altLang="en-US"/>
                  <a:t>回以上）の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226176"/>
        <c:crosses val="autoZero"/>
        <c:crossBetween val="midCat"/>
      </c:valAx>
      <c:valAx>
        <c:axId val="72022617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打牌順序を考慮する場合（打牌回数</a:t>
                </a:r>
                <a:r>
                  <a:rPr lang="en-US" altLang="ja-JP"/>
                  <a:t>10</a:t>
                </a:r>
                <a:r>
                  <a:rPr lang="ja-JP" altLang="en-US"/>
                  <a:t>回以上）の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2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596900</xdr:colOff>
      <xdr:row>3</xdr:row>
      <xdr:rowOff>247650</xdr:rowOff>
    </xdr:from>
    <xdr:to>
      <xdr:col>24</xdr:col>
      <xdr:colOff>330200</xdr:colOff>
      <xdr:row>29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4E8A96-C4AE-B147-A428-9756F853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603250</xdr:colOff>
      <xdr:row>5</xdr:row>
      <xdr:rowOff>44450</xdr:rowOff>
    </xdr:from>
    <xdr:to>
      <xdr:col>21</xdr:col>
      <xdr:colOff>336550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50B856-4B35-1D4D-BD8C-0C6A0C13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730250</xdr:colOff>
      <xdr:row>4</xdr:row>
      <xdr:rowOff>19050</xdr:rowOff>
    </xdr:from>
    <xdr:to>
      <xdr:col>21</xdr:col>
      <xdr:colOff>463550</xdr:colOff>
      <xdr:row>29</xdr:row>
      <xdr:rowOff>69850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B1926D-FE3F-1D4F-9488-CC52A7544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5F34-2E68-A343-9B62-612282565CA2}">
  <dimension ref="A1:M71"/>
  <sheetViews>
    <sheetView tabSelected="1" topLeftCell="A17" workbookViewId="0">
      <selection activeCell="M37" sqref="M37"/>
    </sheetView>
  </sheetViews>
  <sheetFormatPr baseColWidth="10" defaultRowHeight="20"/>
  <cols>
    <col min="1" max="1" width="19.140625" bestFit="1" customWidth="1"/>
    <col min="2" max="2" width="21.42578125" bestFit="1" customWidth="1"/>
    <col min="8" max="8" width="19.140625" bestFit="1" customWidth="1"/>
    <col min="10" max="10" width="21.42578125" bestFit="1" customWidth="1"/>
    <col min="12" max="12" width="19.140625" bestFit="1" customWidth="1"/>
  </cols>
  <sheetData>
    <row r="1" spans="1:13" ht="21" thickBot="1">
      <c r="A1" s="1" t="s">
        <v>3</v>
      </c>
      <c r="B1" s="1" t="s">
        <v>1</v>
      </c>
      <c r="C1" s="1" t="s">
        <v>2</v>
      </c>
      <c r="D1" s="1" t="s">
        <v>0</v>
      </c>
      <c r="E1" s="1" t="s">
        <v>4</v>
      </c>
      <c r="F1" s="1" t="s">
        <v>5</v>
      </c>
    </row>
    <row r="2" spans="1:13" ht="21" thickBot="1">
      <c r="A2" s="2">
        <v>0.188588976866852</v>
      </c>
      <c r="B2" s="2">
        <v>0.191276403421061</v>
      </c>
      <c r="C2" s="2">
        <v>0.198085221122555</v>
      </c>
      <c r="D2" s="2">
        <v>0.20171976315905801</v>
      </c>
      <c r="E2" s="2">
        <v>0</v>
      </c>
      <c r="F2" s="2">
        <v>0</v>
      </c>
      <c r="G2" s="5" t="s">
        <v>6</v>
      </c>
      <c r="H2" s="3">
        <f>B2-A2</f>
        <v>2.6874265542090048E-3</v>
      </c>
      <c r="I2">
        <f>H2/A2*100</f>
        <v>1.4250178344762894</v>
      </c>
      <c r="J2" s="4">
        <f>D2-C2</f>
        <v>3.6345420365030134E-3</v>
      </c>
      <c r="K2">
        <f>J2/C2*100</f>
        <v>1.8348375592615909</v>
      </c>
      <c r="L2" s="3">
        <f>D2-B2</f>
        <v>1.044335973799701E-2</v>
      </c>
      <c r="M2">
        <f>L2/B2*100</f>
        <v>5.4598264873309068</v>
      </c>
    </row>
    <row r="3" spans="1:13" ht="21" thickBot="1">
      <c r="A3" s="2">
        <v>0.243310820494408</v>
      </c>
      <c r="B3" s="2">
        <v>0.242260787967046</v>
      </c>
      <c r="C3" s="2">
        <v>0.24155324482485999</v>
      </c>
      <c r="D3" s="2">
        <v>0.237891466083053</v>
      </c>
      <c r="E3" s="2">
        <v>0.35</v>
      </c>
      <c r="F3" s="2">
        <v>0.35</v>
      </c>
      <c r="G3" s="6" t="s">
        <v>7</v>
      </c>
      <c r="H3" s="3">
        <f t="shared" ref="H3:H35" si="0">B3-A3</f>
        <v>-1.0500325273619937E-3</v>
      </c>
      <c r="I3">
        <f t="shared" ref="I3:I35" si="1">H3/A3*100</f>
        <v>-0.43156014402825399</v>
      </c>
      <c r="J3" s="4">
        <f t="shared" ref="J3:J35" si="2">D3-C3</f>
        <v>-3.6617787418069814E-3</v>
      </c>
      <c r="K3">
        <f t="shared" ref="K3:K35" si="3">J3/C3*100</f>
        <v>-1.515930263930829</v>
      </c>
      <c r="L3" s="3">
        <f t="shared" ref="L3:L35" si="4">D3-B3</f>
        <v>-4.3693218839929993E-3</v>
      </c>
      <c r="M3">
        <f t="shared" ref="M3:M35" si="5">L3/B3*100</f>
        <v>-1.8035613277157112</v>
      </c>
    </row>
    <row r="4" spans="1:13" ht="21" thickBot="1">
      <c r="A4" s="2">
        <v>0.25366980906424402</v>
      </c>
      <c r="B4" s="2">
        <v>0.26578272491325899</v>
      </c>
      <c r="C4" s="2">
        <v>0.25209350112949502</v>
      </c>
      <c r="D4" s="2">
        <v>0.26786659605517099</v>
      </c>
      <c r="G4" s="6" t="s">
        <v>8</v>
      </c>
      <c r="H4" s="3">
        <f t="shared" si="0"/>
        <v>1.2112915849014971E-2</v>
      </c>
      <c r="I4">
        <f t="shared" si="1"/>
        <v>4.7750719305927625</v>
      </c>
      <c r="J4" s="4">
        <f t="shared" si="2"/>
        <v>1.5773094925675968E-2</v>
      </c>
      <c r="K4">
        <f t="shared" si="3"/>
        <v>6.2568431375680991</v>
      </c>
      <c r="L4" s="3">
        <f t="shared" si="4"/>
        <v>2.0838711419119971E-3</v>
      </c>
      <c r="M4">
        <f t="shared" si="5"/>
        <v>0.78405063481537041</v>
      </c>
    </row>
    <row r="5" spans="1:13" ht="21" thickBot="1">
      <c r="A5" s="2">
        <v>0.28929179602336302</v>
      </c>
      <c r="B5" s="2">
        <v>0.30173128754922901</v>
      </c>
      <c r="C5" s="2">
        <v>0.28776453414734199</v>
      </c>
      <c r="D5" s="2">
        <v>0.31742946008720202</v>
      </c>
      <c r="G5" s="6" t="s">
        <v>9</v>
      </c>
      <c r="H5" s="3">
        <f t="shared" si="0"/>
        <v>1.2439491525865987E-2</v>
      </c>
      <c r="I5">
        <f t="shared" si="1"/>
        <v>4.2999807449988596</v>
      </c>
      <c r="J5" s="4">
        <f t="shared" si="2"/>
        <v>2.9664925939860032E-2</v>
      </c>
      <c r="K5">
        <f t="shared" si="3"/>
        <v>10.3087498352632</v>
      </c>
      <c r="L5" s="3">
        <f t="shared" si="4"/>
        <v>1.569817253797301E-2</v>
      </c>
      <c r="M5">
        <f t="shared" si="5"/>
        <v>5.2026996157671492</v>
      </c>
    </row>
    <row r="6" spans="1:13" ht="21" thickBot="1">
      <c r="A6" s="2">
        <v>0.30738251651793702</v>
      </c>
      <c r="B6" s="2">
        <v>0.31754527264264598</v>
      </c>
      <c r="C6" s="2">
        <v>0.29953401674552899</v>
      </c>
      <c r="D6" s="2">
        <v>0.31785775531578098</v>
      </c>
      <c r="G6" s="6" t="s">
        <v>10</v>
      </c>
      <c r="H6" s="3">
        <f t="shared" si="0"/>
        <v>1.016275612470896E-2</v>
      </c>
      <c r="I6">
        <f t="shared" si="1"/>
        <v>3.3062245178527983</v>
      </c>
      <c r="J6" s="4">
        <f t="shared" si="2"/>
        <v>1.8323738570251991E-2</v>
      </c>
      <c r="K6">
        <f t="shared" si="3"/>
        <v>6.1174148997638023</v>
      </c>
      <c r="L6" s="3">
        <f t="shared" si="4"/>
        <v>3.12482673134995E-4</v>
      </c>
      <c r="M6">
        <f t="shared" si="5"/>
        <v>9.8405707801750758E-2</v>
      </c>
    </row>
    <row r="7" spans="1:13" ht="21" thickBot="1">
      <c r="A7" s="2">
        <v>0.28931217445755297</v>
      </c>
      <c r="B7" s="2">
        <v>0.29685270033781203</v>
      </c>
      <c r="C7" s="2">
        <v>0.29165340447055499</v>
      </c>
      <c r="D7" s="2">
        <v>0.30406091367501598</v>
      </c>
      <c r="G7" s="6" t="s">
        <v>11</v>
      </c>
      <c r="H7" s="3">
        <f t="shared" si="0"/>
        <v>7.5405258802590525E-3</v>
      </c>
      <c r="I7">
        <f t="shared" si="1"/>
        <v>2.6063631419580569</v>
      </c>
      <c r="J7" s="4">
        <f t="shared" si="2"/>
        <v>1.2407509204460987E-2</v>
      </c>
      <c r="K7">
        <f t="shared" si="3"/>
        <v>4.2541965957793701</v>
      </c>
      <c r="L7" s="3">
        <f t="shared" si="4"/>
        <v>7.2082133372039503E-3</v>
      </c>
      <c r="M7">
        <f t="shared" si="5"/>
        <v>2.4282121499993625</v>
      </c>
    </row>
    <row r="8" spans="1:13" ht="21" thickBot="1">
      <c r="A8" s="2">
        <v>0.240440732516606</v>
      </c>
      <c r="B8" s="2">
        <v>0.26109716358576002</v>
      </c>
      <c r="C8" s="2">
        <v>0.240161951291091</v>
      </c>
      <c r="D8" s="2">
        <v>0.25843044237834101</v>
      </c>
      <c r="G8" s="6" t="s">
        <v>12</v>
      </c>
      <c r="H8" s="3">
        <f t="shared" si="0"/>
        <v>2.0656431069154019E-2</v>
      </c>
      <c r="I8">
        <f t="shared" si="1"/>
        <v>8.591069762993417</v>
      </c>
      <c r="J8" s="4">
        <f t="shared" si="2"/>
        <v>1.8268491087250011E-2</v>
      </c>
      <c r="K8">
        <f t="shared" si="3"/>
        <v>7.60673828183028</v>
      </c>
      <c r="L8" s="3">
        <f t="shared" si="4"/>
        <v>-2.6667212074190094E-3</v>
      </c>
      <c r="M8">
        <f t="shared" si="5"/>
        <v>-1.0213520402886711</v>
      </c>
    </row>
    <row r="9" spans="1:13" ht="21" thickBot="1">
      <c r="A9" s="2">
        <v>0.22552010330969799</v>
      </c>
      <c r="B9" s="2">
        <v>0.23413657964715801</v>
      </c>
      <c r="C9" s="2">
        <v>0.23469330487493401</v>
      </c>
      <c r="D9" s="2">
        <v>0.24801859242999499</v>
      </c>
      <c r="G9" s="6" t="s">
        <v>13</v>
      </c>
      <c r="H9" s="3">
        <f t="shared" si="0"/>
        <v>8.6164763374600162E-3</v>
      </c>
      <c r="I9">
        <f t="shared" si="1"/>
        <v>3.8207131918644714</v>
      </c>
      <c r="J9" s="4">
        <f t="shared" si="2"/>
        <v>1.3325287555060988E-2</v>
      </c>
      <c r="K9">
        <f t="shared" si="3"/>
        <v>5.6777450733679498</v>
      </c>
      <c r="L9" s="3">
        <f t="shared" si="4"/>
        <v>1.3882012782836989E-2</v>
      </c>
      <c r="M9">
        <f t="shared" si="5"/>
        <v>5.9290234801230435</v>
      </c>
    </row>
    <row r="10" spans="1:13" ht="21" thickBot="1">
      <c r="A10" s="2">
        <v>0.18871065857792499</v>
      </c>
      <c r="B10" s="2">
        <v>0.19097186785734199</v>
      </c>
      <c r="C10" s="2">
        <v>0.189172749372268</v>
      </c>
      <c r="D10" s="2">
        <v>0.202510043709098</v>
      </c>
      <c r="G10" s="6" t="s">
        <v>14</v>
      </c>
      <c r="H10" s="3">
        <f t="shared" si="0"/>
        <v>2.2612092794170036E-3</v>
      </c>
      <c r="I10">
        <f t="shared" si="1"/>
        <v>1.1982414223218207</v>
      </c>
      <c r="J10" s="4">
        <f t="shared" si="2"/>
        <v>1.3337294336830008E-2</v>
      </c>
      <c r="K10">
        <f t="shared" si="3"/>
        <v>7.050325367203869</v>
      </c>
      <c r="L10" s="3">
        <f t="shared" si="4"/>
        <v>1.1538175851756011E-2</v>
      </c>
      <c r="M10">
        <f t="shared" si="5"/>
        <v>6.0418196571105174</v>
      </c>
    </row>
    <row r="11" spans="1:13" ht="21" thickBot="1">
      <c r="A11" s="2">
        <v>0.190304145022961</v>
      </c>
      <c r="B11" s="2">
        <v>0.19547610359020301</v>
      </c>
      <c r="C11" s="2">
        <v>0.19312127610622901</v>
      </c>
      <c r="D11" s="2">
        <v>0.190566967934238</v>
      </c>
      <c r="G11" s="6" t="s">
        <v>15</v>
      </c>
      <c r="H11" s="3">
        <f t="shared" si="0"/>
        <v>5.1719585672420076E-3</v>
      </c>
      <c r="I11">
        <f t="shared" si="1"/>
        <v>2.7177330092405443</v>
      </c>
      <c r="J11" s="4">
        <f t="shared" si="2"/>
        <v>-2.5543081719910099E-3</v>
      </c>
      <c r="K11">
        <f t="shared" si="3"/>
        <v>-1.3226446218105858</v>
      </c>
      <c r="L11" s="3">
        <f t="shared" si="4"/>
        <v>-4.9091356559650134E-3</v>
      </c>
      <c r="M11">
        <f t="shared" si="5"/>
        <v>-2.5113738026293726</v>
      </c>
    </row>
    <row r="12" spans="1:13" ht="21" thickBot="1">
      <c r="A12" s="2">
        <v>0.22644565625812399</v>
      </c>
      <c r="B12" s="2">
        <v>0.23546927787684699</v>
      </c>
      <c r="C12" s="2">
        <v>0.244098205828811</v>
      </c>
      <c r="D12" s="2">
        <v>0.25378707383308902</v>
      </c>
      <c r="G12" s="6" t="s">
        <v>16</v>
      </c>
      <c r="H12" s="3">
        <f t="shared" si="0"/>
        <v>9.0236216187229989E-3</v>
      </c>
      <c r="I12">
        <f t="shared" si="1"/>
        <v>3.9848949932768987</v>
      </c>
      <c r="J12" s="4">
        <f t="shared" si="2"/>
        <v>9.6888680042780118E-3</v>
      </c>
      <c r="K12">
        <f t="shared" si="3"/>
        <v>3.9692499874714078</v>
      </c>
      <c r="L12" s="3">
        <f t="shared" si="4"/>
        <v>1.8317795956242028E-2</v>
      </c>
      <c r="M12">
        <f t="shared" si="5"/>
        <v>7.7792721502388247</v>
      </c>
    </row>
    <row r="13" spans="1:13" ht="21" thickBot="1">
      <c r="A13" s="2">
        <v>0.257414064227245</v>
      </c>
      <c r="B13" s="2">
        <v>0.25755591637335701</v>
      </c>
      <c r="C13" s="2">
        <v>0.24534962318758899</v>
      </c>
      <c r="D13" s="2">
        <v>0.27373190404957398</v>
      </c>
      <c r="G13" s="6" t="s">
        <v>17</v>
      </c>
      <c r="H13" s="3">
        <f t="shared" si="0"/>
        <v>1.4185214611200925E-4</v>
      </c>
      <c r="I13">
        <f t="shared" si="1"/>
        <v>5.5106602872631798E-2</v>
      </c>
      <c r="J13" s="4">
        <f t="shared" si="2"/>
        <v>2.8382280861984993E-2</v>
      </c>
      <c r="K13">
        <f t="shared" si="3"/>
        <v>11.5680963733474</v>
      </c>
      <c r="L13" s="3">
        <f t="shared" si="4"/>
        <v>1.6175987676216974E-2</v>
      </c>
      <c r="M13">
        <f t="shared" si="5"/>
        <v>6.2805731291251004</v>
      </c>
    </row>
    <row r="14" spans="1:13" ht="21" thickBot="1">
      <c r="A14" s="2">
        <v>0.28798534069937198</v>
      </c>
      <c r="B14" s="2">
        <v>0.30998883925292697</v>
      </c>
      <c r="C14" s="2">
        <v>0.29338059102449998</v>
      </c>
      <c r="D14" s="2">
        <v>0.293272465131726</v>
      </c>
      <c r="G14" s="6" t="s">
        <v>18</v>
      </c>
      <c r="H14" s="3">
        <f t="shared" si="0"/>
        <v>2.200349855355499E-2</v>
      </c>
      <c r="I14">
        <f t="shared" si="1"/>
        <v>7.6404925681701457</v>
      </c>
      <c r="J14" s="4">
        <f t="shared" si="2"/>
        <v>-1.0812589277398033E-4</v>
      </c>
      <c r="K14">
        <f t="shared" si="3"/>
        <v>-3.6855162230193618E-2</v>
      </c>
      <c r="L14" s="3">
        <f t="shared" si="4"/>
        <v>-1.6716374121200972E-2</v>
      </c>
      <c r="M14">
        <f t="shared" si="5"/>
        <v>-5.3925728943943367</v>
      </c>
    </row>
    <row r="15" spans="1:13" ht="21" thickBot="1">
      <c r="A15" s="2">
        <v>0.30240193534127102</v>
      </c>
      <c r="B15" s="2">
        <v>0.30957743065045701</v>
      </c>
      <c r="C15" s="2">
        <v>0.30470507675674302</v>
      </c>
      <c r="D15" s="2">
        <v>0.31639790165901299</v>
      </c>
      <c r="G15" s="6" t="s">
        <v>19</v>
      </c>
      <c r="H15" s="3">
        <f t="shared" si="0"/>
        <v>7.1754953091859863E-3</v>
      </c>
      <c r="I15">
        <f t="shared" si="1"/>
        <v>2.3728337919161109</v>
      </c>
      <c r="J15" s="4">
        <f t="shared" si="2"/>
        <v>1.1692824902269972E-2</v>
      </c>
      <c r="K15">
        <f t="shared" si="3"/>
        <v>3.8374237235321065</v>
      </c>
      <c r="L15" s="3">
        <f t="shared" si="4"/>
        <v>6.8204710085559839E-3</v>
      </c>
      <c r="M15">
        <f t="shared" si="5"/>
        <v>2.2031551183254563</v>
      </c>
    </row>
    <row r="16" spans="1:13" ht="21" thickBot="1">
      <c r="A16" s="2">
        <v>0.29506261544846202</v>
      </c>
      <c r="B16" s="2">
        <v>0.30140538294869101</v>
      </c>
      <c r="C16" s="2">
        <v>0.28519694294584003</v>
      </c>
      <c r="D16" s="2">
        <v>0.30682701774918603</v>
      </c>
      <c r="G16" s="6" t="s">
        <v>20</v>
      </c>
      <c r="H16" s="3">
        <f t="shared" si="0"/>
        <v>6.3427675002289963E-3</v>
      </c>
      <c r="I16">
        <f t="shared" si="1"/>
        <v>2.1496344057645875</v>
      </c>
      <c r="J16" s="4">
        <f t="shared" si="2"/>
        <v>2.1630074803346E-2</v>
      </c>
      <c r="K16">
        <f t="shared" si="3"/>
        <v>7.5842589965817524</v>
      </c>
      <c r="L16" s="3">
        <f t="shared" si="4"/>
        <v>5.4216348004950121E-3</v>
      </c>
      <c r="M16">
        <f t="shared" si="5"/>
        <v>1.7987849943005001</v>
      </c>
    </row>
    <row r="17" spans="1:13" ht="21" thickBot="1">
      <c r="A17" s="2">
        <v>0.24469426629309299</v>
      </c>
      <c r="B17" s="2">
        <v>0.26803828296761301</v>
      </c>
      <c r="C17" s="2">
        <v>0.24669742911026199</v>
      </c>
      <c r="D17" s="2">
        <v>0.26278359154679598</v>
      </c>
      <c r="G17" s="6" t="s">
        <v>21</v>
      </c>
      <c r="H17" s="3">
        <f t="shared" si="0"/>
        <v>2.3344016674520018E-2</v>
      </c>
      <c r="I17">
        <f t="shared" si="1"/>
        <v>9.5400750610799872</v>
      </c>
      <c r="J17" s="4">
        <f t="shared" si="2"/>
        <v>1.6086162436533991E-2</v>
      </c>
      <c r="K17">
        <f t="shared" si="3"/>
        <v>6.520604002461754</v>
      </c>
      <c r="L17" s="3">
        <f t="shared" si="4"/>
        <v>-5.2546914208170259E-3</v>
      </c>
      <c r="M17">
        <f t="shared" si="5"/>
        <v>-1.9604257133119856</v>
      </c>
    </row>
    <row r="18" spans="1:13" ht="21" thickBot="1">
      <c r="A18" s="2">
        <v>0.22048705061504001</v>
      </c>
      <c r="B18" s="2">
        <v>0.24663527264604601</v>
      </c>
      <c r="C18" s="2">
        <v>0.240494269109122</v>
      </c>
      <c r="D18" s="2">
        <v>0.25238819589731798</v>
      </c>
      <c r="G18" s="6" t="s">
        <v>22</v>
      </c>
      <c r="H18" s="3">
        <f t="shared" si="0"/>
        <v>2.6148222031006002E-2</v>
      </c>
      <c r="I18">
        <f t="shared" si="1"/>
        <v>11.859300561219609</v>
      </c>
      <c r="J18" s="4">
        <f t="shared" si="2"/>
        <v>1.189392678819598E-2</v>
      </c>
      <c r="K18">
        <f t="shared" si="3"/>
        <v>4.9456175534890701</v>
      </c>
      <c r="L18" s="3">
        <f t="shared" si="4"/>
        <v>5.7529232512719686E-3</v>
      </c>
      <c r="M18">
        <f t="shared" si="5"/>
        <v>2.3325630553777961</v>
      </c>
    </row>
    <row r="19" spans="1:13" ht="21" thickBot="1">
      <c r="A19" s="2">
        <v>0.18498209133014701</v>
      </c>
      <c r="B19" s="2">
        <v>0.17437046718980301</v>
      </c>
      <c r="C19" s="2">
        <v>0.19679210361852001</v>
      </c>
      <c r="D19" s="2">
        <v>0.20335787066823799</v>
      </c>
      <c r="G19" s="6" t="s">
        <v>23</v>
      </c>
      <c r="H19" s="3">
        <f t="shared" si="0"/>
        <v>-1.0611624140344E-2</v>
      </c>
      <c r="I19">
        <f t="shared" si="1"/>
        <v>-5.7365683694238765</v>
      </c>
      <c r="J19" s="4">
        <f t="shared" si="2"/>
        <v>6.5657670497179799E-3</v>
      </c>
      <c r="K19">
        <f t="shared" si="3"/>
        <v>3.3363976140250369</v>
      </c>
      <c r="L19" s="3">
        <f t="shared" si="4"/>
        <v>2.8987403478434981E-2</v>
      </c>
      <c r="M19">
        <f t="shared" si="5"/>
        <v>16.624032696363695</v>
      </c>
    </row>
    <row r="20" spans="1:13" ht="21" thickBot="1">
      <c r="A20" s="2">
        <v>0.19274368832562799</v>
      </c>
      <c r="B20" s="2">
        <v>0.18395965509718801</v>
      </c>
      <c r="C20" s="2">
        <v>0.197710996565757</v>
      </c>
      <c r="D20" s="2">
        <v>0.20304718336302499</v>
      </c>
      <c r="G20" s="6" t="s">
        <v>24</v>
      </c>
      <c r="H20" s="3">
        <f t="shared" si="0"/>
        <v>-8.7840332284399858E-3</v>
      </c>
      <c r="I20">
        <f t="shared" si="1"/>
        <v>-4.5573649154206963</v>
      </c>
      <c r="J20" s="4">
        <f t="shared" si="2"/>
        <v>5.3361867972679944E-3</v>
      </c>
      <c r="K20">
        <f t="shared" si="3"/>
        <v>2.6989833089497499</v>
      </c>
      <c r="L20" s="3">
        <f t="shared" si="4"/>
        <v>1.9087528265836984E-2</v>
      </c>
      <c r="M20">
        <f t="shared" si="5"/>
        <v>10.375931752944863</v>
      </c>
    </row>
    <row r="21" spans="1:13" ht="21" thickBot="1">
      <c r="A21" s="2">
        <v>0.23348411072433101</v>
      </c>
      <c r="B21" s="2">
        <v>0.24237423002948499</v>
      </c>
      <c r="C21" s="2">
        <v>0.24331652135892801</v>
      </c>
      <c r="D21" s="2">
        <v>0.25216502282696601</v>
      </c>
      <c r="G21" s="6" t="s">
        <v>25</v>
      </c>
      <c r="H21" s="3">
        <f t="shared" si="0"/>
        <v>8.8901193051539873E-3</v>
      </c>
      <c r="I21">
        <f t="shared" si="1"/>
        <v>3.807590708238958</v>
      </c>
      <c r="J21" s="4">
        <f t="shared" si="2"/>
        <v>8.8485014680380059E-3</v>
      </c>
      <c r="K21">
        <f t="shared" si="3"/>
        <v>3.6366217216237251</v>
      </c>
      <c r="L21" s="3">
        <f t="shared" si="4"/>
        <v>9.7907927974810183E-3</v>
      </c>
      <c r="M21">
        <f>L21/B21*100</f>
        <v>4.0395353896699175</v>
      </c>
    </row>
    <row r="22" spans="1:13" ht="21" thickBot="1">
      <c r="A22" s="2">
        <v>0.24478362172443999</v>
      </c>
      <c r="B22" s="2">
        <v>0.25973303667974101</v>
      </c>
      <c r="C22" s="2">
        <v>0.25501110529537202</v>
      </c>
      <c r="D22" s="2">
        <v>0.263250883364677</v>
      </c>
      <c r="G22" s="6" t="s">
        <v>26</v>
      </c>
      <c r="H22" s="3">
        <f t="shared" si="0"/>
        <v>1.4949414955301027E-2</v>
      </c>
      <c r="I22">
        <f t="shared" si="1"/>
        <v>6.1071957551678091</v>
      </c>
      <c r="J22" s="4">
        <f t="shared" si="2"/>
        <v>8.2397780693049816E-3</v>
      </c>
      <c r="K22">
        <f t="shared" si="3"/>
        <v>3.231144800443527</v>
      </c>
      <c r="L22" s="3">
        <f t="shared" si="4"/>
        <v>3.517846684935988E-3</v>
      </c>
      <c r="M22">
        <f t="shared" si="5"/>
        <v>1.3544086381562632</v>
      </c>
    </row>
    <row r="23" spans="1:13" ht="21" thickBot="1">
      <c r="A23" s="2">
        <v>0.28486843781286803</v>
      </c>
      <c r="B23" s="2">
        <v>0.29045069933161799</v>
      </c>
      <c r="C23" s="2">
        <v>0.30286670622569201</v>
      </c>
      <c r="D23" s="2">
        <v>0.29796702737969899</v>
      </c>
      <c r="G23" s="6" t="s">
        <v>27</v>
      </c>
      <c r="H23" s="3">
        <f t="shared" si="0"/>
        <v>5.5822615187499647E-3</v>
      </c>
      <c r="I23">
        <f t="shared" si="1"/>
        <v>1.9595928427904636</v>
      </c>
      <c r="J23" s="4">
        <f t="shared" si="2"/>
        <v>-4.8996788459930163E-3</v>
      </c>
      <c r="K23">
        <f t="shared" si="3"/>
        <v>-1.6177674023838871</v>
      </c>
      <c r="L23" s="3">
        <f t="shared" si="4"/>
        <v>7.5163280480810002E-3</v>
      </c>
      <c r="M23">
        <f t="shared" si="5"/>
        <v>2.5878154417866761</v>
      </c>
    </row>
    <row r="24" spans="1:13" ht="21" thickBot="1">
      <c r="A24" s="2">
        <v>0.29805124143713402</v>
      </c>
      <c r="B24" s="2">
        <v>0.30337499411860902</v>
      </c>
      <c r="C24" s="2">
        <v>0.30299891483553099</v>
      </c>
      <c r="D24" s="2">
        <v>0.30490931304882002</v>
      </c>
      <c r="G24" s="6" t="s">
        <v>28</v>
      </c>
      <c r="H24" s="3">
        <f t="shared" si="0"/>
        <v>5.3237526814750025E-3</v>
      </c>
      <c r="I24">
        <f t="shared" si="1"/>
        <v>1.7861870515301668</v>
      </c>
      <c r="J24" s="4">
        <f t="shared" si="2"/>
        <v>1.9103982132890329E-3</v>
      </c>
      <c r="K24">
        <f t="shared" si="3"/>
        <v>0.63049671789286921</v>
      </c>
      <c r="L24" s="3">
        <f t="shared" si="4"/>
        <v>1.5343189302109983E-3</v>
      </c>
      <c r="M24">
        <f t="shared" si="5"/>
        <v>0.50574996619897195</v>
      </c>
    </row>
    <row r="25" spans="1:13" ht="21" thickBot="1">
      <c r="A25" s="2">
        <v>0.29030147462892503</v>
      </c>
      <c r="B25" s="2">
        <v>0.29873956860023199</v>
      </c>
      <c r="C25" s="2">
        <v>0.29306793077363402</v>
      </c>
      <c r="D25" s="2">
        <v>0.30611204564386102</v>
      </c>
      <c r="G25" s="6" t="s">
        <v>29</v>
      </c>
      <c r="H25" s="3">
        <f t="shared" si="0"/>
        <v>8.4380939713069592E-3</v>
      </c>
      <c r="I25">
        <f t="shared" si="1"/>
        <v>2.9066659003688731</v>
      </c>
      <c r="J25" s="4">
        <f t="shared" si="2"/>
        <v>1.3044114870226997E-2</v>
      </c>
      <c r="K25">
        <f t="shared" si="3"/>
        <v>4.450884419797636</v>
      </c>
      <c r="L25" s="3">
        <f t="shared" si="4"/>
        <v>7.3724770436290332E-3</v>
      </c>
      <c r="M25">
        <f t="shared" si="5"/>
        <v>2.4678609124908899</v>
      </c>
    </row>
    <row r="26" spans="1:13" ht="21" thickBot="1">
      <c r="A26" s="2">
        <v>0.24951307551862301</v>
      </c>
      <c r="B26" s="2">
        <v>0.25376377064563199</v>
      </c>
      <c r="C26" s="2">
        <v>0.25313269784195402</v>
      </c>
      <c r="D26" s="2">
        <v>0.283631583634608</v>
      </c>
      <c r="G26" s="6" t="s">
        <v>30</v>
      </c>
      <c r="H26" s="3">
        <f t="shared" si="0"/>
        <v>4.2506951270089854E-3</v>
      </c>
      <c r="I26">
        <f t="shared" si="1"/>
        <v>1.7035961414742469</v>
      </c>
      <c r="J26" s="4">
        <f t="shared" si="2"/>
        <v>3.0498885792653974E-2</v>
      </c>
      <c r="K26">
        <f t="shared" si="3"/>
        <v>12.048576123380261</v>
      </c>
      <c r="L26" s="3">
        <f t="shared" si="4"/>
        <v>2.9867812988976006E-2</v>
      </c>
      <c r="M26">
        <f t="shared" si="5"/>
        <v>11.769927958189456</v>
      </c>
    </row>
    <row r="27" spans="1:13" ht="21" thickBot="1">
      <c r="A27" s="2">
        <v>0.23159289102339201</v>
      </c>
      <c r="B27" s="2">
        <v>0.240689175052998</v>
      </c>
      <c r="C27" s="2">
        <v>0.241987318658059</v>
      </c>
      <c r="D27" s="2">
        <v>0.25041205907076097</v>
      </c>
      <c r="G27" s="6" t="s">
        <v>31</v>
      </c>
      <c r="H27" s="3">
        <f t="shared" si="0"/>
        <v>9.0962840296059944E-3</v>
      </c>
      <c r="I27">
        <f t="shared" si="1"/>
        <v>3.9277043390279305</v>
      </c>
      <c r="J27" s="4">
        <f t="shared" si="2"/>
        <v>8.4247404127019698E-3</v>
      </c>
      <c r="K27">
        <f t="shared" si="3"/>
        <v>3.4814801285544128</v>
      </c>
      <c r="L27" s="3">
        <f t="shared" si="4"/>
        <v>9.7228840177629727E-3</v>
      </c>
      <c r="M27">
        <f t="shared" si="5"/>
        <v>4.0396017044065502</v>
      </c>
    </row>
    <row r="28" spans="1:13" ht="21" thickBot="1">
      <c r="A28" s="2">
        <v>0.18946887341682001</v>
      </c>
      <c r="B28" s="2">
        <v>0.189405362859488</v>
      </c>
      <c r="C28" s="2">
        <v>0.188856414382614</v>
      </c>
      <c r="D28" s="2">
        <v>0.201900075162149</v>
      </c>
      <c r="G28" s="6" t="s">
        <v>32</v>
      </c>
      <c r="H28" s="3">
        <f t="shared" si="0"/>
        <v>-6.3510557332002726E-5</v>
      </c>
      <c r="I28">
        <f t="shared" si="1"/>
        <v>-3.3520311904891818E-2</v>
      </c>
      <c r="J28" s="4">
        <f t="shared" si="2"/>
        <v>1.3043660779535005E-2</v>
      </c>
      <c r="K28">
        <f t="shared" si="3"/>
        <v>6.9066548902645035</v>
      </c>
      <c r="L28" s="3">
        <f t="shared" si="4"/>
        <v>1.2494712302660999E-2</v>
      </c>
      <c r="M28">
        <f t="shared" si="5"/>
        <v>6.5968102032730238</v>
      </c>
    </row>
    <row r="29" spans="1:13" ht="21" thickBot="1">
      <c r="A29" s="2">
        <v>7.1431223307200295E-2</v>
      </c>
      <c r="B29" s="2">
        <v>6.5763592495832204E-2</v>
      </c>
      <c r="C29" s="2">
        <v>6.9715540748130897E-2</v>
      </c>
      <c r="D29" s="2">
        <v>6.8868367498850905E-2</v>
      </c>
      <c r="G29" s="6" t="s">
        <v>33</v>
      </c>
      <c r="H29" s="3">
        <f t="shared" si="0"/>
        <v>-5.6676308113680907E-3</v>
      </c>
      <c r="I29">
        <f t="shared" si="1"/>
        <v>-7.9343885614188991</v>
      </c>
      <c r="J29" s="4">
        <f t="shared" si="2"/>
        <v>-8.4717324927999216E-4</v>
      </c>
      <c r="K29">
        <f t="shared" si="3"/>
        <v>-1.2151856532830598</v>
      </c>
      <c r="L29" s="3">
        <f t="shared" si="4"/>
        <v>3.1047750030187005E-3</v>
      </c>
      <c r="M29">
        <f t="shared" si="5"/>
        <v>4.7211152633054025</v>
      </c>
    </row>
    <row r="30" spans="1:13" ht="21" thickBot="1">
      <c r="A30" s="2">
        <v>6.7837548731010305E-2</v>
      </c>
      <c r="B30" s="2">
        <v>6.5408805024163699E-2</v>
      </c>
      <c r="C30" s="2">
        <v>7.4751616455400696E-2</v>
      </c>
      <c r="D30" s="2">
        <v>6.81937270678077E-2</v>
      </c>
      <c r="G30" s="6" t="s">
        <v>34</v>
      </c>
      <c r="H30" s="3">
        <f t="shared" si="0"/>
        <v>-2.4287437068466061E-3</v>
      </c>
      <c r="I30">
        <f t="shared" si="1"/>
        <v>-3.5802350649152577</v>
      </c>
      <c r="J30" s="4">
        <f t="shared" si="2"/>
        <v>-6.5578893875929967E-3</v>
      </c>
      <c r="K30">
        <f t="shared" si="3"/>
        <v>-8.7729064581575322</v>
      </c>
      <c r="L30" s="3">
        <f t="shared" si="4"/>
        <v>2.7849220436440003E-3</v>
      </c>
      <c r="M30">
        <f t="shared" si="5"/>
        <v>4.2577173556605699</v>
      </c>
    </row>
    <row r="31" spans="1:13" ht="21" thickBot="1">
      <c r="A31" s="2">
        <v>5.8803110240516203E-2</v>
      </c>
      <c r="B31" s="2">
        <v>5.13847884096943E-2</v>
      </c>
      <c r="C31" s="2">
        <v>5.7636122171596797E-2</v>
      </c>
      <c r="D31" s="2">
        <v>5.6699470092090302E-2</v>
      </c>
      <c r="G31" s="6" t="s">
        <v>35</v>
      </c>
      <c r="H31" s="3">
        <f t="shared" si="0"/>
        <v>-7.4183218308219029E-3</v>
      </c>
      <c r="I31">
        <f t="shared" si="1"/>
        <v>-12.615526288455692</v>
      </c>
      <c r="J31" s="4">
        <f t="shared" si="2"/>
        <v>-9.3665207950649476E-4</v>
      </c>
      <c r="K31">
        <f t="shared" si="3"/>
        <v>-1.6251129399681905</v>
      </c>
      <c r="L31" s="3">
        <f t="shared" si="4"/>
        <v>5.3146816823960025E-3</v>
      </c>
      <c r="M31">
        <f t="shared" si="5"/>
        <v>10.342908566678712</v>
      </c>
    </row>
    <row r="32" spans="1:13" ht="21" thickBot="1">
      <c r="A32" s="2">
        <v>5.73418380565065E-2</v>
      </c>
      <c r="B32" s="2">
        <v>6.1427495732693897E-2</v>
      </c>
      <c r="C32" s="2">
        <v>6.1725360759835701E-2</v>
      </c>
      <c r="D32" s="2">
        <v>6.17003558112941E-2</v>
      </c>
      <c r="G32" s="6" t="s">
        <v>36</v>
      </c>
      <c r="H32" s="3">
        <f t="shared" si="0"/>
        <v>4.0856576761873972E-3</v>
      </c>
      <c r="I32">
        <f t="shared" si="1"/>
        <v>7.1250901866125353</v>
      </c>
      <c r="J32" s="4">
        <f t="shared" si="2"/>
        <v>-2.5004948541601513E-5</v>
      </c>
      <c r="K32">
        <f t="shared" si="3"/>
        <v>-4.0510007934813193E-2</v>
      </c>
      <c r="L32" s="3">
        <f t="shared" si="4"/>
        <v>2.728600786002025E-4</v>
      </c>
      <c r="M32">
        <f t="shared" si="5"/>
        <v>0.44419860413579693</v>
      </c>
    </row>
    <row r="33" spans="1:13" ht="21" thickBot="1">
      <c r="A33" s="2">
        <v>7.7771901983138297E-2</v>
      </c>
      <c r="B33" s="2">
        <v>7.2883625846599603E-2</v>
      </c>
      <c r="C33" s="2">
        <v>7.3243883180756794E-2</v>
      </c>
      <c r="D33" s="2">
        <v>7.8742537586795794E-2</v>
      </c>
      <c r="G33" s="6" t="s">
        <v>37</v>
      </c>
      <c r="H33" s="3">
        <f t="shared" si="0"/>
        <v>-4.888276136538694E-3</v>
      </c>
      <c r="I33">
        <f t="shared" si="1"/>
        <v>-6.2854012977572804</v>
      </c>
      <c r="J33" s="4">
        <f t="shared" si="2"/>
        <v>5.4986544060389997E-3</v>
      </c>
      <c r="K33">
        <f t="shared" si="3"/>
        <v>7.5073223418111308</v>
      </c>
      <c r="L33" s="3">
        <f t="shared" si="4"/>
        <v>5.8589117401961904E-3</v>
      </c>
      <c r="M33">
        <f t="shared" si="5"/>
        <v>8.0387215539024108</v>
      </c>
    </row>
    <row r="34" spans="1:13" ht="21" thickBot="1">
      <c r="A34" s="2">
        <v>8.0665859998953995E-2</v>
      </c>
      <c r="B34" s="2">
        <v>8.4966201752701406E-2</v>
      </c>
      <c r="C34" s="2">
        <v>7.3765461994961201E-2</v>
      </c>
      <c r="D34" s="2">
        <v>7.5042676673439598E-2</v>
      </c>
      <c r="G34" s="6" t="s">
        <v>38</v>
      </c>
      <c r="H34" s="3">
        <f t="shared" si="0"/>
        <v>4.3003417537474109E-3</v>
      </c>
      <c r="I34">
        <f t="shared" si="1"/>
        <v>5.3310554846910128</v>
      </c>
      <c r="J34" s="4">
        <f t="shared" si="2"/>
        <v>1.2772146784783972E-3</v>
      </c>
      <c r="K34">
        <f t="shared" si="3"/>
        <v>1.7314535067449881</v>
      </c>
      <c r="L34" s="3">
        <f t="shared" si="4"/>
        <v>-9.9235250792618079E-3</v>
      </c>
      <c r="M34">
        <f t="shared" si="5"/>
        <v>-11.679379417412054</v>
      </c>
    </row>
    <row r="35" spans="1:13" ht="21" thickBot="1">
      <c r="A35" s="2">
        <v>8.0134752526451497E-2</v>
      </c>
      <c r="B35" s="2">
        <v>8.2886514806098793E-2</v>
      </c>
      <c r="C35" s="2">
        <v>7.6850311502900698E-2</v>
      </c>
      <c r="D35" s="2">
        <v>7.60796281098544E-2</v>
      </c>
      <c r="G35" s="6" t="s">
        <v>39</v>
      </c>
      <c r="H35" s="3">
        <f t="shared" si="0"/>
        <v>2.7517622796472962E-3</v>
      </c>
      <c r="I35">
        <f t="shared" si="1"/>
        <v>3.4339187342457613</v>
      </c>
      <c r="J35" s="4">
        <f t="shared" si="2"/>
        <v>-7.7068339304629807E-4</v>
      </c>
      <c r="K35">
        <f t="shared" si="3"/>
        <v>-1.0028370451266275</v>
      </c>
      <c r="L35" s="3">
        <f t="shared" si="4"/>
        <v>-6.8068866962443936E-3</v>
      </c>
      <c r="M35">
        <f t="shared" si="5"/>
        <v>-8.2122969124327838</v>
      </c>
    </row>
    <row r="36" spans="1:13">
      <c r="I36">
        <f>SUM(I2:I35)/34</f>
        <v>1.9781407568065261</v>
      </c>
      <c r="K36">
        <f>SUM(K2:K35)/34</f>
        <v>3.5306578648701104</v>
      </c>
      <c r="M36">
        <f>SUM(M2:M35)/34</f>
        <v>2.9977576493910023</v>
      </c>
    </row>
    <row r="37" spans="1:13">
      <c r="A37" s="3">
        <f>B2-A2</f>
        <v>2.6874265542090048E-3</v>
      </c>
      <c r="B37" s="4">
        <f>D2-C2</f>
        <v>3.6345420365030134E-3</v>
      </c>
    </row>
    <row r="38" spans="1:13">
      <c r="A38" s="3">
        <f t="shared" ref="A38:A70" si="6">B3-A3</f>
        <v>-1.0500325273619937E-3</v>
      </c>
      <c r="B38" s="4">
        <f t="shared" ref="B38:B70" si="7">D3-C3</f>
        <v>-3.6617787418069814E-3</v>
      </c>
    </row>
    <row r="39" spans="1:13">
      <c r="A39" s="3">
        <f t="shared" si="6"/>
        <v>1.2112915849014971E-2</v>
      </c>
      <c r="B39" s="4">
        <f t="shared" si="7"/>
        <v>1.5773094925675968E-2</v>
      </c>
    </row>
    <row r="40" spans="1:13">
      <c r="A40" s="3">
        <f t="shared" si="6"/>
        <v>1.2439491525865987E-2</v>
      </c>
      <c r="B40" s="4">
        <f t="shared" si="7"/>
        <v>2.9664925939860032E-2</v>
      </c>
    </row>
    <row r="41" spans="1:13">
      <c r="A41" s="3">
        <f t="shared" si="6"/>
        <v>1.016275612470896E-2</v>
      </c>
      <c r="B41" s="4">
        <f t="shared" si="7"/>
        <v>1.8323738570251991E-2</v>
      </c>
    </row>
    <row r="42" spans="1:13">
      <c r="A42" s="3">
        <f t="shared" si="6"/>
        <v>7.5405258802590525E-3</v>
      </c>
      <c r="B42" s="4">
        <f t="shared" si="7"/>
        <v>1.2407509204460987E-2</v>
      </c>
    </row>
    <row r="43" spans="1:13">
      <c r="A43" s="3">
        <f t="shared" si="6"/>
        <v>2.0656431069154019E-2</v>
      </c>
      <c r="B43" s="4">
        <f t="shared" si="7"/>
        <v>1.8268491087250011E-2</v>
      </c>
    </row>
    <row r="44" spans="1:13">
      <c r="A44" s="3">
        <f t="shared" si="6"/>
        <v>8.6164763374600162E-3</v>
      </c>
      <c r="B44" s="4">
        <f t="shared" si="7"/>
        <v>1.3325287555060988E-2</v>
      </c>
    </row>
    <row r="45" spans="1:13">
      <c r="A45" s="3">
        <f t="shared" si="6"/>
        <v>2.2612092794170036E-3</v>
      </c>
      <c r="B45" s="4">
        <f t="shared" si="7"/>
        <v>1.3337294336830008E-2</v>
      </c>
    </row>
    <row r="46" spans="1:13">
      <c r="A46" s="3">
        <f t="shared" si="6"/>
        <v>5.1719585672420076E-3</v>
      </c>
      <c r="B46" s="4">
        <f t="shared" si="7"/>
        <v>-2.5543081719910099E-3</v>
      </c>
    </row>
    <row r="47" spans="1:13">
      <c r="A47" s="3">
        <f t="shared" si="6"/>
        <v>9.0236216187229989E-3</v>
      </c>
      <c r="B47" s="4">
        <f t="shared" si="7"/>
        <v>9.6888680042780118E-3</v>
      </c>
    </row>
    <row r="48" spans="1:13">
      <c r="A48" s="3">
        <f t="shared" si="6"/>
        <v>1.4185214611200925E-4</v>
      </c>
      <c r="B48" s="4">
        <f t="shared" si="7"/>
        <v>2.8382280861984993E-2</v>
      </c>
    </row>
    <row r="49" spans="1:2">
      <c r="A49" s="3">
        <f t="shared" si="6"/>
        <v>2.200349855355499E-2</v>
      </c>
      <c r="B49" s="4">
        <f t="shared" si="7"/>
        <v>-1.0812589277398033E-4</v>
      </c>
    </row>
    <row r="50" spans="1:2">
      <c r="A50" s="3">
        <f t="shared" si="6"/>
        <v>7.1754953091859863E-3</v>
      </c>
      <c r="B50" s="4">
        <f t="shared" si="7"/>
        <v>1.1692824902269972E-2</v>
      </c>
    </row>
    <row r="51" spans="1:2">
      <c r="A51" s="3">
        <f t="shared" si="6"/>
        <v>6.3427675002289963E-3</v>
      </c>
      <c r="B51" s="4">
        <f t="shared" si="7"/>
        <v>2.1630074803346E-2</v>
      </c>
    </row>
    <row r="52" spans="1:2">
      <c r="A52" s="3">
        <f t="shared" si="6"/>
        <v>2.3344016674520018E-2</v>
      </c>
      <c r="B52" s="4">
        <f t="shared" si="7"/>
        <v>1.6086162436533991E-2</v>
      </c>
    </row>
    <row r="53" spans="1:2">
      <c r="A53" s="3">
        <f t="shared" si="6"/>
        <v>2.6148222031006002E-2</v>
      </c>
      <c r="B53" s="4">
        <f t="shared" si="7"/>
        <v>1.189392678819598E-2</v>
      </c>
    </row>
    <row r="54" spans="1:2">
      <c r="A54" s="3">
        <f t="shared" si="6"/>
        <v>-1.0611624140344E-2</v>
      </c>
      <c r="B54" s="4">
        <f>D19-C19</f>
        <v>6.5657670497179799E-3</v>
      </c>
    </row>
    <row r="55" spans="1:2">
      <c r="A55" s="3">
        <f t="shared" si="6"/>
        <v>-8.7840332284399858E-3</v>
      </c>
      <c r="B55" s="4">
        <f t="shared" si="7"/>
        <v>5.3361867972679944E-3</v>
      </c>
    </row>
    <row r="56" spans="1:2">
      <c r="A56" s="3">
        <f t="shared" si="6"/>
        <v>8.8901193051539873E-3</v>
      </c>
      <c r="B56" s="4">
        <f t="shared" si="7"/>
        <v>8.8485014680380059E-3</v>
      </c>
    </row>
    <row r="57" spans="1:2">
      <c r="A57" s="3">
        <f t="shared" si="6"/>
        <v>1.4949414955301027E-2</v>
      </c>
      <c r="B57" s="4">
        <f t="shared" si="7"/>
        <v>8.2397780693049816E-3</v>
      </c>
    </row>
    <row r="58" spans="1:2">
      <c r="A58" s="3">
        <f t="shared" si="6"/>
        <v>5.5822615187499647E-3</v>
      </c>
      <c r="B58" s="4">
        <f t="shared" si="7"/>
        <v>-4.8996788459930163E-3</v>
      </c>
    </row>
    <row r="59" spans="1:2">
      <c r="A59" s="3">
        <f t="shared" si="6"/>
        <v>5.3237526814750025E-3</v>
      </c>
      <c r="B59" s="4">
        <f t="shared" si="7"/>
        <v>1.9103982132890329E-3</v>
      </c>
    </row>
    <row r="60" spans="1:2">
      <c r="A60" s="3">
        <f t="shared" si="6"/>
        <v>8.4380939713069592E-3</v>
      </c>
      <c r="B60" s="4">
        <f t="shared" si="7"/>
        <v>1.3044114870226997E-2</v>
      </c>
    </row>
    <row r="61" spans="1:2">
      <c r="A61" s="3">
        <f t="shared" si="6"/>
        <v>4.2506951270089854E-3</v>
      </c>
      <c r="B61" s="4">
        <f t="shared" si="7"/>
        <v>3.0498885792653974E-2</v>
      </c>
    </row>
    <row r="62" spans="1:2">
      <c r="A62" s="3">
        <f>B27-A27</f>
        <v>9.0962840296059944E-3</v>
      </c>
      <c r="B62" s="4">
        <f t="shared" si="7"/>
        <v>8.4247404127019698E-3</v>
      </c>
    </row>
    <row r="63" spans="1:2">
      <c r="A63" s="3">
        <f t="shared" si="6"/>
        <v>-6.3510557332002726E-5</v>
      </c>
      <c r="B63" s="4">
        <f t="shared" si="7"/>
        <v>1.3043660779535005E-2</v>
      </c>
    </row>
    <row r="64" spans="1:2">
      <c r="A64" s="3">
        <f t="shared" si="6"/>
        <v>-5.6676308113680907E-3</v>
      </c>
      <c r="B64" s="4">
        <f t="shared" si="7"/>
        <v>-8.4717324927999216E-4</v>
      </c>
    </row>
    <row r="65" spans="1:2">
      <c r="A65" s="3">
        <f t="shared" si="6"/>
        <v>-2.4287437068466061E-3</v>
      </c>
      <c r="B65" s="4">
        <f t="shared" si="7"/>
        <v>-6.5578893875929967E-3</v>
      </c>
    </row>
    <row r="66" spans="1:2">
      <c r="A66" s="3">
        <f t="shared" si="6"/>
        <v>-7.4183218308219029E-3</v>
      </c>
      <c r="B66" s="4">
        <f t="shared" si="7"/>
        <v>-9.3665207950649476E-4</v>
      </c>
    </row>
    <row r="67" spans="1:2">
      <c r="A67" s="3">
        <f t="shared" si="6"/>
        <v>4.0856576761873972E-3</v>
      </c>
      <c r="B67" s="4">
        <f t="shared" si="7"/>
        <v>-2.5004948541601513E-5</v>
      </c>
    </row>
    <row r="68" spans="1:2">
      <c r="A68" s="3">
        <f t="shared" si="6"/>
        <v>-4.888276136538694E-3</v>
      </c>
      <c r="B68" s="4">
        <f t="shared" si="7"/>
        <v>5.4986544060389997E-3</v>
      </c>
    </row>
    <row r="69" spans="1:2">
      <c r="A69" s="3">
        <f t="shared" si="6"/>
        <v>4.3003417537474109E-3</v>
      </c>
      <c r="B69" s="4">
        <f>D34-C34</f>
        <v>1.2772146784783972E-3</v>
      </c>
    </row>
    <row r="70" spans="1:2">
      <c r="A70" s="3">
        <f t="shared" si="6"/>
        <v>2.7517622796472962E-3</v>
      </c>
      <c r="B70" s="4">
        <f t="shared" si="7"/>
        <v>-7.7068339304629807E-4</v>
      </c>
    </row>
    <row r="71" spans="1:2">
      <c r="A71" s="3">
        <f>AVERAGE(A37:A70)</f>
        <v>5.9583786876409644E-3</v>
      </c>
      <c r="B71" s="3">
        <f>AVERAGE(B37:B70)</f>
        <v>9.0128126258594982E-3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2020-02-06T15:44:58Z</dcterms:created>
  <dcterms:modified xsi:type="dcterms:W3CDTF">2020-02-07T07:37:04Z</dcterms:modified>
</cp:coreProperties>
</file>