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79"/>
  </bookViews>
  <sheets>
    <sheet name="Sheet1" sheetId="1" r:id="rId1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1" i="1"/>
  <c r="O3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</calcChain>
</file>

<file path=xl/sharedStrings.xml><?xml version="1.0" encoding="utf-8"?>
<sst xmlns="http://schemas.openxmlformats.org/spreadsheetml/2006/main" count="48" uniqueCount="38">
  <si>
    <t>Func</t>
  </si>
  <si>
    <t>Expected</t>
  </si>
  <si>
    <t>Best</t>
  </si>
  <si>
    <t>Max</t>
  </si>
  <si>
    <t>Min</t>
  </si>
  <si>
    <t>Median</t>
  </si>
  <si>
    <t>Mean</t>
  </si>
  <si>
    <t>Std</t>
  </si>
  <si>
    <t>Our</t>
  </si>
  <si>
    <t>Classic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</si>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</sst>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B9CDE5"/>
        <bgColor rgb="FFC0C0C0"/>
      </patternFill>
    </fill>
  </fills>
  <borders count="3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7" xfId="0" applyFont="1" applyFill="1" applyBorder="1"/>
    <xf numFmtId="0" fontId="1" fillId="2" borderId="11" xfId="0" applyFont="1" applyFill="1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3" borderId="18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3" borderId="24" xfId="0" applyFont="1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Expected</c:v>
          </c:tx>
          <c:val>
            <c:numRef>
              <c:f>Sheet1!$B$3:$B$30</c:f>
              <c:numCache>
                <c:formatCode>General</c:formatCode>
                <c:ptCount val="28"/>
                <c:pt idx="0">
                  <c:v>-1400</c:v>
                </c:pt>
                <c:pt idx="1">
                  <c:v>-1300</c:v>
                </c:pt>
                <c:pt idx="2">
                  <c:v>-1200</c:v>
                </c:pt>
                <c:pt idx="3">
                  <c:v>-1100</c:v>
                </c:pt>
                <c:pt idx="4">
                  <c:v>-1000</c:v>
                </c:pt>
                <c:pt idx="5">
                  <c:v>-900</c:v>
                </c:pt>
                <c:pt idx="6">
                  <c:v>-800</c:v>
                </c:pt>
                <c:pt idx="7">
                  <c:v>-700</c:v>
                </c:pt>
                <c:pt idx="8">
                  <c:v>-600</c:v>
                </c:pt>
                <c:pt idx="9">
                  <c:v>-500</c:v>
                </c:pt>
                <c:pt idx="10">
                  <c:v>-400</c:v>
                </c:pt>
                <c:pt idx="11">
                  <c:v>-300</c:v>
                </c:pt>
                <c:pt idx="12">
                  <c:v>-200</c:v>
                </c:pt>
                <c:pt idx="13">
                  <c:v>-100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600</c:v>
                </c:pt>
                <c:pt idx="20">
                  <c:v>700</c:v>
                </c:pt>
                <c:pt idx="21">
                  <c:v>800</c:v>
                </c:pt>
                <c:pt idx="22">
                  <c:v>900</c:v>
                </c:pt>
                <c:pt idx="23">
                  <c:v>1000</c:v>
                </c:pt>
                <c:pt idx="24">
                  <c:v>1100</c:v>
                </c:pt>
                <c:pt idx="25">
                  <c:v>1200</c:v>
                </c:pt>
                <c:pt idx="26">
                  <c:v>1300</c:v>
                </c:pt>
                <c:pt idx="27">
                  <c:v>1400</c:v>
                </c:pt>
              </c:numCache>
            </c:numRef>
          </c:val>
        </c:ser>
        <c:ser>
          <c:idx val="1"/>
          <c:order val="1"/>
          <c:tx>
            <c:v>Our</c:v>
          </c:tx>
          <c:val>
            <c:numRef>
              <c:f>Sheet1!$C$3:$C$30</c:f>
              <c:numCache>
                <c:formatCode>General</c:formatCode>
                <c:ptCount val="28"/>
                <c:pt idx="0">
                  <c:v>-1023.64828363702</c:v>
                </c:pt>
                <c:pt idx="1">
                  <c:v>2560104.6517573702</c:v>
                </c:pt>
                <c:pt idx="2">
                  <c:v>262501921.74245</c:v>
                </c:pt>
                <c:pt idx="3">
                  <c:v>7864.3924793124197</c:v>
                </c:pt>
                <c:pt idx="4">
                  <c:v>-819.90776051900002</c:v>
                </c:pt>
                <c:pt idx="5">
                  <c:v>-820.04836766611595</c:v>
                </c:pt>
                <c:pt idx="6">
                  <c:v>-774.66143055527596</c:v>
                </c:pt>
                <c:pt idx="7">
                  <c:v>-679.71261776855295</c:v>
                </c:pt>
                <c:pt idx="8">
                  <c:v>-594.26690966747799</c:v>
                </c:pt>
                <c:pt idx="9">
                  <c:v>-473.18907239136303</c:v>
                </c:pt>
                <c:pt idx="10">
                  <c:v>-378.45136289631301</c:v>
                </c:pt>
                <c:pt idx="11">
                  <c:v>-255.63032632642799</c:v>
                </c:pt>
                <c:pt idx="12">
                  <c:v>-148.80368067785901</c:v>
                </c:pt>
                <c:pt idx="13">
                  <c:v>241.901768546673</c:v>
                </c:pt>
                <c:pt idx="14">
                  <c:v>637.20101686031296</c:v>
                </c:pt>
                <c:pt idx="15">
                  <c:v>200.83428070107499</c:v>
                </c:pt>
                <c:pt idx="16">
                  <c:v>332.51580103182499</c:v>
                </c:pt>
                <c:pt idx="17">
                  <c:v>450.52389699937203</c:v>
                </c:pt>
                <c:pt idx="18">
                  <c:v>519.26388136677099</c:v>
                </c:pt>
                <c:pt idx="19">
                  <c:v>603.17729653673405</c:v>
                </c:pt>
                <c:pt idx="20">
                  <c:v>1104.9946167000301</c:v>
                </c:pt>
                <c:pt idx="21">
                  <c:v>1531.31120764808</c:v>
                </c:pt>
                <c:pt idx="22">
                  <c:v>1885.1876168375099</c:v>
                </c:pt>
                <c:pt idx="23">
                  <c:v>1200.4776104067</c:v>
                </c:pt>
                <c:pt idx="24">
                  <c:v>1297.2465503779799</c:v>
                </c:pt>
                <c:pt idx="25">
                  <c:v>1330.64725750663</c:v>
                </c:pt>
                <c:pt idx="26">
                  <c:v>1713.60736572523</c:v>
                </c:pt>
                <c:pt idx="27">
                  <c:v>2158.7993899307698</c:v>
                </c:pt>
              </c:numCache>
            </c:numRef>
          </c:val>
        </c:ser>
        <c:ser>
          <c:idx val="2"/>
          <c:order val="2"/>
          <c:tx>
            <c:v>Classic</c:v>
          </c:tx>
          <c:val>
            <c:numRef>
              <c:f>Sheet1!$D$3:$D$30</c:f>
              <c:numCache>
                <c:formatCode>General</c:formatCode>
                <c:ptCount val="28"/>
                <c:pt idx="0">
                  <c:v>-1400</c:v>
                </c:pt>
                <c:pt idx="1">
                  <c:v>1015879.81402206</c:v>
                </c:pt>
                <c:pt idx="2">
                  <c:v>81392.436429306603</c:v>
                </c:pt>
                <c:pt idx="3">
                  <c:v>8832.6887938876007</c:v>
                </c:pt>
                <c:pt idx="4">
                  <c:v>-999.99999999999795</c:v>
                </c:pt>
                <c:pt idx="5">
                  <c:v>-890.091538032936</c:v>
                </c:pt>
                <c:pt idx="6">
                  <c:v>-793.727807411507</c:v>
                </c:pt>
                <c:pt idx="7">
                  <c:v>-679.79127915514505</c:v>
                </c:pt>
                <c:pt idx="8">
                  <c:v>-594.72373995961402</c:v>
                </c:pt>
                <c:pt idx="9">
                  <c:v>-498.77214386239802</c:v>
                </c:pt>
                <c:pt idx="10">
                  <c:v>-399.99999993095798</c:v>
                </c:pt>
                <c:pt idx="11">
                  <c:v>-281.41250127805699</c:v>
                </c:pt>
                <c:pt idx="12">
                  <c:v>-186.69336414135901</c:v>
                </c:pt>
                <c:pt idx="13">
                  <c:v>-88.956527050254707</c:v>
                </c:pt>
                <c:pt idx="14">
                  <c:v>1355.60107071844</c:v>
                </c:pt>
                <c:pt idx="15">
                  <c:v>200.67568424224899</c:v>
                </c:pt>
                <c:pt idx="16">
                  <c:v>312.79386647843103</c:v>
                </c:pt>
                <c:pt idx="17">
                  <c:v>435.92609295701999</c:v>
                </c:pt>
                <c:pt idx="18">
                  <c:v>500.69473333439402</c:v>
                </c:pt>
                <c:pt idx="19">
                  <c:v>603.04215817756597</c:v>
                </c:pt>
                <c:pt idx="20">
                  <c:v>1100.19386721861</c:v>
                </c:pt>
                <c:pt idx="21">
                  <c:v>1071.47127652071</c:v>
                </c:pt>
                <c:pt idx="22">
                  <c:v>2329.4096749077798</c:v>
                </c:pt>
                <c:pt idx="23">
                  <c:v>1175.0865317257401</c:v>
                </c:pt>
                <c:pt idx="24">
                  <c:v>1309.99026782232</c:v>
                </c:pt>
                <c:pt idx="25">
                  <c:v>1324.6696336191401</c:v>
                </c:pt>
                <c:pt idx="26">
                  <c:v>1609.0649365990801</c:v>
                </c:pt>
                <c:pt idx="27">
                  <c:v>1700.0000011325899</c:v>
                </c:pt>
              </c:numCache>
            </c:numRef>
          </c:val>
        </c:ser>
        <c:axId val="82643584"/>
        <c:axId val="82669952"/>
      </c:barChart>
      <c:catAx>
        <c:axId val="82643584"/>
        <c:scaling>
          <c:orientation val="minMax"/>
        </c:scaling>
        <c:axPos val="b"/>
        <c:tickLblPos val="nextTo"/>
        <c:crossAx val="82669952"/>
        <c:crosses val="autoZero"/>
        <c:auto val="1"/>
        <c:lblAlgn val="ctr"/>
        <c:lblOffset val="100"/>
      </c:catAx>
      <c:valAx>
        <c:axId val="82669952"/>
        <c:scaling>
          <c:orientation val="minMax"/>
          <c:max val="2000"/>
        </c:scaling>
        <c:axPos val="l"/>
        <c:majorGridlines/>
        <c:numFmt formatCode="General" sourceLinked="1"/>
        <c:tickLblPos val="nextTo"/>
        <c:crossAx val="82643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pieChart>
        <c:varyColors val="1"/>
        <c:ser>
          <c:idx val="0"/>
          <c:order val="0"/>
          <c:tx>
            <c:v>Porównanie algorytmów</c:v>
          </c:tx>
          <c:dLbls>
            <c:showVal val="1"/>
            <c:showLeaderLines val="1"/>
          </c:dLbls>
          <c:cat>
            <c:strLit>
              <c:ptCount val="2"/>
              <c:pt idx="0">
                <c:v>Our</c:v>
              </c:pt>
              <c:pt idx="1">
                <c:v>Classic</c:v>
              </c:pt>
            </c:strLit>
          </c:cat>
          <c:val>
            <c:numRef>
              <c:f>Sheet1!$O$31:$P$31</c:f>
              <c:numCache>
                <c:formatCode>General</c:formatCode>
                <c:ptCount val="2"/>
                <c:pt idx="0">
                  <c:v>4</c:v>
                </c:pt>
                <c:pt idx="1">
                  <c:v>24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pl-PL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95249</xdr:colOff>
      <xdr:row>4</xdr:row>
      <xdr:rowOff>142875</xdr:rowOff>
    </xdr:from>
    <xdr:to>
      <xdr:col>31</xdr:col>
      <xdr:colOff>390524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295274</xdr:colOff>
      <xdr:row>36</xdr:row>
      <xdr:rowOff>57149</xdr:rowOff>
    </xdr:from>
    <xdr:to>
      <xdr:col>19</xdr:col>
      <xdr:colOff>361949</xdr:colOff>
      <xdr:row>56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tabSelected="1" topLeftCell="A32" zoomScaleNormal="100" workbookViewId="0">
      <selection activeCell="W56" sqref="W56"/>
    </sheetView>
  </sheetViews>
  <sheetFormatPr defaultRowHeight="15"/>
  <cols>
    <col min="1" max="1" width="5.28515625"/>
    <col min="2" max="2" width="10"/>
    <col min="3" max="1025" width="8.5703125"/>
  </cols>
  <sheetData>
    <row r="1" spans="1:16">
      <c r="A1" s="1" t="s">
        <v>0</v>
      </c>
      <c r="B1" s="2" t="s">
        <v>1</v>
      </c>
      <c r="C1" s="35" t="s">
        <v>2</v>
      </c>
      <c r="D1" s="35"/>
      <c r="E1" s="36" t="s">
        <v>3</v>
      </c>
      <c r="F1" s="36"/>
      <c r="G1" s="35" t="s">
        <v>4</v>
      </c>
      <c r="H1" s="35"/>
      <c r="I1" s="36" t="s">
        <v>5</v>
      </c>
      <c r="J1" s="36"/>
      <c r="K1" s="35" t="s">
        <v>6</v>
      </c>
      <c r="L1" s="35"/>
      <c r="M1" s="34" t="s">
        <v>7</v>
      </c>
      <c r="N1" s="34"/>
    </row>
    <row r="2" spans="1:16">
      <c r="A2" s="3"/>
      <c r="B2" s="4"/>
      <c r="C2" s="5" t="s">
        <v>8</v>
      </c>
      <c r="D2" s="6" t="s">
        <v>9</v>
      </c>
      <c r="E2" s="7" t="s">
        <v>8</v>
      </c>
      <c r="F2" s="8" t="s">
        <v>9</v>
      </c>
      <c r="G2" s="5" t="s">
        <v>8</v>
      </c>
      <c r="H2" s="6" t="s">
        <v>9</v>
      </c>
      <c r="I2" s="7" t="s">
        <v>8</v>
      </c>
      <c r="J2" s="8" t="s">
        <v>9</v>
      </c>
      <c r="K2" s="5" t="s">
        <v>8</v>
      </c>
      <c r="L2" s="6" t="s">
        <v>9</v>
      </c>
      <c r="M2" s="7" t="s">
        <v>8</v>
      </c>
      <c r="N2" s="9" t="s">
        <v>9</v>
      </c>
    </row>
    <row r="3" spans="1:16">
      <c r="A3" s="10" t="s">
        <v>10</v>
      </c>
      <c r="B3" s="11">
        <v>-1400</v>
      </c>
      <c r="C3" s="12">
        <f t="shared" ref="C3:C30" si="0">G3</f>
        <v>-1023.64828363702</v>
      </c>
      <c r="D3" s="13">
        <f t="shared" ref="D3:D30" si="1">H3</f>
        <v>-1400</v>
      </c>
      <c r="E3" s="14">
        <v>-699.160432557332</v>
      </c>
      <c r="F3" s="11">
        <v>-1400</v>
      </c>
      <c r="G3" s="12">
        <v>-1023.64828363702</v>
      </c>
      <c r="H3" s="13">
        <v>-1400</v>
      </c>
      <c r="I3" s="14">
        <v>-875.96124509675803</v>
      </c>
      <c r="J3" s="11">
        <v>-1400</v>
      </c>
      <c r="K3" s="12">
        <v>-880.826786015886</v>
      </c>
      <c r="L3" s="13">
        <v>-1400</v>
      </c>
      <c r="M3" s="14">
        <v>106.588057157221</v>
      </c>
      <c r="N3" s="15">
        <v>0</v>
      </c>
      <c r="O3">
        <f>IF(ABS(C3-B3)&lt;ABS(D3-B3),1,0)</f>
        <v>0</v>
      </c>
      <c r="P3">
        <f>IF(ABS(C3-B3)&gt;ABS(D3-B3),1,0)</f>
        <v>1</v>
      </c>
    </row>
    <row r="4" spans="1:16">
      <c r="A4" s="16" t="s">
        <v>11</v>
      </c>
      <c r="B4" s="17">
        <v>-1300</v>
      </c>
      <c r="C4" s="18">
        <f t="shared" si="0"/>
        <v>2560104.6517573702</v>
      </c>
      <c r="D4" s="19">
        <f t="shared" si="1"/>
        <v>1015879.81402206</v>
      </c>
      <c r="E4" s="20">
        <v>6323053.1671495195</v>
      </c>
      <c r="F4" s="17">
        <v>5337731.3826520499</v>
      </c>
      <c r="G4" s="18">
        <v>2560104.6517573702</v>
      </c>
      <c r="H4" s="19">
        <v>1015879.81402206</v>
      </c>
      <c r="I4" s="20">
        <v>4678440.5465592695</v>
      </c>
      <c r="J4" s="17">
        <v>3319105.1982986601</v>
      </c>
      <c r="K4" s="18">
        <v>4754353.5816908404</v>
      </c>
      <c r="L4" s="19">
        <v>3025405.60446906</v>
      </c>
      <c r="M4" s="20">
        <v>1233952.0993979899</v>
      </c>
      <c r="N4" s="21">
        <v>1367759.67694884</v>
      </c>
      <c r="O4">
        <f t="shared" ref="O4:O30" si="2">IF(ABS(C4-B4)&lt;ABS(D4-B4),1,0)</f>
        <v>0</v>
      </c>
      <c r="P4">
        <f t="shared" ref="P4:P30" si="3">IF(ABS(C4-B4)&gt;ABS(D4-B4),1,0)</f>
        <v>1</v>
      </c>
    </row>
    <row r="5" spans="1:16">
      <c r="A5" s="22" t="s">
        <v>12</v>
      </c>
      <c r="B5" s="23">
        <v>-1200</v>
      </c>
      <c r="C5" s="24">
        <f t="shared" si="0"/>
        <v>262501921.74245</v>
      </c>
      <c r="D5" s="25">
        <f t="shared" si="1"/>
        <v>81392.436429306603</v>
      </c>
      <c r="E5" s="26">
        <v>1493087339.3933201</v>
      </c>
      <c r="F5" s="23">
        <v>2369625.2182773999</v>
      </c>
      <c r="G5" s="24">
        <v>262501921.74245</v>
      </c>
      <c r="H5" s="25">
        <v>81392.436429306603</v>
      </c>
      <c r="I5" s="26">
        <v>892284380.10672903</v>
      </c>
      <c r="J5" s="23">
        <v>810744.66342001199</v>
      </c>
      <c r="K5" s="24">
        <v>920712851.22940195</v>
      </c>
      <c r="L5" s="25">
        <v>940503.79333397502</v>
      </c>
      <c r="M5" s="26">
        <v>445866335.33676499</v>
      </c>
      <c r="N5" s="27">
        <v>768938.689395227</v>
      </c>
      <c r="O5">
        <f t="shared" si="2"/>
        <v>0</v>
      </c>
      <c r="P5">
        <f t="shared" si="3"/>
        <v>1</v>
      </c>
    </row>
    <row r="6" spans="1:16">
      <c r="A6" s="16" t="s">
        <v>13</v>
      </c>
      <c r="B6" s="17">
        <v>-1100</v>
      </c>
      <c r="C6" s="18">
        <f t="shared" si="0"/>
        <v>7864.3924793124197</v>
      </c>
      <c r="D6" s="19">
        <f t="shared" si="1"/>
        <v>8832.6887938876007</v>
      </c>
      <c r="E6" s="20">
        <v>13477.6217844272</v>
      </c>
      <c r="F6" s="17">
        <v>25971.738585924599</v>
      </c>
      <c r="G6" s="18">
        <v>7864.3924793124197</v>
      </c>
      <c r="H6" s="19">
        <v>8832.6887938876007</v>
      </c>
      <c r="I6" s="20">
        <v>10795.3322201521</v>
      </c>
      <c r="J6" s="17">
        <v>15889.484445309799</v>
      </c>
      <c r="K6" s="18">
        <v>10793.866674140199</v>
      </c>
      <c r="L6" s="19">
        <v>15552.0120022217</v>
      </c>
      <c r="M6" s="20">
        <v>1650.5428995396001</v>
      </c>
      <c r="N6" s="21">
        <v>5253.4978167712197</v>
      </c>
      <c r="O6">
        <f t="shared" si="2"/>
        <v>1</v>
      </c>
      <c r="P6">
        <f t="shared" si="3"/>
        <v>0</v>
      </c>
    </row>
    <row r="7" spans="1:16">
      <c r="A7" s="22" t="s">
        <v>14</v>
      </c>
      <c r="B7" s="23">
        <v>-1000</v>
      </c>
      <c r="C7" s="24">
        <f t="shared" si="0"/>
        <v>-819.90776051900002</v>
      </c>
      <c r="D7" s="25">
        <f t="shared" si="1"/>
        <v>-999.99999999999795</v>
      </c>
      <c r="E7" s="26">
        <v>-575.82814342704398</v>
      </c>
      <c r="F7" s="23">
        <v>-999.99999999998795</v>
      </c>
      <c r="G7" s="24">
        <v>-819.90776051900002</v>
      </c>
      <c r="H7" s="25">
        <v>-999.99999999999795</v>
      </c>
      <c r="I7" s="26">
        <v>-693.51226483292703</v>
      </c>
      <c r="J7" s="23">
        <v>-999.99999999999397</v>
      </c>
      <c r="K7" s="24">
        <v>-690.86262225532903</v>
      </c>
      <c r="L7" s="25">
        <v>-999.99999999999397</v>
      </c>
      <c r="M7" s="26">
        <v>88.989754550454606</v>
      </c>
      <c r="N7" s="27">
        <v>2.9599845500916501E-12</v>
      </c>
      <c r="O7">
        <f t="shared" si="2"/>
        <v>0</v>
      </c>
      <c r="P7">
        <f t="shared" si="3"/>
        <v>1</v>
      </c>
    </row>
    <row r="8" spans="1:16">
      <c r="A8" s="16" t="s">
        <v>15</v>
      </c>
      <c r="B8" s="17">
        <v>-900</v>
      </c>
      <c r="C8" s="18">
        <f t="shared" si="0"/>
        <v>-820.04836766611595</v>
      </c>
      <c r="D8" s="19">
        <f t="shared" si="1"/>
        <v>-890.091538032936</v>
      </c>
      <c r="E8" s="20">
        <v>-794.58236824271899</v>
      </c>
      <c r="F8" s="17">
        <v>-889.88399236324096</v>
      </c>
      <c r="G8" s="18">
        <v>-820.04836766611595</v>
      </c>
      <c r="H8" s="19">
        <v>-890.091538032936</v>
      </c>
      <c r="I8" s="20">
        <v>-812.94676690909</v>
      </c>
      <c r="J8" s="17">
        <v>-889.987172562149</v>
      </c>
      <c r="K8" s="18">
        <v>-812.20112661057794</v>
      </c>
      <c r="L8" s="19">
        <v>-889.98555030924797</v>
      </c>
      <c r="M8" s="20">
        <v>7.1185883023803296</v>
      </c>
      <c r="N8" s="21">
        <v>7.7031723295423501E-2</v>
      </c>
      <c r="O8">
        <f t="shared" si="2"/>
        <v>0</v>
      </c>
      <c r="P8">
        <f t="shared" si="3"/>
        <v>1</v>
      </c>
    </row>
    <row r="9" spans="1:16">
      <c r="A9" s="22" t="s">
        <v>16</v>
      </c>
      <c r="B9" s="23">
        <v>-800</v>
      </c>
      <c r="C9" s="24">
        <f t="shared" si="0"/>
        <v>-774.66143055527596</v>
      </c>
      <c r="D9" s="25">
        <f t="shared" si="1"/>
        <v>-793.727807411507</v>
      </c>
      <c r="E9" s="26">
        <v>-735.93088822624998</v>
      </c>
      <c r="F9" s="23">
        <v>-779.23021813235903</v>
      </c>
      <c r="G9" s="24">
        <v>-774.66143055527596</v>
      </c>
      <c r="H9" s="25">
        <v>-793.727807411507</v>
      </c>
      <c r="I9" s="26">
        <v>-751.88130555912596</v>
      </c>
      <c r="J9" s="23">
        <v>-790.39185915936196</v>
      </c>
      <c r="K9" s="24">
        <v>-752.04546317925599</v>
      </c>
      <c r="L9" s="25">
        <v>-788.821931593253</v>
      </c>
      <c r="M9" s="26">
        <v>12.428342665556199</v>
      </c>
      <c r="N9" s="27">
        <v>4.6558452179617502</v>
      </c>
      <c r="O9">
        <f t="shared" si="2"/>
        <v>0</v>
      </c>
      <c r="P9">
        <f t="shared" si="3"/>
        <v>1</v>
      </c>
    </row>
    <row r="10" spans="1:16">
      <c r="A10" s="16" t="s">
        <v>17</v>
      </c>
      <c r="B10" s="17">
        <v>-700</v>
      </c>
      <c r="C10" s="18">
        <f t="shared" si="0"/>
        <v>-679.71261776855295</v>
      </c>
      <c r="D10" s="19">
        <f t="shared" si="1"/>
        <v>-679.79127915514505</v>
      </c>
      <c r="E10" s="20">
        <v>-679.44740515065598</v>
      </c>
      <c r="F10" s="17">
        <v>-679.47381215429698</v>
      </c>
      <c r="G10" s="18">
        <v>-679.71261776855295</v>
      </c>
      <c r="H10" s="19">
        <v>-679.79127915514505</v>
      </c>
      <c r="I10" s="20">
        <v>-679.51662660772104</v>
      </c>
      <c r="J10" s="17">
        <v>-679.58620083250503</v>
      </c>
      <c r="K10" s="18">
        <v>-679.54326077007102</v>
      </c>
      <c r="L10" s="19">
        <v>-679.60906278927405</v>
      </c>
      <c r="M10" s="20">
        <v>8.0061713103210197E-2</v>
      </c>
      <c r="N10" s="21">
        <v>9.5635754337344794E-2</v>
      </c>
      <c r="O10">
        <f t="shared" si="2"/>
        <v>0</v>
      </c>
      <c r="P10">
        <f t="shared" si="3"/>
        <v>1</v>
      </c>
    </row>
    <row r="11" spans="1:16">
      <c r="A11" s="22" t="s">
        <v>18</v>
      </c>
      <c r="B11" s="23">
        <v>-600</v>
      </c>
      <c r="C11" s="24">
        <f t="shared" si="0"/>
        <v>-594.26690966747799</v>
      </c>
      <c r="D11" s="25">
        <f t="shared" si="1"/>
        <v>-594.72373995961402</v>
      </c>
      <c r="E11" s="26">
        <v>-592.18565133944605</v>
      </c>
      <c r="F11" s="23">
        <v>-591.98472549004998</v>
      </c>
      <c r="G11" s="24">
        <v>-594.26690966747799</v>
      </c>
      <c r="H11" s="25">
        <v>-594.72373995961402</v>
      </c>
      <c r="I11" s="26">
        <v>-593.60280768996495</v>
      </c>
      <c r="J11" s="23">
        <v>-592.52320552078902</v>
      </c>
      <c r="K11" s="24">
        <v>-593.39287371011096</v>
      </c>
      <c r="L11" s="25">
        <v>-592.775031193102</v>
      </c>
      <c r="M11" s="26">
        <v>0.72414126089055597</v>
      </c>
      <c r="N11" s="27">
        <v>0.76539553085169398</v>
      </c>
      <c r="O11">
        <f t="shared" si="2"/>
        <v>0</v>
      </c>
      <c r="P11">
        <f t="shared" si="3"/>
        <v>1</v>
      </c>
    </row>
    <row r="12" spans="1:16">
      <c r="A12" s="16" t="s">
        <v>19</v>
      </c>
      <c r="B12" s="17">
        <v>-500</v>
      </c>
      <c r="C12" s="18">
        <f t="shared" si="0"/>
        <v>-473.18907239136303</v>
      </c>
      <c r="D12" s="19">
        <f t="shared" si="1"/>
        <v>-498.77214386239802</v>
      </c>
      <c r="E12" s="20">
        <v>-379.50422447659901</v>
      </c>
      <c r="F12" s="17">
        <v>-497.47928522998001</v>
      </c>
      <c r="G12" s="18">
        <v>-473.18907239136303</v>
      </c>
      <c r="H12" s="19">
        <v>-498.77214386239802</v>
      </c>
      <c r="I12" s="20">
        <v>-431.75134916716701</v>
      </c>
      <c r="J12" s="17">
        <v>-498.541789583271</v>
      </c>
      <c r="K12" s="18">
        <v>-426.74730526686102</v>
      </c>
      <c r="L12" s="19">
        <v>-498.40717301501701</v>
      </c>
      <c r="M12" s="20">
        <v>30.5622361663292</v>
      </c>
      <c r="N12" s="21">
        <v>0.412154178080953</v>
      </c>
      <c r="O12">
        <f t="shared" si="2"/>
        <v>0</v>
      </c>
      <c r="P12">
        <f t="shared" si="3"/>
        <v>1</v>
      </c>
    </row>
    <row r="13" spans="1:16">
      <c r="A13" s="22" t="s">
        <v>20</v>
      </c>
      <c r="B13" s="23">
        <v>-400</v>
      </c>
      <c r="C13" s="24">
        <f t="shared" si="0"/>
        <v>-378.45136289631301</v>
      </c>
      <c r="D13" s="25">
        <f t="shared" si="1"/>
        <v>-399.99999993095798</v>
      </c>
      <c r="E13" s="26">
        <v>-353.29392752526797</v>
      </c>
      <c r="F13" s="23">
        <v>-399.99991409759201</v>
      </c>
      <c r="G13" s="24">
        <v>-378.45136289631301</v>
      </c>
      <c r="H13" s="25">
        <v>-399.99999993095798</v>
      </c>
      <c r="I13" s="26">
        <v>-365.27339905232401</v>
      </c>
      <c r="J13" s="23">
        <v>-399.99999799001699</v>
      </c>
      <c r="K13" s="24">
        <v>-365.34058216192699</v>
      </c>
      <c r="L13" s="25">
        <v>-399.99998984122101</v>
      </c>
      <c r="M13" s="26">
        <v>7.6650136830298896</v>
      </c>
      <c r="N13" s="27">
        <v>2.6663314901691601E-5</v>
      </c>
      <c r="O13">
        <f t="shared" si="2"/>
        <v>0</v>
      </c>
      <c r="P13">
        <f t="shared" si="3"/>
        <v>1</v>
      </c>
    </row>
    <row r="14" spans="1:16">
      <c r="A14" s="16" t="s">
        <v>21</v>
      </c>
      <c r="B14" s="17">
        <v>-300</v>
      </c>
      <c r="C14" s="18">
        <f t="shared" si="0"/>
        <v>-255.63032632642799</v>
      </c>
      <c r="D14" s="19">
        <f t="shared" si="1"/>
        <v>-281.41250127805699</v>
      </c>
      <c r="E14" s="20">
        <v>-231.29302186393099</v>
      </c>
      <c r="F14" s="17">
        <v>-267.82182829232102</v>
      </c>
      <c r="G14" s="18">
        <v>-255.63032632642799</v>
      </c>
      <c r="H14" s="19">
        <v>-281.41250127805699</v>
      </c>
      <c r="I14" s="20">
        <v>-246.39767206085901</v>
      </c>
      <c r="J14" s="17">
        <v>-272.94391416667497</v>
      </c>
      <c r="K14" s="18">
        <v>-245.967860364671</v>
      </c>
      <c r="L14" s="19">
        <v>-273.42267177286999</v>
      </c>
      <c r="M14" s="20">
        <v>7.0202488390257596</v>
      </c>
      <c r="N14" s="21">
        <v>4.1230618587853396</v>
      </c>
      <c r="O14">
        <f t="shared" si="2"/>
        <v>0</v>
      </c>
      <c r="P14">
        <f t="shared" si="3"/>
        <v>1</v>
      </c>
    </row>
    <row r="15" spans="1:16">
      <c r="A15" s="22" t="s">
        <v>22</v>
      </c>
      <c r="B15" s="23">
        <v>-200</v>
      </c>
      <c r="C15" s="24">
        <f t="shared" si="0"/>
        <v>-148.80368067785901</v>
      </c>
      <c r="D15" s="25">
        <f t="shared" si="1"/>
        <v>-186.69336414135901</v>
      </c>
      <c r="E15" s="26">
        <v>-126.946475522632</v>
      </c>
      <c r="F15" s="23">
        <v>-166.30065520076499</v>
      </c>
      <c r="G15" s="24">
        <v>-148.80368067785901</v>
      </c>
      <c r="H15" s="25">
        <v>-186.69336414135901</v>
      </c>
      <c r="I15" s="26">
        <v>-141.82994643157301</v>
      </c>
      <c r="J15" s="23">
        <v>-175.350499861966</v>
      </c>
      <c r="K15" s="24">
        <v>-139.96318949338101</v>
      </c>
      <c r="L15" s="25">
        <v>-175.069259587749</v>
      </c>
      <c r="M15" s="26">
        <v>7.6866733074803202</v>
      </c>
      <c r="N15" s="27">
        <v>5.9846877362502298</v>
      </c>
      <c r="O15">
        <f t="shared" si="2"/>
        <v>0</v>
      </c>
      <c r="P15">
        <f t="shared" si="3"/>
        <v>1</v>
      </c>
    </row>
    <row r="16" spans="1:16">
      <c r="A16" s="16" t="s">
        <v>23</v>
      </c>
      <c r="B16" s="17">
        <v>-100</v>
      </c>
      <c r="C16" s="18">
        <f t="shared" si="0"/>
        <v>241.901768546673</v>
      </c>
      <c r="D16" s="19">
        <f t="shared" si="1"/>
        <v>-88.956527050254707</v>
      </c>
      <c r="E16" s="20">
        <v>475.53552513809097</v>
      </c>
      <c r="F16" s="17">
        <v>-48.500981199994399</v>
      </c>
      <c r="G16" s="18">
        <v>241.901768546673</v>
      </c>
      <c r="H16" s="19">
        <v>-88.956527050254707</v>
      </c>
      <c r="I16" s="20">
        <v>329.66827092281102</v>
      </c>
      <c r="J16" s="17">
        <v>-73.974508882399405</v>
      </c>
      <c r="K16" s="18">
        <v>330.47589509683502</v>
      </c>
      <c r="L16" s="19">
        <v>-72.431896130139293</v>
      </c>
      <c r="M16" s="20">
        <v>65.357489412615195</v>
      </c>
      <c r="N16" s="21">
        <v>13.239068190463399</v>
      </c>
      <c r="O16">
        <f t="shared" si="2"/>
        <v>0</v>
      </c>
      <c r="P16">
        <f t="shared" si="3"/>
        <v>1</v>
      </c>
    </row>
    <row r="17" spans="1:16">
      <c r="A17" s="22" t="s">
        <v>24</v>
      </c>
      <c r="B17" s="23">
        <v>100</v>
      </c>
      <c r="C17" s="24">
        <f t="shared" si="0"/>
        <v>637.20101686031296</v>
      </c>
      <c r="D17" s="25">
        <f t="shared" si="1"/>
        <v>1355.60107071844</v>
      </c>
      <c r="E17" s="26">
        <v>1151.01349838087</v>
      </c>
      <c r="F17" s="23">
        <v>1701.40229559974</v>
      </c>
      <c r="G17" s="24">
        <v>637.20101686031296</v>
      </c>
      <c r="H17" s="25">
        <v>1355.60107071844</v>
      </c>
      <c r="I17" s="26">
        <v>881.40522604268494</v>
      </c>
      <c r="J17" s="23">
        <v>1579.3021688108199</v>
      </c>
      <c r="K17" s="24">
        <v>891.17332510334802</v>
      </c>
      <c r="L17" s="25">
        <v>1563.5696713637301</v>
      </c>
      <c r="M17" s="26">
        <v>145.39221008285099</v>
      </c>
      <c r="N17" s="27">
        <v>112.57083605419901</v>
      </c>
      <c r="O17">
        <f t="shared" si="2"/>
        <v>1</v>
      </c>
      <c r="P17">
        <f t="shared" si="3"/>
        <v>0</v>
      </c>
    </row>
    <row r="18" spans="1:16">
      <c r="A18" s="16" t="s">
        <v>25</v>
      </c>
      <c r="B18" s="17">
        <v>200</v>
      </c>
      <c r="C18" s="18">
        <f t="shared" si="0"/>
        <v>200.83428070107499</v>
      </c>
      <c r="D18" s="19">
        <f t="shared" si="1"/>
        <v>200.67568424224899</v>
      </c>
      <c r="E18" s="20">
        <v>201.55221542791099</v>
      </c>
      <c r="F18" s="17">
        <v>201.46930687911399</v>
      </c>
      <c r="G18" s="18">
        <v>200.83428070107499</v>
      </c>
      <c r="H18" s="19">
        <v>200.67568424224899</v>
      </c>
      <c r="I18" s="20">
        <v>201.21786309452099</v>
      </c>
      <c r="J18" s="17">
        <v>201.19688751530001</v>
      </c>
      <c r="K18" s="18">
        <v>201.249181780616</v>
      </c>
      <c r="L18" s="19">
        <v>201.18106602781401</v>
      </c>
      <c r="M18" s="20">
        <v>0.23851549459062099</v>
      </c>
      <c r="N18" s="21">
        <v>0.23090687205160701</v>
      </c>
      <c r="O18">
        <f t="shared" si="2"/>
        <v>0</v>
      </c>
      <c r="P18">
        <f t="shared" si="3"/>
        <v>1</v>
      </c>
    </row>
    <row r="19" spans="1:16">
      <c r="A19" s="22" t="s">
        <v>26</v>
      </c>
      <c r="B19" s="23">
        <v>300</v>
      </c>
      <c r="C19" s="24">
        <f t="shared" si="0"/>
        <v>332.51580103182499</v>
      </c>
      <c r="D19" s="25">
        <f t="shared" si="1"/>
        <v>312.79386647843103</v>
      </c>
      <c r="E19" s="26">
        <v>343.67783331842099</v>
      </c>
      <c r="F19" s="23">
        <v>315.65936907192099</v>
      </c>
      <c r="G19" s="24">
        <v>332.51580103182499</v>
      </c>
      <c r="H19" s="25">
        <v>312.79386647843103</v>
      </c>
      <c r="I19" s="26">
        <v>336.34870583324903</v>
      </c>
      <c r="J19" s="23">
        <v>314.43680124678099</v>
      </c>
      <c r="K19" s="24">
        <v>336.93469453111402</v>
      </c>
      <c r="L19" s="25">
        <v>314.40574095237298</v>
      </c>
      <c r="M19" s="26">
        <v>3.7887294279032302</v>
      </c>
      <c r="N19" s="27">
        <v>1.00359209218821</v>
      </c>
      <c r="O19">
        <f t="shared" si="2"/>
        <v>0</v>
      </c>
      <c r="P19">
        <f t="shared" si="3"/>
        <v>1</v>
      </c>
    </row>
    <row r="20" spans="1:16">
      <c r="A20" s="16" t="s">
        <v>27</v>
      </c>
      <c r="B20" s="17">
        <v>400</v>
      </c>
      <c r="C20" s="18">
        <f t="shared" si="0"/>
        <v>450.52389699937203</v>
      </c>
      <c r="D20" s="19">
        <f t="shared" si="1"/>
        <v>435.92609295701999</v>
      </c>
      <c r="E20" s="20">
        <v>460.90738183501998</v>
      </c>
      <c r="F20" s="17">
        <v>443.89940520336597</v>
      </c>
      <c r="G20" s="18">
        <v>450.52389699937203</v>
      </c>
      <c r="H20" s="19">
        <v>435.92609295701999</v>
      </c>
      <c r="I20" s="20">
        <v>459.18648614953997</v>
      </c>
      <c r="J20" s="17">
        <v>440.036717636329</v>
      </c>
      <c r="K20" s="18">
        <v>458.38313067979101</v>
      </c>
      <c r="L20" s="19">
        <v>440.04827007129802</v>
      </c>
      <c r="M20" s="20">
        <v>3.1597384080304498</v>
      </c>
      <c r="N20" s="21">
        <v>3.0157222582255301</v>
      </c>
      <c r="O20">
        <f t="shared" si="2"/>
        <v>0</v>
      </c>
      <c r="P20">
        <f t="shared" si="3"/>
        <v>1</v>
      </c>
    </row>
    <row r="21" spans="1:16">
      <c r="A21" s="22" t="s">
        <v>28</v>
      </c>
      <c r="B21" s="23">
        <v>500</v>
      </c>
      <c r="C21" s="24">
        <f t="shared" si="0"/>
        <v>519.26388136677099</v>
      </c>
      <c r="D21" s="25">
        <f t="shared" si="1"/>
        <v>500.69473333439402</v>
      </c>
      <c r="E21" s="26">
        <v>588.20440764920704</v>
      </c>
      <c r="F21" s="23">
        <v>501.24486521570401</v>
      </c>
      <c r="G21" s="24">
        <v>519.26388136677099</v>
      </c>
      <c r="H21" s="25">
        <v>500.69473333439402</v>
      </c>
      <c r="I21" s="26">
        <v>541.58470813271003</v>
      </c>
      <c r="J21" s="23">
        <v>500.95761938900301</v>
      </c>
      <c r="K21" s="24">
        <v>550.11508080553097</v>
      </c>
      <c r="L21" s="25">
        <v>500.96018996239201</v>
      </c>
      <c r="M21" s="26">
        <v>28.253516575763101</v>
      </c>
      <c r="N21" s="27">
        <v>0.16904609831603101</v>
      </c>
      <c r="O21">
        <f t="shared" si="2"/>
        <v>0</v>
      </c>
      <c r="P21">
        <f t="shared" si="3"/>
        <v>1</v>
      </c>
    </row>
    <row r="22" spans="1:16">
      <c r="A22" s="16" t="s">
        <v>29</v>
      </c>
      <c r="B22" s="17">
        <v>600</v>
      </c>
      <c r="C22" s="18">
        <f t="shared" si="0"/>
        <v>603.17729653673405</v>
      </c>
      <c r="D22" s="19">
        <f t="shared" si="1"/>
        <v>603.04215817756597</v>
      </c>
      <c r="E22" s="20">
        <v>603.48366494043205</v>
      </c>
      <c r="F22" s="17">
        <v>603.76867900316699</v>
      </c>
      <c r="G22" s="18">
        <v>603.17729653673405</v>
      </c>
      <c r="H22" s="19">
        <v>603.04215817756597</v>
      </c>
      <c r="I22" s="20">
        <v>603.35818780107002</v>
      </c>
      <c r="J22" s="17">
        <v>603.36787401388597</v>
      </c>
      <c r="K22" s="18">
        <v>603.36587243882798</v>
      </c>
      <c r="L22" s="19">
        <v>603.38042154504001</v>
      </c>
      <c r="M22" s="20">
        <v>9.6538853178562395E-2</v>
      </c>
      <c r="N22" s="21">
        <v>0.21479937084282899</v>
      </c>
      <c r="O22">
        <f t="shared" si="2"/>
        <v>0</v>
      </c>
      <c r="P22">
        <f t="shared" si="3"/>
        <v>1</v>
      </c>
    </row>
    <row r="23" spans="1:16">
      <c r="A23" s="22" t="s">
        <v>30</v>
      </c>
      <c r="B23" s="23">
        <v>700</v>
      </c>
      <c r="C23" s="24">
        <f t="shared" si="0"/>
        <v>1104.9946167000301</v>
      </c>
      <c r="D23" s="25">
        <f t="shared" si="1"/>
        <v>1100.19386721861</v>
      </c>
      <c r="E23" s="26">
        <v>1122.0431089398901</v>
      </c>
      <c r="F23" s="23">
        <v>1100.19386721861</v>
      </c>
      <c r="G23" s="24">
        <v>1104.9946167000301</v>
      </c>
      <c r="H23" s="25">
        <v>1100.19386721861</v>
      </c>
      <c r="I23" s="26">
        <v>1116.06478125987</v>
      </c>
      <c r="J23" s="23">
        <v>1100.19386721861</v>
      </c>
      <c r="K23" s="24">
        <v>1113.92490254669</v>
      </c>
      <c r="L23" s="25">
        <v>1100.19386721861</v>
      </c>
      <c r="M23" s="26">
        <v>6.0489594962997204</v>
      </c>
      <c r="N23" s="27">
        <v>0</v>
      </c>
      <c r="O23">
        <f t="shared" si="2"/>
        <v>0</v>
      </c>
      <c r="P23">
        <f t="shared" si="3"/>
        <v>1</v>
      </c>
    </row>
    <row r="24" spans="1:16">
      <c r="A24" s="16" t="s">
        <v>31</v>
      </c>
      <c r="B24" s="17">
        <v>800</v>
      </c>
      <c r="C24" s="18">
        <f t="shared" si="0"/>
        <v>1531.31120764808</v>
      </c>
      <c r="D24" s="19">
        <f t="shared" si="1"/>
        <v>1071.47127652071</v>
      </c>
      <c r="E24" s="20">
        <v>1942.1306585079899</v>
      </c>
      <c r="F24" s="17">
        <v>1302.3824863304101</v>
      </c>
      <c r="G24" s="18">
        <v>1531.31120764808</v>
      </c>
      <c r="H24" s="19">
        <v>1071.47127652071</v>
      </c>
      <c r="I24" s="20">
        <v>1878.29542523025</v>
      </c>
      <c r="J24" s="17">
        <v>1134.1311045539601</v>
      </c>
      <c r="K24" s="18">
        <v>1787.9983236808901</v>
      </c>
      <c r="L24" s="19">
        <v>1146.2820870088401</v>
      </c>
      <c r="M24" s="20">
        <v>155.138526842343</v>
      </c>
      <c r="N24" s="21">
        <v>65.637477423040394</v>
      </c>
      <c r="O24">
        <f t="shared" si="2"/>
        <v>0</v>
      </c>
      <c r="P24">
        <f t="shared" si="3"/>
        <v>1</v>
      </c>
    </row>
    <row r="25" spans="1:16">
      <c r="A25" s="22" t="s">
        <v>32</v>
      </c>
      <c r="B25" s="23">
        <v>900</v>
      </c>
      <c r="C25" s="24">
        <f t="shared" si="0"/>
        <v>1885.1876168375099</v>
      </c>
      <c r="D25" s="25">
        <f t="shared" si="1"/>
        <v>2329.4096749077798</v>
      </c>
      <c r="E25" s="26">
        <v>2623.74267666373</v>
      </c>
      <c r="F25" s="23">
        <v>2732.2393891012698</v>
      </c>
      <c r="G25" s="24">
        <v>1885.1876168375099</v>
      </c>
      <c r="H25" s="25">
        <v>2329.4096749077798</v>
      </c>
      <c r="I25" s="26">
        <v>2263.0098838366598</v>
      </c>
      <c r="J25" s="23">
        <v>2579.7386554247801</v>
      </c>
      <c r="K25" s="24">
        <v>2301.8300429410101</v>
      </c>
      <c r="L25" s="25">
        <v>2571.39733945529</v>
      </c>
      <c r="M25" s="26">
        <v>213.224840194048</v>
      </c>
      <c r="N25" s="27">
        <v>132.55009091515001</v>
      </c>
      <c r="O25">
        <f t="shared" si="2"/>
        <v>1</v>
      </c>
      <c r="P25">
        <f t="shared" si="3"/>
        <v>0</v>
      </c>
    </row>
    <row r="26" spans="1:16">
      <c r="A26" s="16" t="s">
        <v>33</v>
      </c>
      <c r="B26" s="17">
        <v>1000</v>
      </c>
      <c r="C26" s="18">
        <f t="shared" si="0"/>
        <v>1200.4776104067</v>
      </c>
      <c r="D26" s="19">
        <f t="shared" si="1"/>
        <v>1175.0865317257401</v>
      </c>
      <c r="E26" s="20">
        <v>1228.7894738545699</v>
      </c>
      <c r="F26" s="17">
        <v>1219.9673110306601</v>
      </c>
      <c r="G26" s="18">
        <v>1200.4776104067</v>
      </c>
      <c r="H26" s="19">
        <v>1175.0865317257401</v>
      </c>
      <c r="I26" s="20">
        <v>1222.35418257833</v>
      </c>
      <c r="J26" s="17">
        <v>1215.1981948057601</v>
      </c>
      <c r="K26" s="18">
        <v>1220.83635764679</v>
      </c>
      <c r="L26" s="19">
        <v>1206.9360335507199</v>
      </c>
      <c r="M26" s="20">
        <v>7.7261428884240404</v>
      </c>
      <c r="N26" s="21">
        <v>15.7367078054983</v>
      </c>
      <c r="O26">
        <f t="shared" si="2"/>
        <v>0</v>
      </c>
      <c r="P26">
        <f t="shared" si="3"/>
        <v>1</v>
      </c>
    </row>
    <row r="27" spans="1:16">
      <c r="A27" s="22" t="s">
        <v>34</v>
      </c>
      <c r="B27" s="23">
        <v>1100</v>
      </c>
      <c r="C27" s="24">
        <f t="shared" si="0"/>
        <v>1297.2465503779799</v>
      </c>
      <c r="D27" s="25">
        <f t="shared" si="1"/>
        <v>1309.99026782232</v>
      </c>
      <c r="E27" s="26">
        <v>1323.5704549784</v>
      </c>
      <c r="F27" s="23">
        <v>1318.7300183800201</v>
      </c>
      <c r="G27" s="24">
        <v>1297.2465503779799</v>
      </c>
      <c r="H27" s="25">
        <v>1309.99026782232</v>
      </c>
      <c r="I27" s="26">
        <v>1318.8363625828199</v>
      </c>
      <c r="J27" s="23">
        <v>1315.6193920503899</v>
      </c>
      <c r="K27" s="24">
        <v>1317.0712763393101</v>
      </c>
      <c r="L27" s="25">
        <v>1315.3475123185401</v>
      </c>
      <c r="M27" s="26">
        <v>7.5445532209004602</v>
      </c>
      <c r="N27" s="27">
        <v>2.40040282529336</v>
      </c>
      <c r="O27">
        <f t="shared" si="2"/>
        <v>1</v>
      </c>
      <c r="P27">
        <f t="shared" si="3"/>
        <v>0</v>
      </c>
    </row>
    <row r="28" spans="1:16">
      <c r="A28" s="16" t="s">
        <v>35</v>
      </c>
      <c r="B28" s="17">
        <v>1200</v>
      </c>
      <c r="C28" s="18">
        <f t="shared" si="0"/>
        <v>1330.64725750663</v>
      </c>
      <c r="D28" s="19">
        <f t="shared" si="1"/>
        <v>1324.6696336191401</v>
      </c>
      <c r="E28" s="20">
        <v>1381.96107869142</v>
      </c>
      <c r="F28" s="17">
        <v>1358.4794227114701</v>
      </c>
      <c r="G28" s="18">
        <v>1330.64725750663</v>
      </c>
      <c r="H28" s="19">
        <v>1324.6696336191401</v>
      </c>
      <c r="I28" s="20">
        <v>1348.72289741902</v>
      </c>
      <c r="J28" s="17">
        <v>1349.82493917651</v>
      </c>
      <c r="K28" s="18">
        <v>1352.5072857038299</v>
      </c>
      <c r="L28" s="19">
        <v>1345.03993829465</v>
      </c>
      <c r="M28" s="20">
        <v>16.359744551622001</v>
      </c>
      <c r="N28" s="21">
        <v>11.379737123785</v>
      </c>
      <c r="O28">
        <f t="shared" si="2"/>
        <v>0</v>
      </c>
      <c r="P28">
        <f t="shared" si="3"/>
        <v>1</v>
      </c>
    </row>
    <row r="29" spans="1:16">
      <c r="A29" s="22" t="s">
        <v>36</v>
      </c>
      <c r="B29" s="23">
        <v>1300</v>
      </c>
      <c r="C29" s="24">
        <f t="shared" si="0"/>
        <v>1713.60736572523</v>
      </c>
      <c r="D29" s="25">
        <f t="shared" si="1"/>
        <v>1609.0649365990801</v>
      </c>
      <c r="E29" s="26">
        <v>1794.98026427389</v>
      </c>
      <c r="F29" s="23">
        <v>1765.9501563060801</v>
      </c>
      <c r="G29" s="24">
        <v>1713.60736572523</v>
      </c>
      <c r="H29" s="25">
        <v>1609.0649365990801</v>
      </c>
      <c r="I29" s="26">
        <v>1730.6207164503001</v>
      </c>
      <c r="J29" s="23">
        <v>1699.7446102907099</v>
      </c>
      <c r="K29" s="24">
        <v>1736.77139238667</v>
      </c>
      <c r="L29" s="25">
        <v>1690.11552827677</v>
      </c>
      <c r="M29" s="26">
        <v>23.417743947869699</v>
      </c>
      <c r="N29" s="27">
        <v>55.723205170594099</v>
      </c>
      <c r="O29">
        <f t="shared" si="2"/>
        <v>0</v>
      </c>
      <c r="P29">
        <f t="shared" si="3"/>
        <v>1</v>
      </c>
    </row>
    <row r="30" spans="1:16">
      <c r="A30" s="28" t="s">
        <v>37</v>
      </c>
      <c r="B30" s="29">
        <v>1400</v>
      </c>
      <c r="C30" s="30">
        <f t="shared" si="0"/>
        <v>2158.7993899307698</v>
      </c>
      <c r="D30" s="31">
        <f t="shared" si="1"/>
        <v>1700.0000011325899</v>
      </c>
      <c r="E30" s="32">
        <v>2246.9594444858299</v>
      </c>
      <c r="F30" s="29">
        <v>1700.00000469715</v>
      </c>
      <c r="G30" s="30">
        <v>2158.7993899307698</v>
      </c>
      <c r="H30" s="31">
        <v>1700.0000011325899</v>
      </c>
      <c r="I30" s="32">
        <v>2212.3154276641699</v>
      </c>
      <c r="J30" s="29">
        <v>1700.0000016199101</v>
      </c>
      <c r="K30" s="30">
        <v>2206.3827055810698</v>
      </c>
      <c r="L30" s="31">
        <v>1700.00000196612</v>
      </c>
      <c r="M30" s="32">
        <v>25.521495082130802</v>
      </c>
      <c r="N30" s="33">
        <v>1.0517609193562001E-6</v>
      </c>
      <c r="O30">
        <f t="shared" si="2"/>
        <v>0</v>
      </c>
      <c r="P30">
        <f t="shared" si="3"/>
        <v>1</v>
      </c>
    </row>
    <row r="31" spans="1:16">
      <c r="O31">
        <f>SUM(O3:O30)</f>
        <v>4</v>
      </c>
      <c r="P31">
        <f>SUM(P3:P30)</f>
        <v>24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FUKSIK</cp:lastModifiedBy>
  <cp:revision>1</cp:revision>
  <dcterms:created xsi:type="dcterms:W3CDTF">2016-06-05T08:02:40Z</dcterms:created>
  <dcterms:modified xsi:type="dcterms:W3CDTF">2016-06-06T00:49:44Z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