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15" windowWidth="20775" windowHeight="91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P31" i="1"/>
  <c r="O3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D3"/>
  <c r="C3"/>
</calcChain>
</file>

<file path=xl/sharedStrings.xml><?xml version="1.0" encoding="utf-8"?>
<sst xmlns="http://schemas.openxmlformats.org/spreadsheetml/2006/main" count="48" uniqueCount="38">
  <si>
    <t>Expected</t>
  </si>
  <si>
    <t>Max</t>
  </si>
  <si>
    <t>Min</t>
  </si>
  <si>
    <t>Median</t>
  </si>
  <si>
    <t>Mean</t>
  </si>
  <si>
    <t>Std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</si>
  <si>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</si>
  <si>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</si>
  <si>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</si>
  <si>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</si>
  <si>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</si>
  <si>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</si>
  <si>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</si>
  <si>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</si>
  <si>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</si>
  <si>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</si>
  <si>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</si>
  <si>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</si>
  <si>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</si>
  <si>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</si>
  <si>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</si>
  <si>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</si>
  <si>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</si>
  <si>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</si>
  <si>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</si>
  <si>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</si>
  <si>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</si>
  <si>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</si>
  <si>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</si>
  <si>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</si>
  <si>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</si>
  <si>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</si>
  <si>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</si>
  <si>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</si>
  <si>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Func</t>
  </si>
  <si>
    <t>Best</t>
  </si>
  <si>
    <t>Our</t>
  </si>
  <si>
    <t>Classic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</si>
</sst>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2" borderId="6" xfId="0" applyFont="1" applyFill="1" applyBorder="1"/>
    <xf numFmtId="0" fontId="1" fillId="0" borderId="17" xfId="0" applyFont="1" applyBorder="1"/>
    <xf numFmtId="0" fontId="1" fillId="0" borderId="7" xfId="0" applyFont="1" applyBorder="1"/>
    <xf numFmtId="0" fontId="1" fillId="3" borderId="7" xfId="0" applyFont="1" applyFill="1" applyBorder="1"/>
    <xf numFmtId="0" fontId="0" fillId="3" borderId="11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3" xfId="0" applyFill="1" applyBorder="1"/>
    <xf numFmtId="0" fontId="0" fillId="3" borderId="8" xfId="0" applyFill="1" applyBorder="1"/>
    <xf numFmtId="0" fontId="1" fillId="3" borderId="9" xfId="0" applyFont="1" applyFill="1" applyBorder="1"/>
    <xf numFmtId="0" fontId="0" fillId="3" borderId="1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14" xfId="0" applyFill="1" applyBorder="1"/>
    <xf numFmtId="0" fontId="0" fillId="3" borderId="10" xfId="0" applyFill="1" applyBorder="1"/>
    <xf numFmtId="0" fontId="1" fillId="2" borderId="27" xfId="0" applyFont="1" applyFill="1" applyBorder="1"/>
    <xf numFmtId="0" fontId="0" fillId="2" borderId="28" xfId="0" applyFill="1" applyBorder="1"/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8" xfId="0" applyFont="1" applyFill="1" applyBorder="1"/>
    <xf numFmtId="0" fontId="1" fillId="2" borderId="29" xfId="0" applyFont="1" applyFill="1" applyBorder="1"/>
    <xf numFmtId="0" fontId="1" fillId="2" borderId="30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Expected</c:v>
          </c:tx>
          <c:val>
            <c:numRef>
              <c:f>Sheet1!$B$3:$B$30</c:f>
              <c:numCache>
                <c:formatCode>General</c:formatCode>
                <c:ptCount val="28"/>
                <c:pt idx="0">
                  <c:v>-1400</c:v>
                </c:pt>
                <c:pt idx="1">
                  <c:v>-1300</c:v>
                </c:pt>
                <c:pt idx="2">
                  <c:v>-1200</c:v>
                </c:pt>
                <c:pt idx="3">
                  <c:v>-1100</c:v>
                </c:pt>
                <c:pt idx="4">
                  <c:v>-1000</c:v>
                </c:pt>
                <c:pt idx="5">
                  <c:v>-900</c:v>
                </c:pt>
                <c:pt idx="6">
                  <c:v>-800</c:v>
                </c:pt>
                <c:pt idx="7">
                  <c:v>-700</c:v>
                </c:pt>
                <c:pt idx="8">
                  <c:v>-600</c:v>
                </c:pt>
                <c:pt idx="9">
                  <c:v>-500</c:v>
                </c:pt>
                <c:pt idx="10">
                  <c:v>-400</c:v>
                </c:pt>
                <c:pt idx="11">
                  <c:v>-300</c:v>
                </c:pt>
                <c:pt idx="12">
                  <c:v>-200</c:v>
                </c:pt>
                <c:pt idx="13">
                  <c:v>-100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600</c:v>
                </c:pt>
                <c:pt idx="20">
                  <c:v>700</c:v>
                </c:pt>
                <c:pt idx="21">
                  <c:v>800</c:v>
                </c:pt>
                <c:pt idx="22">
                  <c:v>900</c:v>
                </c:pt>
                <c:pt idx="23">
                  <c:v>1000</c:v>
                </c:pt>
                <c:pt idx="24">
                  <c:v>1100</c:v>
                </c:pt>
                <c:pt idx="25">
                  <c:v>1200</c:v>
                </c:pt>
                <c:pt idx="26">
                  <c:v>1300</c:v>
                </c:pt>
                <c:pt idx="27">
                  <c:v>1400</c:v>
                </c:pt>
              </c:numCache>
            </c:numRef>
          </c:val>
        </c:ser>
        <c:ser>
          <c:idx val="1"/>
          <c:order val="1"/>
          <c:tx>
            <c:v>Our</c:v>
          </c:tx>
          <c:val>
            <c:numRef>
              <c:f>Sheet1!$G$3:$G$30</c:f>
              <c:numCache>
                <c:formatCode>General</c:formatCode>
                <c:ptCount val="28"/>
                <c:pt idx="0">
                  <c:v>-1399.9831245457899</c:v>
                </c:pt>
                <c:pt idx="1">
                  <c:v>7428.3279852462301</c:v>
                </c:pt>
                <c:pt idx="2">
                  <c:v>450.04264527678799</c:v>
                </c:pt>
                <c:pt idx="3">
                  <c:v>722.41138629836701</c:v>
                </c:pt>
                <c:pt idx="4">
                  <c:v>-999.58517264819102</c:v>
                </c:pt>
                <c:pt idx="5">
                  <c:v>-899.92754731639695</c:v>
                </c:pt>
                <c:pt idx="6">
                  <c:v>-797.17571498090399</c:v>
                </c:pt>
                <c:pt idx="7">
                  <c:v>-679.91755836504399</c:v>
                </c:pt>
                <c:pt idx="8">
                  <c:v>-598.00059226927203</c:v>
                </c:pt>
                <c:pt idx="9">
                  <c:v>-499.38055420746002</c:v>
                </c:pt>
                <c:pt idx="10">
                  <c:v>-398.980445984146</c:v>
                </c:pt>
                <c:pt idx="11">
                  <c:v>-297.65529363676001</c:v>
                </c:pt>
                <c:pt idx="12">
                  <c:v>-193.732315386024</c:v>
                </c:pt>
                <c:pt idx="13">
                  <c:v>-54.640814462569303</c:v>
                </c:pt>
                <c:pt idx="14">
                  <c:v>294.292791255461</c:v>
                </c:pt>
                <c:pt idx="15">
                  <c:v>201.01828464715399</c:v>
                </c:pt>
                <c:pt idx="16">
                  <c:v>305.57264546696899</c:v>
                </c:pt>
                <c:pt idx="17">
                  <c:v>408.89253148492099</c:v>
                </c:pt>
                <c:pt idx="18">
                  <c:v>500.29984025277201</c:v>
                </c:pt>
                <c:pt idx="19">
                  <c:v>600.43382439831703</c:v>
                </c:pt>
                <c:pt idx="20">
                  <c:v>1002.28503777714</c:v>
                </c:pt>
                <c:pt idx="21">
                  <c:v>946.63944760677202</c:v>
                </c:pt>
                <c:pt idx="22">
                  <c:v>1126.01355538645</c:v>
                </c:pt>
                <c:pt idx="23">
                  <c:v>1108.33589512196</c:v>
                </c:pt>
                <c:pt idx="24">
                  <c:v>1207.32738115652</c:v>
                </c:pt>
                <c:pt idx="25">
                  <c:v>1303.63973982738</c:v>
                </c:pt>
                <c:pt idx="26">
                  <c:v>1622.6281657086899</c:v>
                </c:pt>
                <c:pt idx="27">
                  <c:v>1700.3343760247601</c:v>
                </c:pt>
              </c:numCache>
            </c:numRef>
          </c:val>
        </c:ser>
        <c:ser>
          <c:idx val="2"/>
          <c:order val="2"/>
          <c:tx>
            <c:v>Classic</c:v>
          </c:tx>
          <c:val>
            <c:numRef>
              <c:f>Sheet1!$H$3:$H$30</c:f>
              <c:numCache>
                <c:formatCode>General</c:formatCode>
                <c:ptCount val="28"/>
                <c:pt idx="0">
                  <c:v>-1400</c:v>
                </c:pt>
                <c:pt idx="1">
                  <c:v>7367.0167402316301</c:v>
                </c:pt>
                <c:pt idx="2">
                  <c:v>-1191.92533223744</c:v>
                </c:pt>
                <c:pt idx="3">
                  <c:v>-866.87762627134498</c:v>
                </c:pt>
                <c:pt idx="4">
                  <c:v>-999.99999999906595</c:v>
                </c:pt>
                <c:pt idx="5">
                  <c:v>-899.58728271012603</c:v>
                </c:pt>
                <c:pt idx="6">
                  <c:v>-799.96112761364702</c:v>
                </c:pt>
                <c:pt idx="7">
                  <c:v>-681.34558550831105</c:v>
                </c:pt>
                <c:pt idx="8">
                  <c:v>-598.25264758190599</c:v>
                </c:pt>
                <c:pt idx="9">
                  <c:v>-499.80716793337399</c:v>
                </c:pt>
                <c:pt idx="10">
                  <c:v>-399.90395085308398</c:v>
                </c:pt>
                <c:pt idx="11">
                  <c:v>-295.13843548086697</c:v>
                </c:pt>
                <c:pt idx="12">
                  <c:v>-197.332408990267</c:v>
                </c:pt>
                <c:pt idx="13">
                  <c:v>-78.614321309840307</c:v>
                </c:pt>
                <c:pt idx="14">
                  <c:v>264.74149826504902</c:v>
                </c:pt>
                <c:pt idx="15">
                  <c:v>201.05937543683501</c:v>
                </c:pt>
                <c:pt idx="16">
                  <c:v>305.62351445603701</c:v>
                </c:pt>
                <c:pt idx="17">
                  <c:v>408.32758357881801</c:v>
                </c:pt>
                <c:pt idx="18">
                  <c:v>500.34989258698499</c:v>
                </c:pt>
                <c:pt idx="19">
                  <c:v>601.08128837731704</c:v>
                </c:pt>
                <c:pt idx="20">
                  <c:v>863.67332300633495</c:v>
                </c:pt>
                <c:pt idx="21">
                  <c:v>1053.48026441089</c:v>
                </c:pt>
                <c:pt idx="22">
                  <c:v>1293.0978474516601</c:v>
                </c:pt>
                <c:pt idx="23">
                  <c:v>1111.7043188360001</c:v>
                </c:pt>
                <c:pt idx="24">
                  <c:v>1209.43646544026</c:v>
                </c:pt>
                <c:pt idx="25">
                  <c:v>1302.71230599362</c:v>
                </c:pt>
                <c:pt idx="26">
                  <c:v>1626.73783693976</c:v>
                </c:pt>
                <c:pt idx="27">
                  <c:v>1700.00002547862</c:v>
                </c:pt>
              </c:numCache>
            </c:numRef>
          </c:val>
        </c:ser>
        <c:axId val="96415104"/>
        <c:axId val="119673984"/>
      </c:barChart>
      <c:catAx>
        <c:axId val="96415104"/>
        <c:scaling>
          <c:orientation val="minMax"/>
        </c:scaling>
        <c:axPos val="b"/>
        <c:tickLblPos val="nextTo"/>
        <c:crossAx val="119673984"/>
        <c:crosses val="autoZero"/>
        <c:auto val="1"/>
        <c:lblAlgn val="ctr"/>
        <c:lblOffset val="100"/>
      </c:catAx>
      <c:valAx>
        <c:axId val="119673984"/>
        <c:scaling>
          <c:orientation val="minMax"/>
          <c:max val="2000"/>
        </c:scaling>
        <c:axPos val="l"/>
        <c:majorGridlines/>
        <c:numFmt formatCode="General" sourceLinked="1"/>
        <c:tickLblPos val="nextTo"/>
        <c:crossAx val="96415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pieChart>
        <c:varyColors val="1"/>
        <c:ser>
          <c:idx val="0"/>
          <c:order val="0"/>
          <c:tx>
            <c:v>Porównanie algorytmów</c:v>
          </c:tx>
          <c:dLbls>
            <c:showVal val="1"/>
            <c:showLeaderLines val="1"/>
          </c:dLbls>
          <c:cat>
            <c:strLit>
              <c:ptCount val="2"/>
              <c:pt idx="0">
                <c:v>Our</c:v>
              </c:pt>
              <c:pt idx="1">
                <c:v>Classic</c:v>
              </c:pt>
            </c:strLit>
          </c:cat>
          <c:val>
            <c:numRef>
              <c:f>Sheet1!$O$31:$P$31</c:f>
              <c:numCache>
                <c:formatCode>General</c:formatCode>
                <c:ptCount val="2"/>
                <c:pt idx="0">
                  <c:v>11</c:v>
                </c:pt>
                <c:pt idx="1">
                  <c:v>17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pl-PL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4</xdr:row>
      <xdr:rowOff>142875</xdr:rowOff>
    </xdr:from>
    <xdr:to>
      <xdr:col>30</xdr:col>
      <xdr:colOff>219075</xdr:colOff>
      <xdr:row>29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314324</xdr:colOff>
      <xdr:row>35</xdr:row>
      <xdr:rowOff>95250</xdr:rowOff>
    </xdr:from>
    <xdr:to>
      <xdr:col>15</xdr:col>
      <xdr:colOff>228599</xdr:colOff>
      <xdr:row>53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tabSelected="1" topLeftCell="A26" zoomScaleNormal="100" workbookViewId="0">
      <selection activeCell="U44" sqref="U44"/>
    </sheetView>
  </sheetViews>
  <sheetFormatPr defaultRowHeight="15"/>
  <cols>
    <col min="1" max="1" width="5.42578125" customWidth="1"/>
    <col min="2" max="2" width="10.140625" customWidth="1"/>
  </cols>
  <sheetData>
    <row r="1" spans="1:16" ht="15.75" thickTop="1">
      <c r="A1" s="12" t="s">
        <v>34</v>
      </c>
      <c r="B1" s="1" t="s">
        <v>0</v>
      </c>
      <c r="C1" s="34" t="s">
        <v>35</v>
      </c>
      <c r="D1" s="35"/>
      <c r="E1" s="34" t="s">
        <v>1</v>
      </c>
      <c r="F1" s="37"/>
      <c r="G1" s="34" t="s">
        <v>2</v>
      </c>
      <c r="H1" s="35"/>
      <c r="I1" s="36" t="s">
        <v>3</v>
      </c>
      <c r="J1" s="37"/>
      <c r="K1" s="34" t="s">
        <v>4</v>
      </c>
      <c r="L1" s="35"/>
      <c r="M1" s="36" t="s">
        <v>5</v>
      </c>
      <c r="N1" s="38"/>
    </row>
    <row r="2" spans="1:16" ht="15.75" thickBot="1">
      <c r="A2" s="27"/>
      <c r="B2" s="28"/>
      <c r="C2" s="29" t="s">
        <v>36</v>
      </c>
      <c r="D2" s="30" t="s">
        <v>37</v>
      </c>
      <c r="E2" s="29" t="s">
        <v>36</v>
      </c>
      <c r="F2" s="31" t="s">
        <v>37</v>
      </c>
      <c r="G2" s="29" t="s">
        <v>36</v>
      </c>
      <c r="H2" s="30" t="s">
        <v>37</v>
      </c>
      <c r="I2" s="32" t="s">
        <v>36</v>
      </c>
      <c r="J2" s="31" t="s">
        <v>37</v>
      </c>
      <c r="K2" s="29" t="s">
        <v>36</v>
      </c>
      <c r="L2" s="30" t="s">
        <v>37</v>
      </c>
      <c r="M2" s="32" t="s">
        <v>36</v>
      </c>
      <c r="N2" s="33" t="s">
        <v>37</v>
      </c>
    </row>
    <row r="3" spans="1:16">
      <c r="A3" s="13" t="s">
        <v>6</v>
      </c>
      <c r="B3" s="7">
        <v>-1400</v>
      </c>
      <c r="C3" s="8">
        <f>G3</f>
        <v>-1399.9831245457899</v>
      </c>
      <c r="D3" s="9">
        <f>H3</f>
        <v>-1400</v>
      </c>
      <c r="E3" s="8">
        <v>-1399.7768903895201</v>
      </c>
      <c r="F3" s="7">
        <v>-1399.99999999999</v>
      </c>
      <c r="G3" s="8">
        <v>-1399.9831245457899</v>
      </c>
      <c r="H3" s="9">
        <v>-1400</v>
      </c>
      <c r="I3" s="10">
        <v>-1399.8800074676601</v>
      </c>
      <c r="J3" s="7">
        <v>-1399.99999999999</v>
      </c>
      <c r="K3" s="8">
        <v>-1399.8800074676601</v>
      </c>
      <c r="L3" s="9">
        <v>-1399.99999999999</v>
      </c>
      <c r="M3" s="10">
        <v>0.145829570408432</v>
      </c>
      <c r="N3" s="11">
        <v>4.1802141619996801E-12</v>
      </c>
      <c r="O3">
        <f>IF(ABS(C3-B3)&lt;ABS(D3-B3),1,0)</f>
        <v>0</v>
      </c>
      <c r="P3">
        <f>IF(ABS(C3-B3)&gt;ABS(D3-B3),1,0)</f>
        <v>1</v>
      </c>
    </row>
    <row r="4" spans="1:16">
      <c r="A4" s="15" t="s">
        <v>7</v>
      </c>
      <c r="B4" s="16">
        <v>-1300</v>
      </c>
      <c r="C4" s="17">
        <f t="shared" ref="C4:C30" si="0">G4</f>
        <v>7428.3279852462301</v>
      </c>
      <c r="D4" s="18">
        <f t="shared" ref="D4:D30" si="1">H4</f>
        <v>7367.0167402316301</v>
      </c>
      <c r="E4" s="17">
        <v>17557.648008135198</v>
      </c>
      <c r="F4" s="16">
        <v>10235.709089506199</v>
      </c>
      <c r="G4" s="17">
        <v>7428.3279852462301</v>
      </c>
      <c r="H4" s="18">
        <v>7367.0167402316301</v>
      </c>
      <c r="I4" s="19">
        <v>12492.987996690699</v>
      </c>
      <c r="J4" s="16">
        <v>8801.3629148689306</v>
      </c>
      <c r="K4" s="17">
        <v>12492.987996690699</v>
      </c>
      <c r="L4" s="18">
        <v>8801.3629148689306</v>
      </c>
      <c r="M4" s="19">
        <v>7162.5108769934704</v>
      </c>
      <c r="N4" s="20">
        <v>2028.47181331004</v>
      </c>
      <c r="O4">
        <f t="shared" ref="O4:O30" si="2">IF(ABS(C4-B4)&lt;ABS(D4-B4),1,0)</f>
        <v>0</v>
      </c>
      <c r="P4">
        <f t="shared" ref="P4:P30" si="3">IF(ABS(C4-B4)&gt;ABS(D4-B4),1,0)</f>
        <v>1</v>
      </c>
    </row>
    <row r="5" spans="1:16">
      <c r="A5" s="14" t="s">
        <v>8</v>
      </c>
      <c r="B5" s="3">
        <v>-1200</v>
      </c>
      <c r="C5" s="5">
        <f t="shared" si="0"/>
        <v>450.04264527678799</v>
      </c>
      <c r="D5" s="6">
        <f t="shared" si="1"/>
        <v>-1191.92533223744</v>
      </c>
      <c r="E5" s="5">
        <v>55947.681928428297</v>
      </c>
      <c r="F5" s="3">
        <v>-1169.4369284708</v>
      </c>
      <c r="G5" s="5">
        <v>450.04264527678799</v>
      </c>
      <c r="H5" s="6">
        <v>-1191.92533223744</v>
      </c>
      <c r="I5" s="4">
        <v>28198.8622868526</v>
      </c>
      <c r="J5" s="3">
        <v>-1180.6811303541199</v>
      </c>
      <c r="K5" s="5">
        <v>28198.8622868526</v>
      </c>
      <c r="L5" s="6">
        <v>-1180.6811303541199</v>
      </c>
      <c r="M5" s="4">
        <v>39242.757076961403</v>
      </c>
      <c r="N5" s="2">
        <v>15.901702801454499</v>
      </c>
      <c r="O5">
        <f t="shared" si="2"/>
        <v>0</v>
      </c>
      <c r="P5">
        <f t="shared" si="3"/>
        <v>1</v>
      </c>
    </row>
    <row r="6" spans="1:16">
      <c r="A6" s="15" t="s">
        <v>9</v>
      </c>
      <c r="B6" s="16">
        <v>-1100</v>
      </c>
      <c r="C6" s="17">
        <f t="shared" si="0"/>
        <v>722.41138629836701</v>
      </c>
      <c r="D6" s="18">
        <f t="shared" si="1"/>
        <v>-866.87762627134498</v>
      </c>
      <c r="E6" s="17">
        <v>912.43728907650495</v>
      </c>
      <c r="F6" s="16">
        <v>-761.86195084364203</v>
      </c>
      <c r="G6" s="17">
        <v>722.41138629836701</v>
      </c>
      <c r="H6" s="18">
        <v>-866.87762627134498</v>
      </c>
      <c r="I6" s="19">
        <v>817.42433768743604</v>
      </c>
      <c r="J6" s="16">
        <v>-814.36978855749396</v>
      </c>
      <c r="K6" s="17">
        <v>817.42433768743604</v>
      </c>
      <c r="L6" s="18">
        <v>-814.36978855749396</v>
      </c>
      <c r="M6" s="19">
        <v>134.36860445551699</v>
      </c>
      <c r="N6" s="20">
        <v>74.257296225814699</v>
      </c>
      <c r="O6">
        <f t="shared" si="2"/>
        <v>0</v>
      </c>
      <c r="P6">
        <f t="shared" si="3"/>
        <v>1</v>
      </c>
    </row>
    <row r="7" spans="1:16">
      <c r="A7" s="14" t="s">
        <v>10</v>
      </c>
      <c r="B7" s="3">
        <v>-1000</v>
      </c>
      <c r="C7" s="5">
        <f t="shared" si="0"/>
        <v>-999.58517264819102</v>
      </c>
      <c r="D7" s="6">
        <f t="shared" si="1"/>
        <v>-999.99999999906595</v>
      </c>
      <c r="E7" s="5">
        <v>-997.78402314006405</v>
      </c>
      <c r="F7" s="3">
        <v>-999.99999999727402</v>
      </c>
      <c r="G7" s="5">
        <v>-999.58517264819102</v>
      </c>
      <c r="H7" s="6">
        <v>-999.99999999906595</v>
      </c>
      <c r="I7" s="4">
        <v>-998.68459789412702</v>
      </c>
      <c r="J7" s="3">
        <v>-999.99999999816998</v>
      </c>
      <c r="K7" s="5">
        <v>-998.68459789412702</v>
      </c>
      <c r="L7" s="6">
        <v>-999.99999999816998</v>
      </c>
      <c r="M7" s="4">
        <v>1.27360503112755</v>
      </c>
      <c r="N7" s="2">
        <v>1.2674891697079101E-9</v>
      </c>
      <c r="O7">
        <f t="shared" si="2"/>
        <v>0</v>
      </c>
      <c r="P7">
        <f t="shared" si="3"/>
        <v>1</v>
      </c>
    </row>
    <row r="8" spans="1:16">
      <c r="A8" s="15" t="s">
        <v>11</v>
      </c>
      <c r="B8" s="16">
        <v>-900</v>
      </c>
      <c r="C8" s="17">
        <f t="shared" si="0"/>
        <v>-899.92754731639695</v>
      </c>
      <c r="D8" s="18">
        <f t="shared" si="1"/>
        <v>-899.58728271012603</v>
      </c>
      <c r="E8" s="17">
        <v>-899.90627366318495</v>
      </c>
      <c r="F8" s="16">
        <v>-899.44409710593402</v>
      </c>
      <c r="G8" s="17">
        <v>-899.92754731639695</v>
      </c>
      <c r="H8" s="18">
        <v>-899.58728271012603</v>
      </c>
      <c r="I8" s="19">
        <v>-899.91691048979101</v>
      </c>
      <c r="J8" s="16">
        <v>-899.51568990803003</v>
      </c>
      <c r="K8" s="17">
        <v>-899.91691048979101</v>
      </c>
      <c r="L8" s="18">
        <v>-899.51568990803003</v>
      </c>
      <c r="M8" s="19">
        <v>1.50427444465794E-2</v>
      </c>
      <c r="N8" s="20">
        <v>0.101247511692063</v>
      </c>
      <c r="O8">
        <f t="shared" si="2"/>
        <v>1</v>
      </c>
      <c r="P8">
        <f t="shared" si="3"/>
        <v>0</v>
      </c>
    </row>
    <row r="9" spans="1:16">
      <c r="A9" s="14" t="s">
        <v>12</v>
      </c>
      <c r="B9" s="3">
        <v>-800</v>
      </c>
      <c r="C9" s="5">
        <f t="shared" si="0"/>
        <v>-797.17571498090399</v>
      </c>
      <c r="D9" s="6">
        <f t="shared" si="1"/>
        <v>-799.96112761364702</v>
      </c>
      <c r="E9" s="5">
        <v>-795.05874545870404</v>
      </c>
      <c r="F9" s="3">
        <v>-799.94189283245203</v>
      </c>
      <c r="G9" s="5">
        <v>-797.17571498090399</v>
      </c>
      <c r="H9" s="6">
        <v>-799.96112761364702</v>
      </c>
      <c r="I9" s="4">
        <v>-796.11723021980401</v>
      </c>
      <c r="J9" s="3">
        <v>-799.95151022305004</v>
      </c>
      <c r="K9" s="5">
        <v>-796.11723021980401</v>
      </c>
      <c r="L9" s="6">
        <v>-799.95151022305004</v>
      </c>
      <c r="M9" s="4">
        <v>1.4969235047134699</v>
      </c>
      <c r="N9" s="2">
        <v>1.36010442175406E-2</v>
      </c>
      <c r="O9">
        <f t="shared" si="2"/>
        <v>0</v>
      </c>
      <c r="P9">
        <f t="shared" si="3"/>
        <v>1</v>
      </c>
    </row>
    <row r="10" spans="1:16">
      <c r="A10" s="15" t="s">
        <v>13</v>
      </c>
      <c r="B10" s="16">
        <v>-700</v>
      </c>
      <c r="C10" s="17">
        <f t="shared" si="0"/>
        <v>-679.91755836504399</v>
      </c>
      <c r="D10" s="18">
        <f t="shared" si="1"/>
        <v>-681.34558550831105</v>
      </c>
      <c r="E10" s="17">
        <v>-679.90413305260904</v>
      </c>
      <c r="F10" s="16">
        <v>-679.90556461266397</v>
      </c>
      <c r="G10" s="17">
        <v>-679.91755836504399</v>
      </c>
      <c r="H10" s="18">
        <v>-681.34558550831105</v>
      </c>
      <c r="I10" s="19">
        <v>-679.91084570882595</v>
      </c>
      <c r="J10" s="16">
        <v>-680.62557506048802</v>
      </c>
      <c r="K10" s="17">
        <v>-679.91084570882595</v>
      </c>
      <c r="L10" s="18">
        <v>-680.62557506048802</v>
      </c>
      <c r="M10" s="19">
        <v>9.4931294623795195E-3</v>
      </c>
      <c r="N10" s="20">
        <v>1.0182485403619701</v>
      </c>
      <c r="O10">
        <f t="shared" si="2"/>
        <v>0</v>
      </c>
      <c r="P10">
        <f t="shared" si="3"/>
        <v>1</v>
      </c>
    </row>
    <row r="11" spans="1:16">
      <c r="A11" s="14" t="s">
        <v>14</v>
      </c>
      <c r="B11" s="3">
        <v>-600</v>
      </c>
      <c r="C11" s="5">
        <f t="shared" si="0"/>
        <v>-598.00059226927203</v>
      </c>
      <c r="D11" s="6">
        <f t="shared" si="1"/>
        <v>-598.25264758190599</v>
      </c>
      <c r="E11" s="5">
        <v>-597.79857096548403</v>
      </c>
      <c r="F11" s="3">
        <v>-597.93216732350902</v>
      </c>
      <c r="G11" s="5">
        <v>-598.00059226927203</v>
      </c>
      <c r="H11" s="6">
        <v>-598.25264758190599</v>
      </c>
      <c r="I11" s="4">
        <v>-597.89958161737798</v>
      </c>
      <c r="J11" s="3">
        <v>-598.09240745270802</v>
      </c>
      <c r="K11" s="5">
        <v>-597.89958161737798</v>
      </c>
      <c r="L11" s="6">
        <v>-598.09240745270802</v>
      </c>
      <c r="M11" s="4">
        <v>0.14285063385264299</v>
      </c>
      <c r="N11" s="2">
        <v>0.22661376394923599</v>
      </c>
      <c r="O11">
        <f t="shared" si="2"/>
        <v>0</v>
      </c>
      <c r="P11">
        <f t="shared" si="3"/>
        <v>1</v>
      </c>
    </row>
    <row r="12" spans="1:16">
      <c r="A12" s="15" t="s">
        <v>15</v>
      </c>
      <c r="B12" s="16">
        <v>-500</v>
      </c>
      <c r="C12" s="17">
        <f t="shared" si="0"/>
        <v>-499.38055420746002</v>
      </c>
      <c r="D12" s="18">
        <f t="shared" si="1"/>
        <v>-499.80716793337399</v>
      </c>
      <c r="E12" s="17">
        <v>-496.56971343515499</v>
      </c>
      <c r="F12" s="16">
        <v>-499.79260123314202</v>
      </c>
      <c r="G12" s="17">
        <v>-499.38055420746002</v>
      </c>
      <c r="H12" s="18">
        <v>-499.80716793337399</v>
      </c>
      <c r="I12" s="19">
        <v>-497.97513382130802</v>
      </c>
      <c r="J12" s="16">
        <v>-499.79988458325801</v>
      </c>
      <c r="K12" s="17">
        <v>-497.97513382130802</v>
      </c>
      <c r="L12" s="18">
        <v>-499.79988458325801</v>
      </c>
      <c r="M12" s="19">
        <v>1.9875645709328</v>
      </c>
      <c r="N12" s="20">
        <v>1.0300212513334499E-2</v>
      </c>
      <c r="O12">
        <f t="shared" si="2"/>
        <v>0</v>
      </c>
      <c r="P12">
        <f t="shared" si="3"/>
        <v>1</v>
      </c>
    </row>
    <row r="13" spans="1:16">
      <c r="A13" s="14" t="s">
        <v>16</v>
      </c>
      <c r="B13" s="3">
        <v>-400</v>
      </c>
      <c r="C13" s="5">
        <f t="shared" si="0"/>
        <v>-398.980445984146</v>
      </c>
      <c r="D13" s="6">
        <f t="shared" si="1"/>
        <v>-399.90395085308398</v>
      </c>
      <c r="E13" s="5">
        <v>-397.93565858859199</v>
      </c>
      <c r="F13" s="3">
        <v>-399.89542835515903</v>
      </c>
      <c r="G13" s="5">
        <v>-398.980445984146</v>
      </c>
      <c r="H13" s="6">
        <v>-399.90395085308398</v>
      </c>
      <c r="I13" s="4">
        <v>-398.45805228636902</v>
      </c>
      <c r="J13" s="3">
        <v>-399.89968960412102</v>
      </c>
      <c r="K13" s="5">
        <v>-398.45805228636902</v>
      </c>
      <c r="L13" s="6">
        <v>-399.89968960412102</v>
      </c>
      <c r="M13" s="4">
        <v>0.73877625229475397</v>
      </c>
      <c r="N13" s="2">
        <v>6.0263160759081898E-3</v>
      </c>
      <c r="O13">
        <f t="shared" si="2"/>
        <v>0</v>
      </c>
      <c r="P13">
        <f t="shared" si="3"/>
        <v>1</v>
      </c>
    </row>
    <row r="14" spans="1:16">
      <c r="A14" s="15" t="s">
        <v>17</v>
      </c>
      <c r="B14" s="16">
        <v>-300</v>
      </c>
      <c r="C14" s="17">
        <f t="shared" si="0"/>
        <v>-297.65529363676001</v>
      </c>
      <c r="D14" s="18">
        <f t="shared" si="1"/>
        <v>-295.13843548086697</v>
      </c>
      <c r="E14" s="17">
        <v>-296.62664282249898</v>
      </c>
      <c r="F14" s="16">
        <v>-294.96574894585001</v>
      </c>
      <c r="G14" s="17">
        <v>-297.65529363676001</v>
      </c>
      <c r="H14" s="18">
        <v>-295.13843548086697</v>
      </c>
      <c r="I14" s="19">
        <v>-297.14096822962898</v>
      </c>
      <c r="J14" s="16">
        <v>-295.05209221335798</v>
      </c>
      <c r="K14" s="17">
        <v>-297.14096822962898</v>
      </c>
      <c r="L14" s="18">
        <v>-295.05209221335798</v>
      </c>
      <c r="M14" s="19">
        <v>0.72736596623635297</v>
      </c>
      <c r="N14" s="20">
        <v>0.122107819929863</v>
      </c>
      <c r="O14">
        <f t="shared" si="2"/>
        <v>1</v>
      </c>
      <c r="P14">
        <f t="shared" si="3"/>
        <v>0</v>
      </c>
    </row>
    <row r="15" spans="1:16">
      <c r="A15" s="14" t="s">
        <v>18</v>
      </c>
      <c r="B15" s="3">
        <v>-200</v>
      </c>
      <c r="C15" s="5">
        <f t="shared" si="0"/>
        <v>-193.732315386024</v>
      </c>
      <c r="D15" s="6">
        <f t="shared" si="1"/>
        <v>-197.332408990267</v>
      </c>
      <c r="E15" s="5">
        <v>-192.81001356043799</v>
      </c>
      <c r="F15" s="3">
        <v>-194.150565494152</v>
      </c>
      <c r="G15" s="5">
        <v>-193.732315386024</v>
      </c>
      <c r="H15" s="6">
        <v>-197.332408990267</v>
      </c>
      <c r="I15" s="4">
        <v>-193.27116447323101</v>
      </c>
      <c r="J15" s="3">
        <v>-195.74148724221001</v>
      </c>
      <c r="K15" s="5">
        <v>-193.27116447323101</v>
      </c>
      <c r="L15" s="6">
        <v>-195.74148724221001</v>
      </c>
      <c r="M15" s="4">
        <v>0.65216587517205304</v>
      </c>
      <c r="N15" s="2">
        <v>2.2499031127770399</v>
      </c>
      <c r="O15">
        <f t="shared" si="2"/>
        <v>0</v>
      </c>
      <c r="P15">
        <f t="shared" si="3"/>
        <v>1</v>
      </c>
    </row>
    <row r="16" spans="1:16">
      <c r="A16" s="15" t="s">
        <v>19</v>
      </c>
      <c r="B16" s="16">
        <v>-100</v>
      </c>
      <c r="C16" s="17">
        <f t="shared" si="0"/>
        <v>-54.640814462569303</v>
      </c>
      <c r="D16" s="18">
        <f t="shared" si="1"/>
        <v>-78.614321309840307</v>
      </c>
      <c r="E16" s="17">
        <v>-52.120559088289397</v>
      </c>
      <c r="F16" s="16">
        <v>-72.439188315765506</v>
      </c>
      <c r="G16" s="17">
        <v>-54.640814462569303</v>
      </c>
      <c r="H16" s="18">
        <v>-78.614321309840307</v>
      </c>
      <c r="I16" s="19">
        <v>-53.380686775429403</v>
      </c>
      <c r="J16" s="16">
        <v>-75.526754812802906</v>
      </c>
      <c r="K16" s="17">
        <v>-53.380686775429403</v>
      </c>
      <c r="L16" s="18">
        <v>-75.526754812802906</v>
      </c>
      <c r="M16" s="19">
        <v>1.7820896654751901</v>
      </c>
      <c r="N16" s="20">
        <v>4.3664784148390998</v>
      </c>
      <c r="O16">
        <f t="shared" si="2"/>
        <v>0</v>
      </c>
      <c r="P16">
        <f t="shared" si="3"/>
        <v>1</v>
      </c>
    </row>
    <row r="17" spans="1:16">
      <c r="A17" s="14" t="s">
        <v>20</v>
      </c>
      <c r="B17" s="3">
        <v>100</v>
      </c>
      <c r="C17" s="5">
        <f t="shared" si="0"/>
        <v>294.292791255461</v>
      </c>
      <c r="D17" s="6">
        <f t="shared" si="1"/>
        <v>264.74149826504902</v>
      </c>
      <c r="E17" s="5">
        <v>309.82132764932999</v>
      </c>
      <c r="F17" s="3">
        <v>360.30445448229102</v>
      </c>
      <c r="G17" s="5">
        <v>294.292791255461</v>
      </c>
      <c r="H17" s="6">
        <v>264.74149826504902</v>
      </c>
      <c r="I17" s="4">
        <v>302.05705945239498</v>
      </c>
      <c r="J17" s="3">
        <v>312.52297637367002</v>
      </c>
      <c r="K17" s="5">
        <v>302.05705945239498</v>
      </c>
      <c r="L17" s="6">
        <v>312.52297637367002</v>
      </c>
      <c r="M17" s="4">
        <v>10.9803333860067</v>
      </c>
      <c r="N17" s="2">
        <v>67.573214371444607</v>
      </c>
      <c r="O17">
        <f t="shared" si="2"/>
        <v>0</v>
      </c>
      <c r="P17">
        <f t="shared" si="3"/>
        <v>1</v>
      </c>
    </row>
    <row r="18" spans="1:16">
      <c r="A18" s="15" t="s">
        <v>21</v>
      </c>
      <c r="B18" s="16">
        <v>200</v>
      </c>
      <c r="C18" s="17">
        <f t="shared" si="0"/>
        <v>201.01828464715399</v>
      </c>
      <c r="D18" s="18">
        <f t="shared" si="1"/>
        <v>201.05937543683501</v>
      </c>
      <c r="E18" s="17">
        <v>201.11997119934401</v>
      </c>
      <c r="F18" s="16">
        <v>201.18156083182899</v>
      </c>
      <c r="G18" s="17">
        <v>201.01828464715399</v>
      </c>
      <c r="H18" s="18">
        <v>201.05937543683501</v>
      </c>
      <c r="I18" s="19">
        <v>201.069127923249</v>
      </c>
      <c r="J18" s="16">
        <v>201.12046813433199</v>
      </c>
      <c r="K18" s="17">
        <v>201.069127923249</v>
      </c>
      <c r="L18" s="18">
        <v>201.12046813433199</v>
      </c>
      <c r="M18" s="19">
        <v>7.1903250609181596E-2</v>
      </c>
      <c r="N18" s="20">
        <v>8.6398121362077501E-2</v>
      </c>
      <c r="O18">
        <f t="shared" si="2"/>
        <v>1</v>
      </c>
      <c r="P18">
        <f t="shared" si="3"/>
        <v>0</v>
      </c>
    </row>
    <row r="19" spans="1:16">
      <c r="A19" s="14" t="s">
        <v>22</v>
      </c>
      <c r="B19" s="3">
        <v>300</v>
      </c>
      <c r="C19" s="5">
        <f t="shared" si="0"/>
        <v>305.57264546696899</v>
      </c>
      <c r="D19" s="6">
        <f t="shared" si="1"/>
        <v>305.62351445603701</v>
      </c>
      <c r="E19" s="5">
        <v>306.27355349331901</v>
      </c>
      <c r="F19" s="3">
        <v>305.85997865034199</v>
      </c>
      <c r="G19" s="5">
        <v>305.57264546696899</v>
      </c>
      <c r="H19" s="6">
        <v>305.62351445603701</v>
      </c>
      <c r="I19" s="4">
        <v>305.923099480144</v>
      </c>
      <c r="J19" s="3">
        <v>305.74174655318899</v>
      </c>
      <c r="K19" s="5">
        <v>305.923099480144</v>
      </c>
      <c r="L19" s="6">
        <v>305.74174655318899</v>
      </c>
      <c r="M19" s="4">
        <v>0.49561681842054101</v>
      </c>
      <c r="N19" s="2">
        <v>0.16720543530109999</v>
      </c>
      <c r="O19">
        <f t="shared" si="2"/>
        <v>1</v>
      </c>
      <c r="P19">
        <f t="shared" si="3"/>
        <v>0</v>
      </c>
    </row>
    <row r="20" spans="1:16">
      <c r="A20" s="15" t="s">
        <v>23</v>
      </c>
      <c r="B20" s="16">
        <v>400</v>
      </c>
      <c r="C20" s="17">
        <f t="shared" si="0"/>
        <v>408.89253148492099</v>
      </c>
      <c r="D20" s="18">
        <f t="shared" si="1"/>
        <v>408.32758357881801</v>
      </c>
      <c r="E20" s="17">
        <v>409.10657078182197</v>
      </c>
      <c r="F20" s="16">
        <v>413.57249225333902</v>
      </c>
      <c r="G20" s="17">
        <v>408.89253148492099</v>
      </c>
      <c r="H20" s="18">
        <v>408.32758357881801</v>
      </c>
      <c r="I20" s="19">
        <v>408.99955113337103</v>
      </c>
      <c r="J20" s="16">
        <v>410.950037916079</v>
      </c>
      <c r="K20" s="17">
        <v>408.99955113337103</v>
      </c>
      <c r="L20" s="18">
        <v>410.950037916079</v>
      </c>
      <c r="M20" s="19">
        <v>0.15134863827952499</v>
      </c>
      <c r="N20" s="20">
        <v>3.70871049045771</v>
      </c>
      <c r="O20">
        <f t="shared" si="2"/>
        <v>0</v>
      </c>
      <c r="P20">
        <f t="shared" si="3"/>
        <v>1</v>
      </c>
    </row>
    <row r="21" spans="1:16">
      <c r="A21" s="14" t="s">
        <v>24</v>
      </c>
      <c r="B21" s="3">
        <v>500</v>
      </c>
      <c r="C21" s="5">
        <f t="shared" si="0"/>
        <v>500.29984025277201</v>
      </c>
      <c r="D21" s="6">
        <f t="shared" si="1"/>
        <v>500.34989258698499</v>
      </c>
      <c r="E21" s="5">
        <v>500.385524558405</v>
      </c>
      <c r="F21" s="3">
        <v>500.35474664449202</v>
      </c>
      <c r="G21" s="5">
        <v>500.29984025277201</v>
      </c>
      <c r="H21" s="6">
        <v>500.34989258698499</v>
      </c>
      <c r="I21" s="4">
        <v>500.34268240558902</v>
      </c>
      <c r="J21" s="3">
        <v>500.35231961573902</v>
      </c>
      <c r="K21" s="5">
        <v>500.34268240558902</v>
      </c>
      <c r="L21" s="6">
        <v>500.35231961573902</v>
      </c>
      <c r="M21" s="4">
        <v>6.0587953554260998E-2</v>
      </c>
      <c r="N21" s="2">
        <v>3.4323369798534998E-3</v>
      </c>
      <c r="O21">
        <f t="shared" si="2"/>
        <v>1</v>
      </c>
      <c r="P21">
        <f t="shared" si="3"/>
        <v>0</v>
      </c>
    </row>
    <row r="22" spans="1:16">
      <c r="A22" s="15" t="s">
        <v>25</v>
      </c>
      <c r="B22" s="16">
        <v>600</v>
      </c>
      <c r="C22" s="17">
        <f t="shared" si="0"/>
        <v>600.43382439831703</v>
      </c>
      <c r="D22" s="18">
        <f t="shared" si="1"/>
        <v>601.08128837731704</v>
      </c>
      <c r="E22" s="17">
        <v>600.63216908999505</v>
      </c>
      <c r="F22" s="16">
        <v>601.20342733371399</v>
      </c>
      <c r="G22" s="17">
        <v>600.43382439831703</v>
      </c>
      <c r="H22" s="18">
        <v>601.08128837731704</v>
      </c>
      <c r="I22" s="19">
        <v>600.53299674415598</v>
      </c>
      <c r="J22" s="16">
        <v>601.142357855515</v>
      </c>
      <c r="K22" s="17">
        <v>600.53299674415598</v>
      </c>
      <c r="L22" s="18">
        <v>601.142357855515</v>
      </c>
      <c r="M22" s="19">
        <v>0.14025087649788101</v>
      </c>
      <c r="N22" s="20">
        <v>8.6365284315333093E-2</v>
      </c>
      <c r="O22">
        <f t="shared" si="2"/>
        <v>1</v>
      </c>
      <c r="P22">
        <f t="shared" si="3"/>
        <v>0</v>
      </c>
    </row>
    <row r="23" spans="1:16">
      <c r="A23" s="14" t="s">
        <v>26</v>
      </c>
      <c r="B23" s="3">
        <v>700</v>
      </c>
      <c r="C23" s="5">
        <f t="shared" si="0"/>
        <v>1002.28503777714</v>
      </c>
      <c r="D23" s="6">
        <f t="shared" si="1"/>
        <v>863.67332300633495</v>
      </c>
      <c r="E23" s="5">
        <v>1003.04779491318</v>
      </c>
      <c r="F23" s="3">
        <v>1000.00018155694</v>
      </c>
      <c r="G23" s="5">
        <v>1002.28503777714</v>
      </c>
      <c r="H23" s="6">
        <v>863.67332300633495</v>
      </c>
      <c r="I23" s="4">
        <v>1002.66641634516</v>
      </c>
      <c r="J23" s="3">
        <v>931.836752281636</v>
      </c>
      <c r="K23" s="5">
        <v>1002.66641634516</v>
      </c>
      <c r="L23" s="6">
        <v>931.836752281636</v>
      </c>
      <c r="M23" s="4">
        <v>0.53935074329642996</v>
      </c>
      <c r="N23" s="2">
        <v>96.397646138991007</v>
      </c>
      <c r="O23">
        <f t="shared" si="2"/>
        <v>0</v>
      </c>
      <c r="P23">
        <f t="shared" si="3"/>
        <v>1</v>
      </c>
    </row>
    <row r="24" spans="1:16">
      <c r="A24" s="15" t="s">
        <v>27</v>
      </c>
      <c r="B24" s="16">
        <v>800</v>
      </c>
      <c r="C24" s="17">
        <f t="shared" si="0"/>
        <v>946.63944760677202</v>
      </c>
      <c r="D24" s="18">
        <f t="shared" si="1"/>
        <v>1053.48026441089</v>
      </c>
      <c r="E24" s="17">
        <v>991.70846171937001</v>
      </c>
      <c r="F24" s="16">
        <v>1147.2384702526199</v>
      </c>
      <c r="G24" s="17">
        <v>946.63944760677202</v>
      </c>
      <c r="H24" s="18">
        <v>1053.48026441089</v>
      </c>
      <c r="I24" s="19">
        <v>969.17395466307096</v>
      </c>
      <c r="J24" s="16">
        <v>1100.35936733175</v>
      </c>
      <c r="K24" s="17">
        <v>969.17395466307096</v>
      </c>
      <c r="L24" s="18">
        <v>1100.35936733175</v>
      </c>
      <c r="M24" s="19">
        <v>31.868605500409899</v>
      </c>
      <c r="N24" s="20">
        <v>66.297063142566103</v>
      </c>
      <c r="O24">
        <f t="shared" si="2"/>
        <v>1</v>
      </c>
      <c r="P24">
        <f t="shared" si="3"/>
        <v>0</v>
      </c>
    </row>
    <row r="25" spans="1:16">
      <c r="A25" s="14" t="s">
        <v>28</v>
      </c>
      <c r="B25" s="3">
        <v>900</v>
      </c>
      <c r="C25" s="5">
        <f t="shared" si="0"/>
        <v>1126.01355538645</v>
      </c>
      <c r="D25" s="6">
        <f t="shared" si="1"/>
        <v>1293.0978474516601</v>
      </c>
      <c r="E25" s="5">
        <v>1283.17808611536</v>
      </c>
      <c r="F25" s="3">
        <v>1336.1550902440499</v>
      </c>
      <c r="G25" s="5">
        <v>1126.01355538645</v>
      </c>
      <c r="H25" s="6">
        <v>1293.0978474516601</v>
      </c>
      <c r="I25" s="4">
        <v>1204.59582075091</v>
      </c>
      <c r="J25" s="3">
        <v>1314.62646884785</v>
      </c>
      <c r="K25" s="5">
        <v>1204.59582075091</v>
      </c>
      <c r="L25" s="6">
        <v>1314.62646884785</v>
      </c>
      <c r="M25" s="4">
        <v>111.13210544041701</v>
      </c>
      <c r="N25" s="2">
        <v>30.446068357695399</v>
      </c>
      <c r="O25">
        <f t="shared" si="2"/>
        <v>1</v>
      </c>
      <c r="P25">
        <f t="shared" si="3"/>
        <v>0</v>
      </c>
    </row>
    <row r="26" spans="1:16">
      <c r="A26" s="15" t="s">
        <v>29</v>
      </c>
      <c r="B26" s="16">
        <v>1000</v>
      </c>
      <c r="C26" s="17">
        <f t="shared" si="0"/>
        <v>1108.33589512196</v>
      </c>
      <c r="D26" s="18">
        <f t="shared" si="1"/>
        <v>1111.7043188360001</v>
      </c>
      <c r="E26" s="17">
        <v>1126.04094687632</v>
      </c>
      <c r="F26" s="16">
        <v>1120.0405408690899</v>
      </c>
      <c r="G26" s="17">
        <v>1108.33589512196</v>
      </c>
      <c r="H26" s="18">
        <v>1111.7043188360001</v>
      </c>
      <c r="I26" s="19">
        <v>1117.1884209991399</v>
      </c>
      <c r="J26" s="16">
        <v>1115.8724298525401</v>
      </c>
      <c r="K26" s="17">
        <v>1117.1884209991399</v>
      </c>
      <c r="L26" s="18">
        <v>1115.8724298525401</v>
      </c>
      <c r="M26" s="19">
        <v>12.519362156766</v>
      </c>
      <c r="N26" s="20">
        <v>5.89459912907581</v>
      </c>
      <c r="O26">
        <f t="shared" si="2"/>
        <v>1</v>
      </c>
      <c r="P26">
        <f t="shared" si="3"/>
        <v>0</v>
      </c>
    </row>
    <row r="27" spans="1:16">
      <c r="A27" s="14" t="s">
        <v>30</v>
      </c>
      <c r="B27" s="3">
        <v>1100</v>
      </c>
      <c r="C27" s="5">
        <f t="shared" si="0"/>
        <v>1207.32738115652</v>
      </c>
      <c r="D27" s="6">
        <f t="shared" si="1"/>
        <v>1209.43646544026</v>
      </c>
      <c r="E27" s="5">
        <v>1207.56912827203</v>
      </c>
      <c r="F27" s="3">
        <v>1210.54924852667</v>
      </c>
      <c r="G27" s="5">
        <v>1207.32738115652</v>
      </c>
      <c r="H27" s="6">
        <v>1209.43646544026</v>
      </c>
      <c r="I27" s="4">
        <v>1207.44825471428</v>
      </c>
      <c r="J27" s="3">
        <v>1209.9928569834699</v>
      </c>
      <c r="K27" s="5">
        <v>1207.44825471428</v>
      </c>
      <c r="L27" s="6">
        <v>1209.9928569834699</v>
      </c>
      <c r="M27" s="4">
        <v>0.17094102471259001</v>
      </c>
      <c r="N27" s="2">
        <v>0.78685646638602003</v>
      </c>
      <c r="O27">
        <f t="shared" si="2"/>
        <v>1</v>
      </c>
      <c r="P27">
        <f t="shared" si="3"/>
        <v>0</v>
      </c>
    </row>
    <row r="28" spans="1:16">
      <c r="A28" s="15" t="s">
        <v>31</v>
      </c>
      <c r="B28" s="16">
        <v>1200</v>
      </c>
      <c r="C28" s="17">
        <f t="shared" si="0"/>
        <v>1303.63973982738</v>
      </c>
      <c r="D28" s="18">
        <f t="shared" si="1"/>
        <v>1302.71230599362</v>
      </c>
      <c r="E28" s="17">
        <v>1303.9907785570399</v>
      </c>
      <c r="F28" s="16">
        <v>1309.55204497561</v>
      </c>
      <c r="G28" s="17">
        <v>1303.63973982738</v>
      </c>
      <c r="H28" s="18">
        <v>1302.71230599362</v>
      </c>
      <c r="I28" s="19">
        <v>1303.8152591922101</v>
      </c>
      <c r="J28" s="16">
        <v>1306.1321754846199</v>
      </c>
      <c r="K28" s="17">
        <v>1303.8152591922101</v>
      </c>
      <c r="L28" s="18">
        <v>1306.1321754846199</v>
      </c>
      <c r="M28" s="19">
        <v>0.24822186620064501</v>
      </c>
      <c r="N28" s="20">
        <v>4.8364258157112401</v>
      </c>
      <c r="O28">
        <f t="shared" si="2"/>
        <v>0</v>
      </c>
      <c r="P28">
        <f t="shared" si="3"/>
        <v>1</v>
      </c>
    </row>
    <row r="29" spans="1:16">
      <c r="A29" s="14" t="s">
        <v>32</v>
      </c>
      <c r="B29" s="3">
        <v>1300</v>
      </c>
      <c r="C29" s="5">
        <f t="shared" si="0"/>
        <v>1622.6281657086899</v>
      </c>
      <c r="D29" s="6">
        <f t="shared" si="1"/>
        <v>1626.73783693976</v>
      </c>
      <c r="E29" s="5">
        <v>1625.5535578172801</v>
      </c>
      <c r="F29" s="3">
        <v>1636.4680958771801</v>
      </c>
      <c r="G29" s="5">
        <v>1622.6281657086899</v>
      </c>
      <c r="H29" s="6">
        <v>1626.73783693976</v>
      </c>
      <c r="I29" s="4">
        <v>1624.09086176299</v>
      </c>
      <c r="J29" s="3">
        <v>1631.6029664084699</v>
      </c>
      <c r="K29" s="5">
        <v>1624.09086176299</v>
      </c>
      <c r="L29" s="6">
        <v>1631.6029664084699</v>
      </c>
      <c r="M29" s="4">
        <v>2.0685645976145</v>
      </c>
      <c r="N29" s="2">
        <v>6.8803320773475498</v>
      </c>
      <c r="O29">
        <f t="shared" si="2"/>
        <v>1</v>
      </c>
      <c r="P29">
        <f t="shared" si="3"/>
        <v>0</v>
      </c>
    </row>
    <row r="30" spans="1:16" ht="15.75" thickBot="1">
      <c r="A30" s="21" t="s">
        <v>33</v>
      </c>
      <c r="B30" s="22">
        <v>1400</v>
      </c>
      <c r="C30" s="23">
        <f t="shared" si="0"/>
        <v>1700.3343760247601</v>
      </c>
      <c r="D30" s="24">
        <f t="shared" si="1"/>
        <v>1700.00002547862</v>
      </c>
      <c r="E30" s="23">
        <v>1700.9850291140899</v>
      </c>
      <c r="F30" s="22">
        <v>1700.0000372762499</v>
      </c>
      <c r="G30" s="23">
        <v>1700.3343760247601</v>
      </c>
      <c r="H30" s="24">
        <v>1700.00002547862</v>
      </c>
      <c r="I30" s="25">
        <v>1700.65970256943</v>
      </c>
      <c r="J30" s="22">
        <v>1700.0000313774301</v>
      </c>
      <c r="K30" s="23">
        <v>1700.65970256943</v>
      </c>
      <c r="L30" s="24">
        <v>1700.0000313774301</v>
      </c>
      <c r="M30" s="25">
        <v>0.46008121166524402</v>
      </c>
      <c r="N30" s="26">
        <v>8.3421852262865308E-6</v>
      </c>
      <c r="O30">
        <f t="shared" si="2"/>
        <v>0</v>
      </c>
      <c r="P30">
        <f t="shared" si="3"/>
        <v>1</v>
      </c>
    </row>
    <row r="31" spans="1:16" ht="15.75" thickTop="1">
      <c r="O31">
        <f>SUM(O3:O30)</f>
        <v>11</v>
      </c>
      <c r="P31">
        <f>SUM(P3:P30)</f>
        <v>17</v>
      </c>
    </row>
  </sheetData>
  <mergeCells count="6">
    <mergeCell ref="G1:H1"/>
    <mergeCell ref="I1:J1"/>
    <mergeCell ref="K1:L1"/>
    <mergeCell ref="M1:N1"/>
    <mergeCell ref="C1:D1"/>
    <mergeCell ref="E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FUKSIK</cp:lastModifiedBy>
  <dcterms:created xsi:type="dcterms:W3CDTF">2016-06-05T08:02:40Z</dcterms:created>
  <dcterms:modified xsi:type="dcterms:W3CDTF">2016-06-06T00:44:42Z</dcterms:modified>
</cp:coreProperties>
</file>