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0"/>
  </bookViews>
  <sheets>
    <sheet name="Sheet1" sheetId="1" r:id="rId1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1" i="1"/>
  <c r="O3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</calcChain>
</file>

<file path=xl/sharedStrings.xml><?xml version="1.0" encoding="utf-8"?>
<sst xmlns="http://schemas.openxmlformats.org/spreadsheetml/2006/main" count="48" uniqueCount="38">
  <si>
    <t>Func</t>
  </si>
  <si>
    <t>Expected</t>
  </si>
  <si>
    <t>Best</t>
  </si>
  <si>
    <t>Max</t>
  </si>
  <si>
    <t>Min</t>
  </si>
  <si>
    <t>Median</t>
  </si>
  <si>
    <t>Mean</t>
  </si>
  <si>
    <t>Std</t>
  </si>
  <si>
    <t>Our</t>
  </si>
  <si>
    <t>Classic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</si>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</sst>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B9CDE5"/>
        <bgColor rgb="FFC0C0C0"/>
      </patternFill>
    </fill>
  </fills>
  <borders count="3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7" xfId="0" applyFont="1" applyFill="1" applyBorder="1"/>
    <xf numFmtId="0" fontId="1" fillId="2" borderId="11" xfId="0" applyFont="1" applyFill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3" borderId="24" xfId="0" applyFont="1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Expected</c:v>
          </c:tx>
          <c:val>
            <c:numRef>
              <c:f>Sheet1!$B$3:$B$30</c:f>
              <c:numCache>
                <c:formatCode>General</c:formatCode>
                <c:ptCount val="28"/>
                <c:pt idx="0">
                  <c:v>-1400</c:v>
                </c:pt>
                <c:pt idx="1">
                  <c:v>-1300</c:v>
                </c:pt>
                <c:pt idx="2">
                  <c:v>-1200</c:v>
                </c:pt>
                <c:pt idx="3">
                  <c:v>-1100</c:v>
                </c:pt>
                <c:pt idx="4">
                  <c:v>-1000</c:v>
                </c:pt>
                <c:pt idx="5">
                  <c:v>-900</c:v>
                </c:pt>
                <c:pt idx="6">
                  <c:v>-800</c:v>
                </c:pt>
                <c:pt idx="7">
                  <c:v>-700</c:v>
                </c:pt>
                <c:pt idx="8">
                  <c:v>-600</c:v>
                </c:pt>
                <c:pt idx="9">
                  <c:v>-500</c:v>
                </c:pt>
                <c:pt idx="10">
                  <c:v>-400</c:v>
                </c:pt>
                <c:pt idx="11">
                  <c:v>-300</c:v>
                </c:pt>
                <c:pt idx="12">
                  <c:v>-200</c:v>
                </c:pt>
                <c:pt idx="13">
                  <c:v>-100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1300</c:v>
                </c:pt>
                <c:pt idx="27">
                  <c:v>1400</c:v>
                </c:pt>
              </c:numCache>
            </c:numRef>
          </c:val>
        </c:ser>
        <c:ser>
          <c:idx val="1"/>
          <c:order val="1"/>
          <c:tx>
            <c:v>Our</c:v>
          </c:tx>
          <c:val>
            <c:numRef>
              <c:f>Sheet1!$C$3:$C$30</c:f>
              <c:numCache>
                <c:formatCode>General</c:formatCode>
                <c:ptCount val="28"/>
                <c:pt idx="0">
                  <c:v>-1400</c:v>
                </c:pt>
                <c:pt idx="1">
                  <c:v>3521987.2418938801</c:v>
                </c:pt>
                <c:pt idx="2">
                  <c:v>5174951.0705210902</c:v>
                </c:pt>
                <c:pt idx="3">
                  <c:v>6336.1599996979103</c:v>
                </c:pt>
                <c:pt idx="4">
                  <c:v>-999.99999999999795</c:v>
                </c:pt>
                <c:pt idx="5">
                  <c:v>-890.04954727794905</c:v>
                </c:pt>
                <c:pt idx="6">
                  <c:v>-787.77138170141495</c:v>
                </c:pt>
                <c:pt idx="7">
                  <c:v>-679.741551236379</c:v>
                </c:pt>
                <c:pt idx="8">
                  <c:v>-593.45380323625704</c:v>
                </c:pt>
                <c:pt idx="9">
                  <c:v>-498.21796983344501</c:v>
                </c:pt>
                <c:pt idx="10">
                  <c:v>-394.22606486525098</c:v>
                </c:pt>
                <c:pt idx="11">
                  <c:v>-272.63474420695002</c:v>
                </c:pt>
                <c:pt idx="12">
                  <c:v>-182.186131625401</c:v>
                </c:pt>
                <c:pt idx="13">
                  <c:v>142.075619539153</c:v>
                </c:pt>
                <c:pt idx="14">
                  <c:v>1135.1042039373001</c:v>
                </c:pt>
                <c:pt idx="15">
                  <c:v>201.36486592658599</c:v>
                </c:pt>
                <c:pt idx="16">
                  <c:v>313.79383867506999</c:v>
                </c:pt>
                <c:pt idx="17">
                  <c:v>442.14509092515101</c:v>
                </c:pt>
                <c:pt idx="18">
                  <c:v>500.74106968094998</c:v>
                </c:pt>
                <c:pt idx="19">
                  <c:v>603.523585665479</c:v>
                </c:pt>
                <c:pt idx="20">
                  <c:v>1100.19386721861</c:v>
                </c:pt>
                <c:pt idx="21">
                  <c:v>1284.1412354717299</c:v>
                </c:pt>
                <c:pt idx="22">
                  <c:v>2010.48576212944</c:v>
                </c:pt>
                <c:pt idx="23">
                  <c:v>1217.96244065929</c:v>
                </c:pt>
                <c:pt idx="24">
                  <c:v>1311.2804269770299</c:v>
                </c:pt>
                <c:pt idx="25">
                  <c:v>1361.19906164399</c:v>
                </c:pt>
                <c:pt idx="26">
                  <c:v>1625.21119724251</c:v>
                </c:pt>
                <c:pt idx="27">
                  <c:v>1700.1036009617401</c:v>
                </c:pt>
              </c:numCache>
            </c:numRef>
          </c:val>
        </c:ser>
        <c:ser>
          <c:idx val="2"/>
          <c:order val="2"/>
          <c:tx>
            <c:v>Classic</c:v>
          </c:tx>
          <c:val>
            <c:numRef>
              <c:f>Sheet1!$D$3:$D$30</c:f>
              <c:numCache>
                <c:formatCode>General</c:formatCode>
                <c:ptCount val="28"/>
                <c:pt idx="0">
                  <c:v>-1399.99999948143</c:v>
                </c:pt>
                <c:pt idx="1">
                  <c:v>7373564.7502276897</c:v>
                </c:pt>
                <c:pt idx="2">
                  <c:v>116370433.39435799</c:v>
                </c:pt>
                <c:pt idx="3">
                  <c:v>8776.4084169963207</c:v>
                </c:pt>
                <c:pt idx="4">
                  <c:v>-999.99991815969099</c:v>
                </c:pt>
                <c:pt idx="5">
                  <c:v>-891.68470590387801</c:v>
                </c:pt>
                <c:pt idx="6">
                  <c:v>-778.18204370967396</c:v>
                </c:pt>
                <c:pt idx="7">
                  <c:v>-679.61678582960099</c:v>
                </c:pt>
                <c:pt idx="8">
                  <c:v>-593.53689650861395</c:v>
                </c:pt>
                <c:pt idx="9">
                  <c:v>-477.64325179094402</c:v>
                </c:pt>
                <c:pt idx="10">
                  <c:v>-396.28772895099797</c:v>
                </c:pt>
                <c:pt idx="11">
                  <c:v>-261.20474433385499</c:v>
                </c:pt>
                <c:pt idx="12">
                  <c:v>-170.56917825775301</c:v>
                </c:pt>
                <c:pt idx="13">
                  <c:v>91.085105485665295</c:v>
                </c:pt>
                <c:pt idx="14">
                  <c:v>1200.3473629852599</c:v>
                </c:pt>
                <c:pt idx="15">
                  <c:v>201.05079699837299</c:v>
                </c:pt>
                <c:pt idx="16">
                  <c:v>318.47830662384399</c:v>
                </c:pt>
                <c:pt idx="17">
                  <c:v>443.42897333777103</c:v>
                </c:pt>
                <c:pt idx="18">
                  <c:v>500.930706717889</c:v>
                </c:pt>
                <c:pt idx="19">
                  <c:v>603.28193986515805</c:v>
                </c:pt>
                <c:pt idx="20">
                  <c:v>925.07109758034301</c:v>
                </c:pt>
                <c:pt idx="21">
                  <c:v>1321.5608750512999</c:v>
                </c:pt>
                <c:pt idx="22">
                  <c:v>2424.66334391494</c:v>
                </c:pt>
                <c:pt idx="23">
                  <c:v>1218.7625696452701</c:v>
                </c:pt>
                <c:pt idx="24">
                  <c:v>1315.5266705562401</c:v>
                </c:pt>
                <c:pt idx="25">
                  <c:v>1374.5921602513999</c:v>
                </c:pt>
                <c:pt idx="26">
                  <c:v>1826.40639021109</c:v>
                </c:pt>
                <c:pt idx="27">
                  <c:v>1700.16833777024</c:v>
                </c:pt>
              </c:numCache>
            </c:numRef>
          </c:val>
        </c:ser>
        <c:axId val="91818624"/>
        <c:axId val="91844992"/>
      </c:barChart>
      <c:catAx>
        <c:axId val="91818624"/>
        <c:scaling>
          <c:orientation val="minMax"/>
        </c:scaling>
        <c:axPos val="b"/>
        <c:tickLblPos val="nextTo"/>
        <c:crossAx val="91844992"/>
        <c:crosses val="autoZero"/>
        <c:auto val="1"/>
        <c:lblAlgn val="ctr"/>
        <c:lblOffset val="100"/>
      </c:catAx>
      <c:valAx>
        <c:axId val="91844992"/>
        <c:scaling>
          <c:orientation val="minMax"/>
          <c:max val="2000"/>
        </c:scaling>
        <c:axPos val="l"/>
        <c:majorGridlines/>
        <c:numFmt formatCode="General" sourceLinked="1"/>
        <c:tickLblPos val="nextTo"/>
        <c:crossAx val="9181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pieChart>
        <c:varyColors val="1"/>
        <c:ser>
          <c:idx val="0"/>
          <c:order val="0"/>
          <c:tx>
            <c:v>Porównanie algorytmów</c:v>
          </c:tx>
          <c:dLbls>
            <c:showVal val="1"/>
            <c:showLeaderLines val="1"/>
          </c:dLbls>
          <c:cat>
            <c:strLit>
              <c:ptCount val="2"/>
              <c:pt idx="0">
                <c:v>Our</c:v>
              </c:pt>
              <c:pt idx="1">
                <c:v>Classic</c:v>
              </c:pt>
            </c:strLit>
          </c:cat>
          <c:val>
            <c:numRef>
              <c:f>Sheet1!$O$31:$P$31</c:f>
              <c:numCache>
                <c:formatCode>General</c:formatCode>
                <c:ptCount val="2"/>
                <c:pt idx="0">
                  <c:v>21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pl-P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</xdr:colOff>
      <xdr:row>5</xdr:row>
      <xdr:rowOff>28574</xdr:rowOff>
    </xdr:from>
    <xdr:to>
      <xdr:col>32</xdr:col>
      <xdr:colOff>361950</xdr:colOff>
      <xdr:row>25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37</xdr:row>
      <xdr:rowOff>28574</xdr:rowOff>
    </xdr:from>
    <xdr:to>
      <xdr:col>17</xdr:col>
      <xdr:colOff>361949</xdr:colOff>
      <xdr:row>54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topLeftCell="A29" zoomScaleNormal="100" workbookViewId="0">
      <selection activeCell="W51" sqref="W51"/>
    </sheetView>
  </sheetViews>
  <sheetFormatPr defaultRowHeight="15"/>
  <cols>
    <col min="1" max="1" width="5.28515625"/>
    <col min="2" max="2" width="10"/>
    <col min="3" max="1025" width="8.5703125"/>
  </cols>
  <sheetData>
    <row r="1" spans="1:16">
      <c r="A1" s="1" t="s">
        <v>0</v>
      </c>
      <c r="B1" s="2" t="s">
        <v>1</v>
      </c>
      <c r="C1" s="35" t="s">
        <v>2</v>
      </c>
      <c r="D1" s="35"/>
      <c r="E1" s="36" t="s">
        <v>3</v>
      </c>
      <c r="F1" s="36"/>
      <c r="G1" s="35" t="s">
        <v>4</v>
      </c>
      <c r="H1" s="35"/>
      <c r="I1" s="36" t="s">
        <v>5</v>
      </c>
      <c r="J1" s="36"/>
      <c r="K1" s="35" t="s">
        <v>6</v>
      </c>
      <c r="L1" s="35"/>
      <c r="M1" s="34" t="s">
        <v>7</v>
      </c>
      <c r="N1" s="34"/>
    </row>
    <row r="2" spans="1:16">
      <c r="A2" s="3"/>
      <c r="B2" s="4"/>
      <c r="C2" s="5" t="s">
        <v>8</v>
      </c>
      <c r="D2" s="6" t="s">
        <v>9</v>
      </c>
      <c r="E2" s="7" t="s">
        <v>8</v>
      </c>
      <c r="F2" s="8" t="s">
        <v>9</v>
      </c>
      <c r="G2" s="5" t="s">
        <v>8</v>
      </c>
      <c r="H2" s="6" t="s">
        <v>9</v>
      </c>
      <c r="I2" s="7" t="s">
        <v>8</v>
      </c>
      <c r="J2" s="8" t="s">
        <v>9</v>
      </c>
      <c r="K2" s="5" t="s">
        <v>8</v>
      </c>
      <c r="L2" s="6" t="s">
        <v>9</v>
      </c>
      <c r="M2" s="7" t="s">
        <v>8</v>
      </c>
      <c r="N2" s="9" t="s">
        <v>9</v>
      </c>
    </row>
    <row r="3" spans="1:16">
      <c r="A3" s="10" t="s">
        <v>10</v>
      </c>
      <c r="B3" s="11">
        <v>-1400</v>
      </c>
      <c r="C3" s="12">
        <f t="shared" ref="C3:C30" si="0">G3</f>
        <v>-1400</v>
      </c>
      <c r="D3" s="13">
        <f t="shared" ref="D3:D30" si="1">H3</f>
        <v>-1399.99999948143</v>
      </c>
      <c r="E3">
        <v>-1400</v>
      </c>
      <c r="F3" s="11">
        <v>-1399.9999980002999</v>
      </c>
      <c r="G3" s="12">
        <v>-1400</v>
      </c>
      <c r="H3" s="13">
        <v>-1399.99999948143</v>
      </c>
      <c r="I3" s="14">
        <v>-1400</v>
      </c>
      <c r="J3" s="11">
        <v>-1399.9999988944201</v>
      </c>
      <c r="K3" s="12">
        <v>-1400</v>
      </c>
      <c r="L3" s="13">
        <v>-1399.99999882267</v>
      </c>
      <c r="M3" s="14">
        <v>0</v>
      </c>
      <c r="N3" s="15">
        <v>4.5794307403292901E-7</v>
      </c>
      <c r="O3">
        <f>IF(ABS(C3-B3)&lt;ABS(D3-B3),1,0)</f>
        <v>1</v>
      </c>
      <c r="P3">
        <f>IF(ABS(C3-B3)&gt;ABS(D3-B3),1,0)</f>
        <v>0</v>
      </c>
    </row>
    <row r="4" spans="1:16">
      <c r="A4" s="16" t="s">
        <v>11</v>
      </c>
      <c r="B4" s="17">
        <v>-1300</v>
      </c>
      <c r="C4" s="18">
        <f t="shared" si="0"/>
        <v>3521987.2418938801</v>
      </c>
      <c r="D4" s="19">
        <f t="shared" si="1"/>
        <v>7373564.7502276897</v>
      </c>
      <c r="E4" s="20">
        <v>6119127.2354326602</v>
      </c>
      <c r="F4" s="17">
        <v>8034552.1615809901</v>
      </c>
      <c r="G4" s="18">
        <v>3521987.2418938801</v>
      </c>
      <c r="H4" s="19">
        <v>7373564.7502276897</v>
      </c>
      <c r="I4" s="20">
        <v>4820557.2386632701</v>
      </c>
      <c r="J4" s="17">
        <v>7704058.4559043404</v>
      </c>
      <c r="K4" s="18">
        <v>4820557.2386632701</v>
      </c>
      <c r="L4" s="19">
        <v>7704058.4559043404</v>
      </c>
      <c r="M4" s="20">
        <v>1836455.30112206</v>
      </c>
      <c r="N4" s="21">
        <v>467388.68084686401</v>
      </c>
      <c r="O4">
        <f t="shared" ref="O4:O30" si="2">IF(ABS(C4-B4)&lt;ABS(D4-B4),1,0)</f>
        <v>1</v>
      </c>
      <c r="P4">
        <f t="shared" ref="P4:P30" si="3">IF(ABS(C4-B4)&gt;ABS(D4-B4),1,0)</f>
        <v>0</v>
      </c>
    </row>
    <row r="5" spans="1:16">
      <c r="A5" s="22" t="s">
        <v>12</v>
      </c>
      <c r="B5" s="23">
        <v>-1200</v>
      </c>
      <c r="C5" s="24">
        <f t="shared" si="0"/>
        <v>5174951.0705210902</v>
      </c>
      <c r="D5" s="25">
        <f t="shared" si="1"/>
        <v>116370433.39435799</v>
      </c>
      <c r="E5" s="26">
        <v>31395189.187529098</v>
      </c>
      <c r="F5" s="23">
        <v>241298963.61978999</v>
      </c>
      <c r="G5" s="24">
        <v>5174951.0705210902</v>
      </c>
      <c r="H5" s="25">
        <v>116370433.39435799</v>
      </c>
      <c r="I5" s="26">
        <v>9251343.7728253491</v>
      </c>
      <c r="J5" s="23">
        <v>160728260.642497</v>
      </c>
      <c r="K5" s="24">
        <v>10674199.690451199</v>
      </c>
      <c r="L5" s="25">
        <v>165873997.36852399</v>
      </c>
      <c r="M5" s="26">
        <v>7644820.3258083798</v>
      </c>
      <c r="N5" s="27">
        <v>34465732.626820102</v>
      </c>
      <c r="O5">
        <f t="shared" si="2"/>
        <v>1</v>
      </c>
      <c r="P5">
        <f t="shared" si="3"/>
        <v>0</v>
      </c>
    </row>
    <row r="6" spans="1:16">
      <c r="A6" s="16" t="s">
        <v>13</v>
      </c>
      <c r="B6" s="17">
        <v>-1100</v>
      </c>
      <c r="C6" s="18">
        <f t="shared" si="0"/>
        <v>6336.1599996979103</v>
      </c>
      <c r="D6" s="19">
        <f t="shared" si="1"/>
        <v>8776.4084169963207</v>
      </c>
      <c r="E6" s="20">
        <v>12406.2232203652</v>
      </c>
      <c r="F6" s="17">
        <v>23143.338930768899</v>
      </c>
      <c r="G6" s="18">
        <v>6336.1599996979103</v>
      </c>
      <c r="H6" s="19">
        <v>8776.4084169963207</v>
      </c>
      <c r="I6" s="20">
        <v>9371.1916100315702</v>
      </c>
      <c r="J6" s="17">
        <v>15959.873673882599</v>
      </c>
      <c r="K6" s="18">
        <v>9371.1916100315702</v>
      </c>
      <c r="L6" s="19">
        <v>15959.873673882599</v>
      </c>
      <c r="M6" s="20">
        <v>4292.1828655649097</v>
      </c>
      <c r="N6" s="21">
        <v>10158.953991124499</v>
      </c>
      <c r="O6">
        <f t="shared" si="2"/>
        <v>1</v>
      </c>
      <c r="P6">
        <f t="shared" si="3"/>
        <v>0</v>
      </c>
    </row>
    <row r="7" spans="1:16">
      <c r="A7" s="22" t="s">
        <v>14</v>
      </c>
      <c r="B7" s="23">
        <v>-1000</v>
      </c>
      <c r="C7" s="24">
        <f t="shared" si="0"/>
        <v>-999.99999999999795</v>
      </c>
      <c r="D7" s="25">
        <f t="shared" si="1"/>
        <v>-999.99991815969099</v>
      </c>
      <c r="E7" s="26">
        <v>-999.99999999997897</v>
      </c>
      <c r="F7" s="23">
        <v>-999.99983123558195</v>
      </c>
      <c r="G7" s="24">
        <v>-999.99999999999795</v>
      </c>
      <c r="H7" s="25">
        <v>-999.99991815969099</v>
      </c>
      <c r="I7" s="26">
        <v>-999.99999999999102</v>
      </c>
      <c r="J7" s="23">
        <v>-999.99989469117804</v>
      </c>
      <c r="K7" s="24">
        <v>-999.99999999999</v>
      </c>
      <c r="L7" s="25">
        <v>-999.99989133118697</v>
      </c>
      <c r="M7" s="26">
        <v>5.5392446097720601E-12</v>
      </c>
      <c r="N7" s="27">
        <v>2.5081011012795401E-5</v>
      </c>
      <c r="O7">
        <f t="shared" si="2"/>
        <v>1</v>
      </c>
      <c r="P7">
        <f t="shared" si="3"/>
        <v>0</v>
      </c>
    </row>
    <row r="8" spans="1:16">
      <c r="A8" s="16" t="s">
        <v>15</v>
      </c>
      <c r="B8" s="17">
        <v>-900</v>
      </c>
      <c r="C8" s="18">
        <f t="shared" si="0"/>
        <v>-890.04954727794905</v>
      </c>
      <c r="D8" s="19">
        <f t="shared" si="1"/>
        <v>-891.68470590387801</v>
      </c>
      <c r="E8" s="20">
        <v>-889.80091620895303</v>
      </c>
      <c r="F8" s="17">
        <v>-889.95442738042095</v>
      </c>
      <c r="G8" s="18">
        <v>-890.04954727794905</v>
      </c>
      <c r="H8" s="19">
        <v>-891.68470590387801</v>
      </c>
      <c r="I8" s="20">
        <v>-889.92523174345104</v>
      </c>
      <c r="J8" s="17">
        <v>-890.81956664214999</v>
      </c>
      <c r="K8" s="18">
        <v>-889.92523174345104</v>
      </c>
      <c r="L8" s="19">
        <v>-890.81956664214999</v>
      </c>
      <c r="M8" s="20">
        <v>0.175808714900585</v>
      </c>
      <c r="N8" s="21">
        <v>1.22349167727801</v>
      </c>
      <c r="O8">
        <f t="shared" si="2"/>
        <v>0</v>
      </c>
      <c r="P8">
        <f t="shared" si="3"/>
        <v>1</v>
      </c>
    </row>
    <row r="9" spans="1:16">
      <c r="A9" s="22" t="s">
        <v>16</v>
      </c>
      <c r="B9" s="23">
        <v>-800</v>
      </c>
      <c r="C9" s="24">
        <f t="shared" si="0"/>
        <v>-787.77138170141495</v>
      </c>
      <c r="D9" s="25">
        <f t="shared" si="1"/>
        <v>-778.18204370967396</v>
      </c>
      <c r="E9" s="26">
        <v>-775.772336038611</v>
      </c>
      <c r="F9" s="23">
        <v>-755.70233807037403</v>
      </c>
      <c r="G9" s="24">
        <v>-787.77138170141495</v>
      </c>
      <c r="H9" s="25">
        <v>-778.18204370967396</v>
      </c>
      <c r="I9" s="26">
        <v>-782.86884738132505</v>
      </c>
      <c r="J9" s="23">
        <v>-763.50054803330397</v>
      </c>
      <c r="K9" s="24">
        <v>-782.670010634704</v>
      </c>
      <c r="L9" s="25">
        <v>-763.59970216258296</v>
      </c>
      <c r="M9" s="26">
        <v>3.9229405110276399</v>
      </c>
      <c r="N9" s="27">
        <v>6.4067908087816097</v>
      </c>
      <c r="O9">
        <f t="shared" si="2"/>
        <v>1</v>
      </c>
      <c r="P9">
        <f t="shared" si="3"/>
        <v>0</v>
      </c>
    </row>
    <row r="10" spans="1:16">
      <c r="A10" s="16" t="s">
        <v>17</v>
      </c>
      <c r="B10" s="17">
        <v>-700</v>
      </c>
      <c r="C10" s="18">
        <f t="shared" si="0"/>
        <v>-679.741551236379</v>
      </c>
      <c r="D10" s="19">
        <f t="shared" si="1"/>
        <v>-679.61678582960099</v>
      </c>
      <c r="E10" s="20">
        <v>-679.59217571743295</v>
      </c>
      <c r="F10" s="17">
        <v>-679.60168122592097</v>
      </c>
      <c r="G10" s="18">
        <v>-679.741551236379</v>
      </c>
      <c r="H10" s="19">
        <v>-679.61678582960099</v>
      </c>
      <c r="I10" s="20">
        <v>-679.66686347690597</v>
      </c>
      <c r="J10" s="17">
        <v>-679.60923352776103</v>
      </c>
      <c r="K10" s="18">
        <v>-679.66686347690597</v>
      </c>
      <c r="L10" s="19">
        <v>-679.60923352776103</v>
      </c>
      <c r="M10" s="20">
        <v>0.105624442390088</v>
      </c>
      <c r="N10" s="21">
        <v>1.06805676892741E-2</v>
      </c>
      <c r="O10">
        <f t="shared" si="2"/>
        <v>1</v>
      </c>
      <c r="P10">
        <f t="shared" si="3"/>
        <v>0</v>
      </c>
    </row>
    <row r="11" spans="1:16">
      <c r="A11" s="22" t="s">
        <v>18</v>
      </c>
      <c r="B11" s="23">
        <v>-600</v>
      </c>
      <c r="C11" s="24">
        <f t="shared" si="0"/>
        <v>-593.45380323625704</v>
      </c>
      <c r="D11" s="25">
        <f t="shared" si="1"/>
        <v>-593.53689650861395</v>
      </c>
      <c r="E11" s="26">
        <v>-591.89500417236195</v>
      </c>
      <c r="F11" s="23">
        <v>-591.32376804331295</v>
      </c>
      <c r="G11" s="24">
        <v>-593.45380323625704</v>
      </c>
      <c r="H11" s="25">
        <v>-593.53689650861395</v>
      </c>
      <c r="I11" s="26">
        <v>-592.78482134276703</v>
      </c>
      <c r="J11" s="23">
        <v>-592.42153844257098</v>
      </c>
      <c r="K11" s="24">
        <v>-592.811217984059</v>
      </c>
      <c r="L11" s="25">
        <v>-592.33530418802695</v>
      </c>
      <c r="M11" s="26">
        <v>0.51165251735660899</v>
      </c>
      <c r="N11" s="27">
        <v>0.64053651974020198</v>
      </c>
      <c r="O11">
        <f t="shared" si="2"/>
        <v>0</v>
      </c>
      <c r="P11">
        <f t="shared" si="3"/>
        <v>1</v>
      </c>
    </row>
    <row r="12" spans="1:16">
      <c r="A12" s="16" t="s">
        <v>19</v>
      </c>
      <c r="B12" s="17">
        <v>-500</v>
      </c>
      <c r="C12" s="18">
        <f t="shared" si="0"/>
        <v>-498.21796983344501</v>
      </c>
      <c r="D12" s="19">
        <f t="shared" si="1"/>
        <v>-477.64325179094402</v>
      </c>
      <c r="E12" s="20">
        <v>-498.04325415904799</v>
      </c>
      <c r="F12" s="17">
        <v>-472.58181129392801</v>
      </c>
      <c r="G12" s="18">
        <v>-498.21796983344501</v>
      </c>
      <c r="H12" s="19">
        <v>-477.64325179094402</v>
      </c>
      <c r="I12" s="20">
        <v>-498.13061199624599</v>
      </c>
      <c r="J12" s="17">
        <v>-475.11253154243599</v>
      </c>
      <c r="K12" s="18">
        <v>-498.13061199624599</v>
      </c>
      <c r="L12" s="19">
        <v>-475.11253154243599</v>
      </c>
      <c r="M12" s="20">
        <v>0.12354263814583499</v>
      </c>
      <c r="N12" s="21">
        <v>3.5789788980126702</v>
      </c>
      <c r="O12">
        <f t="shared" si="2"/>
        <v>1</v>
      </c>
      <c r="P12">
        <f t="shared" si="3"/>
        <v>0</v>
      </c>
    </row>
    <row r="13" spans="1:16">
      <c r="A13" s="22" t="s">
        <v>20</v>
      </c>
      <c r="B13" s="23">
        <v>-400</v>
      </c>
      <c r="C13" s="24">
        <f t="shared" si="0"/>
        <v>-394.22606486525098</v>
      </c>
      <c r="D13" s="25">
        <f t="shared" si="1"/>
        <v>-396.28772895099797</v>
      </c>
      <c r="E13" s="26">
        <v>-388.52275455329698</v>
      </c>
      <c r="F13" s="23">
        <v>-393.33243400622399</v>
      </c>
      <c r="G13" s="24">
        <v>-394.22606486525098</v>
      </c>
      <c r="H13" s="25">
        <v>-396.28772895099797</v>
      </c>
      <c r="I13" s="26">
        <v>-391.78752143562701</v>
      </c>
      <c r="J13" s="23">
        <v>-394.80765666051701</v>
      </c>
      <c r="K13" s="24">
        <v>-391.89627045650099</v>
      </c>
      <c r="L13" s="25">
        <v>-394.739743807195</v>
      </c>
      <c r="M13" s="26">
        <v>1.8722553796296499</v>
      </c>
      <c r="N13" s="27">
        <v>1.0851133787067699</v>
      </c>
      <c r="O13">
        <f t="shared" si="2"/>
        <v>0</v>
      </c>
      <c r="P13">
        <f t="shared" si="3"/>
        <v>1</v>
      </c>
    </row>
    <row r="14" spans="1:16">
      <c r="A14" s="16" t="s">
        <v>21</v>
      </c>
      <c r="B14" s="17">
        <v>-300</v>
      </c>
      <c r="C14" s="18">
        <f t="shared" si="0"/>
        <v>-272.63474420695002</v>
      </c>
      <c r="D14" s="19">
        <f t="shared" si="1"/>
        <v>-261.20474433385499</v>
      </c>
      <c r="E14" s="20">
        <v>-270.704013604012</v>
      </c>
      <c r="F14" s="17">
        <v>-259.70162491399901</v>
      </c>
      <c r="G14" s="18">
        <v>-272.63474420695002</v>
      </c>
      <c r="H14" s="19">
        <v>-261.20474433385499</v>
      </c>
      <c r="I14" s="20">
        <v>-271.66937890548098</v>
      </c>
      <c r="J14" s="17">
        <v>-260.45318462392697</v>
      </c>
      <c r="K14" s="18">
        <v>-271.66937890548098</v>
      </c>
      <c r="L14" s="19">
        <v>-260.45318462392697</v>
      </c>
      <c r="M14" s="20">
        <v>1.36523270198206</v>
      </c>
      <c r="N14" s="21">
        <v>1.0628659347131499</v>
      </c>
      <c r="O14">
        <f t="shared" si="2"/>
        <v>1</v>
      </c>
      <c r="P14">
        <f t="shared" si="3"/>
        <v>0</v>
      </c>
    </row>
    <row r="15" spans="1:16">
      <c r="A15" s="22" t="s">
        <v>22</v>
      </c>
      <c r="B15" s="23">
        <v>-200</v>
      </c>
      <c r="C15" s="24">
        <f t="shared" si="0"/>
        <v>-182.186131625401</v>
      </c>
      <c r="D15" s="25">
        <f t="shared" si="1"/>
        <v>-170.56917825775301</v>
      </c>
      <c r="E15" s="26">
        <v>-169.041847423506</v>
      </c>
      <c r="F15" s="23">
        <v>-156.546198283721</v>
      </c>
      <c r="G15" s="24">
        <v>-182.186131625401</v>
      </c>
      <c r="H15" s="25">
        <v>-170.56917825775301</v>
      </c>
      <c r="I15" s="26">
        <v>-176.37200584838999</v>
      </c>
      <c r="J15" s="23">
        <v>-165.573822313085</v>
      </c>
      <c r="K15" s="24">
        <v>-176.38641331645701</v>
      </c>
      <c r="L15" s="25">
        <v>-164.45353132232799</v>
      </c>
      <c r="M15" s="26">
        <v>3.5436033776207099</v>
      </c>
      <c r="N15" s="27">
        <v>4.7109557665755197</v>
      </c>
      <c r="O15">
        <f t="shared" si="2"/>
        <v>1</v>
      </c>
      <c r="P15">
        <f t="shared" si="3"/>
        <v>0</v>
      </c>
    </row>
    <row r="16" spans="1:16">
      <c r="A16" s="16" t="s">
        <v>23</v>
      </c>
      <c r="B16" s="17">
        <v>-100</v>
      </c>
      <c r="C16" s="18">
        <f t="shared" si="0"/>
        <v>142.075619539153</v>
      </c>
      <c r="D16" s="19">
        <f t="shared" si="1"/>
        <v>91.085105485665295</v>
      </c>
      <c r="E16" s="20">
        <v>282.36737624914298</v>
      </c>
      <c r="F16" s="17">
        <v>96.137338341204199</v>
      </c>
      <c r="G16" s="18">
        <v>142.075619539153</v>
      </c>
      <c r="H16" s="19">
        <v>91.085105485665295</v>
      </c>
      <c r="I16" s="20">
        <v>212.221497894148</v>
      </c>
      <c r="J16" s="17">
        <v>93.611221913434704</v>
      </c>
      <c r="K16" s="18">
        <v>212.221497894148</v>
      </c>
      <c r="L16" s="19">
        <v>93.611221913434704</v>
      </c>
      <c r="M16" s="20">
        <v>99.201252514207098</v>
      </c>
      <c r="N16" s="21">
        <v>3.5724681122850499</v>
      </c>
      <c r="O16">
        <f t="shared" si="2"/>
        <v>0</v>
      </c>
      <c r="P16">
        <f t="shared" si="3"/>
        <v>1</v>
      </c>
    </row>
    <row r="17" spans="1:16">
      <c r="A17" s="22" t="s">
        <v>24</v>
      </c>
      <c r="B17" s="23">
        <v>100</v>
      </c>
      <c r="C17" s="24">
        <f t="shared" si="0"/>
        <v>1135.1042039373001</v>
      </c>
      <c r="D17" s="25">
        <f t="shared" si="1"/>
        <v>1200.3473629852599</v>
      </c>
      <c r="E17" s="26">
        <v>1697.9428273225799</v>
      </c>
      <c r="F17" s="23">
        <v>1727.03231855894</v>
      </c>
      <c r="G17" s="24">
        <v>1135.1042039373001</v>
      </c>
      <c r="H17" s="25">
        <v>1200.3473629852599</v>
      </c>
      <c r="I17" s="26">
        <v>1477.2283669722899</v>
      </c>
      <c r="J17" s="23">
        <v>1572.8725649947401</v>
      </c>
      <c r="K17" s="24">
        <v>1433.92459087319</v>
      </c>
      <c r="L17" s="25">
        <v>1524.62820351497</v>
      </c>
      <c r="M17" s="26">
        <v>180.70534637483101</v>
      </c>
      <c r="N17" s="27">
        <v>182.148155971504</v>
      </c>
      <c r="O17">
        <f t="shared" si="2"/>
        <v>1</v>
      </c>
      <c r="P17">
        <f t="shared" si="3"/>
        <v>0</v>
      </c>
    </row>
    <row r="18" spans="1:16">
      <c r="A18" s="16" t="s">
        <v>25</v>
      </c>
      <c r="B18" s="17">
        <v>200</v>
      </c>
      <c r="C18" s="18">
        <f t="shared" si="0"/>
        <v>201.36486592658599</v>
      </c>
      <c r="D18" s="19">
        <f t="shared" si="1"/>
        <v>201.05079699837299</v>
      </c>
      <c r="E18" s="20">
        <v>201.51120238403701</v>
      </c>
      <c r="F18" s="17">
        <v>201.22928907690999</v>
      </c>
      <c r="G18" s="18">
        <v>201.36486592658599</v>
      </c>
      <c r="H18" s="19">
        <v>201.05079699837299</v>
      </c>
      <c r="I18" s="20">
        <v>201.43803415531099</v>
      </c>
      <c r="J18" s="17">
        <v>201.14004303764199</v>
      </c>
      <c r="K18" s="18">
        <v>201.43803415531099</v>
      </c>
      <c r="L18" s="19">
        <v>201.14004303764199</v>
      </c>
      <c r="M18" s="20">
        <v>0.103475501398288</v>
      </c>
      <c r="N18" s="21">
        <v>0.12621295912161801</v>
      </c>
      <c r="O18">
        <f t="shared" si="2"/>
        <v>0</v>
      </c>
      <c r="P18">
        <f t="shared" si="3"/>
        <v>1</v>
      </c>
    </row>
    <row r="19" spans="1:16">
      <c r="A19" s="22" t="s">
        <v>26</v>
      </c>
      <c r="B19" s="23">
        <v>300</v>
      </c>
      <c r="C19" s="24">
        <f t="shared" si="0"/>
        <v>313.79383867506999</v>
      </c>
      <c r="D19" s="25">
        <f t="shared" si="1"/>
        <v>318.47830662384399</v>
      </c>
      <c r="E19" s="26">
        <v>317.39579880840398</v>
      </c>
      <c r="F19" s="23">
        <v>322.56197873041202</v>
      </c>
      <c r="G19" s="24">
        <v>313.79383867506999</v>
      </c>
      <c r="H19" s="25">
        <v>318.47830662384399</v>
      </c>
      <c r="I19" s="26">
        <v>315.75641278403702</v>
      </c>
      <c r="J19" s="23">
        <v>320.38585292528899</v>
      </c>
      <c r="K19" s="24">
        <v>315.59369582781397</v>
      </c>
      <c r="L19" s="25">
        <v>320.399927260862</v>
      </c>
      <c r="M19" s="26">
        <v>0.92809557054999203</v>
      </c>
      <c r="N19" s="27">
        <v>1.15918568484797</v>
      </c>
      <c r="O19">
        <f t="shared" si="2"/>
        <v>1</v>
      </c>
      <c r="P19">
        <f t="shared" si="3"/>
        <v>0</v>
      </c>
    </row>
    <row r="20" spans="1:16">
      <c r="A20" s="16" t="s">
        <v>27</v>
      </c>
      <c r="B20" s="17">
        <v>400</v>
      </c>
      <c r="C20" s="18">
        <f t="shared" si="0"/>
        <v>442.14509092515101</v>
      </c>
      <c r="D20" s="19">
        <f t="shared" si="1"/>
        <v>443.42897333777103</v>
      </c>
      <c r="E20" s="20">
        <v>443.684522628671</v>
      </c>
      <c r="F20" s="17">
        <v>446.99880779875201</v>
      </c>
      <c r="G20" s="18">
        <v>442.14509092515101</v>
      </c>
      <c r="H20" s="19">
        <v>443.42897333777103</v>
      </c>
      <c r="I20" s="20">
        <v>442.91480677691101</v>
      </c>
      <c r="J20" s="17">
        <v>445.213890568262</v>
      </c>
      <c r="K20" s="18">
        <v>442.91480677691101</v>
      </c>
      <c r="L20" s="19">
        <v>445.213890568262</v>
      </c>
      <c r="M20" s="20">
        <v>1.0885425967329101</v>
      </c>
      <c r="N20" s="21">
        <v>2.5242541550731201</v>
      </c>
      <c r="O20">
        <f t="shared" si="2"/>
        <v>1</v>
      </c>
      <c r="P20">
        <f t="shared" si="3"/>
        <v>0</v>
      </c>
    </row>
    <row r="21" spans="1:16">
      <c r="A21" s="22" t="s">
        <v>28</v>
      </c>
      <c r="B21" s="23">
        <v>500</v>
      </c>
      <c r="C21" s="24">
        <f t="shared" si="0"/>
        <v>500.74106968094998</v>
      </c>
      <c r="D21" s="25">
        <f t="shared" si="1"/>
        <v>500.930706717889</v>
      </c>
      <c r="E21" s="26">
        <v>501.14871003010001</v>
      </c>
      <c r="F21" s="23">
        <v>501.742919643351</v>
      </c>
      <c r="G21" s="24">
        <v>500.74106968094998</v>
      </c>
      <c r="H21" s="25">
        <v>500.930706717889</v>
      </c>
      <c r="I21" s="26">
        <v>501.04891428820002</v>
      </c>
      <c r="J21" s="23">
        <v>501.49532519036302</v>
      </c>
      <c r="K21" s="24">
        <v>501.01215481661001</v>
      </c>
      <c r="L21" s="25">
        <v>501.40281021163003</v>
      </c>
      <c r="M21" s="26">
        <v>0.12661523036880701</v>
      </c>
      <c r="N21" s="27">
        <v>0.27178228273745197</v>
      </c>
      <c r="O21">
        <f t="shared" si="2"/>
        <v>1</v>
      </c>
      <c r="P21">
        <f t="shared" si="3"/>
        <v>0</v>
      </c>
    </row>
    <row r="22" spans="1:16">
      <c r="A22" s="16" t="s">
        <v>29</v>
      </c>
      <c r="B22" s="17">
        <v>600</v>
      </c>
      <c r="C22" s="18">
        <f t="shared" si="0"/>
        <v>603.523585665479</v>
      </c>
      <c r="D22" s="19">
        <f t="shared" si="1"/>
        <v>603.28193986515805</v>
      </c>
      <c r="E22" s="20">
        <v>603.55428117523104</v>
      </c>
      <c r="F22" s="17">
        <v>603.76463520870004</v>
      </c>
      <c r="G22" s="18">
        <v>603.523585665479</v>
      </c>
      <c r="H22" s="19">
        <v>603.28193986515805</v>
      </c>
      <c r="I22" s="20">
        <v>603.53893342035497</v>
      </c>
      <c r="J22" s="17">
        <v>603.52328753692905</v>
      </c>
      <c r="K22" s="18">
        <v>603.53893342035497</v>
      </c>
      <c r="L22" s="19">
        <v>603.52328753692905</v>
      </c>
      <c r="M22" s="20">
        <v>2.1705003097159999E-2</v>
      </c>
      <c r="N22" s="21">
        <v>0.34131715066595297</v>
      </c>
      <c r="O22">
        <f t="shared" si="2"/>
        <v>0</v>
      </c>
      <c r="P22">
        <f t="shared" si="3"/>
        <v>1</v>
      </c>
    </row>
    <row r="23" spans="1:16">
      <c r="A23" s="22" t="s">
        <v>30</v>
      </c>
      <c r="B23" s="23">
        <v>700</v>
      </c>
      <c r="C23" s="24">
        <f t="shared" si="0"/>
        <v>1100.19386721861</v>
      </c>
      <c r="D23" s="25">
        <f t="shared" si="1"/>
        <v>925.07109758034301</v>
      </c>
      <c r="E23" s="26">
        <v>1100.2552237050099</v>
      </c>
      <c r="F23" s="23">
        <v>1081.80369977962</v>
      </c>
      <c r="G23" s="24">
        <v>1100.19386721861</v>
      </c>
      <c r="H23" s="25">
        <v>925.07109758034301</v>
      </c>
      <c r="I23" s="26">
        <v>1100.1953872046799</v>
      </c>
      <c r="J23" s="23">
        <v>964.21447587166097</v>
      </c>
      <c r="K23" s="24">
        <v>1100.20449124374</v>
      </c>
      <c r="L23" s="25">
        <v>988.93328747056296</v>
      </c>
      <c r="M23" s="26">
        <v>1.9530148041488199E-2</v>
      </c>
      <c r="N23" s="27">
        <v>61.015406964119101</v>
      </c>
      <c r="O23">
        <f t="shared" si="2"/>
        <v>0</v>
      </c>
      <c r="P23">
        <f t="shared" si="3"/>
        <v>1</v>
      </c>
    </row>
    <row r="24" spans="1:16">
      <c r="A24" s="16" t="s">
        <v>31</v>
      </c>
      <c r="B24" s="17">
        <v>800</v>
      </c>
      <c r="C24" s="18">
        <f t="shared" si="0"/>
        <v>1284.1412354717299</v>
      </c>
      <c r="D24" s="19">
        <f t="shared" si="1"/>
        <v>1321.5608750512999</v>
      </c>
      <c r="E24" s="20">
        <v>1327.2446176599001</v>
      </c>
      <c r="F24" s="17">
        <v>1431.9358658245101</v>
      </c>
      <c r="G24" s="18">
        <v>1284.1412354717299</v>
      </c>
      <c r="H24" s="19">
        <v>1321.5608750512999</v>
      </c>
      <c r="I24" s="20">
        <v>1305.69292656581</v>
      </c>
      <c r="J24" s="17">
        <v>1376.7483704379099</v>
      </c>
      <c r="K24" s="18">
        <v>1305.69292656581</v>
      </c>
      <c r="L24" s="19">
        <v>1376.7483704379099</v>
      </c>
      <c r="M24" s="20">
        <v>30.478693837332301</v>
      </c>
      <c r="N24" s="21">
        <v>78.046904449138097</v>
      </c>
      <c r="O24">
        <f t="shared" si="2"/>
        <v>1</v>
      </c>
      <c r="P24">
        <f t="shared" si="3"/>
        <v>0</v>
      </c>
    </row>
    <row r="25" spans="1:16">
      <c r="A25" s="22" t="s">
        <v>32</v>
      </c>
      <c r="B25" s="23">
        <v>900</v>
      </c>
      <c r="C25" s="24">
        <f t="shared" si="0"/>
        <v>2010.48576212944</v>
      </c>
      <c r="D25" s="25">
        <f t="shared" si="1"/>
        <v>2424.66334391494</v>
      </c>
      <c r="E25" s="26">
        <v>2803.4124739313602</v>
      </c>
      <c r="F25" s="23">
        <v>2826.1803223767902</v>
      </c>
      <c r="G25" s="24">
        <v>2010.48576212944</v>
      </c>
      <c r="H25" s="25">
        <v>2424.66334391494</v>
      </c>
      <c r="I25" s="26">
        <v>2501.08680716149</v>
      </c>
      <c r="J25" s="23">
        <v>2520.98443950404</v>
      </c>
      <c r="K25" s="24">
        <v>2466.7288034309299</v>
      </c>
      <c r="L25" s="25">
        <v>2554.82515548223</v>
      </c>
      <c r="M25" s="26">
        <v>223.32887431448799</v>
      </c>
      <c r="N25" s="27">
        <v>125.731872457796</v>
      </c>
      <c r="O25">
        <f t="shared" si="2"/>
        <v>1</v>
      </c>
      <c r="P25">
        <f t="shared" si="3"/>
        <v>0</v>
      </c>
    </row>
    <row r="26" spans="1:16">
      <c r="A26" s="16" t="s">
        <v>33</v>
      </c>
      <c r="B26" s="17">
        <v>1000</v>
      </c>
      <c r="C26" s="18">
        <f t="shared" si="0"/>
        <v>1217.96244065929</v>
      </c>
      <c r="D26" s="19">
        <f t="shared" si="1"/>
        <v>1218.7625696452701</v>
      </c>
      <c r="E26" s="20">
        <v>1220.7616755095801</v>
      </c>
      <c r="F26" s="17">
        <v>1222.52879779619</v>
      </c>
      <c r="G26" s="18">
        <v>1217.96244065929</v>
      </c>
      <c r="H26" s="19">
        <v>1218.7625696452701</v>
      </c>
      <c r="I26" s="20">
        <v>1219.3620580844299</v>
      </c>
      <c r="J26" s="17">
        <v>1220.6456837207299</v>
      </c>
      <c r="K26" s="18">
        <v>1219.3620580844299</v>
      </c>
      <c r="L26" s="19">
        <v>1220.6456837207299</v>
      </c>
      <c r="M26" s="20">
        <v>1.9793579447773599</v>
      </c>
      <c r="N26" s="21">
        <v>2.6631254650162899</v>
      </c>
      <c r="O26">
        <f t="shared" si="2"/>
        <v>1</v>
      </c>
      <c r="P26">
        <f t="shared" si="3"/>
        <v>0</v>
      </c>
    </row>
    <row r="27" spans="1:16">
      <c r="A27" s="22" t="s">
        <v>34</v>
      </c>
      <c r="B27" s="23">
        <v>1100</v>
      </c>
      <c r="C27" s="24">
        <f t="shared" si="0"/>
        <v>1311.2804269770299</v>
      </c>
      <c r="D27" s="25">
        <f t="shared" si="1"/>
        <v>1315.5266705562401</v>
      </c>
      <c r="E27" s="26">
        <v>1321.2780990558001</v>
      </c>
      <c r="F27" s="23">
        <v>1323.8035976956101</v>
      </c>
      <c r="G27" s="24">
        <v>1311.2804269770299</v>
      </c>
      <c r="H27" s="25">
        <v>1315.5266705562401</v>
      </c>
      <c r="I27" s="26">
        <v>1315.6400859923001</v>
      </c>
      <c r="J27" s="23">
        <v>1321.4716318363801</v>
      </c>
      <c r="K27" s="24">
        <v>1315.5148185226401</v>
      </c>
      <c r="L27" s="25">
        <v>1321.09236054588</v>
      </c>
      <c r="M27" s="26">
        <v>2.7983535496566199</v>
      </c>
      <c r="N27" s="27">
        <v>2.4951821535074101</v>
      </c>
      <c r="O27">
        <f t="shared" si="2"/>
        <v>1</v>
      </c>
      <c r="P27">
        <f t="shared" si="3"/>
        <v>0</v>
      </c>
    </row>
    <row r="28" spans="1:16">
      <c r="A28" s="16" t="s">
        <v>35</v>
      </c>
      <c r="B28" s="17">
        <v>1200</v>
      </c>
      <c r="C28" s="18">
        <f t="shared" si="0"/>
        <v>1361.19906164399</v>
      </c>
      <c r="D28" s="19">
        <f t="shared" si="1"/>
        <v>1374.5921602513999</v>
      </c>
      <c r="E28" s="20">
        <v>1368.6826355152</v>
      </c>
      <c r="F28" s="17">
        <v>1395.03825078767</v>
      </c>
      <c r="G28" s="18">
        <v>1361.19906164399</v>
      </c>
      <c r="H28" s="19">
        <v>1374.5921602513999</v>
      </c>
      <c r="I28" s="20">
        <v>1364.9408485796</v>
      </c>
      <c r="J28" s="17">
        <v>1384.8152055195301</v>
      </c>
      <c r="K28" s="18">
        <v>1364.9408485796</v>
      </c>
      <c r="L28" s="19">
        <v>1384.8152055195301</v>
      </c>
      <c r="M28" s="20">
        <v>5.2916858318430204</v>
      </c>
      <c r="N28" s="21">
        <v>14.457569266949401</v>
      </c>
      <c r="O28">
        <f t="shared" si="2"/>
        <v>1</v>
      </c>
      <c r="P28">
        <f t="shared" si="3"/>
        <v>0</v>
      </c>
    </row>
    <row r="29" spans="1:16">
      <c r="A29" s="22" t="s">
        <v>36</v>
      </c>
      <c r="B29" s="23">
        <v>1300</v>
      </c>
      <c r="C29" s="24">
        <f t="shared" si="0"/>
        <v>1625.21119724251</v>
      </c>
      <c r="D29" s="25">
        <f t="shared" si="1"/>
        <v>1826.40639021109</v>
      </c>
      <c r="E29" s="26">
        <v>1776.14182644109</v>
      </c>
      <c r="F29" s="23">
        <v>1862.86712841546</v>
      </c>
      <c r="G29" s="24">
        <v>1625.21119724251</v>
      </c>
      <c r="H29" s="25">
        <v>1826.40639021109</v>
      </c>
      <c r="I29" s="26">
        <v>1718.88130922815</v>
      </c>
      <c r="J29" s="23">
        <v>1859.6237442259301</v>
      </c>
      <c r="K29" s="24">
        <v>1706.7312421819499</v>
      </c>
      <c r="L29" s="25">
        <v>1855.60295453298</v>
      </c>
      <c r="M29" s="26">
        <v>44.472836665305799</v>
      </c>
      <c r="N29" s="27">
        <v>10.994029827078</v>
      </c>
      <c r="O29">
        <f t="shared" si="2"/>
        <v>1</v>
      </c>
      <c r="P29">
        <f t="shared" si="3"/>
        <v>0</v>
      </c>
    </row>
    <row r="30" spans="1:16">
      <c r="A30" s="28" t="s">
        <v>37</v>
      </c>
      <c r="B30" s="29">
        <v>1400</v>
      </c>
      <c r="C30" s="30">
        <f t="shared" si="0"/>
        <v>1700.1036009617401</v>
      </c>
      <c r="D30" s="31">
        <f t="shared" si="1"/>
        <v>1700.16833777024</v>
      </c>
      <c r="E30" s="32">
        <v>1718.7599514231699</v>
      </c>
      <c r="F30" s="29">
        <v>1700.60121215299</v>
      </c>
      <c r="G30" s="30">
        <v>1700.1036009617401</v>
      </c>
      <c r="H30" s="31">
        <v>1700.16833777024</v>
      </c>
      <c r="I30" s="32">
        <v>1709.4317761924599</v>
      </c>
      <c r="J30" s="29">
        <v>1700.38477496162</v>
      </c>
      <c r="K30" s="30">
        <v>1709.4317761924599</v>
      </c>
      <c r="L30" s="31">
        <v>1700.38477496162</v>
      </c>
      <c r="M30" s="32">
        <v>13.192031923468001</v>
      </c>
      <c r="N30" s="33">
        <v>0.30608841144238602</v>
      </c>
      <c r="O30">
        <f t="shared" si="2"/>
        <v>1</v>
      </c>
      <c r="P30">
        <f t="shared" si="3"/>
        <v>0</v>
      </c>
    </row>
    <row r="31" spans="1:16">
      <c r="O31">
        <f>SUM(O3:O30)</f>
        <v>21</v>
      </c>
      <c r="P31">
        <f>SUM(P3:P30)</f>
        <v>7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FUKSIK</cp:lastModifiedBy>
  <cp:revision>5</cp:revision>
  <dcterms:created xsi:type="dcterms:W3CDTF">2016-06-05T08:02:40Z</dcterms:created>
  <dcterms:modified xsi:type="dcterms:W3CDTF">2016-06-06T00:52:43Z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