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15" windowWidth="20775" windowHeight="91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P31" i="1"/>
  <c r="O3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"/>
  <c r="C23"/>
  <c r="D23"/>
  <c r="C30"/>
  <c r="D30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4"/>
  <c r="D24"/>
  <c r="C25"/>
  <c r="D25"/>
  <c r="C26"/>
  <c r="D26"/>
  <c r="C27"/>
  <c r="D27"/>
  <c r="C28"/>
  <c r="D28"/>
  <c r="C29"/>
  <c r="D29"/>
  <c r="D11"/>
  <c r="C11"/>
  <c r="D10"/>
  <c r="C10"/>
  <c r="D9"/>
  <c r="C9"/>
  <c r="D8"/>
  <c r="C8"/>
  <c r="D7"/>
  <c r="C7"/>
  <c r="D5"/>
  <c r="C5"/>
  <c r="D4"/>
  <c r="C4"/>
</calcChain>
</file>

<file path=xl/sharedStrings.xml><?xml version="1.0" encoding="utf-8"?>
<sst xmlns="http://schemas.openxmlformats.org/spreadsheetml/2006/main" count="48" uniqueCount="38">
  <si>
    <t>Expected</t>
  </si>
  <si>
    <t>Max</t>
  </si>
  <si>
    <t>Min</t>
  </si>
  <si>
    <t>Median</t>
  </si>
  <si>
    <t>Mean</t>
  </si>
  <si>
    <t>Std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</si>
  <si>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</si>
  <si>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</si>
  <si>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</si>
  <si>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</si>
  <si>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</si>
  <si>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</si>
  <si>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</si>
  <si>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</si>
  <si>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</si>
  <si>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</si>
  <si>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</si>
  <si>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</si>
  <si>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</si>
  <si>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</si>
  <si>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</si>
  <si>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</si>
  <si>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</si>
  <si>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</si>
  <si>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</si>
  <si>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</si>
  <si>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</si>
  <si>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</si>
  <si>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</si>
  <si>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</si>
  <si>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</si>
  <si>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</si>
  <si>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</si>
  <si>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</si>
  <si>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Func</t>
  </si>
  <si>
    <t>Best</t>
  </si>
  <si>
    <t>Our</t>
  </si>
  <si>
    <t>Classic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</si>
</sst>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5" xfId="0" applyBorder="1"/>
    <xf numFmtId="0" fontId="1" fillId="0" borderId="12" xfId="0" applyFont="1" applyBorder="1"/>
    <xf numFmtId="0" fontId="1" fillId="2" borderId="29" xfId="0" applyFont="1" applyFill="1" applyBorder="1"/>
    <xf numFmtId="0" fontId="1" fillId="2" borderId="30" xfId="0" applyFont="1" applyFill="1" applyBorder="1"/>
    <xf numFmtId="0" fontId="1" fillId="2" borderId="28" xfId="0" applyFont="1" applyFill="1" applyBorder="1"/>
    <xf numFmtId="0" fontId="0" fillId="2" borderId="14" xfId="0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5" xfId="0" applyFont="1" applyFill="1" applyBorder="1"/>
    <xf numFmtId="0" fontId="1" fillId="2" borderId="9" xfId="0" applyFont="1" applyFill="1" applyBorder="1"/>
    <xf numFmtId="0" fontId="0" fillId="2" borderId="10" xfId="0" applyFill="1" applyBorder="1"/>
    <xf numFmtId="0" fontId="1" fillId="2" borderId="4" xfId="0" applyFont="1" applyFill="1" applyBorder="1"/>
    <xf numFmtId="0" fontId="1" fillId="3" borderId="12" xfId="0" applyFont="1" applyFill="1" applyBorder="1"/>
    <xf numFmtId="0" fontId="0" fillId="3" borderId="16" xfId="0" applyFill="1" applyBorder="1"/>
    <xf numFmtId="0" fontId="0" fillId="3" borderId="20" xfId="0" applyFill="1" applyBorder="1"/>
    <xf numFmtId="0" fontId="0" fillId="3" borderId="25" xfId="0" applyFill="1" applyBorder="1"/>
    <xf numFmtId="0" fontId="0" fillId="3" borderId="21" xfId="0" applyFill="1" applyBorder="1"/>
    <xf numFmtId="0" fontId="0" fillId="3" borderId="7" xfId="0" applyFill="1" applyBorder="1"/>
    <xf numFmtId="0" fontId="0" fillId="3" borderId="1" xfId="0" applyFill="1" applyBorder="1"/>
    <xf numFmtId="0" fontId="1" fillId="3" borderId="13" xfId="0" applyFont="1" applyFill="1" applyBorder="1"/>
    <xf numFmtId="0" fontId="0" fillId="3" borderId="17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8" xfId="0" applyFill="1" applyBorder="1"/>
    <xf numFmtId="0" fontId="0" fillId="3" borderId="2" xfId="0" applyFill="1" applyBorder="1"/>
    <xf numFmtId="0" fontId="1" fillId="0" borderId="12" xfId="0" applyFont="1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25" xfId="0" applyFill="1" applyBorder="1"/>
    <xf numFmtId="0" fontId="0" fillId="0" borderId="21" xfId="0" applyFill="1" applyBorder="1"/>
    <xf numFmtId="0" fontId="0" fillId="0" borderId="7" xfId="0" applyFill="1" applyBorder="1"/>
    <xf numFmtId="0" fontId="0" fillId="0" borderId="1" xfId="0" applyFill="1" applyBorder="1"/>
    <xf numFmtId="0" fontId="1" fillId="0" borderId="11" xfId="0" applyFont="1" applyFill="1" applyBorder="1"/>
    <xf numFmtId="0" fontId="0" fillId="0" borderId="15" xfId="0" applyFill="1" applyBorder="1"/>
    <xf numFmtId="0" fontId="0" fillId="0" borderId="18" xfId="0" applyFill="1" applyBorder="1"/>
    <xf numFmtId="0" fontId="0" fillId="0" borderId="24" xfId="0" applyFill="1" applyBorder="1"/>
    <xf numFmtId="0" fontId="0" fillId="0" borderId="19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32" xfId="0" applyFont="1" applyFill="1" applyBorder="1" applyAlignment="1">
      <alignment horizontal="center"/>
    </xf>
    <xf numFmtId="0" fontId="0" fillId="2" borderId="33" xfId="0" applyFill="1" applyBorder="1"/>
    <xf numFmtId="0" fontId="0" fillId="2" borderId="3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Expected</c:v>
          </c:tx>
          <c:val>
            <c:numRef>
              <c:f>Sheet1!$B$3:$B$30</c:f>
              <c:numCache>
                <c:formatCode>General</c:formatCode>
                <c:ptCount val="28"/>
                <c:pt idx="0">
                  <c:v>-1400</c:v>
                </c:pt>
                <c:pt idx="1">
                  <c:v>-1300</c:v>
                </c:pt>
                <c:pt idx="2">
                  <c:v>-1200</c:v>
                </c:pt>
                <c:pt idx="3">
                  <c:v>-1100</c:v>
                </c:pt>
                <c:pt idx="4">
                  <c:v>-1000</c:v>
                </c:pt>
                <c:pt idx="5">
                  <c:v>-900</c:v>
                </c:pt>
                <c:pt idx="6">
                  <c:v>-800</c:v>
                </c:pt>
                <c:pt idx="7">
                  <c:v>-700</c:v>
                </c:pt>
                <c:pt idx="8">
                  <c:v>-600</c:v>
                </c:pt>
                <c:pt idx="9">
                  <c:v>-500</c:v>
                </c:pt>
                <c:pt idx="10">
                  <c:v>-400</c:v>
                </c:pt>
                <c:pt idx="11">
                  <c:v>-300</c:v>
                </c:pt>
                <c:pt idx="12">
                  <c:v>-200</c:v>
                </c:pt>
                <c:pt idx="13">
                  <c:v>-100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600</c:v>
                </c:pt>
                <c:pt idx="20">
                  <c:v>700</c:v>
                </c:pt>
                <c:pt idx="21">
                  <c:v>800</c:v>
                </c:pt>
                <c:pt idx="22">
                  <c:v>900</c:v>
                </c:pt>
                <c:pt idx="23">
                  <c:v>1000</c:v>
                </c:pt>
                <c:pt idx="24">
                  <c:v>1100</c:v>
                </c:pt>
                <c:pt idx="25">
                  <c:v>1200</c:v>
                </c:pt>
                <c:pt idx="26">
                  <c:v>1300</c:v>
                </c:pt>
                <c:pt idx="27">
                  <c:v>1400</c:v>
                </c:pt>
              </c:numCache>
            </c:numRef>
          </c:val>
        </c:ser>
        <c:ser>
          <c:idx val="1"/>
          <c:order val="1"/>
          <c:tx>
            <c:v>Our</c:v>
          </c:tx>
          <c:val>
            <c:numRef>
              <c:f>Sheet1!$C$3:$C$30</c:f>
              <c:numCache>
                <c:formatCode>General</c:formatCode>
                <c:ptCount val="28"/>
                <c:pt idx="0">
                  <c:v>-1400</c:v>
                </c:pt>
                <c:pt idx="1">
                  <c:v>2641.2058272261397</c:v>
                </c:pt>
                <c:pt idx="2">
                  <c:v>-1189.3595638565623</c:v>
                </c:pt>
                <c:pt idx="3">
                  <c:v>-538.22024567702897</c:v>
                </c:pt>
                <c:pt idx="4">
                  <c:v>-999.99999999999523</c:v>
                </c:pt>
                <c:pt idx="5">
                  <c:v>-899.85266736816254</c:v>
                </c:pt>
                <c:pt idx="6">
                  <c:v>-799.90488731018024</c:v>
                </c:pt>
                <c:pt idx="7">
                  <c:v>-687.42513822971478</c:v>
                </c:pt>
                <c:pt idx="8">
                  <c:v>-598.44318758224142</c:v>
                </c:pt>
                <c:pt idx="9">
                  <c:v>-499.82609908009977</c:v>
                </c:pt>
                <c:pt idx="10">
                  <c:v>-399.91520823431506</c:v>
                </c:pt>
                <c:pt idx="11">
                  <c:v>-298.71960537187175</c:v>
                </c:pt>
                <c:pt idx="12">
                  <c:v>-197.30689911377175</c:v>
                </c:pt>
                <c:pt idx="13">
                  <c:v>-80.699186875481701</c:v>
                </c:pt>
                <c:pt idx="14">
                  <c:v>200.674288569277</c:v>
                </c:pt>
                <c:pt idx="15">
                  <c:v>200.42546557366529</c:v>
                </c:pt>
                <c:pt idx="16">
                  <c:v>305.62883809431207</c:v>
                </c:pt>
                <c:pt idx="17">
                  <c:v>406.46227356285141</c:v>
                </c:pt>
                <c:pt idx="18">
                  <c:v>500.09409722072377</c:v>
                </c:pt>
                <c:pt idx="19">
                  <c:v>600.58782885821427</c:v>
                </c:pt>
                <c:pt idx="20">
                  <c:v>824.22994211351477</c:v>
                </c:pt>
                <c:pt idx="21">
                  <c:v>942.43612127842709</c:v>
                </c:pt>
                <c:pt idx="22">
                  <c:v>1102.7279780188178</c:v>
                </c:pt>
                <c:pt idx="23">
                  <c:v>1063.6034258219099</c:v>
                </c:pt>
                <c:pt idx="24">
                  <c:v>1196.6799120234273</c:v>
                </c:pt>
                <c:pt idx="25">
                  <c:v>1298.81492261474</c:v>
                </c:pt>
                <c:pt idx="26">
                  <c:v>1614.6041362665615</c:v>
                </c:pt>
                <c:pt idx="27">
                  <c:v>1635.1182932747183</c:v>
                </c:pt>
              </c:numCache>
            </c:numRef>
          </c:val>
        </c:ser>
        <c:ser>
          <c:idx val="2"/>
          <c:order val="2"/>
          <c:tx>
            <c:v>Classic</c:v>
          </c:tx>
          <c:val>
            <c:numRef>
              <c:f>Sheet1!$D$3:$D$30</c:f>
              <c:numCache>
                <c:formatCode>General</c:formatCode>
                <c:ptCount val="28"/>
                <c:pt idx="0">
                  <c:v>-1400</c:v>
                </c:pt>
                <c:pt idx="1">
                  <c:v>43632.742585900873</c:v>
                </c:pt>
                <c:pt idx="2">
                  <c:v>-1114.524802780787</c:v>
                </c:pt>
                <c:pt idx="3">
                  <c:v>39.270774184735302</c:v>
                </c:pt>
                <c:pt idx="4">
                  <c:v>-999.99999925225131</c:v>
                </c:pt>
                <c:pt idx="5">
                  <c:v>-899.68690720099289</c:v>
                </c:pt>
                <c:pt idx="6">
                  <c:v>-798.61453910835371</c:v>
                </c:pt>
                <c:pt idx="7">
                  <c:v>-679.97364268120612</c:v>
                </c:pt>
                <c:pt idx="8">
                  <c:v>-598.34307801575585</c:v>
                </c:pt>
                <c:pt idx="9">
                  <c:v>-499.47324343941682</c:v>
                </c:pt>
                <c:pt idx="10">
                  <c:v>-399.99939277818476</c:v>
                </c:pt>
                <c:pt idx="11">
                  <c:v>-296.2887845722102</c:v>
                </c:pt>
                <c:pt idx="12">
                  <c:v>-197.67327007333864</c:v>
                </c:pt>
                <c:pt idx="13">
                  <c:v>-97.899264732653592</c:v>
                </c:pt>
                <c:pt idx="14">
                  <c:v>273.13557478263442</c:v>
                </c:pt>
                <c:pt idx="15">
                  <c:v>200.77107283942931</c:v>
                </c:pt>
                <c:pt idx="16">
                  <c:v>305.78273220348905</c:v>
                </c:pt>
                <c:pt idx="17">
                  <c:v>409.23455136905432</c:v>
                </c:pt>
                <c:pt idx="18">
                  <c:v>500.09649056571004</c:v>
                </c:pt>
                <c:pt idx="19">
                  <c:v>600.44310132971725</c:v>
                </c:pt>
                <c:pt idx="20">
                  <c:v>833.42846629343842</c:v>
                </c:pt>
                <c:pt idx="21">
                  <c:v>917.40525317610479</c:v>
                </c:pt>
                <c:pt idx="22">
                  <c:v>1352.1706785044521</c:v>
                </c:pt>
                <c:pt idx="23">
                  <c:v>1094.0670174661793</c:v>
                </c:pt>
                <c:pt idx="24">
                  <c:v>1212.2566002764195</c:v>
                </c:pt>
                <c:pt idx="25">
                  <c:v>1306.4491530121663</c:v>
                </c:pt>
                <c:pt idx="26">
                  <c:v>1649.1820431855499</c:v>
                </c:pt>
                <c:pt idx="27">
                  <c:v>1696.9259242468379</c:v>
                </c:pt>
              </c:numCache>
            </c:numRef>
          </c:val>
        </c:ser>
        <c:axId val="84609664"/>
        <c:axId val="84631936"/>
      </c:barChart>
      <c:catAx>
        <c:axId val="84609664"/>
        <c:scaling>
          <c:orientation val="minMax"/>
        </c:scaling>
        <c:axPos val="b"/>
        <c:tickLblPos val="nextTo"/>
        <c:crossAx val="84631936"/>
        <c:crosses val="autoZero"/>
        <c:auto val="1"/>
        <c:lblAlgn val="ctr"/>
        <c:lblOffset val="100"/>
      </c:catAx>
      <c:valAx>
        <c:axId val="84631936"/>
        <c:scaling>
          <c:orientation val="minMax"/>
          <c:max val="2000"/>
        </c:scaling>
        <c:axPos val="l"/>
        <c:majorGridlines/>
        <c:numFmt formatCode="General" sourceLinked="1"/>
        <c:tickLblPos val="nextTo"/>
        <c:crossAx val="84609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pieChart>
        <c:varyColors val="1"/>
        <c:ser>
          <c:idx val="0"/>
          <c:order val="0"/>
          <c:tx>
            <c:v>Porównanie algorytmów</c:v>
          </c:tx>
          <c:dLbls>
            <c:showVal val="1"/>
            <c:showLeaderLines val="1"/>
          </c:dLbls>
          <c:cat>
            <c:strLit>
              <c:ptCount val="2"/>
              <c:pt idx="0">
                <c:v>Our</c:v>
              </c:pt>
              <c:pt idx="1">
                <c:v>Classic</c:v>
              </c:pt>
            </c:strLit>
          </c:cat>
          <c:val>
            <c:numRef>
              <c:f>Sheet1!$O$31:$P$31</c:f>
              <c:numCache>
                <c:formatCode>General</c:formatCode>
                <c:ptCount val="2"/>
                <c:pt idx="0">
                  <c:v>22</c:v>
                </c:pt>
                <c:pt idx="1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pl-PL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409575</xdr:colOff>
      <xdr:row>5</xdr:row>
      <xdr:rowOff>123825</xdr:rowOff>
    </xdr:from>
    <xdr:to>
      <xdr:col>30</xdr:col>
      <xdr:colOff>561975</xdr:colOff>
      <xdr:row>29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34</xdr:row>
      <xdr:rowOff>9525</xdr:rowOff>
    </xdr:from>
    <xdr:to>
      <xdr:col>15</xdr:col>
      <xdr:colOff>19050</xdr:colOff>
      <xdr:row>51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tabSelected="1" topLeftCell="D26" workbookViewId="0">
      <selection activeCell="R49" sqref="R49"/>
    </sheetView>
  </sheetViews>
  <sheetFormatPr defaultRowHeight="15"/>
  <cols>
    <col min="1" max="1" width="4.85546875" customWidth="1"/>
    <col min="2" max="2" width="9.85546875" customWidth="1"/>
    <col min="3" max="3" width="13.85546875" customWidth="1"/>
    <col min="4" max="4" width="14.42578125" customWidth="1"/>
    <col min="5" max="5" width="13.42578125" customWidth="1"/>
    <col min="6" max="6" width="13.28515625" customWidth="1"/>
    <col min="7" max="7" width="12.7109375" customWidth="1"/>
    <col min="8" max="8" width="11.85546875" customWidth="1"/>
    <col min="9" max="9" width="12.28515625" customWidth="1"/>
    <col min="10" max="10" width="12.42578125" customWidth="1"/>
    <col min="11" max="11" width="13.5703125" customWidth="1"/>
    <col min="12" max="12" width="12.85546875" customWidth="1"/>
    <col min="13" max="13" width="12" customWidth="1"/>
    <col min="14" max="14" width="13.140625" customWidth="1"/>
  </cols>
  <sheetData>
    <row r="1" spans="1:16" ht="15.75" thickTop="1">
      <c r="A1" s="15" t="s">
        <v>34</v>
      </c>
      <c r="B1" s="10" t="s">
        <v>0</v>
      </c>
      <c r="C1" s="47" t="s">
        <v>35</v>
      </c>
      <c r="D1" s="49"/>
      <c r="E1" s="47" t="s">
        <v>1</v>
      </c>
      <c r="F1" s="49"/>
      <c r="G1" s="47" t="s">
        <v>2</v>
      </c>
      <c r="H1" s="49"/>
      <c r="I1" s="47" t="s">
        <v>3</v>
      </c>
      <c r="J1" s="49"/>
      <c r="K1" s="47" t="s">
        <v>4</v>
      </c>
      <c r="L1" s="49"/>
      <c r="M1" s="47" t="s">
        <v>5</v>
      </c>
      <c r="N1" s="48"/>
    </row>
    <row r="2" spans="1:16" ht="15.75" thickBot="1">
      <c r="A2" s="16"/>
      <c r="B2" s="11"/>
      <c r="C2" s="8" t="s">
        <v>36</v>
      </c>
      <c r="D2" s="9" t="s">
        <v>37</v>
      </c>
      <c r="E2" s="12" t="s">
        <v>36</v>
      </c>
      <c r="F2" s="13" t="s">
        <v>37</v>
      </c>
      <c r="G2" s="12" t="s">
        <v>36</v>
      </c>
      <c r="H2" s="13" t="s">
        <v>37</v>
      </c>
      <c r="I2" s="12" t="s">
        <v>36</v>
      </c>
      <c r="J2" s="13" t="s">
        <v>37</v>
      </c>
      <c r="K2" s="12" t="s">
        <v>36</v>
      </c>
      <c r="L2" s="13" t="s">
        <v>37</v>
      </c>
      <c r="M2" s="14" t="s">
        <v>36</v>
      </c>
      <c r="N2" s="17" t="s">
        <v>37</v>
      </c>
    </row>
    <row r="3" spans="1:16">
      <c r="A3" s="40" t="s">
        <v>6</v>
      </c>
      <c r="B3" s="41">
        <v>-1400</v>
      </c>
      <c r="C3" s="42">
        <v>-1400</v>
      </c>
      <c r="D3" s="43">
        <v>-1400</v>
      </c>
      <c r="E3" s="42">
        <v>-1400</v>
      </c>
      <c r="F3" s="44">
        <v>-1399.9999998962919</v>
      </c>
      <c r="G3" s="42">
        <v>-1400</v>
      </c>
      <c r="H3" s="44">
        <v>-1399.9999999837846</v>
      </c>
      <c r="I3" s="42">
        <v>-1400</v>
      </c>
      <c r="J3" s="44">
        <v>-1399.9999999651845</v>
      </c>
      <c r="K3" s="42">
        <v>-1400</v>
      </c>
      <c r="L3" s="44">
        <v>-1399.9999999575541</v>
      </c>
      <c r="M3" s="45">
        <v>0</v>
      </c>
      <c r="N3" s="46">
        <v>2.5686245965145711E-8</v>
      </c>
      <c r="O3">
        <f>IF(ABS(C3-B3)&lt;ABS(D3-B3),1,0)</f>
        <v>0</v>
      </c>
      <c r="P3">
        <f>IF(ABS(C3-B3)&gt;ABS(D3-B3),1,0)</f>
        <v>0</v>
      </c>
    </row>
    <row r="4" spans="1:16">
      <c r="A4" s="18" t="s">
        <v>7</v>
      </c>
      <c r="B4" s="19">
        <v>-1300</v>
      </c>
      <c r="C4" s="20">
        <f>G4</f>
        <v>2641.2058272261397</v>
      </c>
      <c r="D4" s="21">
        <f>H4</f>
        <v>43632.742585900873</v>
      </c>
      <c r="E4" s="20">
        <v>38731.693308650123</v>
      </c>
      <c r="F4" s="22">
        <v>149504.49072343082</v>
      </c>
      <c r="G4" s="20">
        <v>2641.2058272261397</v>
      </c>
      <c r="H4" s="22">
        <v>43632.742585900873</v>
      </c>
      <c r="I4" s="20">
        <v>20033.123557749379</v>
      </c>
      <c r="J4" s="22">
        <v>74820.867488303906</v>
      </c>
      <c r="K4" s="20">
        <v>21996.021649256232</v>
      </c>
      <c r="L4" s="22">
        <v>83056.680977595999</v>
      </c>
      <c r="M4" s="23">
        <v>12205.723540581181</v>
      </c>
      <c r="N4" s="24">
        <v>30116.917696554039</v>
      </c>
      <c r="O4">
        <f t="shared" ref="O4:O30" si="0">IF(ABS(C4-B4)&lt;ABS(D4-B4),1,0)</f>
        <v>1</v>
      </c>
      <c r="P4">
        <f t="shared" ref="P4:P30" si="1">IF(ABS(C4-B4)&gt;ABS(D4-B4),1,0)</f>
        <v>0</v>
      </c>
    </row>
    <row r="5" spans="1:16">
      <c r="A5" s="33" t="s">
        <v>8</v>
      </c>
      <c r="B5" s="34">
        <v>-1200</v>
      </c>
      <c r="C5" s="35">
        <f>G5</f>
        <v>-1189.3595638565623</v>
      </c>
      <c r="D5" s="36">
        <f>H5</f>
        <v>-1114.524802780787</v>
      </c>
      <c r="E5" s="35">
        <v>1239.6396078972834</v>
      </c>
      <c r="F5" s="37">
        <v>184.11656165042314</v>
      </c>
      <c r="G5" s="35">
        <v>-1189.3595638565623</v>
      </c>
      <c r="H5" s="37">
        <v>-1114.524802780787</v>
      </c>
      <c r="I5" s="35">
        <v>-1150.3848480468005</v>
      </c>
      <c r="J5" s="37">
        <v>-805.20540764744294</v>
      </c>
      <c r="K5" s="35">
        <v>-804.30179783242295</v>
      </c>
      <c r="L5" s="37">
        <v>-672.66508256017141</v>
      </c>
      <c r="M5" s="38">
        <v>749.07514809115924</v>
      </c>
      <c r="N5" s="39">
        <v>398.49625371859798</v>
      </c>
      <c r="O5">
        <f t="shared" si="0"/>
        <v>1</v>
      </c>
      <c r="P5">
        <f t="shared" si="1"/>
        <v>0</v>
      </c>
    </row>
    <row r="6" spans="1:16">
      <c r="A6" s="18" t="s">
        <v>9</v>
      </c>
      <c r="B6" s="19">
        <v>-1100</v>
      </c>
      <c r="C6" s="20">
        <v>-538.22024567702897</v>
      </c>
      <c r="D6" s="21">
        <v>39.270774184735302</v>
      </c>
      <c r="E6" s="20">
        <v>282.5290921888195</v>
      </c>
      <c r="F6" s="22">
        <v>3896.2853286264635</v>
      </c>
      <c r="G6" s="20">
        <v>-628.35397253072733</v>
      </c>
      <c r="H6" s="22">
        <v>39.270774184735274</v>
      </c>
      <c r="I6" s="20">
        <v>-71.915283754087341</v>
      </c>
      <c r="J6" s="22">
        <v>1715.5674811360122</v>
      </c>
      <c r="K6" s="20">
        <v>-119.31709334116633</v>
      </c>
      <c r="L6" s="22">
        <v>1894.4261024549417</v>
      </c>
      <c r="M6" s="23">
        <v>314.62415589149748</v>
      </c>
      <c r="N6" s="24">
        <v>1351.1425664245276</v>
      </c>
      <c r="O6">
        <f t="shared" si="0"/>
        <v>1</v>
      </c>
      <c r="P6">
        <f t="shared" si="1"/>
        <v>0</v>
      </c>
    </row>
    <row r="7" spans="1:16">
      <c r="A7" s="7" t="s">
        <v>10</v>
      </c>
      <c r="B7" s="3">
        <v>-1000</v>
      </c>
      <c r="C7" s="4">
        <f t="shared" ref="C7:D11" si="2">G7</f>
        <v>-999.99999999999523</v>
      </c>
      <c r="D7" s="6">
        <f t="shared" si="2"/>
        <v>-999.99999925225131</v>
      </c>
      <c r="E7" s="4">
        <v>-999.99999999997704</v>
      </c>
      <c r="F7" s="5">
        <v>-999.99999717609933</v>
      </c>
      <c r="G7" s="4">
        <v>-999.99999999999523</v>
      </c>
      <c r="H7" s="5">
        <v>-999.99999925225131</v>
      </c>
      <c r="I7" s="4">
        <v>-999.99999999998875</v>
      </c>
      <c r="J7" s="5">
        <v>-999.99999802717048</v>
      </c>
      <c r="K7" s="4">
        <v>-999.99999999998818</v>
      </c>
      <c r="L7" s="5">
        <v>-999.99999814578177</v>
      </c>
      <c r="M7" s="2">
        <v>5.4733912461519343E-12</v>
      </c>
      <c r="N7" s="1">
        <v>7.3494020205296897E-7</v>
      </c>
      <c r="O7">
        <f t="shared" si="0"/>
        <v>1</v>
      </c>
      <c r="P7">
        <f t="shared" si="1"/>
        <v>0</v>
      </c>
    </row>
    <row r="8" spans="1:16">
      <c r="A8" s="18" t="s">
        <v>11</v>
      </c>
      <c r="B8" s="19">
        <v>-900</v>
      </c>
      <c r="C8" s="20">
        <f t="shared" si="2"/>
        <v>-899.85266736816254</v>
      </c>
      <c r="D8" s="21">
        <f t="shared" si="2"/>
        <v>-899.68690720099289</v>
      </c>
      <c r="E8" s="20">
        <v>-898.23162222562132</v>
      </c>
      <c r="F8" s="22">
        <v>-897.99690318781109</v>
      </c>
      <c r="G8" s="20">
        <v>-899.85266736816254</v>
      </c>
      <c r="H8" s="22">
        <v>-899.68690720099289</v>
      </c>
      <c r="I8" s="20">
        <v>-899.13645736304386</v>
      </c>
      <c r="J8" s="22">
        <v>-898.84852761636171</v>
      </c>
      <c r="K8" s="20">
        <v>-899.09923940766305</v>
      </c>
      <c r="L8" s="22">
        <v>-898.81085899109814</v>
      </c>
      <c r="M8" s="23">
        <v>0.56309836231581678</v>
      </c>
      <c r="N8" s="24">
        <v>0.50897293601499227</v>
      </c>
      <c r="O8">
        <f t="shared" si="0"/>
        <v>1</v>
      </c>
      <c r="P8">
        <f t="shared" si="1"/>
        <v>0</v>
      </c>
    </row>
    <row r="9" spans="1:16">
      <c r="A9" s="7" t="s">
        <v>12</v>
      </c>
      <c r="B9" s="3">
        <v>-800</v>
      </c>
      <c r="C9" s="4">
        <f t="shared" si="2"/>
        <v>-799.90488731018024</v>
      </c>
      <c r="D9" s="6">
        <f t="shared" si="2"/>
        <v>-798.61453910835371</v>
      </c>
      <c r="E9" s="4">
        <v>-799.41682422702365</v>
      </c>
      <c r="F9" s="5">
        <v>-797.531773393393</v>
      </c>
      <c r="G9" s="4">
        <v>-799.90488731018024</v>
      </c>
      <c r="H9" s="5">
        <v>-798.61453910835371</v>
      </c>
      <c r="I9" s="4">
        <v>-799.61339272566238</v>
      </c>
      <c r="J9" s="5">
        <v>-798.22790974555573</v>
      </c>
      <c r="K9" s="4">
        <v>-799.62285651209584</v>
      </c>
      <c r="L9" s="5">
        <v>-798.14624562914298</v>
      </c>
      <c r="M9" s="2">
        <v>0.16613004750050928</v>
      </c>
      <c r="N9" s="1">
        <v>0.40289046438244336</v>
      </c>
      <c r="O9">
        <f t="shared" si="0"/>
        <v>1</v>
      </c>
      <c r="P9">
        <f t="shared" si="1"/>
        <v>0</v>
      </c>
    </row>
    <row r="10" spans="1:16">
      <c r="A10" s="18" t="s">
        <v>13</v>
      </c>
      <c r="B10" s="19">
        <v>-700</v>
      </c>
      <c r="C10" s="20">
        <f t="shared" si="2"/>
        <v>-687.42513822971478</v>
      </c>
      <c r="D10" s="21">
        <f t="shared" si="2"/>
        <v>-679.97364268120612</v>
      </c>
      <c r="E10" s="20">
        <v>-679.87467512433841</v>
      </c>
      <c r="F10" s="22">
        <v>-679.81345654850827</v>
      </c>
      <c r="G10" s="20">
        <v>-687.42513822971478</v>
      </c>
      <c r="H10" s="22">
        <v>-679.97364268120612</v>
      </c>
      <c r="I10" s="20">
        <v>-680.4433412761573</v>
      </c>
      <c r="J10" s="22">
        <v>-679.88854326789692</v>
      </c>
      <c r="K10" s="20">
        <v>-681.35643757255355</v>
      </c>
      <c r="L10" s="22">
        <v>-679.8960966862486</v>
      </c>
      <c r="M10" s="23">
        <v>2.3177327085958108</v>
      </c>
      <c r="N10" s="24">
        <v>5.1659177985436823E-2</v>
      </c>
      <c r="O10">
        <f t="shared" si="0"/>
        <v>1</v>
      </c>
      <c r="P10">
        <f t="shared" si="1"/>
        <v>0</v>
      </c>
    </row>
    <row r="11" spans="1:16">
      <c r="A11" s="7" t="s">
        <v>14</v>
      </c>
      <c r="B11" s="3">
        <v>-600</v>
      </c>
      <c r="C11" s="4">
        <f t="shared" si="2"/>
        <v>-598.44318758224142</v>
      </c>
      <c r="D11" s="6">
        <f t="shared" si="2"/>
        <v>-598.34307801575585</v>
      </c>
      <c r="E11" s="4">
        <v>-597.71518247468123</v>
      </c>
      <c r="F11" s="5">
        <v>-597.45859793840305</v>
      </c>
      <c r="G11" s="4">
        <v>-598.44318758224142</v>
      </c>
      <c r="H11" s="5">
        <v>-598.34307801575585</v>
      </c>
      <c r="I11" s="4">
        <v>-598.1117156478989</v>
      </c>
      <c r="J11" s="5">
        <v>-597.90491920446914</v>
      </c>
      <c r="K11" s="4">
        <v>-598.12228084133721</v>
      </c>
      <c r="L11" s="5">
        <v>-597.88813287788935</v>
      </c>
      <c r="M11" s="2">
        <v>0.23229314498222267</v>
      </c>
      <c r="N11" s="1">
        <v>0.25797759829494959</v>
      </c>
      <c r="O11">
        <f t="shared" si="0"/>
        <v>1</v>
      </c>
      <c r="P11">
        <f t="shared" si="1"/>
        <v>0</v>
      </c>
    </row>
    <row r="12" spans="1:16">
      <c r="A12" s="18" t="s">
        <v>15</v>
      </c>
      <c r="B12" s="19">
        <v>-500</v>
      </c>
      <c r="C12" s="20">
        <f t="shared" ref="C12:C29" si="3">G12</f>
        <v>-499.82609908009977</v>
      </c>
      <c r="D12" s="21">
        <f t="shared" ref="D12:D29" si="4">H12</f>
        <v>-499.47324343941682</v>
      </c>
      <c r="E12" s="20">
        <v>-499.64505200870036</v>
      </c>
      <c r="F12" s="22">
        <v>-499.09109058969199</v>
      </c>
      <c r="G12" s="20">
        <v>-499.82609908009977</v>
      </c>
      <c r="H12" s="22">
        <v>-499.47324343941682</v>
      </c>
      <c r="I12" s="20">
        <v>-499.73997410913216</v>
      </c>
      <c r="J12" s="22">
        <v>-499.25264947186361</v>
      </c>
      <c r="K12" s="20">
        <v>-499.73451579319055</v>
      </c>
      <c r="L12" s="22">
        <v>-499.2776503473699</v>
      </c>
      <c r="M12" s="23">
        <v>6.0625574631637598E-2</v>
      </c>
      <c r="N12" s="24">
        <v>0.12534482465325611</v>
      </c>
      <c r="O12">
        <f t="shared" si="0"/>
        <v>1</v>
      </c>
      <c r="P12">
        <f t="shared" si="1"/>
        <v>0</v>
      </c>
    </row>
    <row r="13" spans="1:16">
      <c r="A13" s="7" t="s">
        <v>16</v>
      </c>
      <c r="B13" s="3">
        <v>-400</v>
      </c>
      <c r="C13" s="4">
        <f t="shared" si="3"/>
        <v>-399.91520823431506</v>
      </c>
      <c r="D13" s="6">
        <f t="shared" si="4"/>
        <v>-399.99939277818476</v>
      </c>
      <c r="E13" s="4">
        <v>-397.89046882540083</v>
      </c>
      <c r="F13" s="5">
        <v>-399.98692224546443</v>
      </c>
      <c r="G13" s="4">
        <v>-399.91520823431506</v>
      </c>
      <c r="H13" s="5">
        <v>-399.99939277818476</v>
      </c>
      <c r="I13" s="4">
        <v>-398.75778965954652</v>
      </c>
      <c r="J13" s="5">
        <v>-399.99636725822018</v>
      </c>
      <c r="K13" s="4">
        <v>-398.76477673317351</v>
      </c>
      <c r="L13" s="5">
        <v>-399.99540091702539</v>
      </c>
      <c r="M13" s="2">
        <v>0.5442325989360679</v>
      </c>
      <c r="N13" s="1">
        <v>4.2697241312108459E-3</v>
      </c>
      <c r="O13">
        <f t="shared" si="0"/>
        <v>0</v>
      </c>
      <c r="P13">
        <f t="shared" si="1"/>
        <v>1</v>
      </c>
    </row>
    <row r="14" spans="1:16">
      <c r="A14" s="18" t="s">
        <v>17</v>
      </c>
      <c r="B14" s="19">
        <v>-300</v>
      </c>
      <c r="C14" s="20">
        <f t="shared" si="3"/>
        <v>-298.71960537187175</v>
      </c>
      <c r="D14" s="21">
        <f t="shared" si="4"/>
        <v>-296.2887845722102</v>
      </c>
      <c r="E14" s="20">
        <v>-294.08121628616959</v>
      </c>
      <c r="F14" s="22">
        <v>-291.31959336284859</v>
      </c>
      <c r="G14" s="20">
        <v>-298.71960537187175</v>
      </c>
      <c r="H14" s="22">
        <v>-296.2887845722102</v>
      </c>
      <c r="I14" s="20">
        <v>-296.07239048290381</v>
      </c>
      <c r="J14" s="22">
        <v>-292.92587813699123</v>
      </c>
      <c r="K14" s="20">
        <v>-296.23858367358338</v>
      </c>
      <c r="L14" s="22">
        <v>-293.20397734848132</v>
      </c>
      <c r="M14" s="23">
        <v>1.4389010655072225</v>
      </c>
      <c r="N14" s="24">
        <v>1.4135295506590972</v>
      </c>
      <c r="O14">
        <f t="shared" si="0"/>
        <v>1</v>
      </c>
      <c r="P14">
        <f t="shared" si="1"/>
        <v>0</v>
      </c>
    </row>
    <row r="15" spans="1:16">
      <c r="A15" s="7" t="s">
        <v>18</v>
      </c>
      <c r="B15" s="3">
        <v>-200</v>
      </c>
      <c r="C15" s="4">
        <f t="shared" si="3"/>
        <v>-197.30689911377175</v>
      </c>
      <c r="D15" s="6">
        <f t="shared" si="4"/>
        <v>-197.67327007333864</v>
      </c>
      <c r="E15" s="4">
        <v>-194.01340551023162</v>
      </c>
      <c r="F15" s="5">
        <v>-190.48961867459266</v>
      </c>
      <c r="G15" s="4">
        <v>-197.30689911377175</v>
      </c>
      <c r="H15" s="5">
        <v>-197.67327007333864</v>
      </c>
      <c r="I15" s="4">
        <v>-195.31316668320136</v>
      </c>
      <c r="J15" s="5">
        <v>-193.07643977078982</v>
      </c>
      <c r="K15" s="4">
        <v>-195.43886278076124</v>
      </c>
      <c r="L15" s="5">
        <v>-193.75407252453124</v>
      </c>
      <c r="M15" s="2">
        <v>1.2645105230102915</v>
      </c>
      <c r="N15" s="1">
        <v>2.0975173776736007</v>
      </c>
      <c r="O15">
        <f t="shared" si="0"/>
        <v>0</v>
      </c>
      <c r="P15">
        <f t="shared" si="1"/>
        <v>1</v>
      </c>
    </row>
    <row r="16" spans="1:16">
      <c r="A16" s="18" t="s">
        <v>19</v>
      </c>
      <c r="B16" s="19">
        <v>-100</v>
      </c>
      <c r="C16" s="20">
        <f t="shared" si="3"/>
        <v>-80.699186875481701</v>
      </c>
      <c r="D16" s="21">
        <f t="shared" si="4"/>
        <v>-97.899264732653592</v>
      </c>
      <c r="E16" s="20">
        <v>-42.984150296478674</v>
      </c>
      <c r="F16" s="22">
        <v>-89.201003173261597</v>
      </c>
      <c r="G16" s="20">
        <v>-80.699186875481701</v>
      </c>
      <c r="H16" s="22">
        <v>-97.899264732653592</v>
      </c>
      <c r="I16" s="20">
        <v>-53.612330357606652</v>
      </c>
      <c r="J16" s="22">
        <v>-93.479853628802402</v>
      </c>
      <c r="K16" s="20">
        <v>-56.543582434557266</v>
      </c>
      <c r="L16" s="22">
        <v>-93.745073097494512</v>
      </c>
      <c r="M16" s="23">
        <v>12.813697658899038</v>
      </c>
      <c r="N16" s="24">
        <v>2.6165896443217047</v>
      </c>
      <c r="O16">
        <f t="shared" si="0"/>
        <v>0</v>
      </c>
      <c r="P16">
        <f t="shared" si="1"/>
        <v>1</v>
      </c>
    </row>
    <row r="17" spans="1:16">
      <c r="A17" s="7" t="s">
        <v>20</v>
      </c>
      <c r="B17" s="3">
        <v>100</v>
      </c>
      <c r="C17" s="4">
        <f t="shared" si="3"/>
        <v>200.674288569277</v>
      </c>
      <c r="D17" s="6">
        <f t="shared" si="4"/>
        <v>273.13557478263442</v>
      </c>
      <c r="E17" s="4">
        <v>516.62665462465884</v>
      </c>
      <c r="F17" s="5">
        <v>643.55823361802095</v>
      </c>
      <c r="G17" s="4">
        <v>200.674288569277</v>
      </c>
      <c r="H17" s="5">
        <v>273.13557478263442</v>
      </c>
      <c r="I17" s="4">
        <v>353.34638359289272</v>
      </c>
      <c r="J17" s="5">
        <v>447.33994818016379</v>
      </c>
      <c r="K17" s="4">
        <v>366.08720087375207</v>
      </c>
      <c r="L17" s="5">
        <v>429.85793617889431</v>
      </c>
      <c r="M17" s="2">
        <v>96.34582170667062</v>
      </c>
      <c r="N17" s="1">
        <v>123.65286864888236</v>
      </c>
      <c r="O17">
        <f t="shared" si="0"/>
        <v>1</v>
      </c>
      <c r="P17">
        <f t="shared" si="1"/>
        <v>0</v>
      </c>
    </row>
    <row r="18" spans="1:16">
      <c r="A18" s="18" t="s">
        <v>21</v>
      </c>
      <c r="B18" s="19">
        <v>200</v>
      </c>
      <c r="C18" s="20">
        <f t="shared" si="3"/>
        <v>200.42546557366529</v>
      </c>
      <c r="D18" s="21">
        <f t="shared" si="4"/>
        <v>200.77107283942931</v>
      </c>
      <c r="E18" s="20">
        <v>201.06801500897197</v>
      </c>
      <c r="F18" s="22">
        <v>201.33638151412478</v>
      </c>
      <c r="G18" s="20">
        <v>200.42546557366529</v>
      </c>
      <c r="H18" s="22">
        <v>200.77107283942931</v>
      </c>
      <c r="I18" s="20">
        <v>200.7979701297258</v>
      </c>
      <c r="J18" s="22">
        <v>201.00965859355489</v>
      </c>
      <c r="K18" s="20">
        <v>200.78484489853784</v>
      </c>
      <c r="L18" s="22">
        <v>201.03951683663738</v>
      </c>
      <c r="M18" s="23">
        <v>0.2113869859487888</v>
      </c>
      <c r="N18" s="24">
        <v>0.22525892297157779</v>
      </c>
      <c r="O18">
        <f t="shared" si="0"/>
        <v>1</v>
      </c>
      <c r="P18">
        <f t="shared" si="1"/>
        <v>0</v>
      </c>
    </row>
    <row r="19" spans="1:16">
      <c r="A19" s="7" t="s">
        <v>22</v>
      </c>
      <c r="B19" s="3">
        <v>300</v>
      </c>
      <c r="C19" s="4">
        <f t="shared" si="3"/>
        <v>305.62883809431207</v>
      </c>
      <c r="D19" s="6">
        <f t="shared" si="4"/>
        <v>305.78273220348905</v>
      </c>
      <c r="E19" s="4">
        <v>306.30755293901166</v>
      </c>
      <c r="F19" s="5">
        <v>306.88132554939313</v>
      </c>
      <c r="G19" s="4">
        <v>305.62883809431207</v>
      </c>
      <c r="H19" s="5">
        <v>305.78273220348905</v>
      </c>
      <c r="I19" s="4">
        <v>305.88428175958336</v>
      </c>
      <c r="J19" s="5">
        <v>306.39375544180746</v>
      </c>
      <c r="K19" s="4">
        <v>305.94673055752133</v>
      </c>
      <c r="L19" s="5">
        <v>306.39940768812204</v>
      </c>
      <c r="M19" s="2">
        <v>0.22484944874095572</v>
      </c>
      <c r="N19" s="1">
        <v>0.31072007581251482</v>
      </c>
      <c r="O19">
        <f t="shared" si="0"/>
        <v>1</v>
      </c>
      <c r="P19">
        <f t="shared" si="1"/>
        <v>0</v>
      </c>
    </row>
    <row r="20" spans="1:16">
      <c r="A20" s="18" t="s">
        <v>23</v>
      </c>
      <c r="B20" s="19">
        <v>400</v>
      </c>
      <c r="C20" s="20">
        <f t="shared" si="3"/>
        <v>406.46227356285141</v>
      </c>
      <c r="D20" s="21">
        <f t="shared" si="4"/>
        <v>409.23455136905432</v>
      </c>
      <c r="E20" s="20">
        <v>412.1021421487531</v>
      </c>
      <c r="F20" s="22">
        <v>415.94027134834738</v>
      </c>
      <c r="G20" s="20">
        <v>406.46227356285141</v>
      </c>
      <c r="H20" s="22">
        <v>409.23455136905432</v>
      </c>
      <c r="I20" s="20">
        <v>409.0648286962936</v>
      </c>
      <c r="J20" s="22">
        <v>411.8826850630403</v>
      </c>
      <c r="K20" s="20">
        <v>409.11801761863694</v>
      </c>
      <c r="L20" s="22">
        <v>412.17231012030402</v>
      </c>
      <c r="M20" s="23">
        <v>1.3787581120861081</v>
      </c>
      <c r="N20" s="24">
        <v>2.0968708809749526</v>
      </c>
      <c r="O20">
        <f t="shared" si="0"/>
        <v>1</v>
      </c>
      <c r="P20">
        <f t="shared" si="1"/>
        <v>0</v>
      </c>
    </row>
    <row r="21" spans="1:16">
      <c r="A21" s="7" t="s">
        <v>24</v>
      </c>
      <c r="B21" s="3">
        <v>500</v>
      </c>
      <c r="C21" s="4">
        <f t="shared" si="3"/>
        <v>500.09409722072377</v>
      </c>
      <c r="D21" s="6">
        <f t="shared" si="4"/>
        <v>500.09649056571004</v>
      </c>
      <c r="E21" s="4">
        <v>500.30039739637226</v>
      </c>
      <c r="F21" s="5">
        <v>500.36514095724743</v>
      </c>
      <c r="G21" s="4">
        <v>500.09409722072377</v>
      </c>
      <c r="H21" s="5">
        <v>500.09649056571004</v>
      </c>
      <c r="I21" s="4">
        <v>500.2355993666929</v>
      </c>
      <c r="J21" s="5">
        <v>500.21743660794772</v>
      </c>
      <c r="K21" s="4">
        <v>500.21773458544214</v>
      </c>
      <c r="L21" s="5">
        <v>500.23446416541378</v>
      </c>
      <c r="M21" s="2">
        <v>6.1475966001043249E-2</v>
      </c>
      <c r="N21" s="1">
        <v>8.1323422536924414E-2</v>
      </c>
      <c r="O21">
        <f t="shared" si="0"/>
        <v>1</v>
      </c>
      <c r="P21">
        <f t="shared" si="1"/>
        <v>0</v>
      </c>
    </row>
    <row r="22" spans="1:16">
      <c r="A22" s="18" t="s">
        <v>25</v>
      </c>
      <c r="B22" s="19">
        <v>600</v>
      </c>
      <c r="C22" s="20">
        <f t="shared" si="3"/>
        <v>600.58782885821427</v>
      </c>
      <c r="D22" s="21">
        <f t="shared" si="4"/>
        <v>600.44310132971725</v>
      </c>
      <c r="E22" s="20">
        <v>600.98671145895992</v>
      </c>
      <c r="F22" s="22">
        <v>601.19665185032954</v>
      </c>
      <c r="G22" s="20">
        <v>600.58782885821427</v>
      </c>
      <c r="H22" s="22">
        <v>600.44310132971725</v>
      </c>
      <c r="I22" s="20">
        <v>600.80583481907433</v>
      </c>
      <c r="J22" s="22">
        <v>600.88036021910352</v>
      </c>
      <c r="K22" s="20">
        <v>600.78981792307854</v>
      </c>
      <c r="L22" s="22">
        <v>600.86221699057046</v>
      </c>
      <c r="M22" s="23">
        <v>0.13624301248236598</v>
      </c>
      <c r="N22" s="24">
        <v>0.25009183894827697</v>
      </c>
      <c r="O22">
        <f t="shared" si="0"/>
        <v>0</v>
      </c>
      <c r="P22">
        <f t="shared" si="1"/>
        <v>1</v>
      </c>
    </row>
    <row r="23" spans="1:16">
      <c r="A23" s="7" t="s">
        <v>26</v>
      </c>
      <c r="B23" s="3">
        <v>700</v>
      </c>
      <c r="C23" s="4">
        <f t="shared" si="3"/>
        <v>824.22994211351477</v>
      </c>
      <c r="D23" s="6">
        <f t="shared" si="4"/>
        <v>833.42846629343842</v>
      </c>
      <c r="E23" s="4">
        <v>1002.5952721418828</v>
      </c>
      <c r="F23" s="5">
        <v>924.50946849240859</v>
      </c>
      <c r="G23" s="4">
        <v>824.22994211351477</v>
      </c>
      <c r="H23" s="5">
        <v>833.42846629343842</v>
      </c>
      <c r="I23" s="4">
        <v>851.90385981096142</v>
      </c>
      <c r="J23" s="5">
        <v>886.43860591191742</v>
      </c>
      <c r="K23" s="4">
        <v>869.87428624385166</v>
      </c>
      <c r="L23" s="5">
        <v>884.46049705641565</v>
      </c>
      <c r="M23" s="2">
        <v>53.801097576873588</v>
      </c>
      <c r="N23" s="1">
        <v>27.594420001047496</v>
      </c>
      <c r="O23">
        <f t="shared" si="0"/>
        <v>1</v>
      </c>
      <c r="P23">
        <f t="shared" si="1"/>
        <v>0</v>
      </c>
    </row>
    <row r="24" spans="1:16">
      <c r="A24" s="18" t="s">
        <v>27</v>
      </c>
      <c r="B24" s="19">
        <v>800</v>
      </c>
      <c r="C24" s="20">
        <f t="shared" si="3"/>
        <v>942.43612127842709</v>
      </c>
      <c r="D24" s="21">
        <f t="shared" si="4"/>
        <v>917.40525317610479</v>
      </c>
      <c r="E24" s="20">
        <v>1022.1993336937176</v>
      </c>
      <c r="F24" s="22">
        <v>1026.9361127720176</v>
      </c>
      <c r="G24" s="20">
        <v>942.43612127842709</v>
      </c>
      <c r="H24" s="22">
        <v>917.40525317610479</v>
      </c>
      <c r="I24" s="20">
        <v>975.71263901417956</v>
      </c>
      <c r="J24" s="22">
        <v>990.92100219513088</v>
      </c>
      <c r="K24" s="20">
        <v>975.65154898508604</v>
      </c>
      <c r="L24" s="22">
        <v>984.20579885541974</v>
      </c>
      <c r="M24" s="23">
        <v>24.624388444295739</v>
      </c>
      <c r="N24" s="24">
        <v>31.268048461028577</v>
      </c>
      <c r="O24">
        <f t="shared" si="0"/>
        <v>0</v>
      </c>
      <c r="P24">
        <f t="shared" si="1"/>
        <v>1</v>
      </c>
    </row>
    <row r="25" spans="1:16">
      <c r="A25" s="7" t="s">
        <v>28</v>
      </c>
      <c r="B25" s="3">
        <v>900</v>
      </c>
      <c r="C25" s="4">
        <f t="shared" si="3"/>
        <v>1102.7279780188178</v>
      </c>
      <c r="D25" s="6">
        <f t="shared" si="4"/>
        <v>1352.1706785044521</v>
      </c>
      <c r="E25" s="4">
        <v>1505.7403509282046</v>
      </c>
      <c r="F25" s="5">
        <v>1631.5541775683364</v>
      </c>
      <c r="G25" s="4">
        <v>1102.7279780188178</v>
      </c>
      <c r="H25" s="5">
        <v>1352.1706785044521</v>
      </c>
      <c r="I25" s="4">
        <v>1285.7085445824764</v>
      </c>
      <c r="J25" s="5">
        <v>1478.3716294520473</v>
      </c>
      <c r="K25" s="4">
        <v>1308.3102879137316</v>
      </c>
      <c r="L25" s="5">
        <v>1478.6555325763043</v>
      </c>
      <c r="M25" s="2">
        <v>131.49218945335633</v>
      </c>
      <c r="N25" s="1">
        <v>91.151932652041083</v>
      </c>
      <c r="O25">
        <f t="shared" si="0"/>
        <v>1</v>
      </c>
      <c r="P25">
        <f t="shared" si="1"/>
        <v>0</v>
      </c>
    </row>
    <row r="26" spans="1:16">
      <c r="A26" s="18" t="s">
        <v>29</v>
      </c>
      <c r="B26" s="19">
        <v>1000</v>
      </c>
      <c r="C26" s="20">
        <f t="shared" si="3"/>
        <v>1063.6034258219099</v>
      </c>
      <c r="D26" s="21">
        <f t="shared" si="4"/>
        <v>1094.0670174661793</v>
      </c>
      <c r="E26" s="20">
        <v>1124.4904001491109</v>
      </c>
      <c r="F26" s="22">
        <v>1135.5660405105946</v>
      </c>
      <c r="G26" s="20">
        <v>1063.6034258219099</v>
      </c>
      <c r="H26" s="22">
        <v>1094.0670174661793</v>
      </c>
      <c r="I26" s="20">
        <v>1119.1814415518661</v>
      </c>
      <c r="J26" s="22">
        <v>1122.4272389656562</v>
      </c>
      <c r="K26" s="20">
        <v>1107.2541575005371</v>
      </c>
      <c r="L26" s="22">
        <v>1121.0495049126685</v>
      </c>
      <c r="M26" s="23">
        <v>20.888387264887704</v>
      </c>
      <c r="N26" s="24">
        <v>11.679019835344393</v>
      </c>
      <c r="O26">
        <f t="shared" si="0"/>
        <v>1</v>
      </c>
      <c r="P26">
        <f t="shared" si="1"/>
        <v>0</v>
      </c>
    </row>
    <row r="27" spans="1:16">
      <c r="A27" s="7" t="s">
        <v>30</v>
      </c>
      <c r="B27" s="3">
        <v>1100</v>
      </c>
      <c r="C27" s="4">
        <f t="shared" si="3"/>
        <v>1196.6799120234273</v>
      </c>
      <c r="D27" s="6">
        <f t="shared" si="4"/>
        <v>1212.2566002764195</v>
      </c>
      <c r="E27" s="4">
        <v>1217.8610832179058</v>
      </c>
      <c r="F27" s="5">
        <v>1227.7736034515815</v>
      </c>
      <c r="G27" s="4">
        <v>1196.6799120234273</v>
      </c>
      <c r="H27" s="5">
        <v>1212.2566002764195</v>
      </c>
      <c r="I27" s="4">
        <v>1209.5714989880714</v>
      </c>
      <c r="J27" s="5">
        <v>1220.2676799333246</v>
      </c>
      <c r="K27" s="4">
        <v>1209.1133147191867</v>
      </c>
      <c r="L27" s="5">
        <v>1220.4550665486736</v>
      </c>
      <c r="M27" s="2">
        <v>5.2706272543281356</v>
      </c>
      <c r="N27" s="1">
        <v>4.3748876060667214</v>
      </c>
      <c r="O27">
        <f t="shared" si="0"/>
        <v>1</v>
      </c>
      <c r="P27">
        <f t="shared" si="1"/>
        <v>0</v>
      </c>
    </row>
    <row r="28" spans="1:16">
      <c r="A28" s="18" t="s">
        <v>31</v>
      </c>
      <c r="B28" s="19">
        <v>1200</v>
      </c>
      <c r="C28" s="20">
        <f t="shared" si="3"/>
        <v>1298.81492261474</v>
      </c>
      <c r="D28" s="21">
        <f t="shared" si="4"/>
        <v>1306.4491530121663</v>
      </c>
      <c r="E28" s="20">
        <v>1310.3901948836951</v>
      </c>
      <c r="F28" s="22">
        <v>1316.0928395233207</v>
      </c>
      <c r="G28" s="20">
        <v>1298.81492261474</v>
      </c>
      <c r="H28" s="22">
        <v>1306.4491530121663</v>
      </c>
      <c r="I28" s="20">
        <v>1307.2502318513532</v>
      </c>
      <c r="J28" s="22">
        <v>1312.2154105775023</v>
      </c>
      <c r="K28" s="20">
        <v>1305.9263953002853</v>
      </c>
      <c r="L28" s="22">
        <v>1311.7432034226229</v>
      </c>
      <c r="M28" s="23">
        <v>4.9726961955402951</v>
      </c>
      <c r="N28" s="24">
        <v>3.9925755853328</v>
      </c>
      <c r="O28">
        <f t="shared" si="0"/>
        <v>1</v>
      </c>
      <c r="P28">
        <f t="shared" si="1"/>
        <v>0</v>
      </c>
    </row>
    <row r="29" spans="1:16">
      <c r="A29" s="7" t="s">
        <v>32</v>
      </c>
      <c r="B29" s="3">
        <v>1300</v>
      </c>
      <c r="C29" s="4">
        <f t="shared" si="3"/>
        <v>1614.6041362665615</v>
      </c>
      <c r="D29" s="6">
        <f t="shared" si="4"/>
        <v>1649.1820431855499</v>
      </c>
      <c r="E29" s="4">
        <v>1642.291815250027</v>
      </c>
      <c r="F29" s="5">
        <v>1668.5501202590422</v>
      </c>
      <c r="G29" s="4">
        <v>1614.6041362665615</v>
      </c>
      <c r="H29" s="5">
        <v>1649.1820431855499</v>
      </c>
      <c r="I29" s="4">
        <v>1625.3935031599237</v>
      </c>
      <c r="J29" s="5">
        <v>1658.3325193509279</v>
      </c>
      <c r="K29" s="4">
        <v>1625.7125788019271</v>
      </c>
      <c r="L29" s="5">
        <v>1659.0699116082505</v>
      </c>
      <c r="M29" s="2">
        <v>7.7107088647246744</v>
      </c>
      <c r="N29" s="1">
        <v>5.3526873957171022</v>
      </c>
      <c r="O29">
        <f t="shared" si="0"/>
        <v>1</v>
      </c>
      <c r="P29">
        <f t="shared" si="1"/>
        <v>0</v>
      </c>
    </row>
    <row r="30" spans="1:16" ht="15.75" thickBot="1">
      <c r="A30" s="25" t="s">
        <v>33</v>
      </c>
      <c r="B30" s="26">
        <v>1400</v>
      </c>
      <c r="C30" s="20">
        <f>G30</f>
        <v>1635.1182932747183</v>
      </c>
      <c r="D30" s="21">
        <f>H30</f>
        <v>1696.9259242468379</v>
      </c>
      <c r="E30" s="27">
        <v>1711.4283589058352</v>
      </c>
      <c r="F30" s="28">
        <v>1700.4193399071924</v>
      </c>
      <c r="G30" s="29">
        <v>1635.1182932747183</v>
      </c>
      <c r="H30" s="30">
        <v>1696.9259242468379</v>
      </c>
      <c r="I30" s="29">
        <v>1688.6361868550593</v>
      </c>
      <c r="J30" s="30">
        <v>1700.0684248638272</v>
      </c>
      <c r="K30" s="29">
        <v>1680.9547564726681</v>
      </c>
      <c r="L30" s="30">
        <v>1699.370528470421</v>
      </c>
      <c r="M30" s="31">
        <v>35.021709423293267</v>
      </c>
      <c r="N30" s="32">
        <v>1.6381683537848497</v>
      </c>
      <c r="O30">
        <f t="shared" si="0"/>
        <v>1</v>
      </c>
      <c r="P30">
        <f t="shared" si="1"/>
        <v>0</v>
      </c>
    </row>
    <row r="31" spans="1:16" ht="15.75" thickTop="1">
      <c r="O31">
        <f>SUM(O3:O30)</f>
        <v>22</v>
      </c>
      <c r="P31">
        <f>SUM(P3:P30)</f>
        <v>5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FUKSIK</cp:lastModifiedBy>
  <dcterms:created xsi:type="dcterms:W3CDTF">2016-06-05T08:18:12Z</dcterms:created>
  <dcterms:modified xsi:type="dcterms:W3CDTF">2016-06-06T00:51:44Z</dcterms:modified>
</cp:coreProperties>
</file>