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0"/>
  </bookViews>
  <sheets>
    <sheet name="Sheet1" sheetId="1" r:id="rId1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1" i="1"/>
  <c r="O3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</calcChain>
</file>

<file path=xl/sharedStrings.xml><?xml version="1.0" encoding="utf-8"?>
<sst xmlns="http://schemas.openxmlformats.org/spreadsheetml/2006/main" count="48" uniqueCount="38">
  <si>
    <t>Func</t>
  </si>
  <si>
    <t>Expected</t>
  </si>
  <si>
    <t>Best</t>
  </si>
  <si>
    <t>Max</t>
  </si>
  <si>
    <t>Min</t>
  </si>
  <si>
    <t>Median</t>
  </si>
  <si>
    <t>Mean</t>
  </si>
  <si>
    <t>Std</t>
  </si>
  <si>
    <t>Our</t>
  </si>
  <si>
    <t>Classic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</si>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</sst>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B9CDE5"/>
        <bgColor rgb="FFC0C0C0"/>
      </patternFill>
    </fill>
  </fills>
  <borders count="3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7" xfId="0" applyFont="1" applyFill="1" applyBorder="1"/>
    <xf numFmtId="0" fontId="1" fillId="2" borderId="11" xfId="0" applyFont="1" applyFill="1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3" borderId="24" xfId="0" applyFont="1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Expected</c:v>
          </c:tx>
          <c:val>
            <c:numRef>
              <c:f>Sheet1!$B$3:$B$30</c:f>
              <c:numCache>
                <c:formatCode>General</c:formatCode>
                <c:ptCount val="28"/>
                <c:pt idx="0">
                  <c:v>-1400</c:v>
                </c:pt>
                <c:pt idx="1">
                  <c:v>-1300</c:v>
                </c:pt>
                <c:pt idx="2">
                  <c:v>-1200</c:v>
                </c:pt>
                <c:pt idx="3">
                  <c:v>-1100</c:v>
                </c:pt>
                <c:pt idx="4">
                  <c:v>-1000</c:v>
                </c:pt>
                <c:pt idx="5">
                  <c:v>-900</c:v>
                </c:pt>
                <c:pt idx="6">
                  <c:v>-800</c:v>
                </c:pt>
                <c:pt idx="7">
                  <c:v>-700</c:v>
                </c:pt>
                <c:pt idx="8">
                  <c:v>-600</c:v>
                </c:pt>
                <c:pt idx="9">
                  <c:v>-500</c:v>
                </c:pt>
                <c:pt idx="10">
                  <c:v>-400</c:v>
                </c:pt>
                <c:pt idx="11">
                  <c:v>-300</c:v>
                </c:pt>
                <c:pt idx="12">
                  <c:v>-200</c:v>
                </c:pt>
                <c:pt idx="13">
                  <c:v>-100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600</c:v>
                </c:pt>
                <c:pt idx="20">
                  <c:v>700</c:v>
                </c:pt>
                <c:pt idx="21">
                  <c:v>800</c:v>
                </c:pt>
                <c:pt idx="22">
                  <c:v>900</c:v>
                </c:pt>
                <c:pt idx="23">
                  <c:v>1000</c:v>
                </c:pt>
                <c:pt idx="24">
                  <c:v>1100</c:v>
                </c:pt>
                <c:pt idx="25">
                  <c:v>1200</c:v>
                </c:pt>
                <c:pt idx="26">
                  <c:v>1300</c:v>
                </c:pt>
                <c:pt idx="27">
                  <c:v>1400</c:v>
                </c:pt>
              </c:numCache>
            </c:numRef>
          </c:val>
        </c:ser>
        <c:ser>
          <c:idx val="1"/>
          <c:order val="1"/>
          <c:tx>
            <c:v>Our</c:v>
          </c:tx>
          <c:val>
            <c:numRef>
              <c:f>Sheet1!$C$3:$C$30</c:f>
              <c:numCache>
                <c:formatCode>General</c:formatCode>
                <c:ptCount val="28"/>
                <c:pt idx="0">
                  <c:v>-1400</c:v>
                </c:pt>
                <c:pt idx="1">
                  <c:v>1363.4366174934601</c:v>
                </c:pt>
                <c:pt idx="2">
                  <c:v>-1190.58765084743</c:v>
                </c:pt>
                <c:pt idx="3">
                  <c:v>-1009.98101333625</c:v>
                </c:pt>
                <c:pt idx="4">
                  <c:v>-1000</c:v>
                </c:pt>
                <c:pt idx="5">
                  <c:v>-890.18757726057095</c:v>
                </c:pt>
                <c:pt idx="6">
                  <c:v>-799.96280373524405</c:v>
                </c:pt>
                <c:pt idx="7">
                  <c:v>-679.66815209876495</c:v>
                </c:pt>
                <c:pt idx="8">
                  <c:v>-591.936627414604</c:v>
                </c:pt>
                <c:pt idx="9">
                  <c:v>-499.71241971635902</c:v>
                </c:pt>
                <c:pt idx="10">
                  <c:v>-390.380829552786</c:v>
                </c:pt>
                <c:pt idx="11">
                  <c:v>-283.26808302533698</c:v>
                </c:pt>
                <c:pt idx="12">
                  <c:v>-172.997759193029</c:v>
                </c:pt>
                <c:pt idx="13">
                  <c:v>487.50172145847</c:v>
                </c:pt>
                <c:pt idx="14">
                  <c:v>1066.2286825661399</c:v>
                </c:pt>
                <c:pt idx="15">
                  <c:v>200.933126149564</c:v>
                </c:pt>
                <c:pt idx="16">
                  <c:v>327.50492474377398</c:v>
                </c:pt>
                <c:pt idx="17">
                  <c:v>430.96604019655001</c:v>
                </c:pt>
                <c:pt idx="18">
                  <c:v>502.00996747356902</c:v>
                </c:pt>
                <c:pt idx="19">
                  <c:v>602.55088008783798</c:v>
                </c:pt>
                <c:pt idx="20">
                  <c:v>1100.19386721861</c:v>
                </c:pt>
                <c:pt idx="21">
                  <c:v>1782.1064429821499</c:v>
                </c:pt>
                <c:pt idx="22">
                  <c:v>2138.6727375152</c:v>
                </c:pt>
                <c:pt idx="23">
                  <c:v>1200.0263239220301</c:v>
                </c:pt>
                <c:pt idx="24">
                  <c:v>1300.1219867290599</c:v>
                </c:pt>
                <c:pt idx="25">
                  <c:v>1319.412673627</c:v>
                </c:pt>
                <c:pt idx="26">
                  <c:v>1600.1497724993999</c:v>
                </c:pt>
                <c:pt idx="27">
                  <c:v>1700.0000000006401</c:v>
                </c:pt>
              </c:numCache>
            </c:numRef>
          </c:val>
        </c:ser>
        <c:ser>
          <c:idx val="2"/>
          <c:order val="2"/>
          <c:tx>
            <c:v>Classic</c:v>
          </c:tx>
          <c:val>
            <c:numRef>
              <c:f>Sheet1!$D$3:$D$30</c:f>
              <c:numCache>
                <c:formatCode>General</c:formatCode>
                <c:ptCount val="28"/>
                <c:pt idx="0">
                  <c:v>-1399.99803589618</c:v>
                </c:pt>
                <c:pt idx="1">
                  <c:v>1642181.9160543</c:v>
                </c:pt>
                <c:pt idx="2">
                  <c:v>28463603.856262501</c:v>
                </c:pt>
                <c:pt idx="3">
                  <c:v>11392.9383079912</c:v>
                </c:pt>
                <c:pt idx="4">
                  <c:v>-999.985254260891</c:v>
                </c:pt>
                <c:pt idx="5">
                  <c:v>-898.51012980005396</c:v>
                </c:pt>
                <c:pt idx="6">
                  <c:v>-784.55512104117497</c:v>
                </c:pt>
                <c:pt idx="7">
                  <c:v>-679.72464937210896</c:v>
                </c:pt>
                <c:pt idx="8">
                  <c:v>-590.92680709482397</c:v>
                </c:pt>
                <c:pt idx="9">
                  <c:v>-496.47791787134798</c:v>
                </c:pt>
                <c:pt idx="10">
                  <c:v>-368.48184359470201</c:v>
                </c:pt>
                <c:pt idx="11">
                  <c:v>-265.31757109980498</c:v>
                </c:pt>
                <c:pt idx="12">
                  <c:v>-157.39777854527799</c:v>
                </c:pt>
                <c:pt idx="13">
                  <c:v>986.014020589148</c:v>
                </c:pt>
                <c:pt idx="14">
                  <c:v>1507.1801649258</c:v>
                </c:pt>
                <c:pt idx="15">
                  <c:v>200.893395369031</c:v>
                </c:pt>
                <c:pt idx="16">
                  <c:v>339.85168061204001</c:v>
                </c:pt>
                <c:pt idx="17">
                  <c:v>448.287204518409</c:v>
                </c:pt>
                <c:pt idx="18">
                  <c:v>502.78709401734102</c:v>
                </c:pt>
                <c:pt idx="19">
                  <c:v>603.24482300318004</c:v>
                </c:pt>
                <c:pt idx="20">
                  <c:v>1100.1951486146299</c:v>
                </c:pt>
                <c:pt idx="21">
                  <c:v>1503.17341156013</c:v>
                </c:pt>
                <c:pt idx="22">
                  <c:v>2266.3593513942101</c:v>
                </c:pt>
                <c:pt idx="23">
                  <c:v>1213.8099923981099</c:v>
                </c:pt>
                <c:pt idx="24">
                  <c:v>1313.0699206169099</c:v>
                </c:pt>
                <c:pt idx="25">
                  <c:v>1400.0575076851101</c:v>
                </c:pt>
                <c:pt idx="26">
                  <c:v>1831.4631283119199</c:v>
                </c:pt>
                <c:pt idx="27">
                  <c:v>1702.3239473030901</c:v>
                </c:pt>
              </c:numCache>
            </c:numRef>
          </c:val>
        </c:ser>
        <c:axId val="95357568"/>
        <c:axId val="95383936"/>
      </c:barChart>
      <c:catAx>
        <c:axId val="95357568"/>
        <c:scaling>
          <c:orientation val="minMax"/>
        </c:scaling>
        <c:axPos val="b"/>
        <c:tickLblPos val="nextTo"/>
        <c:crossAx val="95383936"/>
        <c:crosses val="autoZero"/>
        <c:auto val="1"/>
        <c:lblAlgn val="ctr"/>
        <c:lblOffset val="100"/>
      </c:catAx>
      <c:valAx>
        <c:axId val="95383936"/>
        <c:scaling>
          <c:orientation val="minMax"/>
          <c:max val="2000"/>
        </c:scaling>
        <c:axPos val="l"/>
        <c:majorGridlines/>
        <c:numFmt formatCode="General" sourceLinked="1"/>
        <c:tickLblPos val="nextTo"/>
        <c:crossAx val="95357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pieChart>
        <c:varyColors val="1"/>
        <c:ser>
          <c:idx val="0"/>
          <c:order val="0"/>
          <c:tx>
            <c:v>Porównanie algorytmów</c:v>
          </c:tx>
          <c:dLbls>
            <c:showVal val="1"/>
            <c:showLeaderLines val="1"/>
          </c:dLbls>
          <c:cat>
            <c:strLit>
              <c:ptCount val="2"/>
              <c:pt idx="0">
                <c:v>Our</c:v>
              </c:pt>
              <c:pt idx="1">
                <c:v>Classic</c:v>
              </c:pt>
            </c:strLit>
          </c:cat>
          <c:val>
            <c:numRef>
              <c:f>Sheet1!$O$31:$P$31</c:f>
              <c:numCache>
                <c:formatCode>General</c:formatCode>
                <c:ptCount val="2"/>
                <c:pt idx="0">
                  <c:v>24</c:v>
                </c:pt>
                <c:pt idx="1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pl-PL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6</xdr:row>
      <xdr:rowOff>19050</xdr:rowOff>
    </xdr:from>
    <xdr:to>
      <xdr:col>29</xdr:col>
      <xdr:colOff>495300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552450</xdr:colOff>
      <xdr:row>39</xdr:row>
      <xdr:rowOff>123825</xdr:rowOff>
    </xdr:from>
    <xdr:to>
      <xdr:col>25</xdr:col>
      <xdr:colOff>400050</xdr:colOff>
      <xdr:row>57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tabSelected="1" topLeftCell="I35" zoomScaleNormal="100" workbookViewId="0">
      <selection activeCell="AC59" sqref="AC59"/>
    </sheetView>
  </sheetViews>
  <sheetFormatPr defaultRowHeight="15"/>
  <cols>
    <col min="1" max="1" width="5.28515625"/>
    <col min="2" max="2" width="10"/>
    <col min="3" max="1025" width="8.5703125"/>
  </cols>
  <sheetData>
    <row r="1" spans="1:16">
      <c r="A1" s="1" t="s">
        <v>0</v>
      </c>
      <c r="B1" s="2" t="s">
        <v>1</v>
      </c>
      <c r="C1" s="35" t="s">
        <v>2</v>
      </c>
      <c r="D1" s="35"/>
      <c r="E1" s="36" t="s">
        <v>3</v>
      </c>
      <c r="F1" s="36"/>
      <c r="G1" s="35" t="s">
        <v>4</v>
      </c>
      <c r="H1" s="35"/>
      <c r="I1" s="36" t="s">
        <v>5</v>
      </c>
      <c r="J1" s="36"/>
      <c r="K1" s="35" t="s">
        <v>6</v>
      </c>
      <c r="L1" s="35"/>
      <c r="M1" s="34" t="s">
        <v>7</v>
      </c>
      <c r="N1" s="34"/>
    </row>
    <row r="2" spans="1:16">
      <c r="A2" s="3"/>
      <c r="B2" s="4"/>
      <c r="C2" s="5" t="s">
        <v>8</v>
      </c>
      <c r="D2" s="6" t="s">
        <v>9</v>
      </c>
      <c r="E2" s="7" t="s">
        <v>8</v>
      </c>
      <c r="F2" s="8" t="s">
        <v>9</v>
      </c>
      <c r="G2" s="5" t="s">
        <v>8</v>
      </c>
      <c r="H2" s="6" t="s">
        <v>9</v>
      </c>
      <c r="I2" s="7" t="s">
        <v>8</v>
      </c>
      <c r="J2" s="8" t="s">
        <v>9</v>
      </c>
      <c r="K2" s="5" t="s">
        <v>8</v>
      </c>
      <c r="L2" s="6" t="s">
        <v>9</v>
      </c>
      <c r="M2" s="7" t="s">
        <v>8</v>
      </c>
      <c r="N2" s="9" t="s">
        <v>9</v>
      </c>
    </row>
    <row r="3" spans="1:16">
      <c r="A3" s="10" t="s">
        <v>10</v>
      </c>
      <c r="B3" s="11">
        <v>-1400</v>
      </c>
      <c r="C3" s="12">
        <f t="shared" ref="C3:C30" si="0">G3</f>
        <v>-1400</v>
      </c>
      <c r="D3" s="13">
        <f t="shared" ref="D3:D30" si="1">H3</f>
        <v>-1399.99803589618</v>
      </c>
      <c r="E3">
        <v>-1400</v>
      </c>
      <c r="F3" s="11">
        <v>-1399.99248697546</v>
      </c>
      <c r="G3" s="12">
        <v>-1400</v>
      </c>
      <c r="H3" s="13">
        <v>-1399.99803589618</v>
      </c>
      <c r="I3" s="14">
        <v>-1400</v>
      </c>
      <c r="J3" s="11">
        <v>-1399.9952614358201</v>
      </c>
      <c r="K3" s="12">
        <v>-1400</v>
      </c>
      <c r="L3" s="13">
        <v>-1399.9952614358201</v>
      </c>
      <c r="M3" s="14">
        <v>0</v>
      </c>
      <c r="N3" s="15">
        <v>3.9236794679333598E-3</v>
      </c>
      <c r="O3">
        <f>IF(ABS(C3-B3)&lt;ABS(D3-B3),1,0)</f>
        <v>1</v>
      </c>
      <c r="P3">
        <f>IF(ABS(C3-B3)&gt;ABS(D3-B3),1,0)</f>
        <v>0</v>
      </c>
    </row>
    <row r="4" spans="1:16">
      <c r="A4" s="16" t="s">
        <v>11</v>
      </c>
      <c r="B4" s="17">
        <v>-1300</v>
      </c>
      <c r="C4" s="18">
        <f t="shared" si="0"/>
        <v>1363.4366174934601</v>
      </c>
      <c r="D4" s="19">
        <f t="shared" si="1"/>
        <v>1642181.9160543</v>
      </c>
      <c r="E4" s="20">
        <v>10993.7674995906</v>
      </c>
      <c r="F4" s="17">
        <v>4270371.4687186396</v>
      </c>
      <c r="G4" s="18">
        <v>1363.4366174934601</v>
      </c>
      <c r="H4" s="19">
        <v>1642181.9160543</v>
      </c>
      <c r="I4" s="20">
        <v>6434.1363310410397</v>
      </c>
      <c r="J4" s="17">
        <v>3444089.5563578</v>
      </c>
      <c r="K4" s="18">
        <v>6569.7111117022996</v>
      </c>
      <c r="L4" s="19">
        <v>3153708.81194183</v>
      </c>
      <c r="M4" s="20">
        <v>3541.9606095122599</v>
      </c>
      <c r="N4" s="21">
        <v>967761.62287441804</v>
      </c>
      <c r="O4">
        <f t="shared" ref="O4:O30" si="2">IF(ABS(C4-B4)&lt;ABS(D4-B4),1,0)</f>
        <v>1</v>
      </c>
      <c r="P4">
        <f t="shared" ref="P4:P30" si="3">IF(ABS(C4-B4)&gt;ABS(D4-B4),1,0)</f>
        <v>0</v>
      </c>
    </row>
    <row r="5" spans="1:16">
      <c r="A5" s="22" t="s">
        <v>12</v>
      </c>
      <c r="B5" s="23">
        <v>-1200</v>
      </c>
      <c r="C5" s="24">
        <f t="shared" si="0"/>
        <v>-1190.58765084743</v>
      </c>
      <c r="D5" s="25">
        <f t="shared" si="1"/>
        <v>28463603.856262501</v>
      </c>
      <c r="E5" s="26">
        <v>-1186.86911606683</v>
      </c>
      <c r="F5" s="23">
        <v>127893439.575094</v>
      </c>
      <c r="G5" s="24">
        <v>-1190.58765084743</v>
      </c>
      <c r="H5" s="25">
        <v>28463603.856262501</v>
      </c>
      <c r="I5" s="26">
        <v>-1188.7283834571299</v>
      </c>
      <c r="J5" s="23">
        <v>78178521.715678394</v>
      </c>
      <c r="K5" s="24">
        <v>-1188.7283834571299</v>
      </c>
      <c r="L5" s="25">
        <v>78178521.715678394</v>
      </c>
      <c r="M5" s="26">
        <v>2.6294011594345501</v>
      </c>
      <c r="N5" s="27">
        <v>70307511.089050293</v>
      </c>
      <c r="O5">
        <f t="shared" si="2"/>
        <v>1</v>
      </c>
      <c r="P5">
        <f t="shared" si="3"/>
        <v>0</v>
      </c>
    </row>
    <row r="6" spans="1:16">
      <c r="A6" s="16" t="s">
        <v>13</v>
      </c>
      <c r="B6" s="17">
        <v>-1100</v>
      </c>
      <c r="C6" s="18">
        <f t="shared" si="0"/>
        <v>-1009.98101333625</v>
      </c>
      <c r="D6" s="19">
        <f t="shared" si="1"/>
        <v>11392.9383079912</v>
      </c>
      <c r="E6" s="20">
        <v>-514.08249896649397</v>
      </c>
      <c r="F6" s="17">
        <v>25654.630554044099</v>
      </c>
      <c r="G6" s="18">
        <v>-1009.98101333625</v>
      </c>
      <c r="H6" s="19">
        <v>11392.9383079912</v>
      </c>
      <c r="I6" s="20">
        <v>-937.59439045580496</v>
      </c>
      <c r="J6" s="17">
        <v>14266.7421383609</v>
      </c>
      <c r="K6" s="18">
        <v>-897.09898437172899</v>
      </c>
      <c r="L6" s="19">
        <v>16182.802759637099</v>
      </c>
      <c r="M6" s="20">
        <v>145.91539128897799</v>
      </c>
      <c r="N6" s="21">
        <v>5178.7957722625097</v>
      </c>
      <c r="O6">
        <f t="shared" si="2"/>
        <v>1</v>
      </c>
      <c r="P6">
        <f t="shared" si="3"/>
        <v>0</v>
      </c>
    </row>
    <row r="7" spans="1:16">
      <c r="A7" s="22" t="s">
        <v>14</v>
      </c>
      <c r="B7" s="23">
        <v>-1000</v>
      </c>
      <c r="C7" s="24">
        <f t="shared" si="0"/>
        <v>-1000</v>
      </c>
      <c r="D7" s="25">
        <f t="shared" si="1"/>
        <v>-999.985254260891</v>
      </c>
      <c r="E7" s="26">
        <v>-1000</v>
      </c>
      <c r="F7" s="23">
        <v>-999.96795691386103</v>
      </c>
      <c r="G7" s="24">
        <v>-1000</v>
      </c>
      <c r="H7" s="25">
        <v>-999.985254260891</v>
      </c>
      <c r="I7" s="26">
        <v>-1000</v>
      </c>
      <c r="J7" s="23">
        <v>-999.97660558737596</v>
      </c>
      <c r="K7" s="24">
        <v>-1000</v>
      </c>
      <c r="L7" s="25">
        <v>-999.97660558737596</v>
      </c>
      <c r="M7" s="26">
        <v>0</v>
      </c>
      <c r="N7" s="27">
        <v>1.22310713812656E-2</v>
      </c>
      <c r="O7">
        <f t="shared" si="2"/>
        <v>1</v>
      </c>
      <c r="P7">
        <f t="shared" si="3"/>
        <v>0</v>
      </c>
    </row>
    <row r="8" spans="1:16">
      <c r="A8" s="16" t="s">
        <v>15</v>
      </c>
      <c r="B8" s="17">
        <v>-900</v>
      </c>
      <c r="C8" s="18">
        <f t="shared" si="0"/>
        <v>-890.18757726057095</v>
      </c>
      <c r="D8" s="19">
        <f t="shared" si="1"/>
        <v>-898.51012980005396</v>
      </c>
      <c r="E8" s="20">
        <v>-890.133731579749</v>
      </c>
      <c r="F8" s="17">
        <v>-892.23087672647296</v>
      </c>
      <c r="G8" s="18">
        <v>-890.18757726057095</v>
      </c>
      <c r="H8" s="19">
        <v>-898.51012980005396</v>
      </c>
      <c r="I8" s="20">
        <v>-890.18757716299501</v>
      </c>
      <c r="J8" s="17">
        <v>-897.77209501549601</v>
      </c>
      <c r="K8" s="18">
        <v>-890.18177735434006</v>
      </c>
      <c r="L8" s="19">
        <v>-896.96101263415903</v>
      </c>
      <c r="M8" s="20">
        <v>1.6931398087135799E-2</v>
      </c>
      <c r="N8" s="21">
        <v>2.0040935239881899</v>
      </c>
      <c r="O8">
        <f t="shared" si="2"/>
        <v>0</v>
      </c>
      <c r="P8">
        <f t="shared" si="3"/>
        <v>1</v>
      </c>
    </row>
    <row r="9" spans="1:16">
      <c r="A9" s="22" t="s">
        <v>16</v>
      </c>
      <c r="B9" s="23">
        <v>-800</v>
      </c>
      <c r="C9" s="24">
        <f t="shared" si="0"/>
        <v>-799.96280373524405</v>
      </c>
      <c r="D9" s="25">
        <f t="shared" si="1"/>
        <v>-784.55512104117497</v>
      </c>
      <c r="E9" s="26">
        <v>-799.95863043747397</v>
      </c>
      <c r="F9" s="23">
        <v>-779.13458491356096</v>
      </c>
      <c r="G9" s="24">
        <v>-799.96280373524405</v>
      </c>
      <c r="H9" s="25">
        <v>-784.55512104117497</v>
      </c>
      <c r="I9" s="26">
        <v>-799.96071708635895</v>
      </c>
      <c r="J9" s="23">
        <v>-781.84485297736796</v>
      </c>
      <c r="K9" s="24">
        <v>-799.96071708635895</v>
      </c>
      <c r="L9" s="25">
        <v>-781.84485297736796</v>
      </c>
      <c r="M9" s="26">
        <v>2.9509671529737401E-3</v>
      </c>
      <c r="N9" s="27">
        <v>3.8328978535025402</v>
      </c>
      <c r="O9">
        <f t="shared" si="2"/>
        <v>1</v>
      </c>
      <c r="P9">
        <f t="shared" si="3"/>
        <v>0</v>
      </c>
    </row>
    <row r="10" spans="1:16">
      <c r="A10" s="16" t="s">
        <v>17</v>
      </c>
      <c r="B10" s="17">
        <v>-700</v>
      </c>
      <c r="C10" s="18">
        <f t="shared" si="0"/>
        <v>-679.66815209876495</v>
      </c>
      <c r="D10" s="19">
        <f t="shared" si="1"/>
        <v>-679.72464937210896</v>
      </c>
      <c r="E10" s="20">
        <v>-679.528111119031</v>
      </c>
      <c r="F10" s="17">
        <v>-679.49065295960702</v>
      </c>
      <c r="G10" s="18">
        <v>-679.66815209876495</v>
      </c>
      <c r="H10" s="19">
        <v>-679.72464937210896</v>
      </c>
      <c r="I10" s="20">
        <v>-679.55547948893695</v>
      </c>
      <c r="J10" s="17">
        <v>-679.56972876551197</v>
      </c>
      <c r="K10" s="18">
        <v>-679.57509089055895</v>
      </c>
      <c r="L10" s="19">
        <v>-679.58991954200496</v>
      </c>
      <c r="M10" s="20">
        <v>4.6540935879484199E-2</v>
      </c>
      <c r="N10" s="21">
        <v>8.0722162734699607E-2</v>
      </c>
      <c r="O10">
        <f t="shared" si="2"/>
        <v>0</v>
      </c>
      <c r="P10">
        <f t="shared" si="3"/>
        <v>1</v>
      </c>
    </row>
    <row r="11" spans="1:16">
      <c r="A11" s="22" t="s">
        <v>18</v>
      </c>
      <c r="B11" s="23">
        <v>-600</v>
      </c>
      <c r="C11" s="24">
        <f t="shared" si="0"/>
        <v>-591.936627414604</v>
      </c>
      <c r="D11" s="25">
        <f t="shared" si="1"/>
        <v>-590.92680709482397</v>
      </c>
      <c r="E11" s="26">
        <v>-591.64980309670204</v>
      </c>
      <c r="F11" s="23">
        <v>-590.05997428592696</v>
      </c>
      <c r="G11" s="24">
        <v>-591.936627414604</v>
      </c>
      <c r="H11" s="25">
        <v>-590.92680709482397</v>
      </c>
      <c r="I11" s="26">
        <v>-591.79321525565297</v>
      </c>
      <c r="J11" s="23">
        <v>-590.49339069037603</v>
      </c>
      <c r="K11" s="24">
        <v>-591.79321525565297</v>
      </c>
      <c r="L11" s="25">
        <v>-590.49339069037603</v>
      </c>
      <c r="M11" s="26">
        <v>0.202815420197441</v>
      </c>
      <c r="N11" s="27">
        <v>0.61294335732558003</v>
      </c>
      <c r="O11">
        <f t="shared" si="2"/>
        <v>1</v>
      </c>
      <c r="P11">
        <f t="shared" si="3"/>
        <v>0</v>
      </c>
    </row>
    <row r="12" spans="1:16">
      <c r="A12" s="16" t="s">
        <v>19</v>
      </c>
      <c r="B12" s="17">
        <v>-500</v>
      </c>
      <c r="C12" s="18">
        <f t="shared" si="0"/>
        <v>-499.71241971635902</v>
      </c>
      <c r="D12" s="19">
        <f t="shared" si="1"/>
        <v>-496.47791787134798</v>
      </c>
      <c r="E12" s="20">
        <v>-499.49607227046801</v>
      </c>
      <c r="F12" s="17">
        <v>-491.87222494510098</v>
      </c>
      <c r="G12" s="18">
        <v>-499.71241971635902</v>
      </c>
      <c r="H12" s="19">
        <v>-496.47791787134798</v>
      </c>
      <c r="I12" s="20">
        <v>-499.60207876066602</v>
      </c>
      <c r="J12" s="17">
        <v>-495.24337338701599</v>
      </c>
      <c r="K12" s="18">
        <v>-499.60758965631999</v>
      </c>
      <c r="L12" s="19">
        <v>-494.89437453627102</v>
      </c>
      <c r="M12" s="20">
        <v>7.0377626244690503E-2</v>
      </c>
      <c r="N12" s="21">
        <v>1.4775258948754899</v>
      </c>
      <c r="O12">
        <f t="shared" si="2"/>
        <v>1</v>
      </c>
      <c r="P12">
        <f t="shared" si="3"/>
        <v>0</v>
      </c>
    </row>
    <row r="13" spans="1:16">
      <c r="A13" s="22" t="s">
        <v>20</v>
      </c>
      <c r="B13" s="23">
        <v>-400</v>
      </c>
      <c r="C13" s="24">
        <f t="shared" si="0"/>
        <v>-390.380829552786</v>
      </c>
      <c r="D13" s="25">
        <f t="shared" si="1"/>
        <v>-368.48184359470201</v>
      </c>
      <c r="E13" s="26">
        <v>-387.724391109142</v>
      </c>
      <c r="F13" s="23">
        <v>-362.95248820201903</v>
      </c>
      <c r="G13" s="24">
        <v>-390.380829552786</v>
      </c>
      <c r="H13" s="25">
        <v>-368.48184359470201</v>
      </c>
      <c r="I13" s="26">
        <v>-389.052610330964</v>
      </c>
      <c r="J13" s="23">
        <v>-365.71716589836097</v>
      </c>
      <c r="K13" s="24">
        <v>-389.052610330964</v>
      </c>
      <c r="L13" s="25">
        <v>-365.71716589836097</v>
      </c>
      <c r="M13" s="26">
        <v>1.87838563730482</v>
      </c>
      <c r="N13" s="27">
        <v>3.9098446937569502</v>
      </c>
      <c r="O13">
        <f t="shared" si="2"/>
        <v>1</v>
      </c>
      <c r="P13">
        <f t="shared" si="3"/>
        <v>0</v>
      </c>
    </row>
    <row r="14" spans="1:16">
      <c r="A14" s="16" t="s">
        <v>21</v>
      </c>
      <c r="B14" s="17">
        <v>-300</v>
      </c>
      <c r="C14" s="18">
        <f t="shared" si="0"/>
        <v>-283.26808302533698</v>
      </c>
      <c r="D14" s="19">
        <f t="shared" si="1"/>
        <v>-265.31757109980498</v>
      </c>
      <c r="E14" s="20">
        <v>-269.15232462673299</v>
      </c>
      <c r="F14" s="17">
        <v>-253.74774848768001</v>
      </c>
      <c r="G14" s="18">
        <v>-283.26808302533698</v>
      </c>
      <c r="H14" s="19">
        <v>-265.31757109980498</v>
      </c>
      <c r="I14" s="20">
        <v>-275.83898368080401</v>
      </c>
      <c r="J14" s="17">
        <v>-258.40160946158602</v>
      </c>
      <c r="K14" s="18">
        <v>-275.46941888990199</v>
      </c>
      <c r="L14" s="19">
        <v>-258.78269451164198</v>
      </c>
      <c r="M14" s="20">
        <v>4.4859794998708997</v>
      </c>
      <c r="N14" s="21">
        <v>4.4577321613281802</v>
      </c>
      <c r="O14">
        <f t="shared" si="2"/>
        <v>1</v>
      </c>
      <c r="P14">
        <f t="shared" si="3"/>
        <v>0</v>
      </c>
    </row>
    <row r="15" spans="1:16">
      <c r="A15" s="22" t="s">
        <v>22</v>
      </c>
      <c r="B15" s="23">
        <v>-200</v>
      </c>
      <c r="C15" s="24">
        <f t="shared" si="0"/>
        <v>-172.997759193029</v>
      </c>
      <c r="D15" s="25">
        <f t="shared" si="1"/>
        <v>-157.39777854527799</v>
      </c>
      <c r="E15" s="26">
        <v>-172.773987171507</v>
      </c>
      <c r="F15" s="23">
        <v>-150.803132226374</v>
      </c>
      <c r="G15" s="24">
        <v>-172.997759193029</v>
      </c>
      <c r="H15" s="25">
        <v>-157.39777854527799</v>
      </c>
      <c r="I15" s="26">
        <v>-172.885873182268</v>
      </c>
      <c r="J15" s="23">
        <v>-154.100455385826</v>
      </c>
      <c r="K15" s="24">
        <v>-172.885873182268</v>
      </c>
      <c r="L15" s="25">
        <v>-154.100455385826</v>
      </c>
      <c r="M15" s="26">
        <v>0.15823071385756299</v>
      </c>
      <c r="N15" s="27">
        <v>4.6631191316238301</v>
      </c>
      <c r="O15">
        <f t="shared" si="2"/>
        <v>1</v>
      </c>
      <c r="P15">
        <f t="shared" si="3"/>
        <v>0</v>
      </c>
    </row>
    <row r="16" spans="1:16">
      <c r="A16" s="16" t="s">
        <v>23</v>
      </c>
      <c r="B16" s="17">
        <v>-100</v>
      </c>
      <c r="C16" s="18">
        <f t="shared" si="0"/>
        <v>487.50172145847</v>
      </c>
      <c r="D16" s="19">
        <f t="shared" si="1"/>
        <v>986.014020589148</v>
      </c>
      <c r="E16" s="20">
        <v>1110.5957146036601</v>
      </c>
      <c r="F16" s="17">
        <v>1289.9068979701101</v>
      </c>
      <c r="G16" s="18">
        <v>487.50172145847</v>
      </c>
      <c r="H16" s="19">
        <v>986.014020589148</v>
      </c>
      <c r="I16" s="20">
        <v>988.14971113278898</v>
      </c>
      <c r="J16" s="17">
        <v>1148.0506951273001</v>
      </c>
      <c r="K16" s="18">
        <v>920.58667724310897</v>
      </c>
      <c r="L16" s="19">
        <v>1152.0123641610801</v>
      </c>
      <c r="M16" s="20">
        <v>219.720448540484</v>
      </c>
      <c r="N16" s="21">
        <v>99.707154836245493</v>
      </c>
      <c r="O16">
        <f t="shared" si="2"/>
        <v>1</v>
      </c>
      <c r="P16">
        <f t="shared" si="3"/>
        <v>0</v>
      </c>
    </row>
    <row r="17" spans="1:16">
      <c r="A17" s="22" t="s">
        <v>24</v>
      </c>
      <c r="B17" s="23">
        <v>100</v>
      </c>
      <c r="C17" s="24">
        <f t="shared" si="0"/>
        <v>1066.2286825661399</v>
      </c>
      <c r="D17" s="25">
        <f t="shared" si="1"/>
        <v>1507.1801649258</v>
      </c>
      <c r="E17" s="26">
        <v>1694.4156074396101</v>
      </c>
      <c r="F17" s="23">
        <v>1558.9387349732001</v>
      </c>
      <c r="G17" s="24">
        <v>1066.2286825661399</v>
      </c>
      <c r="H17" s="25">
        <v>1507.1801649258</v>
      </c>
      <c r="I17" s="26">
        <v>1380.32214500287</v>
      </c>
      <c r="J17" s="23">
        <v>1533.0594499495</v>
      </c>
      <c r="K17" s="24">
        <v>1380.32214500287</v>
      </c>
      <c r="L17" s="25">
        <v>1533.0594499495</v>
      </c>
      <c r="M17" s="26">
        <v>444.19523443075701</v>
      </c>
      <c r="N17" s="27">
        <v>36.598835865037501</v>
      </c>
      <c r="O17">
        <f t="shared" si="2"/>
        <v>1</v>
      </c>
      <c r="P17">
        <f t="shared" si="3"/>
        <v>0</v>
      </c>
    </row>
    <row r="18" spans="1:16">
      <c r="A18" s="16" t="s">
        <v>25</v>
      </c>
      <c r="B18" s="17">
        <v>200</v>
      </c>
      <c r="C18" s="18">
        <f t="shared" si="0"/>
        <v>200.933126149564</v>
      </c>
      <c r="D18" s="19">
        <f t="shared" si="1"/>
        <v>200.893395369031</v>
      </c>
      <c r="E18" s="20">
        <v>201.73023658757199</v>
      </c>
      <c r="F18" s="17">
        <v>201.768413264022</v>
      </c>
      <c r="G18" s="18">
        <v>200.933126149564</v>
      </c>
      <c r="H18" s="19">
        <v>200.893395369031</v>
      </c>
      <c r="I18" s="20">
        <v>201.24168277298</v>
      </c>
      <c r="J18" s="17">
        <v>201.26871706812801</v>
      </c>
      <c r="K18" s="18">
        <v>201.259337462312</v>
      </c>
      <c r="L18" s="19">
        <v>201.25662191711299</v>
      </c>
      <c r="M18" s="20">
        <v>0.237149895151294</v>
      </c>
      <c r="N18" s="21">
        <v>0.33204621414885299</v>
      </c>
      <c r="O18">
        <f t="shared" si="2"/>
        <v>0</v>
      </c>
      <c r="P18">
        <f t="shared" si="3"/>
        <v>1</v>
      </c>
    </row>
    <row r="19" spans="1:16">
      <c r="A19" s="22" t="s">
        <v>26</v>
      </c>
      <c r="B19" s="23">
        <v>300</v>
      </c>
      <c r="C19" s="24">
        <f t="shared" si="0"/>
        <v>327.50492474377398</v>
      </c>
      <c r="D19" s="25">
        <f t="shared" si="1"/>
        <v>339.85168061204001</v>
      </c>
      <c r="E19" s="26">
        <v>330.203141894233</v>
      </c>
      <c r="F19" s="23">
        <v>344.56464790045999</v>
      </c>
      <c r="G19" s="24">
        <v>327.50492474377398</v>
      </c>
      <c r="H19" s="25">
        <v>339.85168061204001</v>
      </c>
      <c r="I19" s="26">
        <v>328.85403331900397</v>
      </c>
      <c r="J19" s="23">
        <v>342.20816425624997</v>
      </c>
      <c r="K19" s="24">
        <v>328.85403331900397</v>
      </c>
      <c r="L19" s="25">
        <v>342.20816425624997</v>
      </c>
      <c r="M19" s="26">
        <v>1.90792764420325</v>
      </c>
      <c r="N19" s="27">
        <v>3.3325711291519799</v>
      </c>
      <c r="O19">
        <f t="shared" si="2"/>
        <v>1</v>
      </c>
      <c r="P19">
        <f t="shared" si="3"/>
        <v>0</v>
      </c>
    </row>
    <row r="20" spans="1:16">
      <c r="A20" s="16" t="s">
        <v>27</v>
      </c>
      <c r="B20" s="17">
        <v>400</v>
      </c>
      <c r="C20" s="18">
        <f t="shared" si="0"/>
        <v>430.96604019655001</v>
      </c>
      <c r="D20" s="19">
        <f t="shared" si="1"/>
        <v>448.287204518409</v>
      </c>
      <c r="E20" s="20">
        <v>440.44206320818103</v>
      </c>
      <c r="F20" s="17">
        <v>461.01559501343098</v>
      </c>
      <c r="G20" s="18">
        <v>430.96604019655001</v>
      </c>
      <c r="H20" s="19">
        <v>448.287204518409</v>
      </c>
      <c r="I20" s="20">
        <v>436.11542332167397</v>
      </c>
      <c r="J20" s="17">
        <v>451.787237669604</v>
      </c>
      <c r="K20" s="18">
        <v>436.11920553167698</v>
      </c>
      <c r="L20" s="19">
        <v>452.29292029045598</v>
      </c>
      <c r="M20" s="20">
        <v>2.9081120262179301</v>
      </c>
      <c r="N20" s="21">
        <v>4.1168038967281797</v>
      </c>
      <c r="O20">
        <f t="shared" si="2"/>
        <v>1</v>
      </c>
      <c r="P20">
        <f t="shared" si="3"/>
        <v>0</v>
      </c>
    </row>
    <row r="21" spans="1:16">
      <c r="A21" s="22" t="s">
        <v>28</v>
      </c>
      <c r="B21" s="23">
        <v>500</v>
      </c>
      <c r="C21" s="24">
        <f t="shared" si="0"/>
        <v>502.00996747356902</v>
      </c>
      <c r="D21" s="25">
        <f t="shared" si="1"/>
        <v>502.78709401734102</v>
      </c>
      <c r="E21" s="26">
        <v>502.03077861818798</v>
      </c>
      <c r="F21" s="23">
        <v>503.01817376177502</v>
      </c>
      <c r="G21" s="24">
        <v>502.00996747356902</v>
      </c>
      <c r="H21" s="25">
        <v>502.78709401734102</v>
      </c>
      <c r="I21" s="26">
        <v>502.02037304587799</v>
      </c>
      <c r="J21" s="23">
        <v>502.90263388955799</v>
      </c>
      <c r="K21" s="24">
        <v>502.02037304587799</v>
      </c>
      <c r="L21" s="25">
        <v>502.90263388955799</v>
      </c>
      <c r="M21" s="26">
        <v>1.4715701484039501E-2</v>
      </c>
      <c r="N21" s="27">
        <v>0.16339805428429499</v>
      </c>
      <c r="O21">
        <f t="shared" si="2"/>
        <v>1</v>
      </c>
      <c r="P21">
        <f t="shared" si="3"/>
        <v>0</v>
      </c>
    </row>
    <row r="22" spans="1:16">
      <c r="A22" s="16" t="s">
        <v>29</v>
      </c>
      <c r="B22" s="17">
        <v>600</v>
      </c>
      <c r="C22" s="18">
        <f t="shared" si="0"/>
        <v>602.55088008783798</v>
      </c>
      <c r="D22" s="19">
        <f t="shared" si="1"/>
        <v>603.24482300318004</v>
      </c>
      <c r="E22" s="20">
        <v>603.38002791771601</v>
      </c>
      <c r="F22" s="17">
        <v>603.69377009435402</v>
      </c>
      <c r="G22" s="18">
        <v>602.55088008783798</v>
      </c>
      <c r="H22" s="19">
        <v>603.24482300318004</v>
      </c>
      <c r="I22" s="20">
        <v>603.06831380461597</v>
      </c>
      <c r="J22" s="17">
        <v>603.62056492675697</v>
      </c>
      <c r="K22" s="18">
        <v>603.02559870687696</v>
      </c>
      <c r="L22" s="19">
        <v>603.54411134398094</v>
      </c>
      <c r="M22" s="20">
        <v>0.24351653104675799</v>
      </c>
      <c r="N22" s="21">
        <v>0.14806226793989899</v>
      </c>
      <c r="O22">
        <f t="shared" si="2"/>
        <v>1</v>
      </c>
      <c r="P22">
        <f t="shared" si="3"/>
        <v>0</v>
      </c>
    </row>
    <row r="23" spans="1:16">
      <c r="A23" s="22" t="s">
        <v>30</v>
      </c>
      <c r="B23" s="23">
        <v>700</v>
      </c>
      <c r="C23" s="24">
        <f t="shared" si="0"/>
        <v>1100.19386721861</v>
      </c>
      <c r="D23" s="25">
        <f t="shared" si="1"/>
        <v>1100.1951486146299</v>
      </c>
      <c r="E23" s="26">
        <v>1100.19386721861</v>
      </c>
      <c r="F23" s="23">
        <v>1100.19527460309</v>
      </c>
      <c r="G23" s="24">
        <v>1100.19386721861</v>
      </c>
      <c r="H23" s="25">
        <v>1100.1951486146299</v>
      </c>
      <c r="I23" s="26">
        <v>1100.19386721861</v>
      </c>
      <c r="J23" s="23">
        <v>1100.1952116088601</v>
      </c>
      <c r="K23" s="24">
        <v>1100.19386721861</v>
      </c>
      <c r="L23" s="25">
        <v>1100.1952116088601</v>
      </c>
      <c r="M23" s="26">
        <v>0</v>
      </c>
      <c r="N23" s="27">
        <v>8.9087294426516394E-5</v>
      </c>
      <c r="O23">
        <f t="shared" si="2"/>
        <v>1</v>
      </c>
      <c r="P23">
        <f t="shared" si="3"/>
        <v>0</v>
      </c>
    </row>
    <row r="24" spans="1:16">
      <c r="A24" s="16" t="s">
        <v>31</v>
      </c>
      <c r="B24" s="17">
        <v>800</v>
      </c>
      <c r="C24" s="18">
        <f t="shared" si="0"/>
        <v>1782.1064429821499</v>
      </c>
      <c r="D24" s="19">
        <f t="shared" si="1"/>
        <v>1503.17341156013</v>
      </c>
      <c r="E24" s="20">
        <v>2195.5955261672998</v>
      </c>
      <c r="F24" s="17">
        <v>1900.07500050557</v>
      </c>
      <c r="G24" s="18">
        <v>1782.1064429821499</v>
      </c>
      <c r="H24" s="19">
        <v>1503.17341156013</v>
      </c>
      <c r="I24" s="20">
        <v>1978.08352851835</v>
      </c>
      <c r="J24" s="17">
        <v>1750.8010176825201</v>
      </c>
      <c r="K24" s="18">
        <v>1974.62015390227</v>
      </c>
      <c r="L24" s="19">
        <v>1724.5675545772799</v>
      </c>
      <c r="M24" s="20">
        <v>133.18947651250701</v>
      </c>
      <c r="N24" s="21">
        <v>125.36494671668299</v>
      </c>
      <c r="O24">
        <f t="shared" si="2"/>
        <v>0</v>
      </c>
      <c r="P24">
        <f t="shared" si="3"/>
        <v>1</v>
      </c>
    </row>
    <row r="25" spans="1:16">
      <c r="A25" s="22" t="s">
        <v>32</v>
      </c>
      <c r="B25" s="23">
        <v>900</v>
      </c>
      <c r="C25" s="24">
        <f t="shared" si="0"/>
        <v>2138.6727375152</v>
      </c>
      <c r="D25" s="25">
        <f t="shared" si="1"/>
        <v>2266.3593513942101</v>
      </c>
      <c r="E25" s="26">
        <v>2298.31499065349</v>
      </c>
      <c r="F25" s="23">
        <v>2721.2731507427902</v>
      </c>
      <c r="G25" s="24">
        <v>2138.6727375152</v>
      </c>
      <c r="H25" s="25">
        <v>2266.3593513942101</v>
      </c>
      <c r="I25" s="26">
        <v>2218.4938640843502</v>
      </c>
      <c r="J25" s="23">
        <v>2493.8162510685002</v>
      </c>
      <c r="K25" s="24">
        <v>2218.4938640843502</v>
      </c>
      <c r="L25" s="25">
        <v>2493.8162510685002</v>
      </c>
      <c r="M25" s="26">
        <v>112.884119757986</v>
      </c>
      <c r="N25" s="27">
        <v>321.67263237471298</v>
      </c>
      <c r="O25">
        <f t="shared" si="2"/>
        <v>1</v>
      </c>
      <c r="P25">
        <f t="shared" si="3"/>
        <v>0</v>
      </c>
    </row>
    <row r="26" spans="1:16">
      <c r="A26" s="16" t="s">
        <v>33</v>
      </c>
      <c r="B26" s="17">
        <v>1000</v>
      </c>
      <c r="C26" s="18">
        <f t="shared" si="0"/>
        <v>1200.0263239220301</v>
      </c>
      <c r="D26" s="19">
        <f t="shared" si="1"/>
        <v>1213.8099923981099</v>
      </c>
      <c r="E26" s="20">
        <v>1219.37398086126</v>
      </c>
      <c r="F26" s="17">
        <v>1220.1396093835599</v>
      </c>
      <c r="G26" s="18">
        <v>1200.0263239220301</v>
      </c>
      <c r="H26" s="19">
        <v>1213.8099923981099</v>
      </c>
      <c r="I26" s="20">
        <v>1209.99717048196</v>
      </c>
      <c r="J26" s="17">
        <v>1218.5767391068</v>
      </c>
      <c r="K26" s="18">
        <v>1208.4994372844901</v>
      </c>
      <c r="L26" s="19">
        <v>1218.1858094260299</v>
      </c>
      <c r="M26" s="20">
        <v>7.9468510120203097</v>
      </c>
      <c r="N26" s="21">
        <v>1.97457485869698</v>
      </c>
      <c r="O26">
        <f t="shared" si="2"/>
        <v>1</v>
      </c>
      <c r="P26">
        <f t="shared" si="3"/>
        <v>0</v>
      </c>
    </row>
    <row r="27" spans="1:16">
      <c r="A27" s="22" t="s">
        <v>34</v>
      </c>
      <c r="B27" s="23">
        <v>1100</v>
      </c>
      <c r="C27" s="24">
        <f t="shared" si="0"/>
        <v>1300.1219867290599</v>
      </c>
      <c r="D27" s="25">
        <f t="shared" si="1"/>
        <v>1313.0699206169099</v>
      </c>
      <c r="E27" s="26">
        <v>1300.1896329707799</v>
      </c>
      <c r="F27" s="23">
        <v>1323.90630344586</v>
      </c>
      <c r="G27" s="24">
        <v>1300.1219867290599</v>
      </c>
      <c r="H27" s="25">
        <v>1313.0699206169099</v>
      </c>
      <c r="I27" s="26">
        <v>1300.1558098499199</v>
      </c>
      <c r="J27" s="23">
        <v>1318.4881120313801</v>
      </c>
      <c r="K27" s="24">
        <v>1300.1558098499199</v>
      </c>
      <c r="L27" s="25">
        <v>1318.4881120313801</v>
      </c>
      <c r="M27" s="26">
        <v>4.78331162426485E-2</v>
      </c>
      <c r="N27" s="27">
        <v>7.6624797818835502</v>
      </c>
      <c r="O27">
        <f t="shared" si="2"/>
        <v>1</v>
      </c>
      <c r="P27">
        <f t="shared" si="3"/>
        <v>0</v>
      </c>
    </row>
    <row r="28" spans="1:16">
      <c r="A28" s="16" t="s">
        <v>35</v>
      </c>
      <c r="B28" s="17">
        <v>1200</v>
      </c>
      <c r="C28" s="18">
        <f t="shared" si="0"/>
        <v>1319.412673627</v>
      </c>
      <c r="D28" s="19">
        <f t="shared" si="1"/>
        <v>1400.0575076851101</v>
      </c>
      <c r="E28" s="20">
        <v>1400.01893174106</v>
      </c>
      <c r="F28" s="17">
        <v>1400.12820418204</v>
      </c>
      <c r="G28" s="18">
        <v>1319.412673627</v>
      </c>
      <c r="H28" s="19">
        <v>1400.0575076851101</v>
      </c>
      <c r="I28" s="20">
        <v>1353.5011765163699</v>
      </c>
      <c r="J28" s="17">
        <v>1400.08746540736</v>
      </c>
      <c r="K28" s="18">
        <v>1358.2380309872799</v>
      </c>
      <c r="L28" s="19">
        <v>1400.0848892346501</v>
      </c>
      <c r="M28" s="20">
        <v>29.335965218699499</v>
      </c>
      <c r="N28" s="21">
        <v>2.1440651604051501E-2</v>
      </c>
      <c r="O28">
        <f t="shared" si="2"/>
        <v>1</v>
      </c>
      <c r="P28">
        <f t="shared" si="3"/>
        <v>0</v>
      </c>
    </row>
    <row r="29" spans="1:16">
      <c r="A29" s="22" t="s">
        <v>36</v>
      </c>
      <c r="B29" s="23">
        <v>1300</v>
      </c>
      <c r="C29" s="24">
        <f t="shared" si="0"/>
        <v>1600.1497724993999</v>
      </c>
      <c r="D29" s="25">
        <f t="shared" si="1"/>
        <v>1831.4631283119199</v>
      </c>
      <c r="E29" s="26">
        <v>1600.1990398201499</v>
      </c>
      <c r="F29" s="23">
        <v>1842.50294455727</v>
      </c>
      <c r="G29" s="24">
        <v>1600.1497724993999</v>
      </c>
      <c r="H29" s="25">
        <v>1831.4631283119199</v>
      </c>
      <c r="I29" s="26">
        <v>1600.1744061597799</v>
      </c>
      <c r="J29" s="23">
        <v>1836.9830364346001</v>
      </c>
      <c r="K29" s="24">
        <v>1600.1744061597799</v>
      </c>
      <c r="L29" s="25">
        <v>1836.9830364346001</v>
      </c>
      <c r="M29" s="26">
        <v>3.4837256599812898E-2</v>
      </c>
      <c r="N29" s="27">
        <v>7.8063289301365604</v>
      </c>
      <c r="O29">
        <f t="shared" si="2"/>
        <v>1</v>
      </c>
      <c r="P29">
        <f t="shared" si="3"/>
        <v>0</v>
      </c>
    </row>
    <row r="30" spans="1:16">
      <c r="A30" s="28" t="s">
        <v>37</v>
      </c>
      <c r="B30" s="29">
        <v>1400</v>
      </c>
      <c r="C30" s="30">
        <f t="shared" si="0"/>
        <v>1700.0000000006401</v>
      </c>
      <c r="D30" s="31">
        <f t="shared" si="1"/>
        <v>1702.3239473030901</v>
      </c>
      <c r="E30" s="32">
        <v>1700.0000000008199</v>
      </c>
      <c r="F30" s="29">
        <v>1702.68524715683</v>
      </c>
      <c r="G30" s="30">
        <v>1700.0000000006401</v>
      </c>
      <c r="H30" s="31">
        <v>1702.3239473030901</v>
      </c>
      <c r="I30" s="32">
        <v>1700.0000000007301</v>
      </c>
      <c r="J30" s="29">
        <v>1702.5045972299599</v>
      </c>
      <c r="K30" s="30">
        <v>1700.0000000007301</v>
      </c>
      <c r="L30" s="31">
        <v>1702.5045972299599</v>
      </c>
      <c r="M30" s="32">
        <v>1.2749663331388101E-10</v>
      </c>
      <c r="N30" s="33">
        <v>0.25547757662454301</v>
      </c>
      <c r="O30">
        <f t="shared" si="2"/>
        <v>1</v>
      </c>
      <c r="P30">
        <f t="shared" si="3"/>
        <v>0</v>
      </c>
    </row>
    <row r="31" spans="1:16">
      <c r="O31">
        <f>SUM(O3:O30)</f>
        <v>24</v>
      </c>
      <c r="P31">
        <f>SUM(P3:P30)</f>
        <v>4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FUKSIK</cp:lastModifiedBy>
  <cp:revision>3</cp:revision>
  <dcterms:created xsi:type="dcterms:W3CDTF">2016-06-05T08:02:40Z</dcterms:created>
  <dcterms:modified xsi:type="dcterms:W3CDTF">2016-06-06T00:54:41Z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