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Lavoro\GitHub\MDMM\dati\"/>
    </mc:Choice>
  </mc:AlternateContent>
  <bookViews>
    <workbookView xWindow="240" yWindow="105" windowWidth="14805" windowHeight="8010" firstSheet="1" activeTab="1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H23" i="2"/>
  <c r="H24" i="2"/>
  <c r="H25" i="2"/>
  <c r="H26" i="2"/>
  <c r="H27" i="2"/>
  <c r="H28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21" i="2"/>
  <c r="F22" i="2"/>
  <c r="F23" i="2"/>
  <c r="F24" i="2"/>
  <c r="F25" i="2"/>
  <c r="F26" i="2"/>
  <c r="F27" i="2"/>
  <c r="F28" i="2"/>
  <c r="D28" i="2"/>
  <c r="D27" i="2"/>
  <c r="D26" i="2"/>
  <c r="D25" i="2"/>
  <c r="D24" i="2"/>
  <c r="D23" i="2"/>
  <c r="D22" i="2"/>
  <c r="D21" i="2"/>
  <c r="O11" i="2"/>
  <c r="M11" i="2"/>
  <c r="K11" i="2"/>
  <c r="I11" i="2"/>
  <c r="F11" i="2"/>
  <c r="D11" i="2"/>
  <c r="O10" i="2"/>
  <c r="M10" i="2"/>
  <c r="K10" i="2"/>
  <c r="I10" i="2"/>
  <c r="F10" i="2"/>
  <c r="D10" i="2"/>
  <c r="O9" i="2"/>
  <c r="M9" i="2"/>
  <c r="K9" i="2"/>
  <c r="I9" i="2"/>
  <c r="F9" i="2"/>
  <c r="D9" i="2"/>
  <c r="O8" i="2"/>
  <c r="M8" i="2"/>
  <c r="K8" i="2"/>
  <c r="I8" i="2"/>
  <c r="F8" i="2"/>
  <c r="D8" i="2"/>
  <c r="O7" i="2"/>
  <c r="M7" i="2"/>
  <c r="K7" i="2"/>
  <c r="I7" i="2"/>
  <c r="F7" i="2"/>
  <c r="D7" i="2"/>
  <c r="O6" i="2"/>
  <c r="M6" i="2"/>
  <c r="K6" i="2"/>
  <c r="I6" i="2"/>
  <c r="F6" i="2"/>
  <c r="D6" i="2"/>
  <c r="O5" i="2"/>
  <c r="M5" i="2"/>
  <c r="K5" i="2"/>
  <c r="I5" i="2"/>
  <c r="F5" i="2"/>
  <c r="D5" i="2"/>
  <c r="O4" i="2"/>
  <c r="M4" i="2"/>
  <c r="K4" i="2"/>
  <c r="I4" i="2"/>
  <c r="F4" i="2"/>
  <c r="D4" i="2"/>
  <c r="O3" i="2"/>
  <c r="M3" i="2"/>
  <c r="K3" i="2"/>
  <c r="I3" i="2"/>
  <c r="F3" i="2"/>
  <c r="D3" i="2"/>
  <c r="O2" i="2"/>
  <c r="M2" i="2"/>
  <c r="K2" i="2"/>
  <c r="I2" i="2"/>
  <c r="F2" i="2"/>
  <c r="H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L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2" i="1"/>
</calcChain>
</file>

<file path=xl/sharedStrings.xml><?xml version="1.0" encoding="utf-8"?>
<sst xmlns="http://schemas.openxmlformats.org/spreadsheetml/2006/main" count="159" uniqueCount="58">
  <si>
    <t>ISTANZA</t>
  </si>
  <si>
    <t>LowerBound</t>
  </si>
  <si>
    <t>UpperBound</t>
  </si>
  <si>
    <t>GAP</t>
  </si>
  <si>
    <t>LowLagrange</t>
  </si>
  <si>
    <t>GAP[Lagrange]</t>
  </si>
  <si>
    <t>ColGenUpper(CGU)</t>
  </si>
  <si>
    <t>GAP[ColGenUpper]</t>
  </si>
  <si>
    <t>CGUStep1-10[Strade]</t>
  </si>
  <si>
    <t>GAP CGUStep1-10[Strade]</t>
  </si>
  <si>
    <t>CGUStep1-10[Ferrovie]</t>
  </si>
  <si>
    <t>GAP CGUStep1-10[Ferrovie]</t>
  </si>
  <si>
    <t>CGUStep1-10[Strade+Ferrovie]</t>
  </si>
  <si>
    <t>inst_50_50_100_50_75_25_45_01_4_3.cmpl</t>
  </si>
  <si>
    <t>inst_100_50_100_50_75_25_45_01_2.cmpl</t>
  </si>
  <si>
    <t>inst_100_50_100_50_75_25_45_01_2_2.cmpl</t>
  </si>
  <si>
    <t>inst_100_50_100_50_75_25_45_01_7.cmpl</t>
  </si>
  <si>
    <t>inst_100_50_100_50_75_25_45_01_7_2.cmpl</t>
  </si>
  <si>
    <t>inst_100_50_100_50_75_25_45_01_7_3.cmpl</t>
  </si>
  <si>
    <t>inst_100_50_100_50_75_25_45_01_12.cmpl</t>
  </si>
  <si>
    <t> </t>
  </si>
  <si>
    <t>inst_100_50_100_50_75_25_45_01_12_2.cmpl</t>
  </si>
  <si>
    <t>inst_100_50_100_50_75_25_45_01_12_3.cmpl</t>
  </si>
  <si>
    <t>inst_100_50_100_50_75_25_45_01_25.cmpl</t>
  </si>
  <si>
    <t>inst_100_50_100_50_75_25_45_01_25_2.cmpl</t>
  </si>
  <si>
    <t>inst_100_50_100_50_75_25_45_01_25_3.cmpl</t>
  </si>
  <si>
    <t>inst_100_50_100_50_75_25_45_05_7.cmpl</t>
  </si>
  <si>
    <t>inst_100_50_100_50_75_25_45_05_7_3.cmpl</t>
  </si>
  <si>
    <t>inst_100_50_100_50_75_25_45_05_12.cmpl</t>
  </si>
  <si>
    <t>inst_100_50_100_50_75_25_45_05_12_3.cmpl</t>
  </si>
  <si>
    <t>inst_100_50_100_50_75_25_45_05_25.cmpl</t>
  </si>
  <si>
    <t>inst_100_50_100_50_75_25_45_05_25_3.cmpl</t>
  </si>
  <si>
    <t>inst_100_50_100_50_75_25_45_09_2.cmpl</t>
  </si>
  <si>
    <t>inst_100_50_100_50_75_25_45_09_7.cmpl</t>
  </si>
  <si>
    <t>inst_100_50_100_50_75_25_45_09_12.cmpl</t>
  </si>
  <si>
    <t>inst_100_50_100_50_75_25_45_09_25.cmpl</t>
  </si>
  <si>
    <t>corsivo : gap 0</t>
  </si>
  <si>
    <t>TimeLagrange</t>
  </si>
  <si>
    <t>3.2s</t>
  </si>
  <si>
    <t>243.3s</t>
  </si>
  <si>
    <t>412.9s</t>
  </si>
  <si>
    <t>117.7s</t>
  </si>
  <si>
    <t>119s</t>
  </si>
  <si>
    <t>109.7s</t>
  </si>
  <si>
    <t>106.1s</t>
  </si>
  <si>
    <t>112.5s</t>
  </si>
  <si>
    <t>143.8s</t>
  </si>
  <si>
    <t>131.8s</t>
  </si>
  <si>
    <t>STEP 15-20-25</t>
  </si>
  <si>
    <t>MISTO(5S + 10F, 5S + 15F, 5S + 20F)</t>
  </si>
  <si>
    <t>MISTO (10+10)</t>
  </si>
  <si>
    <t>ColGenUpper-25Misto</t>
  </si>
  <si>
    <t>ColGenUpper-20Misto</t>
  </si>
  <si>
    <t>GAP[MISTO20]</t>
  </si>
  <si>
    <t>FERROVIE</t>
  </si>
  <si>
    <t>ColGenUpper-25FERROVIE</t>
  </si>
  <si>
    <t>STRADE</t>
  </si>
  <si>
    <t>ColGenUpper-25STRADE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</si>
</sst>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6D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0" fillId="6" borderId="0" xfId="0" applyFill="1"/>
    <xf numFmtId="0" fontId="2" fillId="7" borderId="2" xfId="0" applyFont="1" applyFill="1" applyBorder="1" applyAlignment="1">
      <alignment wrapText="1"/>
    </xf>
    <xf numFmtId="0" fontId="0" fillId="7" borderId="0" xfId="0" applyFill="1"/>
    <xf numFmtId="0" fontId="6" fillId="7" borderId="0" xfId="0" applyFont="1" applyFill="1"/>
    <xf numFmtId="0" fontId="4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7" fillId="0" borderId="0" xfId="0" applyFont="1"/>
    <xf numFmtId="0" fontId="4" fillId="3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7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1" fillId="2" borderId="1" xfId="0" applyFont="1" applyFill="1" applyBorder="1" applyAlignment="1"/>
    <xf numFmtId="0" fontId="3" fillId="5" borderId="1" xfId="0" applyFont="1" applyFill="1" applyBorder="1" applyAlignment="1"/>
    <xf numFmtId="0" fontId="4" fillId="5" borderId="1" xfId="0" applyFont="1" applyFill="1" applyBorder="1" applyAlignment="1"/>
    <xf numFmtId="0" fontId="2" fillId="3" borderId="2" xfId="0" applyFont="1" applyFill="1" applyBorder="1" applyAlignment="1"/>
    <xf numFmtId="0" fontId="8" fillId="3" borderId="2" xfId="0" applyFont="1" applyFill="1" applyBorder="1" applyAlignment="1"/>
    <xf numFmtId="0" fontId="5" fillId="3" borderId="2" xfId="0" applyFont="1" applyFill="1" applyBorder="1" applyAlignment="1"/>
    <xf numFmtId="0" fontId="2" fillId="4" borderId="2" xfId="0" applyFont="1" applyFill="1" applyBorder="1" applyAlignment="1"/>
    <xf numFmtId="0" fontId="5" fillId="6" borderId="2" xfId="0" applyFont="1" applyFill="1" applyBorder="1" applyAlignment="1"/>
    <xf numFmtId="0" fontId="5" fillId="4" borderId="2" xfId="0" applyFont="1" applyFill="1" applyBorder="1" applyAlignment="1"/>
    <xf numFmtId="0" fontId="8" fillId="4" borderId="2" xfId="0" applyFont="1" applyFill="1" applyBorder="1" applyAlignment="1"/>
    <xf numFmtId="0" fontId="4" fillId="6" borderId="2" xfId="0" applyFont="1" applyFill="1" applyBorder="1" applyAlignment="1"/>
    <xf numFmtId="0" fontId="2" fillId="7" borderId="2" xfId="0" applyFont="1" applyFill="1" applyBorder="1" applyAlignment="1"/>
    <xf numFmtId="0" fontId="4" fillId="7" borderId="2" xfId="0" applyFont="1" applyFill="1" applyBorder="1" applyAlignment="1"/>
    <xf numFmtId="0" fontId="5" fillId="7" borderId="2" xfId="0" applyFont="1" applyFill="1" applyBorder="1" applyAlignment="1"/>
    <xf numFmtId="0" fontId="8" fillId="7" borderId="2" xfId="0" applyFont="1" applyFill="1" applyBorder="1" applyAlignment="1"/>
    <xf numFmtId="0" fontId="2" fillId="6" borderId="2" xfId="0" applyFont="1" applyFill="1" applyBorder="1" applyAlignment="1"/>
    <xf numFmtId="0" fontId="3" fillId="5" borderId="3" xfId="0" applyFont="1" applyFill="1" applyBorder="1" applyAlignment="1"/>
    <xf numFmtId="0" fontId="2" fillId="3" borderId="4" xfId="0" applyFont="1" applyFill="1" applyBorder="1" applyAlignment="1"/>
    <xf numFmtId="0" fontId="5" fillId="6" borderId="4" xfId="0" applyFont="1" applyFill="1" applyBorder="1" applyAlignment="1"/>
    <xf numFmtId="0" fontId="2" fillId="7" borderId="4" xfId="0" applyFont="1" applyFill="1" applyBorder="1" applyAlignment="1">
      <alignment wrapText="1"/>
    </xf>
    <xf numFmtId="0" fontId="2" fillId="6" borderId="4" xfId="0" applyFont="1" applyFill="1" applyBorder="1" applyAlignment="1"/>
    <xf numFmtId="0" fontId="2" fillId="7" borderId="4" xfId="0" applyFont="1" applyFill="1" applyBorder="1" applyAlignment="1"/>
    <xf numFmtId="0" fontId="1" fillId="2" borderId="5" xfId="0" applyFont="1" applyFill="1" applyBorder="1" applyAlignment="1"/>
    <xf numFmtId="0" fontId="3" fillId="5" borderId="5" xfId="0" applyFont="1" applyFill="1" applyBorder="1" applyAlignment="1"/>
    <xf numFmtId="0" fontId="3" fillId="3" borderId="2" xfId="0" applyFont="1" applyFill="1" applyBorder="1" applyAlignment="1"/>
    <xf numFmtId="0" fontId="7" fillId="6" borderId="0" xfId="0" applyFont="1" applyFill="1"/>
    <xf numFmtId="0" fontId="0" fillId="6" borderId="0" xfId="0" applyFont="1" applyFill="1"/>
    <xf numFmtId="0" fontId="1" fillId="2" borderId="6" xfId="0" applyFont="1" applyFill="1" applyBorder="1" applyAlignment="1"/>
    <xf numFmtId="0" fontId="3" fillId="6" borderId="2" xfId="0" applyFont="1" applyFill="1" applyBorder="1" applyAlignment="1"/>
    <xf numFmtId="0" fontId="3" fillId="5" borderId="6" xfId="0" applyFont="1" applyFill="1" applyBorder="1" applyAlignment="1"/>
    <xf numFmtId="0" fontId="3" fillId="8" borderId="2" xfId="0" applyFont="1" applyFill="1" applyBorder="1" applyAlignment="1"/>
    <xf numFmtId="0" fontId="0" fillId="8" borderId="0" xfId="0" applyFill="1"/>
    <xf numFmtId="0" fontId="2" fillId="3" borderId="0" xfId="0" applyFont="1" applyFill="1" applyBorder="1" applyAlignment="1"/>
    <xf numFmtId="0" fontId="3" fillId="5" borderId="0" xfId="0" applyFont="1" applyFill="1" applyBorder="1" applyAlignment="1"/>
  </cellXfs>
  <cellStyles count="1">
    <cellStyle name="Normale" xfId="0" builtinId="0"/>
  </cellStyles>
  <dxfs count="17">
    <dxf>
      <numFmt numFmtId="0" formatCode="General"/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 outline="0">
        <left style="thin">
          <color rgb="FF000000"/>
        </left>
        <top style="medium">
          <color rgb="FF000000"/>
        </top>
      </border>
    </dxf>
    <dxf>
      <fill>
        <patternFill patternType="solid">
          <fgColor indexed="64"/>
          <bgColor rgb="FFFFC000"/>
        </patternFill>
      </fill>
    </dxf>
    <dxf>
      <border outline="0">
        <bottom style="medium">
          <color rgb="FF000000"/>
        </bottom>
      </border>
    </dxf>
    <dxf>
      <numFmt numFmtId="0" formatCode="General"/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 outline="0">
        <left style="thin">
          <color rgb="FF000000"/>
        </left>
        <top style="medium">
          <color rgb="FF000000"/>
        </top>
      </border>
    </dxf>
    <dxf>
      <fill>
        <patternFill patternType="solid">
          <fgColor indexed="64"/>
          <bgColor rgb="FFFFC000"/>
        </patternFill>
      </fill>
    </dxf>
    <dxf>
      <border outline="0">
        <bottom style="medium">
          <color rgb="FF000000"/>
        </bottom>
      </border>
    </dxf>
    <dxf>
      <numFmt numFmtId="0" formatCode="General"/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 outline="0">
        <left style="thin">
          <color rgb="FF000000"/>
        </left>
        <top style="medium">
          <color rgb="FF000000"/>
        </top>
      </border>
    </dxf>
    <dxf>
      <fill>
        <patternFill patternType="solid">
          <fgColor indexed="64"/>
          <bgColor rgb="FFFFC000"/>
        </patternFill>
      </fill>
    </dxf>
    <dxf>
      <border outline="0">
        <bottom style="medium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E20:H28" totalsRowShown="0" dataDxfId="15" headerRowBorderDxfId="16" tableBorderDxfId="14">
  <autoFilter ref="E20:H28"/>
  <tableColumns count="4">
    <tableColumn id="1" name="ColGenUpper-25Misto" dataDxfId="13"/>
    <tableColumn id="2" name="GAP[ColGenUpper]" dataDxfId="12">
      <calculatedColumnFormula>ROUND((ABS(E21-B21)/E21)*100,3)</calculatedColumnFormula>
    </tableColumn>
    <tableColumn id="3" name="ColGenUpper-20Misto" dataDxfId="11"/>
    <tableColumn id="4" name="GAP[MISTO20]" dataDxfId="10">
      <calculatedColumnFormula>ROUND((ABS(G21-B21)/G21)*100,3)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E31:F39" totalsRowShown="0" dataDxfId="8" headerRowBorderDxfId="9" tableBorderDxfId="7">
  <autoFilter ref="E31:F39"/>
  <tableColumns count="2">
    <tableColumn id="1" name="ColGenUpper-25FERROVIE" dataDxfId="6"/>
    <tableColumn id="2" name="GAP[ColGenUpper]" dataDxfId="5">
      <calculatedColumnFormula>ROUND((ABS(E32-B32)/E32)*100,3)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E42:F50" totalsRowShown="0" dataDxfId="3" headerRowBorderDxfId="4" tableBorderDxfId="2">
  <autoFilter ref="E42:F50"/>
  <tableColumns count="2">
    <tableColumn id="1" name="ColGenUpper-25STRADE" dataDxfId="1"/>
    <tableColumn id="2" name="GAP[ColGenUpper]" dataDxfId="0">
      <calculatedColumnFormula>ROUND((ABS(E43-B43)/E43)*100,3)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14" sqref="A14"/>
    </sheetView>
  </sheetViews>
  <sheetFormatPr defaultRowHeight="15" x14ac:dyDescent="0.25"/>
  <cols>
    <col min="1" max="1" width="45.28515625" customWidth="1"/>
    <col min="2" max="3" width="16.85546875" customWidth="1"/>
    <col min="4" max="4" width="11.85546875" style="14" customWidth="1"/>
    <col min="5" max="5" width="20.7109375" customWidth="1"/>
    <col min="6" max="6" width="15.42578125" style="14" customWidth="1"/>
    <col min="7" max="7" width="20.7109375" customWidth="1"/>
    <col min="8" max="8" width="21.140625" style="14" customWidth="1"/>
    <col min="9" max="9" width="28.28515625" customWidth="1"/>
    <col min="10" max="10" width="33.28515625" customWidth="1"/>
    <col min="11" max="11" width="23.28515625" customWidth="1"/>
    <col min="12" max="12" width="24.7109375" customWidth="1"/>
    <col min="13" max="13" width="27.85546875" customWidth="1"/>
    <col min="14" max="14" width="28.855468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1" t="s">
        <v>8</v>
      </c>
      <c r="J1" s="5" t="s">
        <v>9</v>
      </c>
      <c r="K1" s="1" t="s">
        <v>10</v>
      </c>
      <c r="L1" s="4" t="s">
        <v>11</v>
      </c>
      <c r="M1" s="1" t="s">
        <v>12</v>
      </c>
      <c r="N1" s="4" t="s">
        <v>12</v>
      </c>
    </row>
    <row r="2" spans="1:14" x14ac:dyDescent="0.25">
      <c r="A2" s="2" t="s">
        <v>13</v>
      </c>
      <c r="B2" s="2">
        <v>18076</v>
      </c>
      <c r="C2" s="2">
        <v>18237</v>
      </c>
      <c r="D2" s="2">
        <f t="shared" ref="D2:D23" si="0">ROUND((ABS(B2-C2)/C2)*100,3)</f>
        <v>0.88300000000000001</v>
      </c>
      <c r="E2" s="2">
        <v>18164</v>
      </c>
      <c r="F2" s="2">
        <f t="shared" ref="F2:F23" si="1">ROUND((ABS(C2-E2)/C2)*100,3)</f>
        <v>0.4</v>
      </c>
      <c r="G2" s="2">
        <v>19666</v>
      </c>
      <c r="H2" s="2">
        <f t="shared" ref="H2:H23" si="2">ROUND((ABS(G2-B2)/G2)*100,3)</f>
        <v>8.0850000000000009</v>
      </c>
      <c r="I2" s="16">
        <v>18639</v>
      </c>
      <c r="J2" s="21">
        <f t="shared" ref="J2:J23" si="3">ROUND((ABS(I2-B2)/I2)*100,3)</f>
        <v>3.0209999999999999</v>
      </c>
      <c r="K2" s="2">
        <v>19119</v>
      </c>
      <c r="L2" s="21">
        <f>ROUND((ABS(K2-B2)/K2)*100,3)</f>
        <v>5.4550000000000001</v>
      </c>
      <c r="M2" s="2">
        <v>19119</v>
      </c>
      <c r="N2" s="21">
        <f>ROUND((ABS(M2-B2)/M2)*100,3)</f>
        <v>5.4550000000000001</v>
      </c>
    </row>
    <row r="3" spans="1:14" x14ac:dyDescent="0.25">
      <c r="A3" s="3" t="s">
        <v>14</v>
      </c>
      <c r="B3" s="3">
        <v>59180</v>
      </c>
      <c r="C3" s="3">
        <v>60244</v>
      </c>
      <c r="D3" s="19">
        <f t="shared" si="0"/>
        <v>1.766</v>
      </c>
      <c r="E3" s="6">
        <v>60336</v>
      </c>
      <c r="F3" s="19">
        <f t="shared" si="1"/>
        <v>0.153</v>
      </c>
      <c r="G3" s="3">
        <v>63331</v>
      </c>
      <c r="H3" s="21">
        <f t="shared" si="2"/>
        <v>6.5540000000000003</v>
      </c>
      <c r="I3" s="17">
        <v>62589</v>
      </c>
      <c r="J3" s="21">
        <f t="shared" si="3"/>
        <v>5.4470000000000001</v>
      </c>
      <c r="K3" s="3">
        <v>60590</v>
      </c>
      <c r="L3" s="21">
        <f>ROUND((ABS(K3-B3)/K3)*100,3)</f>
        <v>2.327</v>
      </c>
      <c r="M3" s="3">
        <v>60590</v>
      </c>
      <c r="N3" s="21">
        <f t="shared" ref="N3:N23" si="4">ROUND((ABS(M3-B3)/M3)*100,3)</f>
        <v>2.327</v>
      </c>
    </row>
    <row r="4" spans="1:14" x14ac:dyDescent="0.25">
      <c r="A4" s="3" t="s">
        <v>15</v>
      </c>
      <c r="B4" s="3">
        <v>59680</v>
      </c>
      <c r="C4" s="3">
        <v>63644</v>
      </c>
      <c r="D4" s="12">
        <f t="shared" si="0"/>
        <v>6.2279999999999998</v>
      </c>
      <c r="E4" s="6">
        <v>64954</v>
      </c>
      <c r="F4" s="19">
        <f t="shared" si="1"/>
        <v>2.0579999999999998</v>
      </c>
      <c r="G4" s="3">
        <v>61600</v>
      </c>
      <c r="H4" s="15">
        <f t="shared" si="2"/>
        <v>3.117</v>
      </c>
      <c r="I4" s="17">
        <v>61206</v>
      </c>
      <c r="J4" s="15">
        <f t="shared" si="3"/>
        <v>2.4929999999999999</v>
      </c>
      <c r="K4" s="3">
        <v>61008</v>
      </c>
      <c r="L4" s="15">
        <f>ROUND((ABS(K4-B4)/K4)*100,3)</f>
        <v>2.177</v>
      </c>
      <c r="M4" s="3">
        <v>61275</v>
      </c>
      <c r="N4" s="15">
        <f t="shared" si="4"/>
        <v>2.6030000000000002</v>
      </c>
    </row>
    <row r="5" spans="1:14" x14ac:dyDescent="0.25">
      <c r="A5" s="2" t="s">
        <v>16</v>
      </c>
      <c r="B5" s="2">
        <v>50936</v>
      </c>
      <c r="C5" s="2">
        <v>52563</v>
      </c>
      <c r="D5" s="2">
        <f t="shared" si="0"/>
        <v>3.0950000000000002</v>
      </c>
      <c r="E5" s="2">
        <v>51563</v>
      </c>
      <c r="F5" s="2">
        <f t="shared" si="1"/>
        <v>1.9019999999999999</v>
      </c>
      <c r="G5" s="2">
        <v>57005</v>
      </c>
      <c r="H5" s="2">
        <f t="shared" si="2"/>
        <v>10.646000000000001</v>
      </c>
      <c r="I5" s="2">
        <v>56459</v>
      </c>
      <c r="J5" s="21">
        <f t="shared" si="3"/>
        <v>9.782</v>
      </c>
      <c r="K5" s="2">
        <v>55325</v>
      </c>
      <c r="L5" s="21">
        <f t="shared" ref="L5:L23" si="5">ROUND((ABS(K5-B5)/K5)*100,3)</f>
        <v>7.9329999999999998</v>
      </c>
      <c r="M5" s="2">
        <v>55550</v>
      </c>
      <c r="N5" s="21">
        <f t="shared" si="4"/>
        <v>8.3059999999999992</v>
      </c>
    </row>
    <row r="6" spans="1:14" x14ac:dyDescent="0.25">
      <c r="A6" s="2" t="s">
        <v>17</v>
      </c>
      <c r="B6" s="2">
        <v>51078</v>
      </c>
      <c r="C6" s="2">
        <v>52167</v>
      </c>
      <c r="D6" s="2">
        <f t="shared" si="0"/>
        <v>2.0880000000000001</v>
      </c>
      <c r="E6" s="2">
        <v>52026</v>
      </c>
      <c r="F6" s="2">
        <f t="shared" si="1"/>
        <v>0.27</v>
      </c>
      <c r="G6" s="2">
        <v>55851</v>
      </c>
      <c r="H6" s="2">
        <f t="shared" si="2"/>
        <v>8.5459999999999994</v>
      </c>
      <c r="I6" s="2">
        <v>54999</v>
      </c>
      <c r="J6" s="21">
        <f t="shared" si="3"/>
        <v>7.1289999999999996</v>
      </c>
      <c r="K6" s="2">
        <v>55011</v>
      </c>
      <c r="L6" s="21">
        <f t="shared" si="5"/>
        <v>7.149</v>
      </c>
      <c r="M6" s="2">
        <v>55071</v>
      </c>
      <c r="N6" s="21">
        <f t="shared" si="4"/>
        <v>7.2510000000000003</v>
      </c>
    </row>
    <row r="7" spans="1:14" x14ac:dyDescent="0.25">
      <c r="A7" s="2" t="s">
        <v>18</v>
      </c>
      <c r="B7" s="2">
        <v>54804</v>
      </c>
      <c r="C7" s="2">
        <v>55534</v>
      </c>
      <c r="D7" s="2">
        <f t="shared" si="0"/>
        <v>1.3149999999999999</v>
      </c>
      <c r="E7" s="2">
        <v>55325</v>
      </c>
      <c r="F7" s="2">
        <f t="shared" si="1"/>
        <v>0.376</v>
      </c>
      <c r="G7" s="2">
        <v>61599</v>
      </c>
      <c r="H7" s="2">
        <f t="shared" si="2"/>
        <v>11.031000000000001</v>
      </c>
      <c r="I7" s="2">
        <v>59992</v>
      </c>
      <c r="J7" s="21">
        <f t="shared" si="3"/>
        <v>8.6479999999999997</v>
      </c>
      <c r="K7" s="2">
        <v>58797</v>
      </c>
      <c r="L7" s="21">
        <f t="shared" si="5"/>
        <v>6.7910000000000004</v>
      </c>
      <c r="M7" s="2">
        <v>58797</v>
      </c>
      <c r="N7" s="21">
        <f t="shared" si="4"/>
        <v>6.7910000000000004</v>
      </c>
    </row>
    <row r="8" spans="1:14" x14ac:dyDescent="0.25">
      <c r="A8" s="3" t="s">
        <v>19</v>
      </c>
      <c r="B8" s="3">
        <v>50910</v>
      </c>
      <c r="C8" s="3">
        <v>53101</v>
      </c>
      <c r="D8" s="19">
        <f t="shared" si="0"/>
        <v>4.1260000000000003</v>
      </c>
      <c r="E8" s="3">
        <v>51563</v>
      </c>
      <c r="F8" s="19">
        <f t="shared" si="1"/>
        <v>2.8959999999999999</v>
      </c>
      <c r="G8" s="3">
        <v>56856</v>
      </c>
      <c r="H8" s="21">
        <f t="shared" si="2"/>
        <v>10.458</v>
      </c>
      <c r="I8" s="3" t="s">
        <v>20</v>
      </c>
      <c r="J8" s="21" t="e">
        <f t="shared" si="3"/>
        <v>#VALUE!</v>
      </c>
      <c r="K8" s="3" t="s">
        <v>20</v>
      </c>
      <c r="L8" s="21" t="e">
        <f t="shared" si="5"/>
        <v>#VALUE!</v>
      </c>
      <c r="M8" s="3" t="s">
        <v>20</v>
      </c>
      <c r="N8" s="21" t="e">
        <f t="shared" si="4"/>
        <v>#VALUE!</v>
      </c>
    </row>
    <row r="9" spans="1:14" x14ac:dyDescent="0.25">
      <c r="A9" s="3" t="s">
        <v>21</v>
      </c>
      <c r="B9" s="3">
        <v>51077</v>
      </c>
      <c r="C9" s="3">
        <v>52167</v>
      </c>
      <c r="D9" s="19">
        <f t="shared" si="0"/>
        <v>2.089</v>
      </c>
      <c r="E9" s="3">
        <v>52026</v>
      </c>
      <c r="F9" s="19">
        <f t="shared" si="1"/>
        <v>0.27</v>
      </c>
      <c r="G9" s="3">
        <v>55738</v>
      </c>
      <c r="H9" s="21">
        <f t="shared" si="2"/>
        <v>8.3620000000000001</v>
      </c>
      <c r="I9" s="3" t="s">
        <v>20</v>
      </c>
      <c r="J9" s="21" t="e">
        <f t="shared" si="3"/>
        <v>#VALUE!</v>
      </c>
      <c r="K9" s="3" t="s">
        <v>20</v>
      </c>
      <c r="L9" s="21" t="e">
        <f t="shared" si="5"/>
        <v>#VALUE!</v>
      </c>
      <c r="M9" s="3" t="s">
        <v>20</v>
      </c>
      <c r="N9" s="21" t="e">
        <f t="shared" si="4"/>
        <v>#VALUE!</v>
      </c>
    </row>
    <row r="10" spans="1:14" x14ac:dyDescent="0.25">
      <c r="A10" s="3" t="s">
        <v>22</v>
      </c>
      <c r="B10" s="3">
        <v>54857</v>
      </c>
      <c r="C10" s="3">
        <v>55322</v>
      </c>
      <c r="D10" s="19">
        <f t="shared" si="0"/>
        <v>0.84099999999999997</v>
      </c>
      <c r="E10" s="3">
        <v>55325</v>
      </c>
      <c r="F10" s="19">
        <f t="shared" si="1"/>
        <v>5.0000000000000001E-3</v>
      </c>
      <c r="G10" s="3">
        <v>61640</v>
      </c>
      <c r="H10" s="21">
        <f t="shared" si="2"/>
        <v>11.004</v>
      </c>
      <c r="I10" s="3" t="s">
        <v>20</v>
      </c>
      <c r="J10" s="21" t="e">
        <f t="shared" si="3"/>
        <v>#VALUE!</v>
      </c>
      <c r="K10" s="3" t="s">
        <v>20</v>
      </c>
      <c r="L10" s="21" t="e">
        <f t="shared" si="5"/>
        <v>#VALUE!</v>
      </c>
      <c r="M10" s="3" t="s">
        <v>20</v>
      </c>
      <c r="N10" s="21" t="e">
        <f t="shared" si="4"/>
        <v>#VALUE!</v>
      </c>
    </row>
    <row r="11" spans="1:14" x14ac:dyDescent="0.25">
      <c r="A11" s="2" t="s">
        <v>23</v>
      </c>
      <c r="B11" s="2">
        <v>50910</v>
      </c>
      <c r="C11" s="2">
        <v>53099</v>
      </c>
      <c r="D11" s="2">
        <f t="shared" si="0"/>
        <v>4.1219999999999999</v>
      </c>
      <c r="E11" s="2">
        <v>51563</v>
      </c>
      <c r="F11" s="2">
        <f t="shared" si="1"/>
        <v>2.8929999999999998</v>
      </c>
      <c r="G11" s="2">
        <v>56856</v>
      </c>
      <c r="H11" s="2">
        <f t="shared" si="2"/>
        <v>10.458</v>
      </c>
      <c r="I11" s="2" t="s">
        <v>20</v>
      </c>
      <c r="J11" s="21" t="e">
        <f t="shared" si="3"/>
        <v>#VALUE!</v>
      </c>
      <c r="K11" s="2" t="s">
        <v>20</v>
      </c>
      <c r="L11" s="21" t="e">
        <f t="shared" si="5"/>
        <v>#VALUE!</v>
      </c>
      <c r="M11" s="2" t="s">
        <v>20</v>
      </c>
      <c r="N11" s="21" t="e">
        <f t="shared" si="4"/>
        <v>#VALUE!</v>
      </c>
    </row>
    <row r="12" spans="1:14" x14ac:dyDescent="0.25">
      <c r="A12" s="2" t="s">
        <v>24</v>
      </c>
      <c r="B12" s="2">
        <v>51077</v>
      </c>
      <c r="C12" s="2">
        <v>52167</v>
      </c>
      <c r="D12" s="2">
        <f t="shared" si="0"/>
        <v>2.089</v>
      </c>
      <c r="E12" s="2">
        <v>52026</v>
      </c>
      <c r="F12" s="2">
        <f t="shared" si="1"/>
        <v>0.27</v>
      </c>
      <c r="G12" s="2">
        <v>55738</v>
      </c>
      <c r="H12" s="2">
        <f t="shared" si="2"/>
        <v>8.3620000000000001</v>
      </c>
      <c r="I12" s="2" t="s">
        <v>20</v>
      </c>
      <c r="J12" s="21" t="e">
        <f t="shared" si="3"/>
        <v>#VALUE!</v>
      </c>
      <c r="K12" s="2" t="s">
        <v>20</v>
      </c>
      <c r="L12" s="21" t="e">
        <f t="shared" si="5"/>
        <v>#VALUE!</v>
      </c>
      <c r="M12" s="2" t="s">
        <v>20</v>
      </c>
      <c r="N12" s="21" t="e">
        <f t="shared" si="4"/>
        <v>#VALUE!</v>
      </c>
    </row>
    <row r="13" spans="1:14" x14ac:dyDescent="0.25">
      <c r="A13" s="2" t="s">
        <v>25</v>
      </c>
      <c r="B13" s="2">
        <v>54857</v>
      </c>
      <c r="C13" s="2">
        <v>55322</v>
      </c>
      <c r="D13" s="2">
        <f t="shared" si="0"/>
        <v>0.84099999999999997</v>
      </c>
      <c r="E13" s="2">
        <v>55325</v>
      </c>
      <c r="F13" s="2">
        <f t="shared" si="1"/>
        <v>5.0000000000000001E-3</v>
      </c>
      <c r="G13" s="2">
        <v>61640</v>
      </c>
      <c r="H13" s="2">
        <f t="shared" si="2"/>
        <v>11.004</v>
      </c>
      <c r="I13" s="2" t="s">
        <v>20</v>
      </c>
      <c r="J13" s="21" t="e">
        <f t="shared" si="3"/>
        <v>#VALUE!</v>
      </c>
      <c r="K13" s="2" t="s">
        <v>20</v>
      </c>
      <c r="L13" s="21" t="e">
        <f t="shared" si="5"/>
        <v>#VALUE!</v>
      </c>
      <c r="M13" s="2" t="s">
        <v>20</v>
      </c>
      <c r="N13" s="21" t="e">
        <f t="shared" si="4"/>
        <v>#VALUE!</v>
      </c>
    </row>
    <row r="14" spans="1:14" s="8" customFormat="1" x14ac:dyDescent="0.25">
      <c r="A14" s="7" t="s">
        <v>26</v>
      </c>
      <c r="B14" s="7">
        <v>52252</v>
      </c>
      <c r="C14" s="7">
        <v>52700</v>
      </c>
      <c r="D14" s="7">
        <f t="shared" si="0"/>
        <v>0.85</v>
      </c>
      <c r="E14" s="7">
        <v>52306</v>
      </c>
      <c r="F14" s="7">
        <f t="shared" si="1"/>
        <v>0.748</v>
      </c>
      <c r="G14" s="7">
        <v>55100</v>
      </c>
      <c r="H14" s="21">
        <f t="shared" si="2"/>
        <v>5.1689999999999996</v>
      </c>
      <c r="I14" s="7">
        <v>54405</v>
      </c>
      <c r="J14" s="21">
        <f t="shared" si="3"/>
        <v>3.9569999999999999</v>
      </c>
      <c r="K14" s="7">
        <v>54267</v>
      </c>
      <c r="L14" s="21">
        <f t="shared" si="5"/>
        <v>3.7130000000000001</v>
      </c>
      <c r="M14" s="7">
        <v>54136</v>
      </c>
      <c r="N14" s="21">
        <f t="shared" si="4"/>
        <v>3.48</v>
      </c>
    </row>
    <row r="15" spans="1:14" s="8" customFormat="1" x14ac:dyDescent="0.25">
      <c r="A15" s="7" t="s">
        <v>27</v>
      </c>
      <c r="B15" s="7">
        <v>50191</v>
      </c>
      <c r="C15" s="7">
        <v>50584</v>
      </c>
      <c r="D15" s="7">
        <f t="shared" si="0"/>
        <v>0.77700000000000002</v>
      </c>
      <c r="E15" s="7">
        <v>50373</v>
      </c>
      <c r="F15" s="7">
        <f t="shared" si="1"/>
        <v>0.41699999999999998</v>
      </c>
      <c r="G15" s="7">
        <v>53026</v>
      </c>
      <c r="H15" s="21">
        <f t="shared" si="2"/>
        <v>5.3460000000000001</v>
      </c>
      <c r="I15" s="7">
        <v>51265</v>
      </c>
      <c r="J15" s="21">
        <f t="shared" si="3"/>
        <v>2.0950000000000002</v>
      </c>
      <c r="K15" s="7">
        <v>52004</v>
      </c>
      <c r="L15" s="21">
        <f t="shared" si="5"/>
        <v>3.4860000000000002</v>
      </c>
      <c r="M15" s="7">
        <v>52004</v>
      </c>
      <c r="N15" s="21">
        <f t="shared" si="4"/>
        <v>3.4860000000000002</v>
      </c>
    </row>
    <row r="16" spans="1:14" s="10" customFormat="1" x14ac:dyDescent="0.25">
      <c r="A16" s="9" t="s">
        <v>28</v>
      </c>
      <c r="B16" s="9">
        <v>52252</v>
      </c>
      <c r="C16" s="9">
        <v>52700</v>
      </c>
      <c r="D16" s="20">
        <f t="shared" si="0"/>
        <v>0.85</v>
      </c>
      <c r="E16" s="9">
        <v>52306</v>
      </c>
      <c r="F16" s="20">
        <f t="shared" si="1"/>
        <v>0.748</v>
      </c>
      <c r="G16" s="9">
        <v>55100</v>
      </c>
      <c r="H16" s="21">
        <f t="shared" si="2"/>
        <v>5.1689999999999996</v>
      </c>
      <c r="I16" s="9" t="s">
        <v>20</v>
      </c>
      <c r="J16" s="21" t="e">
        <f t="shared" si="3"/>
        <v>#VALUE!</v>
      </c>
      <c r="K16" s="9" t="s">
        <v>20</v>
      </c>
      <c r="L16" s="21" t="e">
        <f t="shared" si="5"/>
        <v>#VALUE!</v>
      </c>
      <c r="M16" s="9" t="s">
        <v>20</v>
      </c>
      <c r="N16" s="21" t="e">
        <f t="shared" si="4"/>
        <v>#VALUE!</v>
      </c>
    </row>
    <row r="17" spans="1:14" s="10" customFormat="1" x14ac:dyDescent="0.25">
      <c r="A17" s="9" t="s">
        <v>29</v>
      </c>
      <c r="B17" s="9">
        <v>50202</v>
      </c>
      <c r="C17" s="9">
        <v>50475</v>
      </c>
      <c r="D17" s="20">
        <f t="shared" si="0"/>
        <v>0.54100000000000004</v>
      </c>
      <c r="E17" s="9">
        <v>50373</v>
      </c>
      <c r="F17" s="20">
        <f t="shared" si="1"/>
        <v>0.20200000000000001</v>
      </c>
      <c r="G17" s="9">
        <v>53026</v>
      </c>
      <c r="H17" s="21">
        <f t="shared" si="2"/>
        <v>5.3259999999999996</v>
      </c>
      <c r="I17" s="9" t="s">
        <v>20</v>
      </c>
      <c r="J17" s="21" t="e">
        <f t="shared" si="3"/>
        <v>#VALUE!</v>
      </c>
      <c r="K17" s="9" t="s">
        <v>20</v>
      </c>
      <c r="L17" s="21" t="e">
        <f t="shared" si="5"/>
        <v>#VALUE!</v>
      </c>
      <c r="M17" s="9" t="s">
        <v>20</v>
      </c>
      <c r="N17" s="21" t="e">
        <f t="shared" si="4"/>
        <v>#VALUE!</v>
      </c>
    </row>
    <row r="18" spans="1:14" s="8" customFormat="1" x14ac:dyDescent="0.25">
      <c r="A18" s="7" t="s">
        <v>30</v>
      </c>
      <c r="B18" s="7">
        <v>52252</v>
      </c>
      <c r="C18" s="7">
        <v>52700</v>
      </c>
      <c r="D18" s="7">
        <f t="shared" si="0"/>
        <v>0.85</v>
      </c>
      <c r="E18" s="7">
        <v>52306</v>
      </c>
      <c r="F18" s="7">
        <f t="shared" si="1"/>
        <v>0.748</v>
      </c>
      <c r="G18" s="7">
        <v>55100</v>
      </c>
      <c r="H18" s="21">
        <f t="shared" si="2"/>
        <v>5.1689999999999996</v>
      </c>
      <c r="I18" s="7" t="s">
        <v>20</v>
      </c>
      <c r="J18" s="21" t="e">
        <f t="shared" si="3"/>
        <v>#VALUE!</v>
      </c>
      <c r="K18" s="7" t="s">
        <v>20</v>
      </c>
      <c r="L18" s="21" t="e">
        <f t="shared" si="5"/>
        <v>#VALUE!</v>
      </c>
      <c r="M18" s="7" t="s">
        <v>20</v>
      </c>
      <c r="N18" s="21" t="e">
        <f t="shared" si="4"/>
        <v>#VALUE!</v>
      </c>
    </row>
    <row r="19" spans="1:14" s="8" customFormat="1" x14ac:dyDescent="0.25">
      <c r="A19" s="7" t="s">
        <v>31</v>
      </c>
      <c r="B19" s="7">
        <v>50202</v>
      </c>
      <c r="C19" s="7">
        <v>50475</v>
      </c>
      <c r="D19" s="7">
        <f t="shared" si="0"/>
        <v>0.54100000000000004</v>
      </c>
      <c r="E19" s="7">
        <v>50373</v>
      </c>
      <c r="F19" s="7">
        <f t="shared" si="1"/>
        <v>0.20200000000000001</v>
      </c>
      <c r="G19" s="7">
        <v>53026</v>
      </c>
      <c r="H19" s="21">
        <f t="shared" si="2"/>
        <v>5.3259999999999996</v>
      </c>
      <c r="I19" s="7" t="s">
        <v>20</v>
      </c>
      <c r="J19" s="21" t="e">
        <f t="shared" si="3"/>
        <v>#VALUE!</v>
      </c>
      <c r="K19" s="7" t="s">
        <v>20</v>
      </c>
      <c r="L19" s="21" t="e">
        <f t="shared" si="5"/>
        <v>#VALUE!</v>
      </c>
      <c r="M19" s="7" t="s">
        <v>20</v>
      </c>
      <c r="N19" s="21" t="e">
        <f t="shared" si="4"/>
        <v>#VALUE!</v>
      </c>
    </row>
    <row r="20" spans="1:14" s="10" customFormat="1" x14ac:dyDescent="0.25">
      <c r="A20" s="9" t="s">
        <v>32</v>
      </c>
      <c r="B20" s="9">
        <v>48870</v>
      </c>
      <c r="C20" s="9">
        <v>50004</v>
      </c>
      <c r="D20" s="13">
        <f t="shared" si="0"/>
        <v>2.2679999999999998</v>
      </c>
      <c r="E20" s="9">
        <v>49081</v>
      </c>
      <c r="F20" s="20">
        <f t="shared" si="1"/>
        <v>1.8460000000000001</v>
      </c>
      <c r="G20" s="9">
        <v>51423</v>
      </c>
      <c r="H20" s="21">
        <f t="shared" si="2"/>
        <v>4.9649999999999999</v>
      </c>
      <c r="I20" s="18">
        <v>49854</v>
      </c>
      <c r="J20" s="15">
        <f t="shared" si="3"/>
        <v>1.974</v>
      </c>
      <c r="K20" s="9">
        <v>49733</v>
      </c>
      <c r="L20" s="15">
        <f t="shared" si="5"/>
        <v>1.7350000000000001</v>
      </c>
      <c r="M20" s="9">
        <v>49833</v>
      </c>
      <c r="N20" s="15">
        <f t="shared" si="4"/>
        <v>1.9319999999999999</v>
      </c>
    </row>
    <row r="21" spans="1:14" s="8" customFormat="1" x14ac:dyDescent="0.25">
      <c r="A21" s="7" t="s">
        <v>33</v>
      </c>
      <c r="B21" s="7">
        <v>45419</v>
      </c>
      <c r="C21" s="7">
        <v>45635</v>
      </c>
      <c r="D21" s="7">
        <f t="shared" si="0"/>
        <v>0.47299999999999998</v>
      </c>
      <c r="E21" s="7">
        <v>45482</v>
      </c>
      <c r="F21" s="7">
        <f t="shared" si="1"/>
        <v>0.33500000000000002</v>
      </c>
      <c r="G21" s="7">
        <v>48040</v>
      </c>
      <c r="H21" s="21">
        <f t="shared" si="2"/>
        <v>5.4560000000000004</v>
      </c>
      <c r="I21" s="7">
        <v>47357</v>
      </c>
      <c r="J21" s="21">
        <f t="shared" si="3"/>
        <v>4.0919999999999996</v>
      </c>
      <c r="K21" s="7" t="s">
        <v>20</v>
      </c>
      <c r="L21" s="21" t="e">
        <f t="shared" si="5"/>
        <v>#VALUE!</v>
      </c>
      <c r="M21" s="7" t="s">
        <v>20</v>
      </c>
      <c r="N21" s="21" t="e">
        <f t="shared" si="4"/>
        <v>#VALUE!</v>
      </c>
    </row>
    <row r="22" spans="1:14" s="11" customFormat="1" x14ac:dyDescent="0.25">
      <c r="A22" s="9" t="s">
        <v>34</v>
      </c>
      <c r="B22" s="9">
        <v>45419</v>
      </c>
      <c r="C22" s="9">
        <v>45635</v>
      </c>
      <c r="D22" s="20">
        <f t="shared" si="0"/>
        <v>0.47299999999999998</v>
      </c>
      <c r="E22" s="9">
        <v>45482</v>
      </c>
      <c r="F22" s="20">
        <f t="shared" si="1"/>
        <v>0.33500000000000002</v>
      </c>
      <c r="G22" s="9">
        <v>48040</v>
      </c>
      <c r="H22" s="21">
        <f t="shared" si="2"/>
        <v>5.4560000000000004</v>
      </c>
      <c r="I22" s="9" t="s">
        <v>20</v>
      </c>
      <c r="J22" s="21" t="e">
        <f t="shared" si="3"/>
        <v>#VALUE!</v>
      </c>
      <c r="K22" s="9" t="s">
        <v>20</v>
      </c>
      <c r="L22" s="21" t="e">
        <f t="shared" si="5"/>
        <v>#VALUE!</v>
      </c>
      <c r="M22" s="9" t="s">
        <v>20</v>
      </c>
      <c r="N22" s="21" t="e">
        <f t="shared" si="4"/>
        <v>#VALUE!</v>
      </c>
    </row>
    <row r="23" spans="1:14" s="8" customFormat="1" x14ac:dyDescent="0.25">
      <c r="A23" s="7" t="s">
        <v>35</v>
      </c>
      <c r="B23" s="7">
        <v>45419</v>
      </c>
      <c r="C23" s="7">
        <v>45635</v>
      </c>
      <c r="D23" s="7">
        <f t="shared" si="0"/>
        <v>0.47299999999999998</v>
      </c>
      <c r="E23" s="7">
        <v>45482</v>
      </c>
      <c r="F23" s="7">
        <f t="shared" si="1"/>
        <v>0.33500000000000002</v>
      </c>
      <c r="G23" s="7">
        <v>48040</v>
      </c>
      <c r="H23" s="21">
        <f t="shared" si="2"/>
        <v>5.4560000000000004</v>
      </c>
      <c r="I23" s="7" t="s">
        <v>20</v>
      </c>
      <c r="J23" s="21" t="e">
        <f t="shared" si="3"/>
        <v>#VALUE!</v>
      </c>
      <c r="K23" s="7" t="s">
        <v>20</v>
      </c>
      <c r="L23" s="21" t="e">
        <f t="shared" si="5"/>
        <v>#VALUE!</v>
      </c>
      <c r="M23" s="7" t="s">
        <v>20</v>
      </c>
      <c r="N23" s="21" t="e">
        <f t="shared" si="4"/>
        <v>#VALUE!</v>
      </c>
    </row>
    <row r="25" spans="1:14" x14ac:dyDescent="0.25">
      <c r="I2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11" workbookViewId="0">
      <selection activeCell="J22" sqref="J22"/>
    </sheetView>
  </sheetViews>
  <sheetFormatPr defaultRowHeight="15" x14ac:dyDescent="0.25"/>
  <cols>
    <col min="1" max="1" width="48.42578125" customWidth="1"/>
    <col min="2" max="2" width="12.85546875" customWidth="1"/>
    <col min="3" max="3" width="13.28515625" customWidth="1"/>
    <col min="4" max="4" width="9" customWidth="1"/>
    <col min="5" max="5" width="23.85546875" customWidth="1"/>
    <col min="6" max="7" width="21.140625" customWidth="1"/>
    <col min="8" max="8" width="23.140625" customWidth="1"/>
    <col min="9" max="9" width="18.85546875" customWidth="1"/>
    <col min="10" max="10" width="21.42578125" customWidth="1"/>
    <col min="11" max="12" width="22.140625" customWidth="1"/>
    <col min="13" max="13" width="26.7109375" customWidth="1"/>
    <col min="14" max="14" width="30.5703125" customWidth="1"/>
    <col min="15" max="15" width="28.85546875" customWidth="1"/>
  </cols>
  <sheetData>
    <row r="1" spans="1:15" x14ac:dyDescent="0.25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3" t="s">
        <v>5</v>
      </c>
      <c r="G1" s="23" t="s">
        <v>37</v>
      </c>
      <c r="H1" s="22" t="s">
        <v>6</v>
      </c>
      <c r="I1" s="23" t="s">
        <v>7</v>
      </c>
      <c r="J1" s="22" t="s">
        <v>8</v>
      </c>
      <c r="K1" s="24" t="s">
        <v>9</v>
      </c>
      <c r="L1" s="22" t="s">
        <v>10</v>
      </c>
      <c r="M1" s="23" t="s">
        <v>11</v>
      </c>
      <c r="N1" s="22" t="s">
        <v>12</v>
      </c>
      <c r="O1" s="23" t="s">
        <v>12</v>
      </c>
    </row>
    <row r="2" spans="1:15" x14ac:dyDescent="0.25">
      <c r="A2" s="25" t="s">
        <v>13</v>
      </c>
      <c r="B2" s="25">
        <v>18076</v>
      </c>
      <c r="C2" s="25">
        <v>18237</v>
      </c>
      <c r="D2" s="25">
        <f t="shared" ref="D2:D11" si="0">ROUND((ABS(B2-C2)/C2)*100,3)</f>
        <v>0.88300000000000001</v>
      </c>
      <c r="E2" s="25">
        <v>18164</v>
      </c>
      <c r="F2" s="25">
        <f t="shared" ref="F2:F11" si="1">ROUND((ABS(C2-E2)/C2)*100,3)</f>
        <v>0.4</v>
      </c>
      <c r="G2" s="25" t="s">
        <v>38</v>
      </c>
      <c r="H2" s="25">
        <v>19666</v>
      </c>
      <c r="I2" s="25">
        <f t="shared" ref="I2:I11" si="2">ROUND((ABS(H2-B2)/H2)*100,3)</f>
        <v>8.0850000000000009</v>
      </c>
      <c r="J2" s="26">
        <v>18639</v>
      </c>
      <c r="K2" s="27">
        <f t="shared" ref="K2:K11" si="3">ROUND((ABS(J2-B2)/J2)*100,3)</f>
        <v>3.0209999999999999</v>
      </c>
      <c r="L2" s="25">
        <v>19119</v>
      </c>
      <c r="M2" s="27">
        <f t="shared" ref="M2:M11" si="4">ROUND((ABS(L2-B2)/L2)*100,3)</f>
        <v>5.4550000000000001</v>
      </c>
      <c r="N2" s="25">
        <v>19119</v>
      </c>
      <c r="O2" s="27">
        <f t="shared" ref="O2:O11" si="5">ROUND((ABS(N2-B2)/N2)*100,3)</f>
        <v>5.4550000000000001</v>
      </c>
    </row>
    <row r="3" spans="1:15" x14ac:dyDescent="0.25">
      <c r="A3" s="28" t="s">
        <v>14</v>
      </c>
      <c r="B3" s="28">
        <v>59180</v>
      </c>
      <c r="C3" s="28">
        <v>60244</v>
      </c>
      <c r="D3" s="29">
        <f t="shared" si="0"/>
        <v>1.766</v>
      </c>
      <c r="E3" s="30">
        <v>60336</v>
      </c>
      <c r="F3" s="29">
        <f t="shared" si="1"/>
        <v>0.153</v>
      </c>
      <c r="G3" s="29" t="s">
        <v>39</v>
      </c>
      <c r="H3" s="28">
        <v>63331</v>
      </c>
      <c r="I3" s="29">
        <f t="shared" si="2"/>
        <v>6.5540000000000003</v>
      </c>
      <c r="J3" s="31">
        <v>62589</v>
      </c>
      <c r="K3" s="29">
        <f t="shared" si="3"/>
        <v>5.4470000000000001</v>
      </c>
      <c r="L3" s="37">
        <v>60590</v>
      </c>
      <c r="M3" s="29">
        <f t="shared" si="4"/>
        <v>2.327</v>
      </c>
      <c r="N3" s="37">
        <v>60590</v>
      </c>
      <c r="O3" s="29">
        <f t="shared" si="5"/>
        <v>2.327</v>
      </c>
    </row>
    <row r="4" spans="1:15" x14ac:dyDescent="0.25">
      <c r="A4" s="28" t="s">
        <v>15</v>
      </c>
      <c r="B4" s="28">
        <v>59680</v>
      </c>
      <c r="C4" s="28">
        <v>63644</v>
      </c>
      <c r="D4" s="32">
        <f t="shared" si="0"/>
        <v>6.2279999999999998</v>
      </c>
      <c r="E4" s="30">
        <v>64954</v>
      </c>
      <c r="F4" s="29">
        <f t="shared" si="1"/>
        <v>2.0579999999999998</v>
      </c>
      <c r="G4" s="29" t="s">
        <v>40</v>
      </c>
      <c r="H4" s="28">
        <v>61600</v>
      </c>
      <c r="I4" s="32">
        <f t="shared" si="2"/>
        <v>3.117</v>
      </c>
      <c r="J4" s="31">
        <v>61206</v>
      </c>
      <c r="K4" s="32">
        <f t="shared" si="3"/>
        <v>2.4929999999999999</v>
      </c>
      <c r="L4" s="37">
        <v>61008</v>
      </c>
      <c r="M4" s="32">
        <f t="shared" si="4"/>
        <v>2.177</v>
      </c>
      <c r="N4" s="37">
        <v>61275</v>
      </c>
      <c r="O4" s="32">
        <f t="shared" si="5"/>
        <v>2.6030000000000002</v>
      </c>
    </row>
    <row r="5" spans="1:15" s="10" customFormat="1" x14ac:dyDescent="0.25">
      <c r="A5" s="9" t="s">
        <v>26</v>
      </c>
      <c r="B5" s="9">
        <v>52252</v>
      </c>
      <c r="C5" s="9">
        <v>52700</v>
      </c>
      <c r="D5" s="9">
        <f t="shared" si="0"/>
        <v>0.85</v>
      </c>
      <c r="E5" s="9">
        <v>52306</v>
      </c>
      <c r="F5" s="9">
        <f t="shared" si="1"/>
        <v>0.748</v>
      </c>
      <c r="G5" s="9" t="s">
        <v>41</v>
      </c>
      <c r="H5" s="9">
        <v>55100</v>
      </c>
      <c r="I5" s="20">
        <f t="shared" si="2"/>
        <v>5.1689999999999996</v>
      </c>
      <c r="J5" s="9">
        <v>54405</v>
      </c>
      <c r="K5" s="20">
        <f t="shared" si="3"/>
        <v>3.9569999999999999</v>
      </c>
      <c r="L5" s="9">
        <v>54267</v>
      </c>
      <c r="M5" s="20">
        <f t="shared" si="4"/>
        <v>3.7130000000000001</v>
      </c>
      <c r="N5" s="9">
        <v>54136</v>
      </c>
      <c r="O5" s="20">
        <f t="shared" si="5"/>
        <v>3.48</v>
      </c>
    </row>
    <row r="6" spans="1:15" s="10" customFormat="1" x14ac:dyDescent="0.25">
      <c r="A6" s="9" t="s">
        <v>27</v>
      </c>
      <c r="B6" s="9">
        <v>50191</v>
      </c>
      <c r="C6" s="9">
        <v>50584</v>
      </c>
      <c r="D6" s="9">
        <f t="shared" si="0"/>
        <v>0.77700000000000002</v>
      </c>
      <c r="E6" s="9">
        <v>50373</v>
      </c>
      <c r="F6" s="9">
        <f t="shared" si="1"/>
        <v>0.41699999999999998</v>
      </c>
      <c r="G6" s="9" t="s">
        <v>42</v>
      </c>
      <c r="H6" s="9">
        <v>53026</v>
      </c>
      <c r="I6" s="20">
        <f t="shared" si="2"/>
        <v>5.3460000000000001</v>
      </c>
      <c r="J6" s="9">
        <v>51265</v>
      </c>
      <c r="K6" s="20">
        <f t="shared" si="3"/>
        <v>2.0950000000000002</v>
      </c>
      <c r="L6" s="9">
        <v>52004</v>
      </c>
      <c r="M6" s="20">
        <f t="shared" si="4"/>
        <v>3.4860000000000002</v>
      </c>
      <c r="N6" s="9">
        <v>52004</v>
      </c>
      <c r="O6" s="20">
        <f t="shared" si="5"/>
        <v>3.4860000000000002</v>
      </c>
    </row>
    <row r="7" spans="1:15" s="8" customFormat="1" x14ac:dyDescent="0.25">
      <c r="A7" s="37" t="s">
        <v>16</v>
      </c>
      <c r="B7" s="37">
        <v>50936</v>
      </c>
      <c r="C7" s="37">
        <v>52563</v>
      </c>
      <c r="D7" s="37">
        <f t="shared" si="0"/>
        <v>3.0950000000000002</v>
      </c>
      <c r="E7" s="37">
        <v>51563</v>
      </c>
      <c r="F7" s="37">
        <f t="shared" si="1"/>
        <v>1.9019999999999999</v>
      </c>
      <c r="G7" s="37" t="s">
        <v>43</v>
      </c>
      <c r="H7" s="37">
        <v>57005</v>
      </c>
      <c r="I7" s="37">
        <f t="shared" si="2"/>
        <v>10.646000000000001</v>
      </c>
      <c r="J7" s="37">
        <v>56459</v>
      </c>
      <c r="K7" s="29">
        <f t="shared" si="3"/>
        <v>9.782</v>
      </c>
      <c r="L7" s="37">
        <v>55325</v>
      </c>
      <c r="M7" s="29">
        <f t="shared" si="4"/>
        <v>7.9329999999999998</v>
      </c>
      <c r="N7" s="37">
        <v>55550</v>
      </c>
      <c r="O7" s="29">
        <f t="shared" si="5"/>
        <v>8.3059999999999992</v>
      </c>
    </row>
    <row r="8" spans="1:15" s="8" customFormat="1" x14ac:dyDescent="0.25">
      <c r="A8" s="37" t="s">
        <v>17</v>
      </c>
      <c r="B8" s="37">
        <v>51078</v>
      </c>
      <c r="C8" s="37">
        <v>52167</v>
      </c>
      <c r="D8" s="37">
        <f t="shared" si="0"/>
        <v>2.0880000000000001</v>
      </c>
      <c r="E8" s="37">
        <v>52026</v>
      </c>
      <c r="F8" s="37">
        <f t="shared" si="1"/>
        <v>0.27</v>
      </c>
      <c r="G8" s="37" t="s">
        <v>44</v>
      </c>
      <c r="H8" s="37">
        <v>55851</v>
      </c>
      <c r="I8" s="37">
        <f t="shared" si="2"/>
        <v>8.5459999999999994</v>
      </c>
      <c r="J8" s="37">
        <v>54999</v>
      </c>
      <c r="K8" s="29">
        <f t="shared" si="3"/>
        <v>7.1289999999999996</v>
      </c>
      <c r="L8" s="37">
        <v>55011</v>
      </c>
      <c r="M8" s="29">
        <f t="shared" si="4"/>
        <v>7.149</v>
      </c>
      <c r="N8" s="37">
        <v>55071</v>
      </c>
      <c r="O8" s="29">
        <f t="shared" si="5"/>
        <v>7.2510000000000003</v>
      </c>
    </row>
    <row r="9" spans="1:15" s="8" customFormat="1" x14ac:dyDescent="0.25">
      <c r="A9" s="37" t="s">
        <v>18</v>
      </c>
      <c r="B9" s="37">
        <v>54804</v>
      </c>
      <c r="C9" s="37">
        <v>55534</v>
      </c>
      <c r="D9" s="37">
        <f t="shared" si="0"/>
        <v>1.3149999999999999</v>
      </c>
      <c r="E9" s="37">
        <v>55325</v>
      </c>
      <c r="F9" s="37">
        <f t="shared" si="1"/>
        <v>0.376</v>
      </c>
      <c r="G9" s="37" t="s">
        <v>45</v>
      </c>
      <c r="H9" s="37">
        <v>61599</v>
      </c>
      <c r="I9" s="37">
        <f t="shared" si="2"/>
        <v>11.031000000000001</v>
      </c>
      <c r="J9" s="37">
        <v>59992</v>
      </c>
      <c r="K9" s="29">
        <f t="shared" si="3"/>
        <v>8.6479999999999997</v>
      </c>
      <c r="L9" s="37">
        <v>58797</v>
      </c>
      <c r="M9" s="29">
        <f t="shared" si="4"/>
        <v>6.7910000000000004</v>
      </c>
      <c r="N9" s="37">
        <v>58797</v>
      </c>
      <c r="O9" s="29">
        <f t="shared" si="5"/>
        <v>6.7910000000000004</v>
      </c>
    </row>
    <row r="10" spans="1:15" s="10" customFormat="1" x14ac:dyDescent="0.25">
      <c r="A10" s="33" t="s">
        <v>32</v>
      </c>
      <c r="B10" s="33">
        <v>48870</v>
      </c>
      <c r="C10" s="33">
        <v>50004</v>
      </c>
      <c r="D10" s="34">
        <f t="shared" si="0"/>
        <v>2.2679999999999998</v>
      </c>
      <c r="E10" s="33">
        <v>49081</v>
      </c>
      <c r="F10" s="35">
        <f t="shared" si="1"/>
        <v>1.8460000000000001</v>
      </c>
      <c r="G10" s="35" t="s">
        <v>46</v>
      </c>
      <c r="H10" s="33">
        <v>51423</v>
      </c>
      <c r="I10" s="35">
        <f t="shared" si="2"/>
        <v>4.9649999999999999</v>
      </c>
      <c r="J10" s="36">
        <v>49854</v>
      </c>
      <c r="K10" s="34">
        <f t="shared" si="3"/>
        <v>1.974</v>
      </c>
      <c r="L10" s="33">
        <v>49733</v>
      </c>
      <c r="M10" s="34">
        <f t="shared" si="4"/>
        <v>1.7350000000000001</v>
      </c>
      <c r="N10" s="33">
        <v>49833</v>
      </c>
      <c r="O10" s="34">
        <f t="shared" si="5"/>
        <v>1.9319999999999999</v>
      </c>
    </row>
    <row r="11" spans="1:15" s="10" customFormat="1" x14ac:dyDescent="0.25">
      <c r="A11" s="33" t="s">
        <v>33</v>
      </c>
      <c r="B11" s="33">
        <v>45419</v>
      </c>
      <c r="C11" s="33">
        <v>45635</v>
      </c>
      <c r="D11" s="33">
        <f t="shared" si="0"/>
        <v>0.47299999999999998</v>
      </c>
      <c r="E11" s="33">
        <v>45482</v>
      </c>
      <c r="F11" s="33">
        <f t="shared" si="1"/>
        <v>0.33500000000000002</v>
      </c>
      <c r="G11" s="33" t="s">
        <v>47</v>
      </c>
      <c r="H11" s="33">
        <v>48040</v>
      </c>
      <c r="I11" s="35">
        <f t="shared" si="2"/>
        <v>5.4560000000000004</v>
      </c>
      <c r="J11" s="33">
        <v>47357</v>
      </c>
      <c r="K11" s="35">
        <f t="shared" si="3"/>
        <v>4.0919999999999996</v>
      </c>
      <c r="L11" s="33">
        <v>47255</v>
      </c>
      <c r="M11" s="35">
        <f t="shared" si="4"/>
        <v>3.8849999999999998</v>
      </c>
      <c r="N11" s="33">
        <v>47238</v>
      </c>
      <c r="O11" s="35">
        <f t="shared" si="5"/>
        <v>3.851</v>
      </c>
    </row>
    <row r="17" spans="1:8" x14ac:dyDescent="0.25">
      <c r="A17" t="s">
        <v>48</v>
      </c>
    </row>
    <row r="19" spans="1:8" x14ac:dyDescent="0.25">
      <c r="A19" t="s">
        <v>49</v>
      </c>
      <c r="H19" t="s">
        <v>50</v>
      </c>
    </row>
    <row r="20" spans="1:8" x14ac:dyDescent="0.25">
      <c r="A20" s="22" t="s">
        <v>0</v>
      </c>
      <c r="B20" s="22" t="s">
        <v>1</v>
      </c>
      <c r="C20" s="22" t="s">
        <v>2</v>
      </c>
      <c r="D20" s="38" t="s">
        <v>3</v>
      </c>
      <c r="E20" s="44" t="s">
        <v>51</v>
      </c>
      <c r="F20" s="45" t="s">
        <v>7</v>
      </c>
      <c r="G20" s="49" t="s">
        <v>52</v>
      </c>
      <c r="H20" s="51" t="s">
        <v>53</v>
      </c>
    </row>
    <row r="21" spans="1:8" x14ac:dyDescent="0.25">
      <c r="A21" s="25" t="s">
        <v>13</v>
      </c>
      <c r="B21" s="25">
        <v>18076</v>
      </c>
      <c r="C21" s="25">
        <v>18237</v>
      </c>
      <c r="D21" s="39">
        <f t="shared" ref="D21:D28" si="6">ROUND((ABS(B21-C21)/C21)*100,3)</f>
        <v>0.88300000000000001</v>
      </c>
      <c r="E21" s="10">
        <v>18204</v>
      </c>
      <c r="F21" s="46">
        <f t="shared" ref="F21:F28" si="7">ROUND((ABS(E21-B21)/E21)*100,3)</f>
        <v>0.70299999999999996</v>
      </c>
      <c r="G21" s="53"/>
      <c r="H21" s="52"/>
    </row>
    <row r="22" spans="1:8" x14ac:dyDescent="0.25">
      <c r="A22" s="28" t="s">
        <v>14</v>
      </c>
      <c r="B22" s="28">
        <v>59180</v>
      </c>
      <c r="C22" s="28">
        <v>60244</v>
      </c>
      <c r="D22" s="40">
        <f t="shared" si="6"/>
        <v>1.766</v>
      </c>
      <c r="E22" s="8">
        <v>59835</v>
      </c>
      <c r="F22" s="47">
        <f t="shared" si="7"/>
        <v>1.095</v>
      </c>
      <c r="G22" s="53"/>
      <c r="H22" s="52"/>
    </row>
    <row r="23" spans="1:8" x14ac:dyDescent="0.25">
      <c r="A23" s="9" t="s">
        <v>26</v>
      </c>
      <c r="B23" s="9">
        <v>52252</v>
      </c>
      <c r="C23" s="9">
        <v>52700</v>
      </c>
      <c r="D23" s="41">
        <f t="shared" si="6"/>
        <v>0.85</v>
      </c>
      <c r="E23" s="10">
        <v>53512</v>
      </c>
      <c r="F23" s="10">
        <f t="shared" si="7"/>
        <v>2.355</v>
      </c>
      <c r="G23" s="10">
        <v>54241</v>
      </c>
      <c r="H23" s="50">
        <f t="shared" ref="H23:H28" si="8">ROUND((ABS(G23-B23)/G23)*100,3)</f>
        <v>3.6669999999999998</v>
      </c>
    </row>
    <row r="24" spans="1:8" x14ac:dyDescent="0.25">
      <c r="A24" s="9" t="s">
        <v>27</v>
      </c>
      <c r="B24" s="9">
        <v>50191</v>
      </c>
      <c r="C24" s="9">
        <v>50584</v>
      </c>
      <c r="D24" s="41">
        <f t="shared" si="6"/>
        <v>0.77700000000000002</v>
      </c>
      <c r="E24" s="10">
        <v>51275</v>
      </c>
      <c r="F24" s="10">
        <f t="shared" si="7"/>
        <v>2.1139999999999999</v>
      </c>
      <c r="G24" s="10">
        <v>51307</v>
      </c>
      <c r="H24" s="50">
        <f t="shared" si="8"/>
        <v>2.1749999999999998</v>
      </c>
    </row>
    <row r="25" spans="1:8" x14ac:dyDescent="0.25">
      <c r="A25" s="37" t="s">
        <v>16</v>
      </c>
      <c r="B25" s="37">
        <v>50936</v>
      </c>
      <c r="C25" s="37">
        <v>52563</v>
      </c>
      <c r="D25" s="42">
        <f t="shared" si="6"/>
        <v>3.0950000000000002</v>
      </c>
      <c r="E25" s="8">
        <v>53732</v>
      </c>
      <c r="F25" s="8">
        <f t="shared" si="7"/>
        <v>5.2039999999999997</v>
      </c>
      <c r="G25" s="8">
        <v>54951</v>
      </c>
      <c r="H25" s="50">
        <f t="shared" si="8"/>
        <v>7.3070000000000004</v>
      </c>
    </row>
    <row r="26" spans="1:8" x14ac:dyDescent="0.25">
      <c r="A26" s="37" t="s">
        <v>17</v>
      </c>
      <c r="B26" s="37">
        <v>51078</v>
      </c>
      <c r="C26" s="37">
        <v>52167</v>
      </c>
      <c r="D26" s="42">
        <f t="shared" si="6"/>
        <v>2.0880000000000001</v>
      </c>
      <c r="E26" s="8">
        <v>53166</v>
      </c>
      <c r="F26" s="8">
        <f t="shared" si="7"/>
        <v>3.927</v>
      </c>
      <c r="G26" s="8">
        <v>54573</v>
      </c>
      <c r="H26" s="50">
        <f t="shared" si="8"/>
        <v>6.4039999999999999</v>
      </c>
    </row>
    <row r="27" spans="1:8" x14ac:dyDescent="0.25">
      <c r="A27" s="37" t="s">
        <v>18</v>
      </c>
      <c r="B27" s="37">
        <v>54804</v>
      </c>
      <c r="C27" s="37">
        <v>55534</v>
      </c>
      <c r="D27" s="42">
        <f t="shared" si="6"/>
        <v>1.3149999999999999</v>
      </c>
      <c r="E27" s="8">
        <v>55850</v>
      </c>
      <c r="F27" s="8">
        <f t="shared" si="7"/>
        <v>1.873</v>
      </c>
      <c r="G27" s="8">
        <v>57797</v>
      </c>
      <c r="H27" s="50">
        <f t="shared" si="8"/>
        <v>5.1779999999999999</v>
      </c>
    </row>
    <row r="28" spans="1:8" x14ac:dyDescent="0.25">
      <c r="A28" s="33" t="s">
        <v>33</v>
      </c>
      <c r="B28" s="33">
        <v>45419</v>
      </c>
      <c r="C28" s="33">
        <v>45635</v>
      </c>
      <c r="D28" s="43">
        <f t="shared" si="6"/>
        <v>0.47299999999999998</v>
      </c>
      <c r="E28" s="10">
        <v>46640</v>
      </c>
      <c r="F28" s="10">
        <f t="shared" si="7"/>
        <v>2.6179999999999999</v>
      </c>
      <c r="G28" s="10">
        <v>47032</v>
      </c>
      <c r="H28" s="50">
        <f t="shared" si="8"/>
        <v>3.43</v>
      </c>
    </row>
    <row r="30" spans="1:8" x14ac:dyDescent="0.25">
      <c r="A30" t="s">
        <v>54</v>
      </c>
    </row>
    <row r="31" spans="1:8" x14ac:dyDescent="0.25">
      <c r="A31" s="22" t="s">
        <v>0</v>
      </c>
      <c r="B31" s="22" t="s">
        <v>1</v>
      </c>
      <c r="C31" s="22" t="s">
        <v>2</v>
      </c>
      <c r="D31" s="38" t="s">
        <v>3</v>
      </c>
      <c r="E31" s="44" t="s">
        <v>55</v>
      </c>
      <c r="F31" s="45" t="s">
        <v>7</v>
      </c>
      <c r="G31" s="55"/>
    </row>
    <row r="32" spans="1:8" x14ac:dyDescent="0.25">
      <c r="A32" s="25" t="s">
        <v>13</v>
      </c>
      <c r="B32" s="25">
        <v>18076</v>
      </c>
      <c r="C32" s="25">
        <v>18237</v>
      </c>
      <c r="D32" s="39">
        <f t="shared" ref="D32:D39" si="9">ROUND((ABS(B32-C32)/C32)*100,3)</f>
        <v>0.88300000000000001</v>
      </c>
      <c r="E32" s="10">
        <v>18243</v>
      </c>
      <c r="F32" s="25">
        <f t="shared" ref="F32:F39" si="10">ROUND((ABS(E32-B32)/E32)*100,3)</f>
        <v>0.91500000000000004</v>
      </c>
      <c r="G32" s="54"/>
    </row>
    <row r="33" spans="1:7" x14ac:dyDescent="0.25">
      <c r="A33" s="28" t="s">
        <v>14</v>
      </c>
      <c r="B33" s="28">
        <v>59180</v>
      </c>
      <c r="C33" s="28">
        <v>60244</v>
      </c>
      <c r="D33" s="40">
        <f t="shared" si="9"/>
        <v>1.766</v>
      </c>
      <c r="E33" s="8">
        <v>59983</v>
      </c>
      <c r="F33" s="47">
        <f t="shared" si="10"/>
        <v>1.339</v>
      </c>
      <c r="G33" s="47"/>
    </row>
    <row r="34" spans="1:7" x14ac:dyDescent="0.25">
      <c r="A34" s="9" t="s">
        <v>26</v>
      </c>
      <c r="B34" s="9">
        <v>52252</v>
      </c>
      <c r="C34" s="9">
        <v>52700</v>
      </c>
      <c r="D34" s="41">
        <f t="shared" si="9"/>
        <v>0.85</v>
      </c>
      <c r="E34" s="10">
        <v>53442</v>
      </c>
      <c r="F34" s="10">
        <f t="shared" si="10"/>
        <v>2.2269999999999999</v>
      </c>
      <c r="G34" s="10"/>
    </row>
    <row r="35" spans="1:7" x14ac:dyDescent="0.25">
      <c r="A35" s="9" t="s">
        <v>27</v>
      </c>
      <c r="B35" s="9">
        <v>50191</v>
      </c>
      <c r="C35" s="9">
        <v>50584</v>
      </c>
      <c r="D35" s="41">
        <f t="shared" si="9"/>
        <v>0.77700000000000002</v>
      </c>
      <c r="E35" s="10">
        <v>50892</v>
      </c>
      <c r="F35" s="10">
        <f t="shared" si="10"/>
        <v>1.377</v>
      </c>
      <c r="G35" s="10"/>
    </row>
    <row r="36" spans="1:7" x14ac:dyDescent="0.25">
      <c r="A36" s="37" t="s">
        <v>16</v>
      </c>
      <c r="B36" s="37">
        <v>50936</v>
      </c>
      <c r="C36" s="37">
        <v>52563</v>
      </c>
      <c r="D36" s="42">
        <f t="shared" si="9"/>
        <v>3.0950000000000002</v>
      </c>
      <c r="E36" s="8">
        <v>53531</v>
      </c>
      <c r="F36" s="8">
        <f t="shared" si="10"/>
        <v>4.8479999999999999</v>
      </c>
      <c r="G36" s="8"/>
    </row>
    <row r="37" spans="1:7" x14ac:dyDescent="0.25">
      <c r="A37" s="37" t="s">
        <v>17</v>
      </c>
      <c r="B37" s="37">
        <v>51078</v>
      </c>
      <c r="C37" s="37">
        <v>52167</v>
      </c>
      <c r="D37" s="42">
        <f t="shared" si="9"/>
        <v>2.0880000000000001</v>
      </c>
      <c r="E37" s="8">
        <v>53334</v>
      </c>
      <c r="F37" s="8">
        <f t="shared" si="10"/>
        <v>4.2300000000000004</v>
      </c>
      <c r="G37" s="8"/>
    </row>
    <row r="38" spans="1:7" x14ac:dyDescent="0.25">
      <c r="A38" s="37" t="s">
        <v>18</v>
      </c>
      <c r="B38" s="37">
        <v>54804</v>
      </c>
      <c r="C38" s="37">
        <v>55534</v>
      </c>
      <c r="D38" s="42">
        <f t="shared" si="9"/>
        <v>1.3149999999999999</v>
      </c>
      <c r="E38" s="8">
        <v>55923</v>
      </c>
      <c r="F38" s="8">
        <f t="shared" si="10"/>
        <v>2.0009999999999999</v>
      </c>
      <c r="G38" s="8"/>
    </row>
    <row r="39" spans="1:7" x14ac:dyDescent="0.25">
      <c r="A39" s="33" t="s">
        <v>33</v>
      </c>
      <c r="B39" s="33">
        <v>45419</v>
      </c>
      <c r="C39" s="33">
        <v>45635</v>
      </c>
      <c r="D39" s="43">
        <f t="shared" si="9"/>
        <v>0.47299999999999998</v>
      </c>
      <c r="E39" s="10">
        <v>46640</v>
      </c>
      <c r="F39" s="10">
        <f t="shared" si="10"/>
        <v>2.6179999999999999</v>
      </c>
      <c r="G39" s="10"/>
    </row>
    <row r="41" spans="1:7" x14ac:dyDescent="0.25">
      <c r="A41" t="s">
        <v>56</v>
      </c>
    </row>
    <row r="42" spans="1:7" x14ac:dyDescent="0.25">
      <c r="A42" s="22" t="s">
        <v>0</v>
      </c>
      <c r="B42" s="22" t="s">
        <v>1</v>
      </c>
      <c r="C42" s="22" t="s">
        <v>2</v>
      </c>
      <c r="D42" s="38" t="s">
        <v>3</v>
      </c>
      <c r="E42" s="44" t="s">
        <v>57</v>
      </c>
      <c r="F42" s="45" t="s">
        <v>7</v>
      </c>
      <c r="G42" s="55"/>
    </row>
    <row r="43" spans="1:7" x14ac:dyDescent="0.25">
      <c r="A43" s="25" t="s">
        <v>13</v>
      </c>
      <c r="B43" s="25">
        <v>18076</v>
      </c>
      <c r="C43" s="25">
        <v>18237</v>
      </c>
      <c r="D43" s="39">
        <f t="shared" ref="D43:D50" si="11">ROUND((ABS(B43-C43)/C43)*100,3)</f>
        <v>0.88300000000000001</v>
      </c>
      <c r="E43" s="10">
        <v>18325</v>
      </c>
      <c r="F43" s="25">
        <f t="shared" ref="F43:F50" si="12">ROUND((ABS(E43-B43)/E43)*100,3)</f>
        <v>1.359</v>
      </c>
      <c r="G43" s="54"/>
    </row>
    <row r="44" spans="1:7" x14ac:dyDescent="0.25">
      <c r="A44" s="28" t="s">
        <v>14</v>
      </c>
      <c r="B44" s="28">
        <v>59180</v>
      </c>
      <c r="C44" s="28">
        <v>60244</v>
      </c>
      <c r="D44" s="40">
        <f t="shared" si="11"/>
        <v>1.766</v>
      </c>
      <c r="E44" s="8">
        <v>60569</v>
      </c>
      <c r="F44" s="48">
        <f t="shared" si="12"/>
        <v>2.2930000000000001</v>
      </c>
      <c r="G44" s="48"/>
    </row>
    <row r="45" spans="1:7" x14ac:dyDescent="0.25">
      <c r="A45" s="9" t="s">
        <v>26</v>
      </c>
      <c r="B45" s="9">
        <v>52252</v>
      </c>
      <c r="C45" s="9">
        <v>52700</v>
      </c>
      <c r="D45" s="41">
        <f t="shared" si="11"/>
        <v>0.85</v>
      </c>
      <c r="E45" s="10">
        <v>53419</v>
      </c>
      <c r="F45" s="10">
        <f t="shared" si="12"/>
        <v>2.1850000000000001</v>
      </c>
      <c r="G45" s="10"/>
    </row>
    <row r="46" spans="1:7" x14ac:dyDescent="0.25">
      <c r="A46" s="9" t="s">
        <v>27</v>
      </c>
      <c r="B46" s="9">
        <v>50191</v>
      </c>
      <c r="C46" s="9">
        <v>50584</v>
      </c>
      <c r="D46" s="41">
        <f t="shared" si="11"/>
        <v>0.77700000000000002</v>
      </c>
      <c r="E46" s="10">
        <v>50605</v>
      </c>
      <c r="F46" s="10">
        <f t="shared" si="12"/>
        <v>0.81799999999999995</v>
      </c>
      <c r="G46" s="10"/>
    </row>
    <row r="47" spans="1:7" x14ac:dyDescent="0.25">
      <c r="A47" s="37" t="s">
        <v>16</v>
      </c>
      <c r="B47" s="37">
        <v>50936</v>
      </c>
      <c r="C47" s="37">
        <v>52563</v>
      </c>
      <c r="D47" s="42">
        <f t="shared" si="11"/>
        <v>3.0950000000000002</v>
      </c>
      <c r="E47" s="8">
        <v>54608</v>
      </c>
      <c r="F47" s="8">
        <f t="shared" si="12"/>
        <v>6.7240000000000002</v>
      </c>
      <c r="G47" s="8"/>
    </row>
    <row r="48" spans="1:7" x14ac:dyDescent="0.25">
      <c r="A48" s="37" t="s">
        <v>17</v>
      </c>
      <c r="B48" s="37">
        <v>51078</v>
      </c>
      <c r="C48" s="37">
        <v>52167</v>
      </c>
      <c r="D48" s="42">
        <f t="shared" si="11"/>
        <v>2.0880000000000001</v>
      </c>
      <c r="E48" s="8">
        <v>54135</v>
      </c>
      <c r="F48" s="8">
        <f t="shared" si="12"/>
        <v>5.6470000000000002</v>
      </c>
      <c r="G48" s="8"/>
    </row>
    <row r="49" spans="1:7" x14ac:dyDescent="0.25">
      <c r="A49" s="37" t="s">
        <v>18</v>
      </c>
      <c r="B49" s="37">
        <v>54804</v>
      </c>
      <c r="C49" s="37">
        <v>55534</v>
      </c>
      <c r="D49" s="42">
        <f t="shared" si="11"/>
        <v>1.3149999999999999</v>
      </c>
      <c r="E49" s="8">
        <v>56785</v>
      </c>
      <c r="F49" s="8">
        <f t="shared" si="12"/>
        <v>3.4889999999999999</v>
      </c>
      <c r="G49" s="8"/>
    </row>
    <row r="50" spans="1:7" x14ac:dyDescent="0.25">
      <c r="A50" s="33" t="s">
        <v>33</v>
      </c>
      <c r="B50" s="33">
        <v>45419</v>
      </c>
      <c r="C50" s="33">
        <v>45635</v>
      </c>
      <c r="D50" s="43">
        <f t="shared" si="11"/>
        <v>0.47299999999999998</v>
      </c>
      <c r="E50" s="10">
        <v>46261</v>
      </c>
      <c r="F50" s="10">
        <f t="shared" si="12"/>
        <v>1.82</v>
      </c>
      <c r="G50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BD958E7371AD459D8E779A43F307CB" ma:contentTypeVersion="2" ma:contentTypeDescription="Create a new document." ma:contentTypeScope="" ma:versionID="c648dd60441647bf82971a970e8d7f5c">
  <xsd:schema xmlns:xsd="http://www.w3.org/2001/XMLSchema" xmlns:xs="http://www.w3.org/2001/XMLSchema" xmlns:p="http://schemas.microsoft.com/office/2006/metadata/properties" xmlns:ns2="8246d6ad-cf0c-4ac7-8c97-d2f8cb501545" targetNamespace="http://schemas.microsoft.com/office/2006/metadata/properties" ma:root="true" ma:fieldsID="7c74ee2e1521446ef60c3c523d89de15" ns2:_="">
    <xsd:import namespace="8246d6ad-cf0c-4ac7-8c97-d2f8cb5015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6d6ad-cf0c-4ac7-8c97-d2f8cb5015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D2824C-0150-4468-8CE9-5EEF5D4DA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15AC3A-AAA0-4457-8F8A-14D162021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46d6ad-cf0c-4ac7-8c97-d2f8cb5015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3138-EC11-4A50-B79C-C856B36B389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Ruben Matino</cp:lastModifiedBy>
  <cp:revision/>
  <dcterms:created xsi:type="dcterms:W3CDTF">2021-03-24T15:49:28Z</dcterms:created>
  <dcterms:modified xsi:type="dcterms:W3CDTF">2021-04-09T13:11:47Z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0x010100AABD958E7371AD459D8E779A43F307CB</vt:lpwstr>
  </property>
</Properties>
</file>