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rels" ContentType="application/vnd.openxmlformats-package.relationships+xml"/>
  <Override PartName="/xl/threadedComments/threadedComment1.xml" ContentType="application/vnd.ms-excel.threadedcomment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persons/person.xml" ContentType="application/vnd.ms-excel.perso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项目概述" sheetId="1" r:id="rId4"/>
    <sheet name="开发日报-蒋祖为" sheetId="2" r:id="rId5"/>
    <sheet name="开发日报-凌建华" sheetId="3" r:id="rId6"/>
    <sheet name="开发日报-陈伟安" sheetId="4" r:id="rId7"/>
    <sheet name="开发日报-杨俊杰" sheetId="5" r:id="rId8"/>
    <sheet name="开发日报-模板" sheetId="6" r:id="rId9"/>
  </sheets>
  <calcPr calcId="144525"/>
</workbook>
</file>

<file path=xl/comments1.xml><?xml version="1.0" encoding="utf-8"?>
<comments xmlns="http://schemas.openxmlformats.org/spreadsheetml/2006/main">
  <authors>
    <author>tc={3BAA8F89-3E62-443E-811A-F728DC4AE52E}</author>
    <author>tc={D9529E5C-8F44-45EF-980F-F43E863BD668}</author>
    <author>tc={030EF4DE-8E26-47C7-9295-C9D7D11391E5}</author>
    <author>tc={6D618219-052B-439D-B10D-6ACF474084BA}</author>
  </authors>
  <commentList>
    <comment ref="F11" authorId="0">
      <text>
        <r>
          <t>NIIT:
由队长评估</t>
        </r>
      </text>
    </comment>
    <comment ref="D11" authorId="1">
      <text>
        <r>
          <t>NIIT:
由队长评估</t>
        </r>
      </text>
    </comment>
    <comment ref="E11" authorId="2">
      <text>
        <r>
          <t>NIIT:
由队长评估</t>
        </r>
      </text>
    </comment>
    <comment ref="G11" authorId="3">
      <text>
        <r>
          <t>NIIT:
由队长评估</t>
        </r>
      </text>
    </comment>
  </commentList>
</comments>
</file>

<file path=xl/sharedStrings.xml><?xml version="1.0" encoding="utf-8"?>
<sst xmlns="http://schemas.openxmlformats.org/spreadsheetml/2006/main" count="275" uniqueCount="275">
  <si>
    <t/>
  </si>
  <si>
    <t>开发日报</t>
  </si>
  <si>
    <t>相关说明</t>
  </si>
  <si>
    <t>1. 团队成员需要将队长分配的任务模块列到下面的表格中（第1列）
2. 团队成员需要将每一个模块进行细分，评估模块占比（第2列）、预实现技术（第3列）、实现日期（第4列）、每天的实际工作情况（第5-11列）
3. 主要负责模块，由队长负责填写
4. 队员模块在总体项目中所占的比例，有队长负责评估和填写 
5. 任务占比：当前任务在该队员所负责项目中所占的比例，总和为100%
6. 预实现技术：由队员自行评估技术选型
7. 日期：是当前任务计划完成的时间安排。由队员自行评估填写。注：当前队员下的各个任务可能会同时进行，有可能不同任务都在同一天进行，所以，这种情况是允许的。例如，可能出现，任务1和任务2都在2021.12.20完成。
8. 详细编写每天的工作内容：计划、已完成、未完成、心得、问题、明日计划和当日的任务完成度
9. 当日的任务完成度：逐次递进，有小变大，完成时的完成度为100%
10. 总完成度：由公式自行计算。
注：下面是模板，各位队员请自行备份一份备用。然后根据实际情况删减自己的内容（例如任务和日期等），多的删掉，不足的补充。</t>
  </si>
  <si>
    <t>队员姓名</t>
  </si>
  <si>
    <t>杨俊杰</t>
  </si>
  <si>
    <t>学号</t>
  </si>
  <si>
    <t>221603020430</t>
  </si>
  <si>
    <t>主要负责模块</t>
  </si>
  <si>
    <t>跳蚤市场：
1. 收集资料
2. 确定排版样式
3. 编写代码</t>
  </si>
  <si>
    <t>队员总完成度</t>
  </si>
  <si>
    <t>任务模块</t>
  </si>
  <si>
    <t>任务占比</t>
  </si>
  <si>
    <t>任务（预）实现技术</t>
  </si>
  <si>
    <t>日期</t>
  </si>
  <si>
    <t>计划完成</t>
  </si>
  <si>
    <t>已完成</t>
  </si>
  <si>
    <t>未完成</t>
  </si>
  <si>
    <t>开发心得</t>
  </si>
  <si>
    <t>遇到的问题</t>
  </si>
  <si>
    <t>明日计划</t>
  </si>
  <si>
    <t>当日任务完成度</t>
  </si>
  <si>
    <t>任务完成度</t>
  </si>
  <si>
    <t>收集资料</t>
  </si>
  <si>
    <t>浏览器搜索</t>
  </si>
  <si>
    <t>收集部分资料</t>
  </si>
  <si>
    <t>完成</t>
  </si>
  <si>
    <t>收集和查阅资料很累，但是过程很开心</t>
  </si>
  <si>
    <t>无</t>
  </si>
  <si>
    <t>很糟糕，网络不好</t>
  </si>
  <si>
    <t>休息</t>
  </si>
  <si>
    <t>确定排版样式</t>
  </si>
  <si>
    <t>网页查找</t>
  </si>
  <si>
    <t>周末给自己放假</t>
  </si>
  <si>
    <t>查找文献</t>
  </si>
  <si>
    <t>文献里的东西让我感到惊讶，我感觉我学的还是太少了</t>
  </si>
  <si>
    <t>浏览许多网站界面，寻找灵感</t>
  </si>
  <si>
    <t>浏览网站寻找灵感</t>
  </si>
  <si>
    <t>又学到很多知识</t>
  </si>
  <si>
    <t>从很多官网里找到了灵感</t>
  </si>
  <si>
    <t>许多官网设计得很好</t>
  </si>
  <si>
    <t>开始书写底层框架</t>
  </si>
  <si>
    <t>底层框架构造</t>
  </si>
  <si>
    <t>做来做去自己都不满意</t>
  </si>
  <si>
    <t>底层框架构建</t>
  </si>
  <si>
    <t>没能达到预期效果，尝试查文献</t>
  </si>
  <si>
    <t>文献内容很有趣</t>
  </si>
  <si>
    <t>构建底层框架</t>
  </si>
  <si>
    <t>生病了</t>
  </si>
  <si>
    <t>发烧没好</t>
  </si>
  <si>
    <t>更加严重了</t>
  </si>
  <si>
    <t>排版样式</t>
  </si>
  <si>
    <t>排版完成了一半</t>
  </si>
  <si>
    <t>有一种重生的感觉</t>
  </si>
  <si>
    <t>完成排版</t>
  </si>
  <si>
    <t>排版样式做好了感觉如释重负</t>
  </si>
  <si>
    <t>网页代码的编写</t>
  </si>
  <si>
    <t>编写代码</t>
  </si>
  <si>
    <t>html基础和bootsrap以及jquery基础js调用来渲染</t>
  </si>
  <si>
    <t>一个块元素的编写</t>
  </si>
  <si>
    <t>调试css过程中遇到了极大的麻烦</t>
  </si>
  <si>
    <t>块元素的部署</t>
  </si>
  <si>
    <t>块元素部署</t>
  </si>
  <si>
    <t>因为数据量很大，不考虑部署每一个块元素</t>
  </si>
  <si>
    <t>每一个展示的块元素部署的话会导致后边难维护</t>
  </si>
  <si>
    <t>利用js来渲染页面</t>
  </si>
  <si>
    <t>编写js以及模板字符串</t>
  </si>
  <si>
    <t>发现了js功能真的很强大，考虑到利用js来连接各个界面</t>
  </si>
  <si>
    <t>问了蒋祖为，他教了我很多js功能</t>
  </si>
  <si>
    <t>制作商品数据库</t>
  </si>
  <si>
    <t>弄了三天可算把商品数据库写完了</t>
  </si>
  <si>
    <t>利用js尝试从其中获取数据并且渲染</t>
  </si>
  <si>
    <t>商品数据库的调用以及喧嚷</t>
  </si>
  <si>
    <t>成功渲染的那一刻惊呆了</t>
  </si>
  <si>
    <t>开始遇到小困难，但是查资料和询问就解决了</t>
  </si>
  <si>
    <t>商品展示块修改一下样式</t>
  </si>
  <si>
    <t>商品展示块的修改</t>
  </si>
  <si>
    <t>其中学到了很多修改样式的方法</t>
  </si>
  <si>
    <t>搜索功能的列表展示</t>
  </si>
  <si>
    <t>搜索列表的展示</t>
  </si>
  <si>
    <t>尝试到了更多的js方法</t>
  </si>
  <si>
    <t>搜索关键词并打印相关类</t>
  </si>
  <si>
    <t>收缩结果</t>
  </si>
  <si>
    <t>项目开发完成了，后续还要优化代码</t>
  </si>
  <si>
    <t>陈伟安</t>
  </si>
  <si>
    <t>221603020429</t>
  </si>
  <si>
    <t>1.物品发布页资料收集
2.编写网页代码</t>
  </si>
  <si>
    <t>物品发布页资料收集</t>
  </si>
  <si>
    <t>网页收集</t>
  </si>
  <si>
    <t>23/11/2</t>
  </si>
  <si>
    <t>收集图片</t>
  </si>
  <si>
    <t>图片基本收集完成</t>
  </si>
  <si>
    <t>图片大小，清晰度不统一</t>
  </si>
  <si>
    <t>进行图片的修改</t>
  </si>
  <si>
    <t>23/11/5</t>
  </si>
  <si>
    <t>收集相关资料</t>
  </si>
  <si>
    <t>相关图片的资料基本收集完全</t>
  </si>
  <si>
    <t>个人信息等资料有待收集</t>
  </si>
  <si>
    <t>23/11/7</t>
  </si>
  <si>
    <t>收集图片材料</t>
  </si>
  <si>
    <t>资料基本完成</t>
  </si>
  <si>
    <t>23/11/10</t>
  </si>
  <si>
    <t>23/11/13</t>
  </si>
  <si>
    <t>整理材料</t>
  </si>
  <si>
    <t>资料收集完毕</t>
  </si>
  <si>
    <t>编写网页代码</t>
  </si>
  <si>
    <t>视频学习，书本知识，网页知识</t>
  </si>
  <si>
    <t>23/11/16</t>
  </si>
  <si>
    <t>简单进行网页的排版布置</t>
  </si>
  <si>
    <t>用container进行排版</t>
  </si>
  <si>
    <t>图片位置需要修改</t>
  </si>
  <si>
    <t>23/11/17</t>
  </si>
  <si>
    <t>进行代码编写</t>
  </si>
  <si>
    <t>通过提前布置的进行编写比较简单</t>
  </si>
  <si>
    <t>图片位置与填写信息部分位置冲突</t>
  </si>
  <si>
    <t>23/11/20</t>
  </si>
  <si>
    <t>给图片预览添加js</t>
  </si>
  <si>
    <t>js需要较复杂的逻辑结构进行编写</t>
  </si>
  <si>
    <t>代码之间难以联系起来</t>
  </si>
  <si>
    <t>23/11/21</t>
  </si>
  <si>
    <t>添加背景图片
及导航栏</t>
  </si>
  <si>
    <t>可直接添加较为简单</t>
  </si>
  <si>
    <t>将导航栏元素调至右边顶格</t>
  </si>
  <si>
    <t>23/11/23</t>
  </si>
  <si>
    <t>尝试添加发布页数据与市场数据转移</t>
  </si>
  <si>
    <t>尝试了多种js方式</t>
  </si>
  <si>
    <t>数据传输不到市场页面</t>
  </si>
  <si>
    <t>23/11/25</t>
  </si>
  <si>
    <t>对页面css进行优化</t>
  </si>
  <si>
    <t>各模块元素添加id有利于编写css</t>
  </si>
  <si>
    <t>自己编写的css与bootstrap之
间存在冲突</t>
  </si>
  <si>
    <t>23/12/3</t>
  </si>
  <si>
    <t>添加发布物品后的提示弹窗</t>
  </si>
  <si>
    <t>使用js与发布按钮的连结成功弹窗</t>
  </si>
  <si>
    <t>在js中编写函数</t>
  </si>
  <si>
    <t>凌建华</t>
  </si>
  <si>
    <t>221603020427</t>
  </si>
  <si>
    <t>1. 整合与搜索所需材料
2. 物品详细页面</t>
  </si>
  <si>
    <t>1.整合与搜索所需材料</t>
  </si>
  <si>
    <t>网络搜索与整合</t>
  </si>
  <si>
    <t>收集相关材料图片</t>
  </si>
  <si>
    <t>bing搜索确实好用</t>
  </si>
  <si>
    <t>没有好的图片素材</t>
  </si>
  <si>
    <t>找更好的素材</t>
  </si>
  <si>
    <t>整合材料</t>
  </si>
  <si>
    <t>文心一言整合文字确实挺不错的</t>
  </si>
  <si>
    <t>继续整合</t>
  </si>
  <si>
    <t>发现好多好玩的二手物品</t>
  </si>
  <si>
    <t>图片素材不够清晰</t>
  </si>
  <si>
    <t>利用工具高清画图片</t>
  </si>
  <si>
    <t>图片有水印</t>
  </si>
  <si>
    <t>寻找更好的图源</t>
  </si>
  <si>
    <t>整合所有材料</t>
  </si>
  <si>
    <t>2.物品详细页面</t>
  </si>
  <si>
    <t>JavaScript、
bootsrap、HTML</t>
  </si>
  <si>
    <t>页面初步编写</t>
  </si>
  <si>
    <t>使我更加熟练使用bootstrap</t>
  </si>
  <si>
    <t>元素位置不好调整</t>
  </si>
  <si>
    <t>继续编写</t>
  </si>
  <si>
    <t>更加了解bootstrap</t>
  </si>
  <si>
    <t>图片不够规矩</t>
  </si>
  <si>
    <t>调整页面</t>
  </si>
  <si>
    <t>页面内容扩展</t>
  </si>
  <si>
    <t>懂得bootstrap的更多用法</t>
  </si>
  <si>
    <t>轮播图大小不好调整</t>
  </si>
  <si>
    <t>继续修改</t>
  </si>
  <si>
    <t>页面整合</t>
  </si>
  <si>
    <t>大体轮廓初步成型获得成就感</t>
  </si>
  <si>
    <t>页面框架优化</t>
  </si>
  <si>
    <t>更好看了</t>
  </si>
  <si>
    <t>更人性化了</t>
  </si>
  <si>
    <t>响应式布局</t>
  </si>
  <si>
    <t>使网页能够对不同屏幕大小设备进行适配，使它更加人性化</t>
  </si>
  <si>
    <t>不同元素之间在缩放时会相互叠加覆盖</t>
  </si>
  <si>
    <t>响应式布局重构</t>
  </si>
  <si>
    <t>对响应式布局进行重构后，看起来就更加的舒服了，也解决了之前会叠加覆盖的问题</t>
  </si>
  <si>
    <t>进行下一步完善</t>
  </si>
  <si>
    <t>补充小细节与优化</t>
  </si>
  <si>
    <t>更好的体验</t>
  </si>
  <si>
    <t>继续！</t>
  </si>
  <si>
    <t>使网页能够自动从数据库读取数据</t>
  </si>
  <si>
    <t>最减少工程量的一集</t>
  </si>
  <si>
    <t>衔接网页</t>
  </si>
  <si>
    <t>优化图片凹凸问题</t>
  </si>
  <si>
    <t>不会觉得很奇怪了</t>
  </si>
  <si>
    <t>更进一步优化</t>
  </si>
  <si>
    <t>解决一些bug和更好的随机商品与链接跳转</t>
  </si>
  <si>
    <t>更进一步完善</t>
  </si>
  <si>
    <t>遇到一些难以理解的逻辑问题</t>
  </si>
  <si>
    <t>优化细节至完善</t>
  </si>
  <si>
    <t>注释与优化</t>
  </si>
  <si>
    <t>芜湖，完成咯</t>
  </si>
  <si>
    <t>遇到是问题就是没有问题了</t>
  </si>
  <si>
    <t>虽然想，但是竣工了</t>
  </si>
  <si>
    <t>项目名称</t>
  </si>
  <si>
    <t>校园二手物品交易平台</t>
  </si>
  <si>
    <t>项目描述</t>
  </si>
  <si>
    <t>主要模块和功能</t>
  </si>
  <si>
    <t>主要实现技术</t>
  </si>
  <si>
    <t>组长</t>
  </si>
  <si>
    <t>蒋祖为</t>
  </si>
  <si>
    <t>团队成员</t>
  </si>
  <si>
    <t>任务划分</t>
  </si>
  <si>
    <t>1. 首页
2. 用户登录与注册页面
3. 聊天页面
4. JS代码编写</t>
  </si>
  <si>
    <t>总完成度</t>
  </si>
  <si>
    <t>注：该文档，由组长创建在线共享文档，然后监督促队员的开发进度。</t>
  </si>
  <si>
    <t>221603020428</t>
  </si>
  <si>
    <t>1. xxx
2. xxx
3. xxx
…</t>
  </si>
  <si>
    <t>1.xxx</t>
  </si>
  <si>
    <t>1. xxx
2. xxx</t>
  </si>
  <si>
    <t>例如：
1. 今天我学到了。。。
2. 我发现用xxx实现xxx确实很好。。。
…</t>
  </si>
  <si>
    <t>例如
1. 无法处理xxx
2. UI效果不好，。。。</t>
  </si>
  <si>
    <t>1. xxx
2. xxx
3. xxx</t>
  </si>
  <si>
    <t>3. xxx</t>
  </si>
  <si>
    <t>2.xxx</t>
  </si>
  <si>
    <t>JavaScript
jQuery
…</t>
  </si>
  <si>
    <t>3.xxx</t>
  </si>
  <si>
    <t>Bootstrap
…</t>
  </si>
  <si>
    <t>1. xxx</t>
  </si>
  <si>
    <t>4.xxx</t>
  </si>
  <si>
    <t>EasyUI
CkPlayer
…</t>
  </si>
  <si>
    <t>5.xxx 例如文档（word、ppt）</t>
  </si>
  <si>
    <t>2. xxx</t>
  </si>
  <si>
    <t>1. 首页</t>
  </si>
  <si>
    <t>1. PhotoShop
2. HTML5 + CSS
3. BootStrap
4. jQuery</t>
  </si>
  <si>
    <t>1. 网站Logo设计</t>
  </si>
  <si>
    <t>使用Logo生成器，生成部分艺术字，再使用PhotoShop微调，达到想要的效果</t>
  </si>
  <si>
    <t>1. 初步完成顶部导航栏，实现折叠功能</t>
  </si>
  <si>
    <t>在菜鸟教程上学习了相关效果的实现方法</t>
  </si>
  <si>
    <t>1. 导航栏增加透明效果</t>
  </si>
  <si>
    <t>学会使用CSS实现毛玻璃效果</t>
  </si>
  <si>
    <t>1. 增加物品分类展示轮播图
2. 实现首页滚动自动吸附效果</t>
  </si>
  <si>
    <t>学会使用CSS样式：scroll-snap-type: y mandatory;</t>
  </si>
  <si>
    <t>1. 添加按钮图标</t>
  </si>
  <si>
    <t>使用SVG添加图标</t>
  </si>
  <si>
    <t>2. 用户登录与注册页面</t>
  </si>
  <si>
    <t>1. HTML5 + CSS
2. JavaScript
3. BootStrap
4. jQuery</t>
  </si>
  <si>
    <t>1. 初步完成登录、注册页面</t>
  </si>
  <si>
    <t>1. 完善注册信息的验证与提示
2. 美化登录页面</t>
  </si>
  <si>
    <t>2. 完善注册信息的验证与提示
2. 美化登录页面</t>
  </si>
  <si>
    <t>使用JS与浏览器内置的验证实现的表单验证</t>
  </si>
  <si>
    <t>1. 完善表单验证</t>
  </si>
  <si>
    <t>实现表单可以提示相应的错误</t>
  </si>
  <si>
    <t>1. 添加找回密码的表单</t>
  </si>
  <si>
    <t>仅表单UI，无JS交互</t>
  </si>
  <si>
    <t>3. JS代码编写</t>
  </si>
  <si>
    <t>1. JavaScript
2. jQuery</t>
  </si>
  <si>
    <t>1. 利用浏览器localStorage对象实现本地多用户的注册与登录</t>
  </si>
  <si>
    <t>折腾了好几个小时，后面才发现localStorage只能存储字符串，需要把数组或JS对象进行相应转换才能存储与读取</t>
  </si>
  <si>
    <t>1. 重构登录与注册表单验证的JS</t>
  </si>
  <si>
    <t>使代码更具可读性</t>
  </si>
  <si>
    <t>1. 完成导航栏的随即跳转物品功能</t>
  </si>
  <si>
    <t>使用了Math.random()来实现随机生成物品id</t>
  </si>
  <si>
    <t>1. 完成聊天页面的JS代码</t>
  </si>
  <si>
    <t>操作DOM元素来使发送的消息展示在屏幕上</t>
  </si>
  <si>
    <t>1. 实现被403拦截跳转登录页后，能回到原页面的功能</t>
  </si>
  <si>
    <t>利用JS读取地址栏地址，通过地址栏传参，实现该效果</t>
  </si>
  <si>
    <t>4. 聊天页面</t>
  </si>
  <si>
    <t>1. 利用Bootstrap初步完成框架搭建</t>
  </si>
  <si>
    <t>可基本实现消息的发送渲染</t>
  </si>
  <si>
    <t>1. 通过地址栏传参，显示物品的信息</t>
  </si>
  <si>
    <t>优化了新消息渲染方式，改为使用jQuery的append()方法插入</t>
  </si>
  <si>
    <t>1. 为“立即购买”按钮增加点击后的效果</t>
  </si>
  <si>
    <t>通过jQuery添加和移除Bootstrap相应按钮的类来实现</t>
  </si>
  <si>
    <t>5. 文档（word、ppt）</t>
  </si>
  <si>
    <t>1. 制作PPT</t>
  </si>
  <si>
    <t>1. 开始编写文档</t>
  </si>
  <si>
    <t>1. 编写文档——项目背景</t>
  </si>
  <si>
    <t>1. 编写文档——项目介绍</t>
  </si>
  <si>
    <t>1. 编写文档——项目设计</t>
  </si>
  <si>
    <t>1. 编写文档——技术实现</t>
  </si>
  <si>
    <t>1. 编写文档——总结</t>
  </si>
  <si>
    <r>
      <rPr>
        <rFont val="等线"/>
        <b val="false"/>
        <i val="false"/>
        <strike val="false"/>
        <color rgb="FF808080"/>
        <sz val="16"/>
        <u val="none"/>
      </rPr>
      <t xml:space="preserve">以下内容由队长负责填写：
</t>
    </r>
    <r>
      <rPr>
        <rFont val="等线"/>
        <b val="false"/>
        <i val="false"/>
        <strike val="false"/>
        <color rgb="FF000000"/>
        <sz val="16"/>
        <u val="none"/>
      </rPr>
      <t>本项目是一个基于HTML、CSS、JavaScript、jQuery和Bootstrap框架的校园二手物品交易平台。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</si>
  <si>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等线"/>
        <b val="false"/>
        <i val="false"/>
        <strike val="false"/>
        <color rgb="FF000000"/>
        <sz val="16"/>
        <u val="none"/>
      </rPr>
      <t xml:space="preserve">
1. 首页
    1）随机跳转物品详情页
2. 跳蚤市场
    1）展示待出售的物品
    2）物品筛选（通过JS实现，筛选物品类别（书籍、数码、零食、生活、其他））
    3）搜索物品
3. 物品发布页
    1）上传物品的名称、分类、描述、价格和图片
4. 物品详情页
    1）展示物品名称、描述、价格和图片
    2）留言
    3）同类物品推荐
5. 聊天页面
    1）发送消息
    2）购买物品
5. 用户注册、登录
    1）表单验证
    2）登录后自动回到之前的页面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</si>
  <si>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1. HTML5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2. CSS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3. JavaScript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4. Bootstrap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5. jQuery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</si>
</sst>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18">
    <font>
      <name val="等线"/>
      <charset val="134"/>
      <color theme="1"/>
      <sz val="11"/>
      <scheme val="minor"/>
    </font>
    <font>
      <name val="等线"/>
      <color rgb="FF175CEB"/>
      <sz val="10"/>
      <u/>
      <scheme val="minor"/>
    </font>
    <font>
      <name val="等线"/>
      <charset val="134"/>
      <b val="true"/>
      <color theme="1"/>
      <sz val="18"/>
      <scheme val="minor"/>
    </font>
    <font>
      <name val="等线"/>
      <charset val="134"/>
      <color theme="1"/>
      <sz val="11"/>
      <scheme val="minor"/>
    </font>
    <font>
      <name val="等线"/>
      <color theme="1"/>
      <sz val="11"/>
    </font>
    <font>
      <name val="等线"/>
    </font>
    <font>
      <name val="等线"/>
      <charset val="134"/>
      <color theme="1"/>
      <sz val="11"/>
    </font>
    <font>
      <name val="等线"/>
      <charset val="134"/>
    </font>
    <font>
      <name val="等线"/>
      <charset val="134"/>
      <scheme val="minor"/>
    </font>
    <font>
      <name val="等线"/>
      <charset val="134"/>
      <b val="true"/>
      <color theme="1"/>
      <sz val="24"/>
      <scheme val="minor"/>
    </font>
    <font>
      <name val="等线"/>
      <charset val="134"/>
      <color theme="1"/>
      <sz val="16"/>
      <scheme val="minor"/>
    </font>
    <font>
      <name val="等线"/>
      <charset val="134"/>
      <b val="true"/>
      <color theme="1"/>
      <sz val="16"/>
      <scheme val="minor"/>
    </font>
    <font>
      <name val="等线"/>
      <charset val="134"/>
      <color theme="0" tint="-0.499985"/>
      <sz val="16"/>
      <scheme val="minor"/>
    </font>
    <font>
      <charset val="134"/>
      <sz val="10"/>
      <scheme val="minor"/>
    </font>
    <font>
      <charset val="134"/>
      <scheme val="minor"/>
    </font>
    <font>
      <name val="等线"/>
      <charset val="134"/>
      <color rgb="FFFF0000"/>
      <sz val="16"/>
      <scheme val="minor"/>
    </font>
    <font>
      <name val="等线"/>
      <charset val="134"/>
      <b val="true"/>
      <color theme="1"/>
      <sz val="18"/>
    </font>
    <font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45"/>
        <bgColor indexed="64"/>
      </patternFill>
    </fill>
    <fill>
      <patternFill patternType="none"/>
    </fill>
    <fill>
      <patternFill patternType="none"/>
    </fill>
    <fill>
      <patternFill/>
    </fill>
  </fills>
  <borders count="76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diagonal/>
    </border>
    <border/>
    <border/>
    <border/>
    <border>
      <left style="thin">
        <color auto="true"/>
      </left>
      <right style="thin">
        <color auto="true"/>
      </right>
      <top style="thin">
        <color auto="true"/>
      </top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 style="thin">
        <color auto="true"/>
      </right>
    </border>
    <border>
      <left style="thin">
        <color auto="true"/>
      </left>
      <right style="thin">
        <color auto="true"/>
      </right>
      <bottom style="thin">
        <color auto="true"/>
      </bottom>
    </border>
    <border>
      <left style="thin">
        <color auto="true"/>
      </left>
      <right/>
      <top style="thin">
        <color auto="true"/>
      </top>
      <bottom style="thin">
        <color auto="true"/>
      </bottom>
    </border>
    <border>
      <left/>
      <right/>
      <top style="thin">
        <color auto="true"/>
      </top>
      <bottom style="thin">
        <color auto="true"/>
      </bottom>
    </border>
    <border>
      <left/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/>
      <top style="thin">
        <color auto="true"/>
      </top>
      <bottom/>
    </border>
    <border>
      <left/>
      <right/>
      <top style="thin">
        <color auto="true"/>
      </top>
      <bottom/>
    </border>
    <border>
      <left/>
      <right style="thin">
        <color auto="true"/>
      </right>
      <top style="thin">
        <color auto="true"/>
      </top>
      <bottom/>
    </border>
    <border>
      <left style="thin">
        <color auto="true"/>
      </left>
      <right/>
      <top/>
      <bottom/>
    </border>
    <border>
      <left/>
      <right/>
      <top/>
      <bottom/>
    </border>
    <border>
      <left/>
      <right style="thin">
        <color auto="true"/>
      </right>
      <top/>
      <bottom/>
    </border>
    <border>
      <left style="thin">
        <color auto="true"/>
      </left>
      <right/>
      <top/>
      <bottom style="thin">
        <color auto="true"/>
      </bottom>
    </border>
    <border>
      <left/>
      <right/>
      <top/>
      <bottom style="thin">
        <color auto="true"/>
      </bottom>
    </border>
    <border>
      <left/>
      <right style="thin">
        <color auto="true"/>
      </right>
      <top/>
      <bottom style="thin">
        <color auto="true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medium">
        <color rgb="FF000000"/>
      </right>
      <top style="thin">
        <color rgb="FF000000"/>
      </top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medium">
        <color rgb="FF000000"/>
      </right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top style="thin">
        <color auto="true"/>
      </top>
    </border>
    <border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top style="thin">
        <color auto="true"/>
      </top>
      <bottom style="thin">
        <color auto="true"/>
      </bottom>
      <diagonal/>
    </border>
    <border>
      <left/>
      <right/>
      <top/>
      <bottom/>
    </border>
    <border>
      <left style="medium">
        <color rgb="FF000000"/>
      </left>
      <right style="thin">
        <color auto="true"/>
      </right>
      <top style="thin">
        <color auto="true"/>
      </top>
    </border>
    <border>
      <left style="thin">
        <color auto="true"/>
      </left>
      <right style="thin">
        <color auto="true"/>
      </right>
      <top style="thin">
        <color auto="true"/>
      </top>
    </border>
    <border>
      <left style="thin">
        <color auto="true"/>
      </left>
      <right style="medium">
        <color rgb="FF000000"/>
      </right>
      <top style="thin">
        <color auto="true"/>
      </top>
    </border>
    <border>
      <left style="medium">
        <color rgb="FF000000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</border>
  </borders>
  <cellStyleXfs>
    <xf numFmtId="0" fontId="3" fillId="3" borderId="9" xfId="0"/>
    <xf numFmtId="42" fontId="3" fillId="3" borderId="9" xfId="0">
      <alignment vertical="center"/>
    </xf>
    <xf numFmtId="0" fontId="0" fillId="0" borderId="4" xfId="0">
      <alignment vertical="center"/>
    </xf>
    <xf numFmtId="0" fontId="0" fillId="0" borderId="5" xfId="0">
      <alignment vertical="center"/>
    </xf>
    <xf numFmtId="44" fontId="3" fillId="3" borderId="9" xfId="0">
      <alignment vertical="center"/>
    </xf>
    <xf numFmtId="41" fontId="3" fillId="3" borderId="9" xfId="0">
      <alignment vertical="center"/>
    </xf>
    <xf numFmtId="0" fontId="0" fillId="0" borderId="6" xfId="0">
      <alignment vertical="center"/>
    </xf>
    <xf numFmtId="0" fontId="0" fillId="0" borderId="8" xfId="0">
      <alignment vertical="center"/>
    </xf>
    <xf numFmtId="43" fontId="3" fillId="3" borderId="9" xfId="0">
      <alignment vertical="center"/>
    </xf>
    <xf numFmtId="0" fontId="0" fillId="0" borderId="11" xfId="0">
      <alignment vertical="center"/>
    </xf>
    <xf numFmtId="0" fontId="0" fillId="3" borderId="9" xfId="0">
      <alignment vertical="center"/>
    </xf>
    <xf numFmtId="0" fontId="3" fillId="3" borderId="9" xfId="0">
      <alignment vertical="center"/>
    </xf>
    <xf numFmtId="0" fontId="0" fillId="3" borderId="9" xfId="0">
      <alignment vertical="center"/>
    </xf>
    <xf numFmtId="0" fontId="3" fillId="0" borderId="12" xfId="0">
      <alignment vertical="center"/>
    </xf>
    <xf numFmtId="0" fontId="0" fillId="0" borderId="3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7" xfId="0">
      <alignment vertical="center"/>
    </xf>
    <xf numFmtId="0" fontId="0" fillId="3" borderId="9" xfId="0">
      <alignment vertical="center"/>
    </xf>
    <xf numFmtId="0" fontId="0" fillId="0" borderId="10" xfId="0">
      <alignment vertical="center"/>
    </xf>
    <xf numFmtId="0" fontId="0" fillId="0" borderId="13" xfId="0">
      <alignment vertical="center"/>
    </xf>
    <xf numFmtId="0" fontId="0" fillId="0" borderId="13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StyleXfs>
  <cellXfs count="217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2" borderId="1" xfId="0">
      <alignment horizontal="center" vertical="center"/>
    </xf>
    <xf numFmtId="0" fontId="2" fillId="2" borderId="2" xfId="0">
      <alignment horizontal="center" vertical="center"/>
    </xf>
    <xf numFmtId="0" fontId="2" fillId="2" borderId="3" xfId="0">
      <alignment horizontal="center" vertical="center"/>
    </xf>
    <xf numFmtId="0" fontId="3" fillId="2" borderId="4" xfId="0">
      <alignment horizontal="center" vertical="center"/>
    </xf>
    <xf numFmtId="0" fontId="3" fillId="3" borderId="5" xfId="0">
      <alignment vertical="center" wrapText="true"/>
    </xf>
    <xf numFmtId="0" fontId="3" fillId="3" borderId="6" xfId="0">
      <alignment vertical="center" wrapText="true"/>
    </xf>
    <xf numFmtId="0" fontId="3" fillId="3" borderId="7" xfId="0">
      <alignment vertical="center" wrapText="true"/>
    </xf>
    <xf numFmtId="0" fontId="3" fillId="3" borderId="8" xfId="0">
      <alignment vertical="center" wrapText="true"/>
    </xf>
    <xf numFmtId="0" fontId="3" fillId="3" borderId="9" xfId="0">
      <alignment vertical="center" wrapText="true"/>
    </xf>
    <xf numFmtId="0" fontId="3" fillId="3" borderId="10" xfId="0">
      <alignment vertical="center" wrapText="true"/>
    </xf>
    <xf numFmtId="0" fontId="3" fillId="3" borderId="11" xfId="0">
      <alignment vertical="center" wrapText="true"/>
    </xf>
    <xf numFmtId="0" fontId="3" fillId="3" borderId="12" xfId="0">
      <alignment vertical="center" wrapText="true"/>
    </xf>
    <xf numFmtId="0" fontId="3" fillId="3" borderId="13" xfId="0">
      <alignment vertical="center" wrapText="true"/>
    </xf>
    <xf numFmtId="0" fontId="3" fillId="3" borderId="4" xfId="0">
      <alignment vertical="center"/>
    </xf>
    <xf numFmtId="49" fontId="3" fillId="3" borderId="4" xfId="0">
      <alignment vertical="center"/>
    </xf>
    <xf numFmtId="0" fontId="3" fillId="3" borderId="1" xfId="0">
      <alignment vertical="center" wrapText="true"/>
    </xf>
    <xf numFmtId="0" fontId="3" fillId="3" borderId="2" xfId="0">
      <alignment vertical="center" wrapText="true"/>
    </xf>
    <xf numFmtId="0" fontId="3" fillId="3" borderId="3" xfId="0">
      <alignment vertical="center" wrapText="true"/>
    </xf>
    <xf numFmtId="9" fontId="3" fillId="3" borderId="4" xfId="0">
      <alignment vertical="center"/>
    </xf>
    <xf numFmtId="0" fontId="3" fillId="2" borderId="14" xfId="0">
      <alignment horizontal="center" vertical="center"/>
    </xf>
    <xf numFmtId="0" fontId="3" fillId="3" borderId="15" xfId="0">
      <alignment vertical="center"/>
    </xf>
    <xf numFmtId="9" fontId="3" fillId="3" borderId="15" xfId="0">
      <alignment horizontal="center" vertical="center"/>
    </xf>
    <xf numFmtId="0" fontId="3" fillId="3" borderId="15" xfId="0">
      <alignment vertical="center" wrapText="true"/>
    </xf>
    <xf numFmtId="14" fontId="3" fillId="3" borderId="15" xfId="0">
      <alignment vertical="center"/>
    </xf>
    <xf numFmtId="9" fontId="3" fillId="3" borderId="15" xfId="0">
      <alignment vertical="center"/>
    </xf>
    <xf numFmtId="0" fontId="3" fillId="3" borderId="15" xfId="0">
      <alignment horizontal="center" vertical="center"/>
    </xf>
    <xf numFmtId="9" fontId="4" fillId="3" borderId="16" xfId="0">
      <alignment vertical="center"/>
    </xf>
    <xf numFmtId="0" fontId="4" fillId="3" borderId="16" xfId="0">
      <alignment vertical="center" wrapText="true"/>
    </xf>
    <xf fontId="0" fillId="0" borderId="16" xfId="0"/>
    <xf numFmtId="14" fontId="4" fillId="3" borderId="16" xfId="0">
      <alignment vertical="center"/>
    </xf>
    <xf numFmtId="0" fontId="4" fillId="3" borderId="16" xfId="0">
      <alignment vertical="center"/>
    </xf>
    <xf numFmtId="0" fontId="4" fillId="4" borderId="16" xfId="0">
      <alignment vertical="center"/>
    </xf>
    <xf numFmtId="9" fontId="4" fillId="3" borderId="16" xfId="0">
      <alignment horizontal="center" vertical="center"/>
    </xf>
    <xf numFmtId="0" fontId="5" fillId="3" borderId="16" xfId="0">
      <alignment vertical="center"/>
    </xf>
    <xf numFmtId="0" fontId="5" fillId="4" borderId="16" xfId="0">
      <alignment vertical="center"/>
    </xf>
    <xf numFmtId="0" fontId="5" fillId="3" borderId="17" xfId="0">
      <alignment vertical="center"/>
    </xf>
    <xf numFmtId="9" fontId="0" fillId="0" borderId="17" xfId="0">
      <alignment horizontal="right"/>
    </xf>
    <xf numFmtId="0" fontId="5" fillId="3" borderId="17" xfId="0">
      <alignment vertical="center" wrapText="true"/>
    </xf>
    <xf numFmtId="14" fontId="5" fillId="3" borderId="18" xfId="0">
      <alignment vertical="center"/>
    </xf>
    <xf numFmtId="0" fontId="5" fillId="3" borderId="18" xfId="0">
      <alignment vertical="center" wrapText="true"/>
    </xf>
    <xf numFmtId="0" fontId="4" fillId="3" borderId="18" xfId="0">
      <alignment vertical="center" wrapText="true"/>
    </xf>
    <xf numFmtId="0" fontId="5" fillId="3" borderId="18" xfId="0">
      <alignment vertical="center"/>
    </xf>
    <xf numFmtId="9" fontId="4" fillId="3" borderId="18" xfId="0">
      <alignment vertical="center"/>
    </xf>
    <xf numFmtId="9" fontId="6" fillId="3" borderId="17" xfId="0">
      <alignment horizontal="center" vertical="center"/>
    </xf>
    <xf fontId="0" fillId="0" borderId="19" xfId="0"/>
    <xf numFmtId="14" fontId="5" fillId="3" borderId="16" xfId="0">
      <alignment vertical="center"/>
    </xf>
    <xf numFmtId="0" fontId="5" fillId="3" borderId="16" xfId="0">
      <alignment vertical="center" wrapText="true"/>
    </xf>
    <xf fontId="0" fillId="0" borderId="20" xfId="0"/>
    <xf numFmtId="0" fontId="5" fillId="3" borderId="19" xfId="0">
      <alignment vertical="center"/>
    </xf>
    <xf numFmtId="9" fontId="0" fillId="0" borderId="19" xfId="0"/>
    <xf numFmtId="0" fontId="4" fillId="3" borderId="19" xfId="0">
      <alignment vertical="center" wrapText="true"/>
    </xf>
    <xf numFmtId="9" fontId="4" fillId="3" borderId="19" xfId="0">
      <alignment horizontal="center" vertical="center"/>
    </xf>
    <xf fontId="0" fillId="0" borderId="21" xfId="0"/>
    <xf fontId="0" fillId="0" borderId="18" xfId="0"/>
    <xf numFmtId="9" fontId="3" fillId="4" borderId="15" xfId="0">
      <alignment horizontal="center" vertical="center"/>
    </xf>
    <xf numFmtId="0" fontId="3" fillId="3" borderId="22" xfId="0">
      <alignment vertical="center"/>
    </xf>
    <xf fontId="0" fillId="0" borderId="23" xfId="0"/>
    <xf numFmtId="9" fontId="3" fillId="3" borderId="4" xfId="0">
      <alignment horizontal="center" vertical="center"/>
    </xf>
    <xf numFmtId="0" fontId="3" fillId="3" borderId="4" xfId="0">
      <alignment vertical="center" wrapText="true"/>
    </xf>
    <xf numFmtId="14" fontId="3" fillId="3" borderId="4" xfId="0">
      <alignment vertical="center"/>
    </xf>
    <xf fontId="0" fillId="0" borderId="24" xfId="0"/>
    <xf numFmtId="0" fontId="3" fillId="3" borderId="4" xfId="0">
      <alignment horizontal="center" vertical="center"/>
    </xf>
    <xf fontId="0" fillId="0" borderId="25" xfId="0"/>
    <xf numFmtId="0" fontId="3" fillId="3" borderId="14" xfId="0">
      <alignment horizontal="center" vertical="center"/>
    </xf>
    <xf numFmtId="9" fontId="6" fillId="3" borderId="26" xfId="0">
      <alignment horizontal="center" vertical="center"/>
    </xf>
    <xf numFmtId="0" fontId="7" fillId="3" borderId="26" xfId="0">
      <alignment vertical="center" wrapText="true"/>
    </xf>
    <xf numFmtId="14" fontId="7" fillId="3" borderId="27" xfId="0">
      <alignment vertical="center"/>
    </xf>
    <xf numFmtId="0" fontId="7" fillId="3" borderId="27" xfId="0">
      <alignment vertical="center" wrapText="true"/>
    </xf>
    <xf numFmtId="0" fontId="6" fillId="3" borderId="27" xfId="0">
      <alignment vertical="center"/>
    </xf>
    <xf numFmtId="0" fontId="6" fillId="3" borderId="27" xfId="0">
      <alignment vertical="center" wrapText="true"/>
    </xf>
    <xf numFmtId="9" fontId="7" fillId="3" borderId="27" xfId="0">
      <alignment vertical="center"/>
    </xf>
    <xf fontId="0" fillId="0" borderId="28" xfId="0"/>
    <xf numFmtId="9" fontId="6" fillId="3" borderId="27" xfId="0">
      <alignment vertical="center"/>
    </xf>
    <xf numFmtId="0" fontId="7" fillId="3" borderId="27" xfId="0">
      <alignment vertical="center"/>
    </xf>
    <xf numFmtId="14" fontId="5" fillId="3" borderId="27" xfId="0">
      <alignment vertical="center"/>
    </xf>
    <xf numFmtId="0" fontId="5" fillId="3" borderId="27" xfId="0">
      <alignment vertical="center" wrapText="true"/>
    </xf>
    <xf numFmtId="0" fontId="5" fillId="3" borderId="27" xfId="0">
      <alignment vertical="center"/>
    </xf>
    <xf numFmtId="0" fontId="4" fillId="3" borderId="27" xfId="0">
      <alignment vertical="center"/>
    </xf>
    <xf numFmtId="9" fontId="4" fillId="3" borderId="27" xfId="0">
      <alignment vertical="center"/>
    </xf>
    <xf fontId="0" fillId="0" borderId="29" xfId="0"/>
    <xf numFmtId="9" fontId="4" fillId="3" borderId="27" xfId="0">
      <alignment horizontal="center" vertical="center"/>
    </xf>
    <xf numFmtId="0" fontId="4" fillId="3" borderId="27" xfId="0">
      <alignment vertical="center" wrapText="true"/>
    </xf>
    <xf numFmtId="14" fontId="4" fillId="3" borderId="27" xfId="0">
      <alignment vertical="center"/>
    </xf>
    <xf numFmtId="0" fontId="8" fillId="3" borderId="4" xfId="0">
      <alignment vertical="center" wrapText="true"/>
    </xf>
    <xf numFmtId="14" fontId="8" fillId="3" borderId="4" xfId="0">
      <alignment vertical="center"/>
    </xf>
    <xf numFmtId="0" fontId="4" fillId="3" borderId="27" xfId="0">
      <alignment horizontal="center" vertical="center"/>
    </xf>
    <xf numFmtId="0" fontId="9" fillId="2" borderId="1" xfId="0">
      <alignment horizontal="center" vertical="center"/>
    </xf>
    <xf numFmtId="0" fontId="9" fillId="2" borderId="2" xfId="0">
      <alignment horizontal="center" vertical="center"/>
    </xf>
    <xf numFmtId="0" fontId="9" fillId="2" borderId="3" xfId="0">
      <alignment horizontal="center" vertical="center"/>
    </xf>
    <xf numFmtId="0" fontId="10" fillId="2" borderId="4" xfId="0">
      <alignment horizontal="center" vertical="center"/>
    </xf>
    <xf numFmtId="0" fontId="11" fillId="3" borderId="1" xfId="0">
      <alignment horizontal="center" vertical="center"/>
    </xf>
    <xf numFmtId="0" fontId="11" fillId="3" borderId="2" xfId="0">
      <alignment horizontal="center" vertical="center"/>
    </xf>
    <xf numFmtId="0" fontId="11" fillId="3" borderId="3" xfId="0">
      <alignment horizontal="center" vertical="center"/>
    </xf>
    <xf numFmtId="0" fontId="12" fillId="3" borderId="4" xfId="0">
      <alignment vertical="center" wrapText="true"/>
    </xf>
    <xf numFmtId="0" fontId="10" fillId="3" borderId="4" xfId="0">
      <alignment vertical="center"/>
    </xf>
    <xf numFmtId="0" fontId="10" fillId="3" borderId="4" xfId="0">
      <alignment vertical="center" wrapText="true"/>
    </xf>
    <xf fontId="13" fillId="5" borderId="15" xfId="0">
      <alignment vertical="center" wrapText="true"/>
    </xf>
    <xf fontId="14" fillId="5" borderId="15" xfId="0">
      <alignment/>
    </xf>
    <xf numFmtId="9" fontId="10" fillId="3" borderId="4" xfId="0">
      <alignment vertical="center" wrapText="true"/>
    </xf>
    <xf numFmtId="9" fontId="10" fillId="3" borderId="4" xfId="0">
      <alignment horizontal="center" vertical="center"/>
    </xf>
    <xf numFmtId="0" fontId="10" fillId="3" borderId="4" xfId="0">
      <alignment horizontal="center" vertical="center"/>
    </xf>
    <xf numFmtId="0" fontId="15" fillId="3" borderId="9" xfId="0">
      <alignment vertical="center"/>
    </xf>
    <xf numFmtId="0" fontId="16" fillId="2" borderId="30" xfId="0">
      <alignment horizontal="center" vertical="center"/>
    </xf>
    <xf numFmtId="0" fontId="16" fillId="2" borderId="31" xfId="0">
      <alignment horizontal="center" vertical="center"/>
    </xf>
    <xf numFmtId="0" fontId="16" fillId="2" borderId="32" xfId="0">
      <alignment horizontal="center" vertical="center"/>
    </xf>
    <xf numFmtId="0" fontId="6" fillId="2" borderId="27" xfId="0">
      <alignment horizontal="center" vertical="center"/>
    </xf>
    <xf numFmtId="0" fontId="6" fillId="3" borderId="33" xfId="0">
      <alignment vertical="center" wrapText="true"/>
    </xf>
    <xf numFmtId="0" fontId="6" fillId="3" borderId="34" xfId="0">
      <alignment vertical="center" wrapText="true"/>
    </xf>
    <xf numFmtId="0" fontId="6" fillId="3" borderId="35" xfId="0">
      <alignment vertical="center" wrapText="true"/>
    </xf>
    <xf numFmtId="0" fontId="6" fillId="3" borderId="36" xfId="0">
      <alignment vertical="center" wrapText="true"/>
    </xf>
    <xf numFmtId="0" fontId="6" fillId="3" borderId="37" xfId="0">
      <alignment vertical="center" wrapText="true"/>
    </xf>
    <xf numFmtId="0" fontId="6" fillId="3" borderId="38" xfId="0">
      <alignment vertical="center" wrapText="true"/>
    </xf>
    <xf numFmtId="0" fontId="6" fillId="3" borderId="39" xfId="0">
      <alignment vertical="center" wrapText="true"/>
    </xf>
    <xf numFmtId="0" fontId="6" fillId="3" borderId="40" xfId="0">
      <alignment vertical="center" wrapText="true"/>
    </xf>
    <xf numFmtId="0" fontId="6" fillId="3" borderId="41" xfId="0">
      <alignment vertical="center" wrapText="true"/>
    </xf>
    <xf numFmtId="49" fontId="6" fillId="3" borderId="27" xfId="0">
      <alignment vertical="center"/>
    </xf>
    <xf numFmtId="0" fontId="6" fillId="3" borderId="30" xfId="0">
      <alignment vertical="center" wrapText="true"/>
    </xf>
    <xf numFmtId="0" fontId="6" fillId="3" borderId="31" xfId="0">
      <alignment vertical="center" wrapText="true"/>
    </xf>
    <xf numFmtId="0" fontId="6" fillId="3" borderId="32" xfId="0">
      <alignment vertical="center" wrapText="true"/>
    </xf>
    <xf numFmtId="9" fontId="6" fillId="3" borderId="27" xfId="0">
      <alignment horizontal="center" vertical="center"/>
    </xf>
    <xf numFmtId="14" fontId="6" fillId="3" borderId="27" xfId="0">
      <alignment vertical="center"/>
    </xf>
    <xf numFmtId="0" fontId="6" fillId="3" borderId="27" xfId="0">
      <alignment horizontal="center" vertical="center"/>
    </xf>
    <xf numFmtId="0" fontId="3" fillId="3" borderId="42" xfId="0">
      <alignment vertical="center"/>
    </xf>
    <xf numFmtId="9" fontId="3" fillId="3" borderId="43" xfId="0">
      <alignment horizontal="center" vertical="center"/>
    </xf>
    <xf numFmtId="0" fontId="3" fillId="3" borderId="43" xfId="0">
      <alignment vertical="center" wrapText="true"/>
    </xf>
    <xf numFmtId="14" fontId="3" fillId="3" borderId="43" xfId="0">
      <alignment vertical="center"/>
    </xf>
    <xf numFmtId="0" fontId="3" fillId="3" borderId="43" xfId="0">
      <alignment vertical="center" wrapText="false"/>
    </xf>
    <xf numFmtId="0" fontId="3" fillId="3" borderId="43" xfId="0">
      <alignment vertical="center"/>
    </xf>
    <xf numFmtId="9" fontId="3" fillId="3" borderId="43" xfId="0">
      <alignment vertical="center"/>
    </xf>
    <xf numFmtId="9" fontId="3" fillId="3" borderId="44" xfId="0">
      <alignment horizontal="center" vertical="center"/>
    </xf>
    <xf numFmtId="0" fontId="3" fillId="3" borderId="45" xfId="0">
      <alignment vertical="center"/>
    </xf>
    <xf numFmtId="9" fontId="3" fillId="3" borderId="46" xfId="0">
      <alignment horizontal="center" vertical="center"/>
    </xf>
    <xf numFmtId="0" fontId="8" fillId="3" borderId="15" xfId="0">
      <alignment vertical="center" wrapText="true"/>
    </xf>
    <xf numFmtId="0" fontId="4" fillId="3" borderId="47" xfId="0">
      <alignment vertical="center"/>
    </xf>
    <xf numFmtId="9" fontId="4" fillId="3" borderId="48" xfId="0">
      <alignment horizontal="center" vertical="center"/>
    </xf>
    <xf numFmtId="0" fontId="4" fillId="3" borderId="48" xfId="0">
      <alignment vertical="center" wrapText="true"/>
    </xf>
    <xf numFmtId="14" fontId="4" fillId="3" borderId="48" xfId="0">
      <alignment vertical="center"/>
    </xf>
    <xf numFmtId="0" fontId="5" fillId="3" borderId="48" xfId="0">
      <alignment vertical="center" wrapText="true"/>
    </xf>
    <xf numFmtId="0" fontId="4" fillId="3" borderId="48" xfId="0">
      <alignment vertical="center"/>
    </xf>
    <xf numFmtId="0" fontId="5" fillId="3" borderId="48" xfId="0">
      <alignment vertical="center"/>
    </xf>
    <xf numFmtId="9" fontId="4" fillId="3" borderId="48" xfId="0">
      <alignment vertical="center"/>
    </xf>
    <xf numFmtId="9" fontId="4" fillId="3" borderId="49" xfId="0">
      <alignment horizontal="center" vertical="center"/>
    </xf>
    <xf numFmtId="0" fontId="3" fillId="3" borderId="50" xfId="0">
      <alignment vertical="center"/>
    </xf>
    <xf numFmtId="0" fontId="3" fillId="3" borderId="22" xfId="0">
      <alignment horizontal="center" vertical="center"/>
    </xf>
    <xf numFmtId="14" fontId="3" fillId="3" borderId="22" xfId="0">
      <alignment vertical="center"/>
    </xf>
    <xf numFmtId="9" fontId="3" fillId="3" borderId="22" xfId="0">
      <alignment vertical="center"/>
    </xf>
    <xf numFmtId="9" fontId="3" fillId="3" borderId="51" xfId="0">
      <alignment horizontal="center" vertical="center"/>
    </xf>
    <xf numFmtId="14" fontId="6" fillId="3" borderId="16" xfId="0">
      <alignment vertical="center"/>
    </xf>
    <xf numFmtId="0" fontId="6" fillId="3" borderId="16" xfId="0">
      <alignment vertical="center" wrapText="true"/>
    </xf>
    <xf numFmtId="0" fontId="6" fillId="3" borderId="16" xfId="0">
      <alignment vertical="center"/>
    </xf>
    <xf numFmtId="0" fontId="7" fillId="3" borderId="16" xfId="0">
      <alignment vertical="center"/>
    </xf>
    <xf numFmtId="9" fontId="6" fillId="3" borderId="16" xfId="0">
      <alignment vertical="center"/>
    </xf>
    <xf numFmtId="0" fontId="8" fillId="3" borderId="15" xfId="0">
      <alignment vertical="center"/>
    </xf>
    <xf numFmtId="0" fontId="3" fillId="4" borderId="15" xfId="0">
      <alignment vertical="center"/>
    </xf>
    <xf numFmtId="0" fontId="8" fillId="4" borderId="15" xfId="0">
      <alignment vertical="center" wrapText="true"/>
    </xf>
    <xf numFmtId="0" fontId="3" fillId="4" borderId="15" xfId="0">
      <alignment vertical="center" wrapText="true"/>
    </xf>
    <xf numFmtId="9" fontId="3" fillId="4" borderId="15" xfId="0">
      <alignment vertical="center"/>
    </xf>
    <xf numFmtId="0" fontId="4" fillId="3" borderId="52" xfId="0">
      <alignment vertical="center"/>
    </xf>
    <xf numFmtId="9" fontId="4" fillId="3" borderId="53" xfId="0">
      <alignment horizontal="center" vertical="center"/>
    </xf>
    <xf numFmtId="0" fontId="5" fillId="3" borderId="54" xfId="0">
      <alignment vertical="center"/>
    </xf>
    <xf numFmtId="9" fontId="4" fillId="3" borderId="55" xfId="0">
      <alignment horizontal="center" vertical="center"/>
    </xf>
    <xf numFmtId="14" fontId="4" fillId="3" borderId="55" xfId="0">
      <alignment vertical="center"/>
    </xf>
    <xf numFmtId="0" fontId="5" fillId="3" borderId="55" xfId="0">
      <alignment vertical="center" wrapText="true"/>
    </xf>
    <xf numFmtId="0" fontId="4" fillId="3" borderId="55" xfId="0">
      <alignment vertical="center"/>
    </xf>
    <xf numFmtId="9" fontId="4" fillId="3" borderId="55" xfId="0">
      <alignment vertical="center"/>
    </xf>
    <xf numFmtId="9" fontId="4" fillId="3" borderId="56" xfId="0">
      <alignment horizontal="center" vertical="center"/>
    </xf>
    <xf fontId="0" fillId="0" borderId="52" xfId="0"/>
    <xf fontId="0" fillId="0" borderId="57" xfId="0"/>
    <xf fontId="0" fillId="0" borderId="58" xfId="0"/>
    <xf numFmtId="14" fontId="4" fillId="3" borderId="58" xfId="0">
      <alignment vertical="center"/>
    </xf>
    <xf numFmtId="0" fontId="4" fillId="3" borderId="58" xfId="0">
      <alignment vertical="center"/>
    </xf>
    <xf numFmtId="9" fontId="4" fillId="3" borderId="59" xfId="0">
      <alignment horizontal="center" vertical="center"/>
    </xf>
    <xf numFmtId="0" fontId="3" fillId="4" borderId="60" xfId="0">
      <alignment vertical="center"/>
    </xf>
    <xf numFmtId="9" fontId="3" fillId="4" borderId="61" xfId="0">
      <alignment horizontal="center" vertical="center"/>
    </xf>
    <xf numFmtId="0" fontId="3" fillId="4" borderId="61" xfId="0">
      <alignment vertical="center" wrapText="true"/>
    </xf>
    <xf numFmtId="14" fontId="3" fillId="4" borderId="61" xfId="0">
      <alignment vertical="center"/>
    </xf>
    <xf numFmtId="0" fontId="8" fillId="4" borderId="4" xfId="0">
      <alignment vertical="center" wrapText="true"/>
    </xf>
    <xf numFmtId="0" fontId="8" fillId="3" borderId="14" xfId="0">
      <alignment vertical="center" wrapText="true"/>
    </xf>
    <xf numFmtId="0" fontId="3" fillId="4" borderId="61" xfId="0">
      <alignment vertical="center"/>
    </xf>
    <xf numFmtId="9" fontId="3" fillId="4" borderId="61" xfId="0">
      <alignment vertical="center"/>
    </xf>
    <xf numFmtId="9" fontId="3" fillId="4" borderId="62" xfId="0">
      <alignment horizontal="center" vertical="center"/>
    </xf>
    <xf numFmtId="0" fontId="3" fillId="4" borderId="63" xfId="0">
      <alignment vertical="center"/>
    </xf>
    <xf numFmtId="0" fontId="3" fillId="4" borderId="4" xfId="0">
      <alignment horizontal="center" vertical="center"/>
    </xf>
    <xf numFmtId="0" fontId="3" fillId="4" borderId="4" xfId="0">
      <alignment vertical="center" wrapText="true"/>
    </xf>
    <xf numFmtId="14" fontId="3" fillId="4" borderId="4" xfId="0">
      <alignment vertical="center"/>
    </xf>
    <xf numFmtId="0" fontId="4" fillId="3" borderId="64" xfId="0">
      <alignment vertical="center" wrapText="true"/>
    </xf>
    <xf fontId="0" fillId="0" borderId="16" xfId="0">
      <alignment wrapText="true"/>
    </xf>
    <xf numFmtId="0" fontId="3" fillId="4" borderId="65" xfId="0">
      <alignment vertical="center" wrapText="true"/>
    </xf>
    <xf numFmtId="0" fontId="3" fillId="4" borderId="4" xfId="0">
      <alignment vertical="center"/>
    </xf>
    <xf numFmtId="9" fontId="3" fillId="4" borderId="4" xfId="0">
      <alignment vertical="center"/>
    </xf>
    <xf numFmtId="9" fontId="3" fillId="4" borderId="66" xfId="0">
      <alignment horizontal="center" vertical="center"/>
    </xf>
    <xf numFmtId="14" fontId="3" fillId="4" borderId="67" xfId="0">
      <alignment vertical="center"/>
    </xf>
    <xf fontId="17" fillId="5" borderId="68" xfId="0">
      <alignment wrapText="true"/>
    </xf>
    <xf numFmtId="0" fontId="8" fillId="4" borderId="61" xfId="0">
      <alignment vertical="center" wrapText="true"/>
    </xf>
    <xf numFmtId="0" fontId="4" fillId="3" borderId="69" xfId="0">
      <alignment vertical="center"/>
    </xf>
    <xf numFmtId="9" fontId="4" fillId="3" borderId="70" xfId="0">
      <alignment horizontal="center" vertical="center"/>
    </xf>
    <xf numFmtId="0" fontId="4" fillId="3" borderId="70" xfId="0">
      <alignment vertical="center" wrapText="true"/>
    </xf>
    <xf numFmtId="14" fontId="4" fillId="3" borderId="70" xfId="0">
      <alignment vertical="center"/>
    </xf>
    <xf numFmtId="0" fontId="5" fillId="3" borderId="70" xfId="0">
      <alignment vertical="center" wrapText="true"/>
    </xf>
    <xf numFmtId="0" fontId="4" fillId="3" borderId="70" xfId="0">
      <alignment vertical="center"/>
    </xf>
    <xf numFmtId="9" fontId="4" fillId="3" borderId="70" xfId="0">
      <alignment vertical="center"/>
    </xf>
    <xf numFmtId="9" fontId="4" fillId="3" borderId="71" xfId="0">
      <alignment horizontal="center" vertical="center"/>
    </xf>
    <xf numFmtId="0" fontId="3" fillId="4" borderId="72" xfId="0">
      <alignment vertical="center"/>
    </xf>
    <xf numFmtId="0" fontId="3" fillId="4" borderId="73" xfId="0">
      <alignment horizontal="center" vertical="center"/>
    </xf>
    <xf numFmtId="0" fontId="3" fillId="4" borderId="73" xfId="0">
      <alignment vertical="center" wrapText="true"/>
    </xf>
    <xf numFmtId="14" fontId="3" fillId="4" borderId="73" xfId="0">
      <alignment vertical="center"/>
    </xf>
    <xf numFmtId="0" fontId="3" fillId="4" borderId="73" xfId="0">
      <alignment vertical="center"/>
    </xf>
    <xf numFmtId="9" fontId="3" fillId="4" borderId="74" xfId="0">
      <alignment horizontal="center" vertical="center"/>
    </xf>
    <xf numFmtId="0" fontId="6" fillId="3" borderId="75" xfId="0">
      <alignment vertical="center"/>
    </xf>
    <xf numFmtId="9" fontId="6" fillId="3" borderId="75" xfId="0">
      <alignment horizontal="center" vertical="center"/>
    </xf>
    <xf numFmtId="14" fontId="6" fillId="3" borderId="75" xfId="0">
      <alignment vertical="center"/>
    </xf>
    <xf numFmtId="0" fontId="6" fillId="3" borderId="75" xfId="0">
      <alignment vertical="center" wrapText="true"/>
    </xf>
    <xf numFmtId="9" fontId="6" fillId="3" borderId="75" xfId="0">
      <alignment vertical="center"/>
    </xf>
    <xf numFmtId="300" fontId="10" fillId="3" borderId="9" xfId="0"/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6.xml" /><Relationship Id="rId5" Type="http://schemas.openxmlformats.org/officeDocument/2006/relationships/worksheet" Target="worksheets/sheet2.xml" /><Relationship Id="rId4" Type="http://schemas.openxmlformats.org/officeDocument/2006/relationships/worksheet" Target="worksheets/sheet1.xml" /><Relationship Id="rId0" Type="http://schemas.openxmlformats.org/officeDocument/2006/relationships/sharedStrings" Target="sharedStrings.xml" /><Relationship Id="rId7" Type="http://schemas.openxmlformats.org/officeDocument/2006/relationships/worksheet" Target="worksheets/sheet4.xml" /><Relationship Id="rId6" Type="http://schemas.openxmlformats.org/officeDocument/2006/relationships/worksheet" Target="worksheets/sheet3.xml" /><Relationship Id="rId3" Type="http://schemas.microsoft.com/office/2017/10/relationships/person" Target="persons/person.xml" /><Relationship Id="rId1" Type="http://schemas.openxmlformats.org/officeDocument/2006/relationships/theme" Target="theme/theme1.xml" /><Relationship Id="rId8" Type="http://schemas.openxmlformats.org/officeDocument/2006/relationships/worksheet" Target="worksheets/sheet5.xml" /><Relationship Id="rId2" Type="http://schemas.openxmlformats.org/officeDocument/2006/relationships/styles" Target="styles.xml" /></Relationships>
</file>

<file path=xl/persons/person.xml><?xml version="1.0" encoding="utf-8"?>
<tc2018:personList xmlns:tc2018="http://schemas.microsoft.com/office/spreadsheetml/2018/threadedcomments">
  <tc2018:person displayName="小莱" id="{54563FD1-521D-42E7-821B-26651598580B}"/>
</tc2018: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readedComments/threadedComment1.xml><?xml version="1.0" encoding="utf-8"?>
<tc2018:ThreadedComments xmlns:tc2018="http://schemas.microsoft.com/office/spreadsheetml/2018/threadedcomments">
  <tc2018:threadedComment ref="F11" dT="2023-11-01T02:50:35Z" personId="{54563FD1-521D-42E7-821B-26651598580B}" id="{3BAA8F89-3E62-443E-811A-F728DC4AE52E}">
    <tc2018:text>NIIT:
由队长评估</tc2018:text>
  </tc2018:threadedComment>
  <tc2018:threadedComment ref="D11" dT="2023-11-01T02:50:35Z" personId="{54563FD1-521D-42E7-821B-26651598580B}" id="{D9529E5C-8F44-45EF-980F-F43E863BD668}">
    <tc2018:text>NIIT:
由队长评估</tc2018:text>
  </tc2018:threadedComment>
  <tc2018:threadedComment ref="E11" dT="2023-11-01T02:50:35Z" personId="{54563FD1-521D-42E7-821B-26651598580B}" id="{030EF4DE-8E26-47C7-9295-C9D7D11391E5}">
    <tc2018:text>NIIT:
由队长评估</tc2018:text>
  </tc2018:threadedComment>
  <tc2018:threadedComment ref="G11" dT="2023-11-01T02:50:35Z" personId="{54563FD1-521D-42E7-821B-26651598580B}" id="{6D618219-052B-439D-B10D-6ACF474084BA}">
    <tc2018:text>NIIT:
由队长评估</tc2018:text>
  </tc2018:threadedComment>
</tc2018:ThreadedComments>
</file>

<file path=xl/worksheets/_rels/sheet1.xml.rels><?xml version="1.0" encoding="UTF-8" standalone="yes"?><Relationships xmlns="http://schemas.openxmlformats.org/package/2006/relationships"><Relationship Id="rId2" Type="http://schemas.microsoft.com/office/2017/10/relationships/threadedComment" Target="../threadedComments/threadedComment1.xml" /><Relationship Id="rId1" Type="http://schemas.openxmlformats.org/officeDocument/2006/relationships/comments" Target="../comments1.xml" /><Relationship Id="rId0" Type="http://schemas.openxmlformats.org/officeDocument/2006/relationships/vmlDrawing" Target="../drawings/vmlDrawing1.v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AA14"/>
  <sheetViews>
    <sheetView showGridLines="true" tabSelected="true" zoomScale="85" zoomScaleNormal="85" workbookViewId="0">
      <selection activeCell="D6" sqref="D6:G6"/>
    </sheetView>
  </sheetViews>
  <sheetFormatPr defaultColWidth="9" defaultRowHeight="20.4" outlineLevelCol="6"/>
  <cols>
    <col min="1" max="1" width="7.23047" style="216" hidden="true" customWidth="true"/>
    <col min="2" max="2" width="7.85156" style="216" hidden="true" customWidth="true"/>
    <col min="3" max="3" width="24.5" style="216" customWidth="true"/>
    <col min="4" max="7" width="42.3796" style="216" customWidth="true"/>
    <col min="8" max="26" width="9" style="216"/>
  </cols>
  <sheetData>
    <row r="2" spans="3:7" ht="30" customHeight="true">
      <c r="C2" s="89" t="s">
        <v>1</v>
      </c>
      <c r="D2" s="90" t="s"/>
      <c r="E2" s="90" t="s"/>
      <c r="F2" s="90" t="s"/>
      <c r="G2" s="91" t="s"/>
    </row>
    <row r="3" spans="3:7">
      <c r="C3" s="92" t="s">
        <v>194</v>
      </c>
      <c r="D3" s="93" t="s">
        <v>195</v>
      </c>
      <c r="E3" s="94" t="s"/>
      <c r="F3" s="94" t="s"/>
      <c r="G3" s="95" t="s"/>
    </row>
    <row r="4" spans="3:7" ht="145.5" customHeight="true">
      <c r="C4" s="92" t="s">
        <v>196</v>
      </c>
      <c r="D4" s="96" t="s">
        <v>272</v>
      </c>
      <c r="E4" s="97" t="s"/>
      <c r="F4" s="97" t="s"/>
      <c r="G4" s="97" t="s"/>
    </row>
    <row r="5" spans="3:7">
      <c r="C5" s="92" t="s">
        <v>197</v>
      </c>
      <c r="D5" s="98" t="s">
        <v>273</v>
      </c>
      <c r="E5" s="98" t="s"/>
      <c r="F5" s="98" t="s"/>
      <c r="G5" s="98" t="s"/>
    </row>
    <row r="6" spans="3:7" ht="225.75" customHeight="true">
      <c r="C6" s="92" t="s">
        <v>198</v>
      </c>
      <c r="D6" s="99" t="s">
        <v>274</v>
      </c>
      <c r="E6" s="100" t="s"/>
      <c r="F6" s="100" t="s"/>
      <c r="G6" s="100" t="s"/>
    </row>
    <row r="7" spans="3:7">
      <c r="C7" s="92" t="s">
        <v>199</v>
      </c>
      <c r="D7" s="97" t="s">
        <f>=D8</f>
        <v>200</v>
      </c>
      <c r="E7" s="97" t="s"/>
      <c r="F7" s="97" t="s"/>
      <c r="G7" s="97" t="s"/>
    </row>
    <row r="8" spans="3:7">
      <c r="C8" s="92" t="s">
        <v>201</v>
      </c>
      <c r="D8" s="97" t="s">
        <f>='开发日报-蒋祖为'!D16</f>
        <v>200</v>
      </c>
      <c r="E8" s="97" t="s">
        <f>='开发日报-凌建华'!D16</f>
        <v>135</v>
      </c>
      <c r="F8" s="97" t="s">
        <f>='开发日报-陈伟安'!D16</f>
        <v>84</v>
      </c>
      <c r="G8" s="97" t="s">
        <f>='开发日报-杨俊杰'!D16</f>
        <v>5</v>
      </c>
    </row>
    <row r="9" spans="3:7" ht="81.6" customHeight="true">
      <c r="C9" s="92" t="s">
        <v>202</v>
      </c>
      <c r="D9" s="98" t="s">
        <f>='开发日报-蒋祖为'!H16</f>
        <v>203</v>
      </c>
      <c r="E9" s="98" t="s">
        <f>='开发日报-凌建华'!H16</f>
        <v>137</v>
      </c>
      <c r="F9" s="98" t="s">
        <f>='开发日报-陈伟安'!H16</f>
        <v>86</v>
      </c>
      <c r="G9" s="98" t="s">
        <f>='开发日报-杨俊杰'!H16</f>
        <v>9</v>
      </c>
    </row>
    <row r="10" spans="3:7">
      <c r="C10" s="92" t="s">
        <v>22</v>
      </c>
      <c r="D10" s="101">
        <f>='开发日报-蒋祖为'!N16</f>
        <v>1</v>
      </c>
      <c r="E10" s="101">
        <f>='开发日报-凌建华'!N16</f>
        <v>1</v>
      </c>
      <c r="F10" s="101">
        <f>='开发日报-陈伟安'!N16</f>
        <v>1</v>
      </c>
      <c r="G10" s="101">
        <f>='开发日报-杨俊杰'!N16</f>
        <v>1</v>
      </c>
    </row>
    <row r="11" spans="3:7">
      <c r="C11" s="92" t="s">
        <v>12</v>
      </c>
      <c r="D11" s="101">
        <v>0.37</v>
      </c>
      <c r="E11" s="101">
        <v>0.18</v>
      </c>
      <c r="F11" s="101">
        <v>0.18</v>
      </c>
      <c r="G11" s="101">
        <v>0.27</v>
      </c>
    </row>
    <row r="12" spans="3:7">
      <c r="C12" s="92" t="s">
        <v>204</v>
      </c>
      <c r="D12" s="102">
        <f>=D10*D11+E10*E11+F10*F11+G10*G11</f>
        <v>1</v>
      </c>
      <c r="E12" s="103" t="s"/>
      <c r="F12" s="103" t="s"/>
      <c r="G12" s="103" t="s"/>
    </row>
    <row r="14" spans="3:7">
      <c r="C14" s="104" t="s">
        <v>205</v>
      </c>
      <c r="D14" s="104" t="s"/>
      <c r="E14" s="104" t="s"/>
      <c r="F14" s="104" t="s"/>
      <c r="G14" s="104" t="s"/>
    </row>
  </sheetData>
  <mergeCells count="8">
    <mergeCell ref="C2:G2"/>
    <mergeCell ref="D3:G3"/>
    <mergeCell ref="D4:G4"/>
    <mergeCell ref="D5:G5"/>
    <mergeCell ref="D7:G7"/>
    <mergeCell ref="D12:G12"/>
    <mergeCell ref="C14:G14"/>
    <mergeCell ref="D6:G6"/>
  </mergeCells>
  <legacyDrawing r:id="rId0"/>
</worksheet>
</file>

<file path=xl/worksheets/sheet2.xml><?xml version="1.0" encoding="utf-8"?>
<worksheet xmlns="http://schemas.openxmlformats.org/spreadsheetml/2006/main">
  <sheetPr codeName="开发日报-蒋祖为"/>
  <dimension ref="O52"/>
  <sheetViews>
    <sheetView showGridLines="true" topLeftCell="A13" zoomScale="85" zoomScaleNormal="85" workbookViewId="0">
      <selection activeCell="E16" sqref="E16"/>
    </sheetView>
  </sheetViews>
  <sheetFormatPr defaultColWidth="9" defaultRowHeight="13.8"/>
  <cols>
    <col min="1" max="1" width="7.72266" hidden="true" customWidth="true"/>
    <col min="2" max="2" width="9.32031" hidden="true" customWidth="true"/>
    <col min="3" max="3" width="23.8796" customWidth="true"/>
    <col min="5" max="5" width="19.25" customWidth="true"/>
    <col min="6" max="6" width="13.1016" customWidth="true"/>
    <col min="7" max="7" width="14.293" customWidth="true"/>
    <col min="8" max="8" width="14.29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200</v>
      </c>
      <c r="E16" s="6" t="s">
        <v>6</v>
      </c>
      <c r="F16" s="17" t="s">
        <v>206</v>
      </c>
      <c r="G16" s="6" t="s">
        <v>8</v>
      </c>
      <c r="H16" s="11" t="s">
        <v>203</v>
      </c>
      <c r="I16" s="19" t="s"/>
      <c r="J16" s="19" t="s"/>
      <c r="K16" s="19" t="s"/>
      <c r="L16" s="20" t="s"/>
      <c r="M16" s="6" t="s">
        <v>10</v>
      </c>
      <c r="N16" s="21">
        <f>=N18*D18+N24*D24+N29*D29+N40*D40+N35*D35</f>
        <v>1</v>
      </c>
    </row>
    <row r="17" spans="3:14">
      <c r="C17" s="22" t="s">
        <v>11</v>
      </c>
      <c r="D17" s="22" t="s">
        <v>12</v>
      </c>
      <c r="E17" s="22" t="s">
        <v>13</v>
      </c>
      <c r="F17" s="22" t="s">
        <v>14</v>
      </c>
      <c r="G17" s="22" t="s">
        <v>15</v>
      </c>
      <c r="H17" s="22" t="s">
        <v>16</v>
      </c>
      <c r="I17" s="22" t="s">
        <v>17</v>
      </c>
      <c r="J17" s="22" t="s">
        <v>18</v>
      </c>
      <c r="K17" s="22" t="s">
        <v>19</v>
      </c>
      <c r="L17" s="22" t="s">
        <v>20</v>
      </c>
      <c r="M17" s="22" t="s">
        <v>21</v>
      </c>
      <c r="N17" s="22" t="s">
        <v>22</v>
      </c>
    </row>
    <row r="18" spans="3:14" ht="55.2" customHeight="true">
      <c r="C18" s="125" t="s">
        <v>223</v>
      </c>
      <c r="D18" s="126">
        <v>0.2</v>
      </c>
      <c r="E18" s="127" t="s">
        <v>224</v>
      </c>
      <c r="F18" s="128">
        <v>45231</v>
      </c>
      <c r="G18" s="129" t="s">
        <v>225</v>
      </c>
      <c r="H18" s="129" t="s">
        <v>225</v>
      </c>
      <c r="I18" s="130" t="s"/>
      <c r="J18" s="127" t="s">
        <v>226</v>
      </c>
      <c r="K18" s="127" t="s"/>
      <c r="L18" s="127" t="s"/>
      <c r="M18" s="131">
        <v>0.1</v>
      </c>
      <c r="N18" s="132">
        <f>=MAX(M18:M23)</f>
        <v>1</v>
      </c>
    </row>
    <row r="19" spans="3:14" ht="55.2" customHeight="true">
      <c r="C19" s="133" t="s"/>
      <c r="D19" s="28" t="s"/>
      <c r="E19" s="23" t="s"/>
      <c r="F19" s="128">
        <v>45238</v>
      </c>
      <c r="G19" s="25" t="s">
        <v>227</v>
      </c>
      <c r="H19" s="25" t="s">
        <v>227</v>
      </c>
      <c r="I19" s="23" t="s"/>
      <c r="J19" s="25" t="s">
        <v>228</v>
      </c>
      <c r="K19" s="25" t="s"/>
      <c r="L19" s="25" t="s"/>
      <c r="M19" s="27">
        <v>0.2</v>
      </c>
      <c r="N19" s="134" t="s"/>
    </row>
    <row r="20" spans="3:14" ht="55.2" customHeight="true">
      <c r="C20" s="133" t="s"/>
      <c r="D20" s="28" t="s"/>
      <c r="E20" s="23" t="s"/>
      <c r="F20" s="26">
        <v>45245</v>
      </c>
      <c r="G20" s="25" t="s">
        <v>229</v>
      </c>
      <c r="H20" s="25" t="s">
        <v>229</v>
      </c>
      <c r="I20" s="23" t="s"/>
      <c r="J20" s="135" t="s">
        <v>230</v>
      </c>
      <c r="K20" s="25" t="s"/>
      <c r="L20" s="25" t="s"/>
      <c r="M20" s="27">
        <v>0.4</v>
      </c>
      <c r="N20" s="134" t="s"/>
    </row>
    <row r="21" spans="3:14">
      <c r="C21" s="133" t="s"/>
      <c r="D21" s="28" t="s"/>
      <c r="E21" s="23" t="s"/>
      <c r="F21" s="26">
        <v>45258</v>
      </c>
      <c r="G21" s="25" t="s">
        <v>231</v>
      </c>
      <c r="H21" s="25" t="s">
        <v>231</v>
      </c>
      <c r="I21" s="23" t="s"/>
      <c r="J21" s="25" t="s">
        <v>232</v>
      </c>
      <c r="K21" s="23" t="s"/>
      <c r="L21" s="23" t="s"/>
      <c r="M21" s="27">
        <v>0.6</v>
      </c>
      <c r="N21" s="134" t="s"/>
    </row>
    <row r="22" spans="3:14">
      <c r="C22" s="136" t="s"/>
      <c r="D22" s="137" t="s"/>
      <c r="E22" s="138" t="s"/>
      <c r="F22" s="139">
        <v>45272</v>
      </c>
      <c r="G22" s="140" t="s">
        <v>233</v>
      </c>
      <c r="H22" s="140" t="s">
        <v>233</v>
      </c>
      <c r="I22" s="141" t="s"/>
      <c r="J22" s="142" t="s">
        <v>234</v>
      </c>
      <c r="K22" s="141" t="s"/>
      <c r="L22" s="141" t="s"/>
      <c r="M22" s="143">
        <v>1</v>
      </c>
      <c r="N22" s="144" t="s"/>
    </row>
    <row r="23" spans="3:14">
      <c r="C23" s="145" t="s"/>
      <c r="D23" s="146" t="s"/>
      <c r="E23" s="58" t="s"/>
      <c r="F23" s="147" t="s"/>
      <c r="G23" s="58" t="s"/>
      <c r="H23" s="58" t="s"/>
      <c r="I23" s="58" t="s"/>
      <c r="J23" s="58" t="s"/>
      <c r="K23" s="58" t="s"/>
      <c r="L23" s="58" t="s"/>
      <c r="M23" s="148" t="s"/>
      <c r="N23" s="149" t="s"/>
    </row>
    <row r="24" spans="3:14" ht="55.2" customHeight="true">
      <c r="C24" s="125" t="s">
        <v>235</v>
      </c>
      <c r="D24" s="126">
        <v>0.25</v>
      </c>
      <c r="E24" s="127" t="s">
        <v>236</v>
      </c>
      <c r="F24" s="128">
        <v>45238</v>
      </c>
      <c r="G24" s="127" t="s">
        <v>237</v>
      </c>
      <c r="H24" s="127" t="s">
        <v>237</v>
      </c>
      <c r="I24" s="130" t="s"/>
      <c r="J24" s="127" t="s">
        <v>228</v>
      </c>
      <c r="K24" s="127" t="s"/>
      <c r="L24" s="127" t="s"/>
      <c r="M24" s="131">
        <v>0.4</v>
      </c>
      <c r="N24" s="132">
        <f>=MAX(M24:M28)</f>
        <v>1</v>
      </c>
    </row>
    <row r="25" spans="3:14" ht="55.2" customHeight="true">
      <c r="C25" s="133" t="s"/>
      <c r="D25" s="28" t="s"/>
      <c r="E25" s="23" t="s"/>
      <c r="F25" s="26">
        <v>45245</v>
      </c>
      <c r="G25" s="25" t="s">
        <v>238</v>
      </c>
      <c r="H25" s="25" t="s">
        <v>239</v>
      </c>
      <c r="I25" s="23" t="s"/>
      <c r="J25" s="135" t="s">
        <v>240</v>
      </c>
      <c r="K25" s="25" t="s"/>
      <c r="L25" s="25" t="s"/>
      <c r="M25" s="27">
        <v>0.5</v>
      </c>
      <c r="N25" s="134" t="s"/>
    </row>
    <row r="26" spans="3:14" ht="27.6" customHeight="true">
      <c r="C26" s="133" t="s"/>
      <c r="D26" s="28" t="s"/>
      <c r="E26" s="23" t="s"/>
      <c r="F26" s="150">
        <v>45252</v>
      </c>
      <c r="G26" s="151" t="s">
        <v>241</v>
      </c>
      <c r="H26" s="151" t="s">
        <v>241</v>
      </c>
      <c r="I26" s="152" t="s"/>
      <c r="J26" s="153" t="s">
        <v>242</v>
      </c>
      <c r="K26" s="152" t="s"/>
      <c r="L26" s="152" t="s"/>
      <c r="M26" s="154">
        <v>0.9</v>
      </c>
      <c r="N26" s="134" t="s"/>
    </row>
    <row r="27" spans="3:14">
      <c r="C27" s="133" t="s"/>
      <c r="D27" s="28" t="s"/>
      <c r="E27" s="23" t="s"/>
      <c r="F27" s="26">
        <v>45273</v>
      </c>
      <c r="G27" s="135" t="s">
        <v>243</v>
      </c>
      <c r="H27" s="135" t="s">
        <v>243</v>
      </c>
      <c r="I27" s="23" t="s"/>
      <c r="J27" s="155" t="s">
        <v>244</v>
      </c>
      <c r="K27" s="23" t="s"/>
      <c r="L27" s="23" t="s"/>
      <c r="M27" s="27">
        <v>1</v>
      </c>
      <c r="N27" s="134" t="s"/>
    </row>
    <row r="28" spans="3:14">
      <c r="C28" s="145" t="s"/>
      <c r="D28" s="146" t="s"/>
      <c r="E28" s="58" t="s"/>
      <c r="F28" s="147" t="s"/>
      <c r="G28" s="58" t="s"/>
      <c r="H28" s="58" t="s"/>
      <c r="I28" s="58" t="s"/>
      <c r="J28" s="58" t="s"/>
      <c r="K28" s="58" t="s"/>
      <c r="L28" s="58" t="s"/>
      <c r="M28" s="58" t="s"/>
      <c r="N28" s="149" t="s"/>
    </row>
    <row r="29" spans="3:14" ht="55.2" customHeight="true">
      <c r="C29" s="125" t="s">
        <v>245</v>
      </c>
      <c r="D29" s="126">
        <v>0.3</v>
      </c>
      <c r="E29" s="127" t="s">
        <v>246</v>
      </c>
      <c r="F29" s="128">
        <v>45238</v>
      </c>
      <c r="G29" s="127" t="s">
        <v>247</v>
      </c>
      <c r="H29" s="127" t="s">
        <v>247</v>
      </c>
      <c r="I29" s="130" t="s"/>
      <c r="J29" s="127" t="s">
        <v>248</v>
      </c>
      <c r="K29" s="127" t="s"/>
      <c r="L29" s="127" t="s"/>
      <c r="M29" s="131">
        <v>0.25</v>
      </c>
      <c r="N29" s="132">
        <f>=MAX(M29:M33)</f>
        <v>1</v>
      </c>
    </row>
    <row r="30" spans="3:14" ht="55.2" customHeight="true">
      <c r="C30" s="133" t="s"/>
      <c r="D30" s="28" t="s"/>
      <c r="E30" s="23" t="s"/>
      <c r="F30" s="150">
        <v>45252</v>
      </c>
      <c r="G30" s="151" t="s">
        <v>249</v>
      </c>
      <c r="H30" s="151" t="s">
        <v>249</v>
      </c>
      <c r="I30" s="156" t="s"/>
      <c r="J30" s="157" t="s">
        <v>250</v>
      </c>
      <c r="K30" s="158" t="s"/>
      <c r="L30" s="158" t="s"/>
      <c r="M30" s="159">
        <v>0.5</v>
      </c>
      <c r="N30" s="134" t="s"/>
    </row>
    <row r="31" spans="3:14" ht="55.2" customHeight="true">
      <c r="C31" s="160" t="s"/>
      <c r="D31" s="35" t="s"/>
      <c r="E31" s="30" t="s"/>
      <c r="F31" s="32">
        <v>45259</v>
      </c>
      <c r="G31" s="49" t="s">
        <v>251</v>
      </c>
      <c r="H31" s="49" t="s">
        <v>251</v>
      </c>
      <c r="I31" s="33" t="s"/>
      <c r="J31" s="49" t="s">
        <v>252</v>
      </c>
      <c r="K31" s="30" t="s"/>
      <c r="L31" s="30" t="s"/>
      <c r="M31" s="29">
        <v>0.6</v>
      </c>
      <c r="N31" s="161" t="s"/>
    </row>
    <row r="32" spans="3:14" ht="41.4" customHeight="true">
      <c r="C32" s="133" t="s"/>
      <c r="D32" s="28" t="s"/>
      <c r="E32" s="23" t="s"/>
      <c r="F32" s="26">
        <v>45266</v>
      </c>
      <c r="G32" s="25" t="s">
        <v>253</v>
      </c>
      <c r="H32" s="25" t="s">
        <v>253</v>
      </c>
      <c r="I32" s="23" t="s"/>
      <c r="J32" s="135" t="s">
        <v>254</v>
      </c>
      <c r="K32" s="23" t="s"/>
      <c r="L32" s="23" t="s"/>
      <c r="M32" s="27">
        <v>0.75</v>
      </c>
      <c r="N32" s="134" t="s"/>
    </row>
    <row r="33" spans="3:14">
      <c r="C33" s="133" t="s"/>
      <c r="D33" s="28" t="s"/>
      <c r="E33" s="23" t="s"/>
      <c r="F33" s="26">
        <v>45272</v>
      </c>
      <c r="G33" s="135" t="s">
        <v>255</v>
      </c>
      <c r="H33" s="135" t="s">
        <v>255</v>
      </c>
      <c r="I33" s="23" t="s"/>
      <c r="J33" s="135" t="s">
        <v>256</v>
      </c>
      <c r="K33" s="23" t="s"/>
      <c r="L33" s="23" t="s"/>
      <c r="M33" s="27">
        <v>1</v>
      </c>
      <c r="N33" s="134" t="s"/>
    </row>
    <row r="34" spans="3:14">
      <c r="C34" s="145" t="s"/>
      <c r="D34" s="146" t="s"/>
      <c r="E34" s="58" t="s"/>
      <c r="F34" s="147" t="s"/>
      <c r="G34" s="58" t="s"/>
      <c r="H34" s="58" t="s"/>
      <c r="I34" s="58" t="s"/>
      <c r="J34" s="58" t="s"/>
      <c r="K34" s="58" t="s"/>
      <c r="L34" s="58" t="s"/>
      <c r="M34" s="58" t="s"/>
      <c r="N34" s="149" t="s"/>
    </row>
    <row r="35" spans="3:14">
      <c r="C35" s="162" t="s">
        <v>257</v>
      </c>
      <c r="D35" s="163">
        <v>0.15</v>
      </c>
      <c r="E35" s="127" t="s">
        <v>236</v>
      </c>
      <c r="F35" s="164">
        <v>45265</v>
      </c>
      <c r="G35" s="165" t="s">
        <v>258</v>
      </c>
      <c r="H35" s="165" t="s">
        <v>258</v>
      </c>
      <c r="I35" s="166" t="s"/>
      <c r="J35" s="165" t="s">
        <v>259</v>
      </c>
      <c r="K35" s="166" t="s"/>
      <c r="L35" s="166" t="s"/>
      <c r="M35" s="167">
        <v>0.6</v>
      </c>
      <c r="N35" s="168">
        <f>=MAX(M35:M38)</f>
        <v>1</v>
      </c>
    </row>
    <row r="36" spans="3:14">
      <c r="C36" s="169" t="s"/>
      <c r="D36" s="31" t="s"/>
      <c r="E36" s="31" t="s"/>
      <c r="F36" s="32">
        <v>45271</v>
      </c>
      <c r="G36" s="49" t="s">
        <v>260</v>
      </c>
      <c r="H36" s="49" t="s">
        <v>260</v>
      </c>
      <c r="I36" s="33" t="s"/>
      <c r="J36" s="49" t="s">
        <v>261</v>
      </c>
      <c r="K36" s="33" t="s"/>
      <c r="L36" s="33" t="s"/>
      <c r="M36" s="29">
        <v>0.9</v>
      </c>
      <c r="N36" s="161" t="s"/>
    </row>
    <row r="37" spans="3:14">
      <c r="C37" s="169" t="s"/>
      <c r="D37" s="31" t="s"/>
      <c r="E37" s="31" t="s"/>
      <c r="F37" s="32">
        <v>45272</v>
      </c>
      <c r="G37" s="49" t="s">
        <v>262</v>
      </c>
      <c r="H37" s="49" t="s">
        <v>262</v>
      </c>
      <c r="I37" s="33" t="s"/>
      <c r="J37" s="49" t="s">
        <v>263</v>
      </c>
      <c r="K37" s="33" t="s"/>
      <c r="L37" s="33" t="s"/>
      <c r="M37" s="29">
        <v>1</v>
      </c>
      <c r="N37" s="161" t="s"/>
    </row>
    <row r="38" spans="3:14">
      <c r="C38" s="169" t="s"/>
      <c r="D38" s="31" t="s"/>
      <c r="E38" s="31" t="s"/>
      <c r="F38" s="32" t="s"/>
      <c r="G38" s="33" t="s"/>
      <c r="H38" s="33" t="s"/>
      <c r="I38" s="33" t="s"/>
      <c r="J38" s="30" t="s"/>
      <c r="K38" s="33" t="s"/>
      <c r="L38" s="33" t="s"/>
      <c r="M38" s="33" t="s"/>
      <c r="N38" s="161" t="s"/>
    </row>
    <row r="39" spans="3:14">
      <c r="C39" s="170" t="s"/>
      <c r="D39" s="171" t="s"/>
      <c r="E39" s="171" t="s"/>
      <c r="F39" s="172" t="s"/>
      <c r="G39" s="173" t="s"/>
      <c r="H39" s="173" t="s"/>
      <c r="I39" s="173" t="s"/>
      <c r="J39" s="173" t="s"/>
      <c r="K39" s="173" t="s"/>
      <c r="L39" s="173" t="s"/>
      <c r="M39" s="173" t="s"/>
      <c r="N39" s="174" t="s"/>
    </row>
    <row r="40" spans="3:14" ht="14.25" customHeight="true">
      <c r="C40" s="175" t="s">
        <v>264</v>
      </c>
      <c r="D40" s="176">
        <v>0.1</v>
      </c>
      <c r="E40" s="177" t="s"/>
      <c r="F40" s="178">
        <v>45271</v>
      </c>
      <c r="G40" s="179" t="s">
        <v>265</v>
      </c>
      <c r="H40" s="180" t="s">
        <v>265</v>
      </c>
      <c r="I40" s="177" t="s"/>
      <c r="J40" s="181" t="s"/>
      <c r="K40" s="181" t="s"/>
      <c r="L40" s="181" t="s"/>
      <c r="M40" s="182">
        <v>0.5</v>
      </c>
      <c r="N40" s="183">
        <f>=MAX(M40:M47)</f>
        <v>1</v>
      </c>
    </row>
    <row r="41" spans="3:14">
      <c r="C41" s="184" t="s"/>
      <c r="D41" s="185" t="s"/>
      <c r="E41" s="186" t="s"/>
      <c r="F41" s="187">
        <v>45272</v>
      </c>
      <c r="G41" s="188" t="s">
        <v>266</v>
      </c>
      <c r="H41" s="189" t="s">
        <v>266</v>
      </c>
      <c r="I41" s="190" t="s"/>
      <c r="J41" s="191" t="s"/>
      <c r="K41" s="191" t="s"/>
      <c r="L41" s="191" t="s"/>
      <c r="M41" s="192">
        <v>0.6</v>
      </c>
      <c r="N41" s="193" t="s"/>
    </row>
    <row r="42" spans="3:14">
      <c r="C42" s="184" t="s"/>
      <c r="D42" s="185" t="s"/>
      <c r="E42" s="186" t="s"/>
      <c r="F42" s="194">
        <v>45273</v>
      </c>
      <c r="G42" s="189" t="s">
        <v>267</v>
      </c>
      <c r="H42" s="195" t="s">
        <v>267</v>
      </c>
      <c r="I42" s="191" t="s"/>
      <c r="J42" s="191" t="s"/>
      <c r="K42" s="191" t="s"/>
      <c r="L42" s="191" t="s"/>
      <c r="M42" s="21">
        <v>0.65</v>
      </c>
      <c r="N42" s="193" t="s"/>
    </row>
    <row r="43" spans="3:14">
      <c r="C43" s="184" t="s"/>
      <c r="D43" s="185" t="s"/>
      <c r="E43" s="186" t="s"/>
      <c r="F43" s="187">
        <v>45274</v>
      </c>
      <c r="G43" s="196" t="s">
        <v>268</v>
      </c>
      <c r="H43" s="86" t="s">
        <v>268</v>
      </c>
      <c r="I43" s="191" t="s"/>
      <c r="J43" s="191" t="s"/>
      <c r="K43" s="191" t="s"/>
      <c r="L43" s="191" t="s"/>
      <c r="M43" s="192">
        <v>0.7</v>
      </c>
      <c r="N43" s="193" t="s"/>
    </row>
    <row r="44" spans="3:14">
      <c r="C44" s="197" t="s"/>
      <c r="D44" s="198" t="s"/>
      <c r="E44" s="199" t="s"/>
      <c r="F44" s="200">
        <v>45275</v>
      </c>
      <c r="G44" s="201" t="s">
        <v>269</v>
      </c>
      <c r="H44" s="201" t="s">
        <v>269</v>
      </c>
      <c r="I44" s="202" t="s"/>
      <c r="J44" s="202" t="s"/>
      <c r="K44" s="202" t="s"/>
      <c r="L44" s="202" t="s"/>
      <c r="M44" s="203">
        <v>0.8</v>
      </c>
      <c r="N44" s="204" t="s"/>
    </row>
    <row r="45" spans="3:14">
      <c r="C45" s="197" t="s"/>
      <c r="D45" s="198" t="s"/>
      <c r="E45" s="199" t="s"/>
      <c r="F45" s="200">
        <v>45276</v>
      </c>
      <c r="G45" s="201" t="s">
        <v>270</v>
      </c>
      <c r="H45" s="201" t="s">
        <v>270</v>
      </c>
      <c r="I45" s="202" t="s"/>
      <c r="J45" s="202" t="s"/>
      <c r="K45" s="202" t="s"/>
      <c r="L45" s="202" t="s"/>
      <c r="M45" s="203">
        <v>0.9</v>
      </c>
      <c r="N45" s="204" t="s"/>
    </row>
    <row r="46" spans="3:14">
      <c r="C46" s="197" t="s"/>
      <c r="D46" s="198" t="s"/>
      <c r="E46" s="199" t="s"/>
      <c r="F46" s="200">
        <v>45277</v>
      </c>
      <c r="G46" s="201" t="s">
        <v>271</v>
      </c>
      <c r="H46" s="201" t="s">
        <v>271</v>
      </c>
      <c r="I46" s="202" t="s"/>
      <c r="J46" s="202" t="s"/>
      <c r="K46" s="202" t="s"/>
      <c r="L46" s="202" t="s"/>
      <c r="M46" s="203">
        <v>1</v>
      </c>
      <c r="N46" s="204" t="s"/>
    </row>
    <row r="47" spans="3:14">
      <c r="C47" s="205" t="s"/>
      <c r="D47" s="206" t="s"/>
      <c r="E47" s="207" t="s"/>
      <c r="F47" s="208" t="s"/>
      <c r="G47" s="207" t="s"/>
      <c r="H47" s="207" t="s"/>
      <c r="I47" s="209" t="s"/>
      <c r="J47" s="209" t="s"/>
      <c r="K47" s="209" t="s"/>
      <c r="L47" s="209" t="s"/>
      <c r="M47" s="209" t="s"/>
      <c r="N47" s="210" t="s"/>
    </row>
    <row r="48" spans="3:14" ht="55.2" customHeight="true">
      <c r="C48" s="211" t="s"/>
      <c r="D48" s="212" t="s"/>
      <c r="E48" s="211" t="s"/>
      <c r="F48" s="213" t="s"/>
      <c r="G48" s="214" t="s"/>
      <c r="H48" s="214" t="s"/>
      <c r="I48" s="211" t="s"/>
      <c r="J48" s="214" t="s"/>
      <c r="K48" s="214" t="s"/>
      <c r="L48" s="214" t="s"/>
      <c r="M48" s="215" t="s"/>
      <c r="N48" s="212">
        <f>=MAX(M48:M51)</f>
        <v>0</v>
      </c>
    </row>
    <row r="49" spans="3:14" ht="55.2" customHeight="true">
      <c r="C49" s="71" t="s"/>
      <c r="D49" s="124" t="s"/>
      <c r="E49" s="71" t="s"/>
      <c r="F49" s="123" t="s"/>
      <c r="G49" s="72" t="s"/>
      <c r="H49" s="72" t="s"/>
      <c r="I49" s="71" t="s"/>
      <c r="J49" s="72" t="s"/>
      <c r="K49" s="72" t="s"/>
      <c r="L49" s="72" t="s"/>
      <c r="M49" s="75" t="s"/>
      <c r="N49" s="122" t="s"/>
    </row>
    <row r="50" spans="3:14">
      <c r="C50" s="71" t="s"/>
      <c r="D50" s="124" t="s"/>
      <c r="E50" s="71" t="s"/>
      <c r="F50" s="123" t="s"/>
      <c r="G50" s="71" t="s"/>
      <c r="H50" s="71" t="s"/>
      <c r="I50" s="71" t="s"/>
      <c r="J50" s="71" t="s"/>
      <c r="K50" s="71" t="s"/>
      <c r="L50" s="71" t="s"/>
      <c r="M50" s="75" t="s"/>
      <c r="N50" s="122" t="s"/>
    </row>
    <row r="51" spans="3:14">
      <c r="C51" s="71" t="s"/>
      <c r="D51" s="124" t="s"/>
      <c r="E51" s="71" t="s"/>
      <c r="F51" s="123" t="s"/>
      <c r="G51" s="71" t="s"/>
      <c r="H51" s="71" t="s"/>
      <c r="I51" s="71" t="s"/>
      <c r="J51" s="71" t="s"/>
      <c r="K51" s="71" t="s"/>
      <c r="L51" s="71" t="s"/>
      <c r="M51" s="71" t="s"/>
      <c r="N51" s="122" t="s"/>
    </row>
    <row r="52" spans="3:14">
      <c r="C52" s="71" t="s"/>
      <c r="D52" s="124" t="s"/>
      <c r="E52" s="71" t="s"/>
      <c r="F52" s="123" t="s"/>
      <c r="G52" s="71" t="s"/>
      <c r="H52" s="71" t="s"/>
      <c r="I52" s="71" t="s"/>
      <c r="J52" s="71" t="s"/>
      <c r="K52" s="71" t="s"/>
      <c r="L52" s="71" t="s"/>
      <c r="M52" s="71" t="s"/>
      <c r="N52" s="122" t="s"/>
    </row>
  </sheetData>
  <mergeCells count="27">
    <mergeCell ref="C3:N3"/>
    <mergeCell ref="H16:L16"/>
    <mergeCell ref="C4:C15"/>
    <mergeCell ref="C24:C28"/>
    <mergeCell ref="D24:D28"/>
    <mergeCell ref="E24:E28"/>
    <mergeCell ref="N24:N28"/>
    <mergeCell ref="D4:N15"/>
    <mergeCell ref="N48:N52"/>
    <mergeCell ref="D48:D52"/>
    <mergeCell ref="C48:C52"/>
    <mergeCell ref="N18:N23"/>
    <mergeCell ref="C18:C23"/>
    <mergeCell ref="D18:D23"/>
    <mergeCell ref="E18:E23"/>
    <mergeCell ref="C35:C39"/>
    <mergeCell ref="D35:D39"/>
    <mergeCell ref="E35:E39"/>
    <mergeCell ref="N35:N39"/>
    <mergeCell ref="D29:D34"/>
    <mergeCell ref="E29:E34"/>
    <mergeCell ref="N29:N34"/>
    <mergeCell ref="C29:C34"/>
    <mergeCell ref="E40:E47"/>
    <mergeCell ref="C40:C47"/>
    <mergeCell ref="D40:D47"/>
    <mergeCell ref="N40:N47"/>
  </mergeCells>
</worksheet>
</file>

<file path=xl/worksheets/sheet3.xml><?xml version="1.0" encoding="utf-8"?>
<worksheet xmlns="http://schemas.openxmlformats.org/spreadsheetml/2006/main">
  <sheetPr codeName="开发日报-凌建华"/>
  <dimension ref="O54"/>
  <sheetViews>
    <sheetView showGridLines="true" topLeftCell="A7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135</v>
      </c>
      <c r="E16" s="6" t="s">
        <v>6</v>
      </c>
      <c r="F16" s="17" t="s">
        <v>136</v>
      </c>
      <c r="G16" s="6" t="s">
        <v>8</v>
      </c>
      <c r="H16" s="18" t="s">
        <v>137</v>
      </c>
      <c r="I16" s="19" t="s"/>
      <c r="J16" s="19" t="s"/>
      <c r="K16" s="19" t="s"/>
      <c r="L16" s="20" t="s"/>
      <c r="M16" s="6" t="s">
        <v>10</v>
      </c>
      <c r="N16" s="21">
        <f>=N18*D18+N23*D23+N40*D40+N45*D45+N50*D50</f>
        <v>1</v>
      </c>
    </row>
    <row r="17" spans="3:14">
      <c r="C17" s="6" t="s">
        <v>11</v>
      </c>
      <c r="D17" s="6" t="s">
        <v>12</v>
      </c>
      <c r="E17" s="6" t="s">
        <v>13</v>
      </c>
      <c r="F17" s="6" t="s">
        <v>14</v>
      </c>
      <c r="G17" s="6" t="s">
        <v>15</v>
      </c>
      <c r="H17" s="6" t="s">
        <v>16</v>
      </c>
      <c r="I17" s="6" t="s">
        <v>17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</row>
    <row r="18" spans="3:14" ht="55.2" customHeight="true">
      <c r="C18" s="16" t="s">
        <v>138</v>
      </c>
      <c r="D18" s="60">
        <v>0.4</v>
      </c>
      <c r="E18" s="61" t="s">
        <v>139</v>
      </c>
      <c r="F18" s="62">
        <v>45231</v>
      </c>
      <c r="G18" s="61" t="s">
        <v>140</v>
      </c>
      <c r="H18" s="61" t="s">
        <v>16</v>
      </c>
      <c r="I18" s="16" t="s"/>
      <c r="J18" s="61" t="s">
        <v>141</v>
      </c>
      <c r="K18" s="61" t="s">
        <v>142</v>
      </c>
      <c r="L18" s="61" t="s">
        <v>143</v>
      </c>
      <c r="M18" s="21">
        <v>0.1</v>
      </c>
      <c r="N18" s="60">
        <f>=MAX(M18:M22)</f>
        <v>1</v>
      </c>
    </row>
    <row r="19" spans="3:14" ht="55.2" customHeight="true">
      <c r="C19" s="16" t="s"/>
      <c r="D19" s="64" t="s"/>
      <c r="E19" s="16" t="s"/>
      <c r="F19" s="62">
        <v>45233</v>
      </c>
      <c r="G19" s="61" t="s">
        <v>144</v>
      </c>
      <c r="H19" s="61" t="s">
        <v>16</v>
      </c>
      <c r="I19" s="16" t="s"/>
      <c r="J19" s="61" t="s">
        <v>145</v>
      </c>
      <c r="K19" s="61" t="s">
        <v>28</v>
      </c>
      <c r="L19" s="61" t="s">
        <v>146</v>
      </c>
      <c r="M19" s="21">
        <v>0.2</v>
      </c>
      <c r="N19" s="60" t="s"/>
    </row>
    <row r="20" spans="3:14" ht="55.2" customHeight="true">
      <c r="C20" s="16" t="s"/>
      <c r="D20" s="64" t="s"/>
      <c r="E20" s="16" t="s"/>
      <c r="F20" s="62">
        <v>45235</v>
      </c>
      <c r="G20" s="61" t="s">
        <v>140</v>
      </c>
      <c r="H20" s="61" t="s">
        <v>16</v>
      </c>
      <c r="I20" s="16" t="s"/>
      <c r="J20" s="61" t="s">
        <v>147</v>
      </c>
      <c r="K20" s="61" t="s">
        <v>148</v>
      </c>
      <c r="L20" s="61" t="s">
        <v>149</v>
      </c>
      <c r="M20" s="21">
        <v>0.3</v>
      </c>
      <c r="N20" s="60" t="s"/>
    </row>
    <row r="21" spans="3:14">
      <c r="C21" s="16" t="s"/>
      <c r="D21" s="64" t="s"/>
      <c r="E21" s="16" t="s"/>
      <c r="F21" s="62">
        <v>45237</v>
      </c>
      <c r="G21" s="61" t="s">
        <v>140</v>
      </c>
      <c r="H21" s="16" t="s">
        <v>16</v>
      </c>
      <c r="I21" s="16" t="s"/>
      <c r="J21" s="16" t="s"/>
      <c r="K21" s="16" t="s">
        <v>150</v>
      </c>
      <c r="L21" s="16" t="s">
        <v>151</v>
      </c>
      <c r="M21" s="21">
        <v>0.6</v>
      </c>
      <c r="N21" s="60" t="s"/>
    </row>
    <row r="22" spans="3:14">
      <c r="C22" s="16" t="s"/>
      <c r="D22" s="64" t="s"/>
      <c r="E22" s="16" t="s"/>
      <c r="F22" s="62">
        <v>45238</v>
      </c>
      <c r="G22" s="16" t="s">
        <v>152</v>
      </c>
      <c r="H22" s="16" t="s">
        <v>16</v>
      </c>
      <c r="I22" s="16" t="s"/>
      <c r="J22" s="16" t="s"/>
      <c r="K22" s="16" t="s"/>
      <c r="L22" s="16" t="s"/>
      <c r="M22" s="21">
        <v>1</v>
      </c>
      <c r="N22" s="60" t="s"/>
    </row>
    <row r="23" spans="3:14" ht="55.2" customHeight="true">
      <c r="C23" s="16" t="s">
        <v>153</v>
      </c>
      <c r="D23" s="60">
        <v>0.6</v>
      </c>
      <c r="E23" s="61" t="s">
        <v>154</v>
      </c>
      <c r="F23" s="62">
        <v>45244</v>
      </c>
      <c r="G23" s="61" t="s">
        <v>155</v>
      </c>
      <c r="H23" s="61" t="s">
        <v>16</v>
      </c>
      <c r="I23" s="16" t="s"/>
      <c r="J23" s="61" t="s">
        <v>156</v>
      </c>
      <c r="K23" s="61" t="s">
        <v>157</v>
      </c>
      <c r="L23" s="61" t="s">
        <v>158</v>
      </c>
      <c r="M23" s="21">
        <v>0.1</v>
      </c>
      <c r="N23" s="60">
        <f>=MAX(M23:M36)</f>
        <v>1</v>
      </c>
    </row>
    <row r="24" spans="3:14" ht="55.2" customHeight="true">
      <c r="C24" s="16" t="s"/>
      <c r="D24" s="64" t="s"/>
      <c r="E24" s="16" t="s"/>
      <c r="F24" s="62">
        <v>45245</v>
      </c>
      <c r="G24" s="61" t="s">
        <v>155</v>
      </c>
      <c r="H24" s="61" t="s">
        <v>16</v>
      </c>
      <c r="I24" s="16" t="s"/>
      <c r="J24" s="61" t="s">
        <v>159</v>
      </c>
      <c r="K24" s="61" t="s">
        <v>160</v>
      </c>
      <c r="L24" s="61" t="s">
        <v>161</v>
      </c>
      <c r="M24" s="21">
        <v>0.2</v>
      </c>
      <c r="N24" s="60" t="s"/>
    </row>
    <row r="25" spans="3:14" ht="27.6" customHeight="true">
      <c r="C25" s="16" t="s"/>
      <c r="D25" s="64" t="s"/>
      <c r="E25" s="16" t="s"/>
      <c r="F25" s="62">
        <v>45249</v>
      </c>
      <c r="G25" s="61" t="s">
        <v>162</v>
      </c>
      <c r="H25" s="61" t="s">
        <v>16</v>
      </c>
      <c r="I25" s="16" t="s"/>
      <c r="J25" s="16" t="s">
        <v>163</v>
      </c>
      <c r="K25" s="16" t="s">
        <v>164</v>
      </c>
      <c r="L25" s="16" t="s">
        <v>165</v>
      </c>
      <c r="M25" s="21">
        <v>0.25</v>
      </c>
      <c r="N25" s="60" t="s"/>
    </row>
    <row r="26" spans="3:14">
      <c r="C26" s="16" t="s"/>
      <c r="D26" s="64" t="s"/>
      <c r="E26" s="16" t="s"/>
      <c r="F26" s="62">
        <v>45250</v>
      </c>
      <c r="G26" s="16" t="s">
        <v>166</v>
      </c>
      <c r="H26" s="16" t="s">
        <v>16</v>
      </c>
      <c r="I26" s="16" t="s"/>
      <c r="J26" s="16" t="s">
        <v>167</v>
      </c>
      <c r="K26" s="16" t="s"/>
      <c r="L26" s="16" t="s">
        <v>158</v>
      </c>
      <c r="M26" s="21">
        <v>0.3</v>
      </c>
      <c r="N26" s="60" t="s"/>
    </row>
    <row r="27" spans="3:14">
      <c r="C27" s="80" t="s"/>
      <c r="D27" s="83" t="s"/>
      <c r="E27" s="84" t="s"/>
      <c r="F27" s="62">
        <v>45251</v>
      </c>
      <c r="G27" s="16" t="s">
        <v>168</v>
      </c>
      <c r="H27" s="16" t="s">
        <v>16</v>
      </c>
      <c r="I27" s="80" t="s"/>
      <c r="J27" s="16" t="s">
        <v>169</v>
      </c>
      <c r="K27" s="80" t="s"/>
      <c r="L27" s="16" t="s">
        <v>158</v>
      </c>
      <c r="M27" s="21">
        <v>0.35</v>
      </c>
      <c r="N27" s="83" t="s"/>
    </row>
    <row r="28" spans="3:14">
      <c r="C28" s="80" t="s"/>
      <c r="D28" s="83" t="s"/>
      <c r="E28" s="84" t="s"/>
      <c r="F28" s="85">
        <v>45252</v>
      </c>
      <c r="G28" s="80" t="s">
        <v>168</v>
      </c>
      <c r="H28" s="80" t="s">
        <v>16</v>
      </c>
      <c r="I28" s="80" t="s"/>
      <c r="J28" s="80" t="s">
        <v>170</v>
      </c>
      <c r="K28" s="80" t="s"/>
      <c r="L28" s="80" t="s">
        <v>158</v>
      </c>
      <c r="M28" s="81">
        <v>0.4</v>
      </c>
      <c r="N28" s="83" t="s"/>
    </row>
    <row r="29" spans="3:14">
      <c r="C29" s="80" t="s"/>
      <c r="D29" s="83" t="s"/>
      <c r="E29" s="84" t="s"/>
      <c r="F29" s="62">
        <v>45258</v>
      </c>
      <c r="G29" s="86" t="s">
        <v>171</v>
      </c>
      <c r="H29" s="86" t="s">
        <v>16</v>
      </c>
      <c r="I29" s="80" t="s"/>
      <c r="J29" s="86" t="s">
        <v>172</v>
      </c>
      <c r="K29" s="86" t="s">
        <v>173</v>
      </c>
      <c r="L29" s="86" t="s">
        <v>165</v>
      </c>
      <c r="M29" s="21">
        <v>0.5</v>
      </c>
      <c r="N29" s="83" t="s"/>
    </row>
    <row r="30" spans="3:14">
      <c r="C30" s="80" t="s"/>
      <c r="D30" s="83" t="s"/>
      <c r="E30" s="84" t="s"/>
      <c r="F30" s="87">
        <v>45259</v>
      </c>
      <c r="G30" s="86" t="s">
        <v>174</v>
      </c>
      <c r="H30" s="86" t="s">
        <v>16</v>
      </c>
      <c r="I30" s="80" t="s"/>
      <c r="J30" s="78" t="s">
        <v>175</v>
      </c>
      <c r="K30" s="80" t="s"/>
      <c r="L30" s="79" t="s">
        <v>176</v>
      </c>
      <c r="M30" s="81">
        <v>0.6</v>
      </c>
      <c r="N30" s="83" t="s"/>
    </row>
    <row r="31" spans="3:14">
      <c r="C31" s="80" t="s"/>
      <c r="D31" s="83" t="s"/>
      <c r="E31" s="84" t="s"/>
      <c r="F31" s="77">
        <v>45265</v>
      </c>
      <c r="G31" s="78" t="s">
        <v>177</v>
      </c>
      <c r="H31" s="79" t="s">
        <v>16</v>
      </c>
      <c r="I31" s="80" t="s"/>
      <c r="J31" s="79" t="s">
        <v>178</v>
      </c>
      <c r="K31" s="80" t="s"/>
      <c r="L31" s="79" t="s">
        <v>179</v>
      </c>
      <c r="M31" s="81">
        <v>0.65</v>
      </c>
      <c r="N31" s="83" t="s"/>
    </row>
    <row r="32" spans="3:14">
      <c r="C32" s="80" t="s"/>
      <c r="D32" s="83" t="s"/>
      <c r="E32" s="84" t="s"/>
      <c r="F32" s="85">
        <v>45266</v>
      </c>
      <c r="G32" s="78" t="s">
        <v>180</v>
      </c>
      <c r="H32" s="79" t="s">
        <v>16</v>
      </c>
      <c r="I32" s="80" t="s"/>
      <c r="J32" s="79" t="s">
        <v>181</v>
      </c>
      <c r="K32" s="80" t="s"/>
      <c r="L32" s="79" t="s">
        <v>182</v>
      </c>
      <c r="M32" s="81">
        <v>0.75</v>
      </c>
      <c r="N32" s="83" t="s"/>
    </row>
    <row r="33" spans="3:14">
      <c r="C33" s="80" t="s"/>
      <c r="D33" s="83" t="s"/>
      <c r="E33" s="84" t="s"/>
      <c r="F33" s="85">
        <v>45270</v>
      </c>
      <c r="G33" s="78" t="s">
        <v>183</v>
      </c>
      <c r="H33" s="79" t="s">
        <v>16</v>
      </c>
      <c r="I33" s="80" t="s"/>
      <c r="J33" s="79" t="s">
        <v>184</v>
      </c>
      <c r="K33" s="80" t="s"/>
      <c r="L33" s="79" t="s">
        <v>185</v>
      </c>
      <c r="M33" s="81">
        <v>0.8</v>
      </c>
      <c r="N33" s="83" t="s"/>
    </row>
    <row r="34" spans="3:14">
      <c r="C34" s="80" t="s"/>
      <c r="D34" s="83" t="s"/>
      <c r="E34" s="84" t="s"/>
      <c r="F34" s="85">
        <v>45271</v>
      </c>
      <c r="G34" s="78" t="s">
        <v>186</v>
      </c>
      <c r="H34" s="79" t="s">
        <v>16</v>
      </c>
      <c r="I34" s="80" t="s"/>
      <c r="J34" s="79" t="s">
        <v>187</v>
      </c>
      <c r="K34" s="79" t="s">
        <v>188</v>
      </c>
      <c r="L34" s="79" t="s">
        <v>189</v>
      </c>
      <c r="M34" s="81">
        <v>0.9</v>
      </c>
      <c r="N34" s="83" t="s"/>
    </row>
    <row r="35" spans="3:14">
      <c r="C35" s="80" t="s"/>
      <c r="D35" s="83" t="s"/>
      <c r="E35" s="84" t="s"/>
      <c r="F35" s="85">
        <v>45272</v>
      </c>
      <c r="G35" s="79" t="s">
        <v>190</v>
      </c>
      <c r="H35" s="79" t="s">
        <v>16</v>
      </c>
      <c r="I35" s="80" t="s"/>
      <c r="J35" s="79" t="s">
        <v>191</v>
      </c>
      <c r="K35" s="79" t="s">
        <v>192</v>
      </c>
      <c r="L35" s="79" t="s">
        <v>193</v>
      </c>
      <c r="M35" s="81">
        <v>1</v>
      </c>
      <c r="N35" s="83" t="s"/>
    </row>
    <row r="36" spans="3:14">
      <c r="C36" s="16" t="s"/>
      <c r="D36" s="64" t="s"/>
      <c r="E36" s="16" t="s"/>
      <c r="F36" s="62" t="s"/>
      <c r="G36" s="16" t="s"/>
      <c r="H36" s="16" t="s"/>
      <c r="I36" s="16" t="s"/>
      <c r="J36" s="16" t="s"/>
      <c r="K36" s="16" t="s"/>
      <c r="L36" s="16" t="s"/>
      <c r="M36" s="21" t="s"/>
      <c r="N36" s="60" t="s"/>
    </row>
    <row r="37" spans="3:14">
      <c r="C37" s="80" t="s"/>
      <c r="D37" s="83" t="s"/>
      <c r="E37" s="84" t="s"/>
      <c r="F37" s="85" t="s"/>
      <c r="G37" s="78" t="s"/>
      <c r="H37" s="78" t="s"/>
      <c r="I37" s="80" t="s"/>
      <c r="J37" s="78" t="s"/>
      <c r="K37" s="78" t="s"/>
      <c r="L37" s="78" t="s"/>
      <c r="M37" s="81" t="s"/>
      <c r="N37" s="83">
        <f>=MAX(M37:M40)</f>
        <v>0</v>
      </c>
    </row>
    <row r="38" spans="3:14">
      <c r="C38" s="80" t="s"/>
      <c r="D38" s="88" t="s"/>
      <c r="E38" s="80" t="s"/>
      <c r="F38" s="77" t="s"/>
      <c r="G38" s="78" t="s"/>
      <c r="H38" s="78" t="s"/>
      <c r="I38" s="80" t="s"/>
      <c r="J38" s="84" t="s"/>
      <c r="K38" s="84" t="s"/>
      <c r="L38" s="84" t="s"/>
      <c r="M38" s="81" t="s"/>
      <c r="N38" s="83" t="s"/>
    </row>
    <row r="39" spans="3:14">
      <c r="C39" s="80" t="s"/>
      <c r="D39" s="88" t="s"/>
      <c r="E39" s="80" t="s"/>
      <c r="F39" s="85" t="s"/>
      <c r="G39" s="84" t="s"/>
      <c r="H39" s="84" t="s"/>
      <c r="I39" s="80" t="s"/>
      <c r="J39" s="80" t="s"/>
      <c r="K39" s="80" t="s"/>
      <c r="L39" s="80" t="s"/>
      <c r="M39" s="81" t="s"/>
      <c r="N39" s="83" t="s"/>
    </row>
    <row r="40" spans="3:14" ht="55.2" customHeight="true">
      <c r="C40" s="16" t="s"/>
      <c r="D40" s="64" t="s"/>
      <c r="E40" s="16" t="s"/>
      <c r="F40" s="62" t="s"/>
      <c r="G40" s="16" t="s"/>
      <c r="H40" s="16" t="s"/>
      <c r="I40" s="16" t="s"/>
      <c r="J40" s="16" t="s"/>
      <c r="K40" s="16" t="s"/>
      <c r="L40" s="16" t="s"/>
      <c r="M40" s="16" t="s"/>
      <c r="N40" s="60" t="s"/>
    </row>
    <row r="41" spans="3:14" ht="55.2" customHeight="true">
      <c r="C41" s="16" t="s"/>
      <c r="D41" s="64" t="s"/>
      <c r="E41" s="16" t="s"/>
      <c r="F41" s="62" t="s"/>
      <c r="G41" s="16" t="s"/>
      <c r="H41" s="16" t="s"/>
      <c r="I41" s="16" t="s"/>
      <c r="J41" s="16" t="s"/>
      <c r="K41" s="16" t="s"/>
      <c r="L41" s="16" t="s"/>
      <c r="M41" s="16" t="s"/>
      <c r="N41" s="60" t="s"/>
    </row>
    <row r="42" spans="3:14" ht="41.4" customHeight="true">
      <c r="C42" s="16" t="s"/>
      <c r="D42" s="60" t="s"/>
      <c r="E42" s="61" t="s"/>
      <c r="F42" s="62" t="s"/>
      <c r="G42" s="61" t="s"/>
      <c r="H42" s="61" t="s"/>
      <c r="I42" s="61" t="s"/>
      <c r="J42" s="16" t="s"/>
      <c r="K42" s="16" t="s"/>
      <c r="L42" s="16" t="s"/>
      <c r="M42" s="21" t="s"/>
      <c r="N42" s="60">
        <f>=MAX(M42:M45)</f>
        <v>0</v>
      </c>
    </row>
    <row r="43" spans="3:14">
      <c r="C43" s="16" t="s"/>
      <c r="D43" s="64" t="s"/>
      <c r="E43" s="61" t="s"/>
      <c r="F43" s="62" t="s"/>
      <c r="G43" s="61" t="s"/>
      <c r="H43" s="16" t="s"/>
      <c r="I43" s="61" t="s"/>
      <c r="J43" s="16" t="s"/>
      <c r="K43" s="16" t="s"/>
      <c r="L43" s="16" t="s"/>
      <c r="M43" s="21" t="s"/>
      <c r="N43" s="60" t="s"/>
    </row>
    <row r="44" spans="3:14">
      <c r="C44" s="16" t="s"/>
      <c r="D44" s="64" t="s"/>
      <c r="E44" s="61" t="s"/>
      <c r="F44" s="62" t="s"/>
      <c r="G44" s="16" t="s"/>
      <c r="H44" s="16" t="s"/>
      <c r="I44" s="16" t="s"/>
      <c r="J44" s="16" t="s"/>
      <c r="K44" s="16" t="s"/>
      <c r="L44" s="16" t="s"/>
      <c r="M44" s="21" t="s"/>
      <c r="N44" s="60" t="s"/>
    </row>
    <row r="45" spans="3:14" ht="14.25" customHeight="true">
      <c r="C45" s="16" t="s"/>
      <c r="D45" s="64" t="s"/>
      <c r="E45" s="61" t="s"/>
      <c r="F45" s="62" t="s"/>
      <c r="G45" s="16" t="s"/>
      <c r="H45" s="16" t="s"/>
      <c r="I45" s="16" t="s"/>
      <c r="J45" s="16" t="s"/>
      <c r="K45" s="16" t="s"/>
      <c r="L45" s="16" t="s"/>
      <c r="M45" s="16" t="s"/>
      <c r="N45" s="60" t="s"/>
    </row>
    <row r="46" spans="3:14">
      <c r="C46" s="16" t="s"/>
      <c r="D46" s="64" t="s"/>
      <c r="E46" s="61" t="s"/>
      <c r="F46" s="62" t="s"/>
      <c r="G46" s="16" t="s"/>
      <c r="H46" s="16" t="s"/>
      <c r="I46" s="16" t="s"/>
      <c r="J46" s="16" t="s"/>
      <c r="K46" s="16" t="s"/>
      <c r="L46" s="16" t="s"/>
      <c r="M46" s="16" t="s"/>
      <c r="N46" s="60" t="s"/>
    </row>
    <row r="47" spans="3:14">
      <c r="C47" s="16" t="s"/>
      <c r="D47" s="60" t="s"/>
      <c r="E47" s="16" t="s"/>
      <c r="F47" s="62" t="s"/>
      <c r="G47" s="61" t="s"/>
      <c r="H47" s="61" t="s"/>
      <c r="I47" s="16" t="s"/>
      <c r="J47" s="61" t="s"/>
      <c r="K47" s="61" t="s"/>
      <c r="L47" s="61" t="s"/>
      <c r="M47" s="21" t="s"/>
      <c r="N47" s="60">
        <f>=MAX(M47:M50)</f>
        <v>0</v>
      </c>
    </row>
    <row r="48" spans="3:14">
      <c r="C48" s="16" t="s"/>
      <c r="D48" s="64" t="s"/>
      <c r="E48" s="16" t="s"/>
      <c r="F48" s="62" t="s"/>
      <c r="G48" s="61" t="s"/>
      <c r="H48" s="61" t="s"/>
      <c r="I48" s="16" t="s"/>
      <c r="J48" s="61" t="s"/>
      <c r="K48" s="61" t="s"/>
      <c r="L48" s="61" t="s"/>
      <c r="M48" s="21" t="s"/>
      <c r="N48" s="60" t="s"/>
    </row>
    <row r="49" spans="3:14">
      <c r="C49" s="16" t="s"/>
      <c r="D49" s="64" t="s"/>
      <c r="E49" s="16" t="s"/>
      <c r="F49" s="62" t="s"/>
      <c r="G49" s="16" t="s"/>
      <c r="H49" s="16" t="s"/>
      <c r="I49" s="16" t="s"/>
      <c r="J49" s="16" t="s"/>
      <c r="K49" s="16" t="s"/>
      <c r="L49" s="16" t="s"/>
      <c r="M49" s="21" t="s"/>
      <c r="N49" s="60" t="s"/>
    </row>
    <row r="50" spans="3:14" ht="55.2" customHeight="true">
      <c r="C50" s="16" t="s"/>
      <c r="D50" s="64" t="s"/>
      <c r="E50" s="16" t="s"/>
      <c r="F50" s="62" t="s"/>
      <c r="G50" s="16" t="s"/>
      <c r="H50" s="16" t="s"/>
      <c r="I50" s="16" t="s"/>
      <c r="J50" s="16" t="s"/>
      <c r="K50" s="16" t="s"/>
      <c r="L50" s="16" t="s"/>
      <c r="M50" s="16" t="s"/>
      <c r="N50" s="60" t="s"/>
    </row>
    <row r="51" spans="3:14" ht="55.2" customHeight="true">
      <c r="C51" s="16" t="s"/>
      <c r="D51" s="64" t="s"/>
      <c r="E51" s="16" t="s"/>
      <c r="F51" s="62" t="s"/>
      <c r="G51" s="16" t="s"/>
      <c r="H51" s="16" t="s"/>
      <c r="I51" s="16" t="s"/>
      <c r="J51" s="16" t="s"/>
      <c r="K51" s="16" t="s"/>
      <c r="L51" s="16" t="s"/>
      <c r="M51" s="16" t="s"/>
      <c r="N51" s="60" t="s"/>
    </row>
    <row r="52" spans="52:52"/>
    <row r="53" spans="53:53"/>
    <row r="54" spans="54:54"/>
  </sheetData>
  <mergeCells count="23">
    <mergeCell ref="C3:N3"/>
    <mergeCell ref="H16:L16"/>
    <mergeCell ref="C4:C15"/>
    <mergeCell ref="C18:C22"/>
    <mergeCell ref="D18:D22"/>
    <mergeCell ref="E18:E22"/>
    <mergeCell ref="N18:N22"/>
    <mergeCell ref="D4:N15"/>
    <mergeCell ref="C37:C41"/>
    <mergeCell ref="D37:D41"/>
    <mergeCell ref="E37:E41"/>
    <mergeCell ref="N37:N41"/>
    <mergeCell ref="C42:C46"/>
    <mergeCell ref="D42:D46"/>
    <mergeCell ref="E42:E46"/>
    <mergeCell ref="N42:N46"/>
    <mergeCell ref="C47:C51"/>
    <mergeCell ref="D47:D51"/>
    <mergeCell ref="N47:N51"/>
    <mergeCell ref="N23:N36"/>
    <mergeCell ref="C23:C36"/>
    <mergeCell ref="D23:D36"/>
    <mergeCell ref="E23:E36"/>
  </mergeCells>
</worksheet>
</file>

<file path=xl/worksheets/sheet4.xml><?xml version="1.0" encoding="utf-8"?>
<worksheet xmlns="http://schemas.openxmlformats.org/spreadsheetml/2006/main">
  <sheetPr codeName="开发日报-陈伟安"/>
  <dimension ref="O44"/>
  <sheetViews>
    <sheetView showGridLines="true" topLeftCell="A21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84</v>
      </c>
      <c r="E16" s="6" t="s">
        <v>6</v>
      </c>
      <c r="F16" s="17" t="s">
        <v>85</v>
      </c>
      <c r="G16" s="6" t="s">
        <v>8</v>
      </c>
      <c r="H16" s="18" t="s">
        <v>86</v>
      </c>
      <c r="I16" s="19" t="s"/>
      <c r="J16" s="19" t="s"/>
      <c r="K16" s="19" t="s"/>
      <c r="L16" s="20" t="s"/>
      <c r="M16" s="6" t="s">
        <v>10</v>
      </c>
      <c r="N16" s="21">
        <f>=(N18*D18+N23*D23)</f>
        <v>1</v>
      </c>
    </row>
    <row r="17" spans="3:14">
      <c r="C17" s="6" t="s">
        <v>11</v>
      </c>
      <c r="D17" s="6" t="s">
        <v>12</v>
      </c>
      <c r="E17" s="6" t="s">
        <v>13</v>
      </c>
      <c r="F17" s="6" t="s">
        <v>14</v>
      </c>
      <c r="G17" s="6" t="s">
        <v>15</v>
      </c>
      <c r="H17" s="6" t="s">
        <v>16</v>
      </c>
      <c r="I17" s="6" t="s">
        <v>17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</row>
    <row r="18" spans="3:14" ht="55.2" customHeight="true">
      <c r="C18" s="59" t="s">
        <v>87</v>
      </c>
      <c r="D18" s="60">
        <v>0.5</v>
      </c>
      <c r="E18" s="61" t="s">
        <v>88</v>
      </c>
      <c r="F18" s="62" t="s">
        <v>89</v>
      </c>
      <c r="G18" s="61" t="s">
        <v>90</v>
      </c>
      <c r="H18" s="61" t="s">
        <v>16</v>
      </c>
      <c r="I18" s="16" t="s"/>
      <c r="J18" s="61" t="s">
        <v>91</v>
      </c>
      <c r="K18" s="61" t="s">
        <v>92</v>
      </c>
      <c r="L18" s="61" t="s">
        <v>93</v>
      </c>
      <c r="M18" s="21">
        <v>0.1</v>
      </c>
      <c r="N18" s="60">
        <f>=MAX(M18:M22)</f>
        <v>1</v>
      </c>
    </row>
    <row r="19" spans="3:14" ht="55.2" customHeight="true">
      <c r="C19" s="63" t="s"/>
      <c r="D19" s="64" t="s"/>
      <c r="E19" s="16" t="s"/>
      <c r="F19" s="62" t="s">
        <v>94</v>
      </c>
      <c r="G19" s="61" t="s">
        <v>95</v>
      </c>
      <c r="H19" s="61" t="s">
        <v>16</v>
      </c>
      <c r="I19" s="16" t="s"/>
      <c r="J19" s="61" t="s">
        <v>96</v>
      </c>
      <c r="K19" s="61" t="s">
        <v>97</v>
      </c>
      <c r="L19" s="61" t="s"/>
      <c r="M19" s="21">
        <v>0.1</v>
      </c>
      <c r="N19" s="60" t="s"/>
    </row>
    <row r="20" spans="3:14" ht="55.2" customHeight="true">
      <c r="C20" s="63" t="s"/>
      <c r="D20" s="64" t="s"/>
      <c r="E20" s="16" t="s"/>
      <c r="F20" s="62" t="s">
        <v>98</v>
      </c>
      <c r="G20" s="61" t="s">
        <v>99</v>
      </c>
      <c r="H20" s="61" t="s">
        <v>16</v>
      </c>
      <c r="I20" s="16" t="s"/>
      <c r="J20" s="61" t="s">
        <v>100</v>
      </c>
      <c r="K20" s="61" t="s"/>
      <c r="L20" s="61" t="s"/>
      <c r="M20" s="21">
        <v>0.2</v>
      </c>
      <c r="N20" s="60" t="s"/>
    </row>
    <row r="21" spans="3:14">
      <c r="C21" s="63" t="s"/>
      <c r="D21" s="64" t="s"/>
      <c r="E21" s="16" t="s"/>
      <c r="F21" s="62" t="s">
        <v>101</v>
      </c>
      <c r="G21" s="16" t="s">
        <v>99</v>
      </c>
      <c r="H21" s="16" t="s">
        <v>16</v>
      </c>
      <c r="I21" s="16" t="s"/>
      <c r="J21" s="16" t="s">
        <v>100</v>
      </c>
      <c r="K21" s="16" t="s"/>
      <c r="L21" s="16" t="s"/>
      <c r="M21" s="21">
        <v>0.3</v>
      </c>
      <c r="N21" s="60" t="s"/>
    </row>
    <row r="22" spans="3:14">
      <c r="C22" s="65" t="s"/>
      <c r="D22" s="64" t="s"/>
      <c r="E22" s="16" t="s"/>
      <c r="F22" s="62" t="s">
        <v>102</v>
      </c>
      <c r="G22" s="16" t="s">
        <v>103</v>
      </c>
      <c r="H22" s="61" t="s">
        <v>16</v>
      </c>
      <c r="I22" s="16" t="s"/>
      <c r="J22" s="16" t="s">
        <v>104</v>
      </c>
      <c r="K22" s="16" t="s"/>
      <c r="L22" s="16" t="s"/>
      <c r="M22" s="21">
        <v>1</v>
      </c>
      <c r="N22" s="60" t="s"/>
    </row>
    <row r="23" spans="3:14" ht="55.2" customHeight="true">
      <c r="C23" s="66" t="s">
        <v>105</v>
      </c>
      <c r="D23" s="67">
        <v>0.5</v>
      </c>
      <c r="E23" s="68" t="s">
        <v>106</v>
      </c>
      <c r="F23" s="69" t="s">
        <v>107</v>
      </c>
      <c r="G23" s="70" t="s">
        <v>108</v>
      </c>
      <c r="H23" s="70" t="s">
        <v>16</v>
      </c>
      <c r="I23" s="71" t="s"/>
      <c r="J23" s="70" t="s">
        <v>109</v>
      </c>
      <c r="K23" s="70" t="s">
        <v>110</v>
      </c>
      <c r="L23" s="72" t="s"/>
      <c r="M23" s="73">
        <v>0.1</v>
      </c>
      <c r="N23" s="67">
        <f>=MAX(M23:M29)</f>
        <v>1</v>
      </c>
    </row>
    <row r="24" spans="3:14" ht="55.2" customHeight="true">
      <c r="C24" s="74" t="s"/>
      <c r="D24" s="74" t="s"/>
      <c r="E24" s="74" t="s"/>
      <c r="F24" s="69" t="s">
        <v>111</v>
      </c>
      <c r="G24" s="70" t="s">
        <v>112</v>
      </c>
      <c r="H24" s="70" t="s">
        <v>16</v>
      </c>
      <c r="I24" s="71" t="s"/>
      <c r="J24" s="70" t="s">
        <v>113</v>
      </c>
      <c r="K24" s="70" t="s">
        <v>114</v>
      </c>
      <c r="L24" s="72" t="s"/>
      <c r="M24" s="75">
        <v>0.25</v>
      </c>
      <c r="N24" s="74" t="s"/>
    </row>
    <row r="25" spans="3:14" ht="27.6" customHeight="true">
      <c r="C25" s="74" t="s"/>
      <c r="D25" s="74" t="s"/>
      <c r="E25" s="74" t="s"/>
      <c r="F25" s="69" t="s">
        <v>115</v>
      </c>
      <c r="G25" s="70" t="s">
        <v>116</v>
      </c>
      <c r="H25" s="70" t="s">
        <v>16</v>
      </c>
      <c r="I25" s="71" t="s"/>
      <c r="J25" s="76" t="s">
        <v>117</v>
      </c>
      <c r="K25" s="76" t="s">
        <v>118</v>
      </c>
      <c r="L25" s="71" t="s"/>
      <c r="M25" s="75">
        <v>0.4</v>
      </c>
      <c r="N25" s="74" t="s"/>
    </row>
    <row r="26" spans="3:14" ht="30" customHeight="true">
      <c r="C26" s="74" t="s"/>
      <c r="D26" s="74" t="s"/>
      <c r="E26" s="74" t="s"/>
      <c r="F26" s="69" t="s">
        <v>119</v>
      </c>
      <c r="G26" s="70" t="s">
        <v>120</v>
      </c>
      <c r="H26" s="76" t="s">
        <v>16</v>
      </c>
      <c r="I26" s="71" t="s"/>
      <c r="J26" s="76" t="s">
        <v>121</v>
      </c>
      <c r="K26" s="76" t="s">
        <v>122</v>
      </c>
      <c r="L26" s="71" t="s"/>
      <c r="M26" s="75">
        <v>0.55</v>
      </c>
      <c r="N26" s="74" t="s"/>
    </row>
    <row r="27" spans="3:14" ht="60" customHeight="true">
      <c r="C27" s="74" t="s"/>
      <c r="D27" s="74" t="s"/>
      <c r="E27" s="74" t="s"/>
      <c r="F27" s="69" t="s">
        <v>123</v>
      </c>
      <c r="G27" s="70" t="s">
        <v>124</v>
      </c>
      <c r="H27" s="76" t="s"/>
      <c r="I27" s="76" t="s">
        <v>17</v>
      </c>
      <c r="J27" s="76" t="s">
        <v>125</v>
      </c>
      <c r="K27" s="76" t="s">
        <v>126</v>
      </c>
      <c r="L27" s="71" t="s"/>
      <c r="M27" s="75" t="s"/>
      <c r="N27" s="74" t="s"/>
    </row>
    <row r="28" spans="3:14" ht="30" customHeight="true">
      <c r="C28" s="74" t="s"/>
      <c r="D28" s="74" t="s"/>
      <c r="E28" s="74" t="s"/>
      <c r="F28" s="77" t="s">
        <v>127</v>
      </c>
      <c r="G28" s="78" t="s">
        <v>128</v>
      </c>
      <c r="H28" s="79" t="s">
        <v>16</v>
      </c>
      <c r="I28" s="79" t="s"/>
      <c r="J28" s="79" t="s">
        <v>129</v>
      </c>
      <c r="K28" s="78" t="s">
        <v>130</v>
      </c>
      <c r="L28" s="80" t="s"/>
      <c r="M28" s="81">
        <v>0.75</v>
      </c>
      <c r="N28" s="74" t="s"/>
    </row>
    <row r="29" spans="3:14" ht="28.5" customHeight="true">
      <c r="C29" s="82" t="s"/>
      <c r="D29" s="82" t="s"/>
      <c r="E29" s="82" t="s"/>
      <c r="F29" s="77" t="s">
        <v>131</v>
      </c>
      <c r="G29" s="78" t="s">
        <v>132</v>
      </c>
      <c r="H29" s="79" t="s">
        <v>16</v>
      </c>
      <c r="I29" s="79" t="s"/>
      <c r="J29" s="79" t="s">
        <v>133</v>
      </c>
      <c r="K29" s="79" t="s">
        <v>134</v>
      </c>
      <c r="L29" s="80" t="s"/>
      <c r="M29" s="81">
        <v>1</v>
      </c>
      <c r="N29" s="82" t="s"/>
    </row>
    <row r="30" spans="3:14" ht="55.2" customHeight="true">
      <c r="C30" s="64" t="s"/>
      <c r="D30" s="60" t="s"/>
      <c r="E30" s="61" t="s"/>
      <c r="F30" s="62" t="s"/>
      <c r="G30" s="61" t="s"/>
      <c r="H30" s="61" t="s"/>
      <c r="I30" s="16" t="s"/>
      <c r="J30" s="61" t="s"/>
      <c r="K30" s="61" t="s"/>
      <c r="L30" s="61" t="s"/>
      <c r="M30" s="21" t="s"/>
      <c r="N30" s="60">
        <f>=MAX(M30:M33)</f>
        <v>0</v>
      </c>
    </row>
    <row r="31" spans="3:14" ht="55.2" customHeight="true">
      <c r="C31" s="16" t="s"/>
      <c r="D31" s="64" t="s"/>
      <c r="E31" s="16" t="s"/>
      <c r="F31" s="62" t="s"/>
      <c r="G31" s="61" t="s"/>
      <c r="H31" s="61" t="s"/>
      <c r="I31" s="16" t="s"/>
      <c r="J31" s="61" t="s"/>
      <c r="K31" s="61" t="s"/>
      <c r="L31" s="61" t="s"/>
      <c r="M31" s="21" t="s"/>
      <c r="N31" s="60" t="s"/>
    </row>
    <row r="32" spans="3:14" ht="41.4" customHeight="true">
      <c r="C32" s="16" t="s"/>
      <c r="D32" s="64" t="s"/>
      <c r="E32" s="16" t="s"/>
      <c r="F32" s="62" t="s"/>
      <c r="G32" s="61" t="s"/>
      <c r="H32" s="61" t="s"/>
      <c r="I32" s="16" t="s"/>
      <c r="J32" s="16" t="s"/>
      <c r="K32" s="16" t="s"/>
      <c r="L32" s="16" t="s"/>
      <c r="M32" s="21" t="s"/>
      <c r="N32" s="60" t="s"/>
    </row>
    <row r="33" spans="3:14">
      <c r="C33" s="16" t="s"/>
      <c r="D33" s="64" t="s"/>
      <c r="E33" s="16" t="s"/>
      <c r="F33" s="62" t="s"/>
      <c r="G33" s="16" t="s"/>
      <c r="H33" s="16" t="s"/>
      <c r="I33" s="16" t="s"/>
      <c r="J33" s="16" t="s"/>
      <c r="K33" s="16" t="s"/>
      <c r="L33" s="16" t="s"/>
      <c r="M33" s="16" t="s"/>
      <c r="N33" s="60" t="s"/>
    </row>
    <row r="34" spans="3:14">
      <c r="C34" s="16" t="s"/>
      <c r="D34" s="64" t="s"/>
      <c r="E34" s="16" t="s"/>
      <c r="F34" s="62" t="s"/>
      <c r="G34" s="16" t="s"/>
      <c r="H34" s="16" t="s"/>
      <c r="I34" s="16" t="s"/>
      <c r="J34" s="16" t="s"/>
      <c r="K34" s="16" t="s"/>
      <c r="L34" s="16" t="s"/>
      <c r="M34" s="16" t="s"/>
      <c r="N34" s="60" t="s"/>
    </row>
    <row r="35" spans="3:14" ht="14.25" customHeight="true">
      <c r="C35" s="16" t="s"/>
      <c r="D35" s="60" t="s"/>
      <c r="E35" s="61" t="s"/>
      <c r="F35" s="62" t="s"/>
      <c r="G35" s="61" t="s"/>
      <c r="H35" s="61" t="s"/>
      <c r="I35" s="61" t="s"/>
      <c r="J35" s="16" t="s"/>
      <c r="K35" s="16" t="s"/>
      <c r="L35" s="16" t="s"/>
      <c r="M35" s="21" t="s"/>
      <c r="N35" s="60">
        <f>=MAX(M35:M38)</f>
        <v>0</v>
      </c>
    </row>
    <row r="36" spans="3:14">
      <c r="C36" s="16" t="s"/>
      <c r="D36" s="64" t="s"/>
      <c r="E36" s="61" t="s"/>
      <c r="F36" s="62" t="s"/>
      <c r="G36" s="61" t="s"/>
      <c r="H36" s="16" t="s"/>
      <c r="I36" s="61" t="s"/>
      <c r="J36" s="16" t="s"/>
      <c r="K36" s="16" t="s"/>
      <c r="L36" s="16" t="s"/>
      <c r="M36" s="21" t="s"/>
      <c r="N36" s="60" t="s"/>
    </row>
    <row r="37" spans="3:14">
      <c r="C37" s="16" t="s"/>
      <c r="D37" s="64" t="s"/>
      <c r="E37" s="61" t="s"/>
      <c r="F37" s="62" t="s"/>
      <c r="G37" s="16" t="s"/>
      <c r="H37" s="16" t="s"/>
      <c r="I37" s="16" t="s"/>
      <c r="J37" s="16" t="s"/>
      <c r="K37" s="16" t="s"/>
      <c r="L37" s="16" t="s"/>
      <c r="M37" s="21" t="s"/>
      <c r="N37" s="60" t="s"/>
    </row>
    <row r="38" spans="3:14">
      <c r="C38" s="16" t="s"/>
      <c r="D38" s="64" t="s"/>
      <c r="E38" s="61" t="s"/>
      <c r="F38" s="62" t="s"/>
      <c r="G38" s="16" t="s"/>
      <c r="H38" s="16" t="s"/>
      <c r="I38" s="16" t="s"/>
      <c r="J38" s="16" t="s"/>
      <c r="K38" s="16" t="s"/>
      <c r="L38" s="16" t="s"/>
      <c r="M38" s="16" t="s"/>
      <c r="N38" s="60" t="s"/>
    </row>
    <row r="39" spans="3:14">
      <c r="C39" s="16" t="s"/>
      <c r="D39" s="64" t="s"/>
      <c r="E39" s="61" t="s"/>
      <c r="F39" s="62" t="s"/>
      <c r="G39" s="16" t="s"/>
      <c r="H39" s="16" t="s"/>
      <c r="I39" s="16" t="s"/>
      <c r="J39" s="16" t="s"/>
      <c r="K39" s="16" t="s"/>
      <c r="L39" s="16" t="s"/>
      <c r="M39" s="16" t="s"/>
      <c r="N39" s="60" t="s"/>
    </row>
    <row r="40" spans="3:14" ht="55.2" customHeight="true">
      <c r="C40" s="16" t="s"/>
      <c r="D40" s="60" t="s"/>
      <c r="E40" s="16" t="s"/>
      <c r="F40" s="62" t="s"/>
      <c r="G40" s="61" t="s"/>
      <c r="H40" s="61" t="s"/>
      <c r="I40" s="16" t="s"/>
      <c r="J40" s="61" t="s"/>
      <c r="K40" s="61" t="s"/>
      <c r="L40" s="61" t="s"/>
      <c r="M40" s="21" t="s"/>
      <c r="N40" s="60">
        <f>=MAX(M40:M43)</f>
        <v>0</v>
      </c>
    </row>
    <row r="41" spans="3:14" ht="55.2" customHeight="true">
      <c r="C41" s="16" t="s"/>
      <c r="D41" s="64" t="s"/>
      <c r="E41" s="16" t="s"/>
      <c r="F41" s="62" t="s"/>
      <c r="G41" s="61" t="s"/>
      <c r="H41" s="61" t="s"/>
      <c r="I41" s="16" t="s"/>
      <c r="J41" s="61" t="s"/>
      <c r="K41" s="61" t="s"/>
      <c r="L41" s="61" t="s"/>
      <c r="M41" s="21" t="s"/>
      <c r="N41" s="60" t="s"/>
    </row>
    <row r="42" spans="3:14">
      <c r="C42" s="16" t="s"/>
      <c r="D42" s="64" t="s"/>
      <c r="E42" s="16" t="s"/>
      <c r="F42" s="62" t="s"/>
      <c r="G42" s="16" t="s"/>
      <c r="H42" s="16" t="s"/>
      <c r="I42" s="16" t="s"/>
      <c r="J42" s="16" t="s"/>
      <c r="K42" s="16" t="s"/>
      <c r="L42" s="16" t="s"/>
      <c r="M42" s="21" t="s"/>
      <c r="N42" s="60" t="s"/>
    </row>
    <row r="43" spans="3:14">
      <c r="C43" s="16" t="s"/>
      <c r="D43" s="64" t="s"/>
      <c r="E43" s="16" t="s"/>
      <c r="F43" s="62" t="s"/>
      <c r="G43" s="16" t="s"/>
      <c r="H43" s="16" t="s"/>
      <c r="I43" s="16" t="s"/>
      <c r="J43" s="16" t="s"/>
      <c r="K43" s="16" t="s"/>
      <c r="L43" s="16" t="s"/>
      <c r="M43" s="16" t="s"/>
      <c r="N43" s="60" t="s"/>
    </row>
    <row r="44" spans="3:14">
      <c r="C44" s="16" t="s"/>
      <c r="D44" s="64" t="s"/>
      <c r="E44" s="16" t="s"/>
      <c r="F44" s="62" t="s"/>
      <c r="G44" s="16" t="s"/>
      <c r="H44" s="16" t="s"/>
      <c r="I44" s="16" t="s"/>
      <c r="J44" s="16" t="s"/>
      <c r="K44" s="16" t="s"/>
      <c r="L44" s="16" t="s"/>
      <c r="M44" s="16" t="s"/>
      <c r="N44" s="60" t="s"/>
    </row>
  </sheetData>
  <mergeCells count="23">
    <mergeCell ref="C3:N3"/>
    <mergeCell ref="H16:L16"/>
    <mergeCell ref="C4:C15"/>
    <mergeCell ref="C30:C34"/>
    <mergeCell ref="C35:C39"/>
    <mergeCell ref="C40:C44"/>
    <mergeCell ref="D18:D22"/>
    <mergeCell ref="D30:D34"/>
    <mergeCell ref="D35:D39"/>
    <mergeCell ref="D40:D44"/>
    <mergeCell ref="E18:E22"/>
    <mergeCell ref="E30:E34"/>
    <mergeCell ref="E35:E39"/>
    <mergeCell ref="N18:N22"/>
    <mergeCell ref="N30:N34"/>
    <mergeCell ref="N35:N39"/>
    <mergeCell ref="N40:N44"/>
    <mergeCell ref="D4:N15"/>
    <mergeCell ref="C18:C22"/>
    <mergeCell ref="C23:C29"/>
    <mergeCell ref="D23:D29"/>
    <mergeCell ref="E23:E29"/>
    <mergeCell ref="N23:N29"/>
  </mergeCells>
</worksheet>
</file>

<file path=xl/worksheets/sheet5.xml><?xml version="1.0" encoding="utf-8"?>
<worksheet xmlns="http://schemas.openxmlformats.org/spreadsheetml/2006/main">
  <sheetPr codeName="开发日报-杨俊杰"/>
  <dimension ref="O57"/>
  <sheetViews>
    <sheetView showGridLines="true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5</v>
      </c>
      <c r="E16" s="6" t="s">
        <v>6</v>
      </c>
      <c r="F16" s="17" t="s">
        <v>7</v>
      </c>
      <c r="G16" s="6" t="s">
        <v>8</v>
      </c>
      <c r="H16" s="18" t="s">
        <v>9</v>
      </c>
      <c r="I16" s="19" t="s"/>
      <c r="J16" s="19" t="s"/>
      <c r="K16" s="19" t="s"/>
      <c r="L16" s="20" t="s"/>
      <c r="M16" s="6" t="s">
        <v>10</v>
      </c>
      <c r="N16" s="21">
        <f>=N18*D18+N23*D23+N48*D48+N53*D53+N36*D36</f>
        <v>1</v>
      </c>
    </row>
    <row r="17" spans="3:14">
      <c r="C17" s="22" t="s">
        <v>11</v>
      </c>
      <c r="D17" s="22" t="s">
        <v>12</v>
      </c>
      <c r="E17" s="22" t="s">
        <v>13</v>
      </c>
      <c r="F17" s="22" t="s">
        <v>14</v>
      </c>
      <c r="G17" s="22" t="s">
        <v>15</v>
      </c>
      <c r="H17" s="22" t="s">
        <v>16</v>
      </c>
      <c r="I17" s="22" t="s">
        <v>17</v>
      </c>
      <c r="J17" s="22" t="s">
        <v>18</v>
      </c>
      <c r="K17" s="22" t="s">
        <v>19</v>
      </c>
      <c r="L17" s="22" t="s">
        <v>20</v>
      </c>
      <c r="M17" s="22" t="s">
        <v>21</v>
      </c>
      <c r="N17" s="22" t="s">
        <v>22</v>
      </c>
    </row>
    <row r="18" spans="3:14" ht="55.2" customHeight="true">
      <c r="C18" s="23" t="s">
        <v>23</v>
      </c>
      <c r="D18" s="24">
        <v>0.25</v>
      </c>
      <c r="E18" s="25" t="s">
        <v>24</v>
      </c>
      <c r="F18" s="26">
        <v>45229</v>
      </c>
      <c r="G18" s="25" t="s">
        <v>25</v>
      </c>
      <c r="H18" s="25" t="s">
        <v>26</v>
      </c>
      <c r="I18" s="23" t="s"/>
      <c r="J18" s="25" t="s">
        <v>27</v>
      </c>
      <c r="K18" s="25" t="s">
        <v>28</v>
      </c>
      <c r="L18" s="25" t="s"/>
      <c r="M18" s="27">
        <v>0.16</v>
      </c>
      <c r="N18" s="24">
        <f>=MAX(M20:M22)</f>
        <v>1</v>
      </c>
    </row>
    <row r="19" spans="3:14" ht="55.2" customHeight="true">
      <c r="C19" s="23" t="s"/>
      <c r="D19" s="28" t="s"/>
      <c r="E19" s="23" t="s"/>
      <c r="F19" s="26">
        <v>45230</v>
      </c>
      <c r="G19" s="25" t="s">
        <v>25</v>
      </c>
      <c r="H19" s="25" t="s">
        <v>26</v>
      </c>
      <c r="I19" s="23" t="s"/>
      <c r="J19" s="25" t="s">
        <v>27</v>
      </c>
      <c r="K19" s="25" t="s">
        <v>29</v>
      </c>
      <c r="L19" s="25" t="s">
        <v>23</v>
      </c>
      <c r="M19" s="29">
        <v>0.32</v>
      </c>
      <c r="N19" s="24" t="s"/>
    </row>
    <row r="20" spans="3:14" ht="55.2" customHeight="true">
      <c r="C20" s="23" t="s"/>
      <c r="D20" s="28" t="s"/>
      <c r="E20" s="23" t="s"/>
      <c r="F20" s="26">
        <v>45231</v>
      </c>
      <c r="G20" s="25" t="s">
        <v>25</v>
      </c>
      <c r="H20" s="25" t="s">
        <v>26</v>
      </c>
      <c r="I20" s="23" t="s"/>
      <c r="J20" s="25" t="s">
        <v>27</v>
      </c>
      <c r="K20" s="25" t="s">
        <v>28</v>
      </c>
      <c r="L20" s="25" t="s">
        <v>23</v>
      </c>
      <c r="M20" s="27">
        <v>0.42</v>
      </c>
      <c r="N20" s="24" t="s"/>
    </row>
    <row r="21" spans="3:14">
      <c r="C21" s="23" t="s"/>
      <c r="D21" s="28" t="s"/>
      <c r="E21" s="23" t="s"/>
      <c r="F21" s="26">
        <v>45232</v>
      </c>
      <c r="G21" s="25" t="s">
        <v>25</v>
      </c>
      <c r="H21" s="25" t="s">
        <v>26</v>
      </c>
      <c r="I21" s="23" t="s"/>
      <c r="J21" s="25" t="s">
        <v>27</v>
      </c>
      <c r="K21" s="25" t="s">
        <v>28</v>
      </c>
      <c r="L21" s="25" t="s">
        <v>23</v>
      </c>
      <c r="M21" s="27">
        <v>0.76</v>
      </c>
      <c r="N21" s="24" t="s"/>
    </row>
    <row r="22" spans="3:14">
      <c r="C22" s="23" t="s"/>
      <c r="D22" s="28" t="s"/>
      <c r="E22" s="23" t="s"/>
      <c r="F22" s="26">
        <v>45233</v>
      </c>
      <c r="G22" s="25" t="s">
        <v>25</v>
      </c>
      <c r="H22" s="25" t="s">
        <v>26</v>
      </c>
      <c r="I22" s="23" t="s"/>
      <c r="J22" s="25" t="s">
        <v>27</v>
      </c>
      <c r="K22" s="25" t="s">
        <v>28</v>
      </c>
      <c r="L22" s="23" t="s">
        <v>30</v>
      </c>
      <c r="M22" s="27">
        <v>1</v>
      </c>
      <c r="N22" s="24" t="s"/>
    </row>
    <row r="23" spans="3:14" ht="55.2" customHeight="true">
      <c r="C23" s="23" t="s">
        <v>31</v>
      </c>
      <c r="D23" s="24">
        <v>0.35</v>
      </c>
      <c r="E23" s="25" t="s">
        <v>32</v>
      </c>
      <c r="F23" s="26">
        <v>45234</v>
      </c>
      <c r="G23" s="30" t="s">
        <v>28</v>
      </c>
      <c r="H23" s="25" t="s"/>
      <c r="I23" s="23" t="s"/>
      <c r="J23" s="25" t="s">
        <v>33</v>
      </c>
      <c r="K23" s="25" t="s">
        <v>28</v>
      </c>
      <c r="L23" s="23" t="s">
        <v>30</v>
      </c>
      <c r="M23" s="27">
        <v>0</v>
      </c>
      <c r="N23" s="24">
        <f>=MAX(M23:M35)</f>
        <v>1</v>
      </c>
    </row>
    <row r="24" spans="3:14" ht="55.2" customHeight="true">
      <c r="C24" s="31" t="s"/>
      <c r="D24" s="31" t="s"/>
      <c r="E24" s="31" t="s"/>
      <c r="F24" s="26">
        <v>45235</v>
      </c>
      <c r="G24" s="25" t="s">
        <v>28</v>
      </c>
      <c r="H24" s="25" t="s"/>
      <c r="I24" s="23" t="s"/>
      <c r="J24" s="25" t="s">
        <v>33</v>
      </c>
      <c r="K24" s="25" t="s">
        <v>28</v>
      </c>
      <c r="L24" s="25" t="s">
        <v>34</v>
      </c>
      <c r="M24" s="27">
        <v>0</v>
      </c>
      <c r="N24" s="31" t="s"/>
    </row>
    <row r="25" spans="3:14" ht="27.6" customHeight="true">
      <c r="C25" s="31" t="s"/>
      <c r="D25" s="31" t="s"/>
      <c r="E25" s="31" t="s"/>
      <c r="F25" s="26">
        <v>45236</v>
      </c>
      <c r="G25" s="25" t="s">
        <v>34</v>
      </c>
      <c r="H25" s="25" t="s">
        <v>26</v>
      </c>
      <c r="I25" s="23" t="s"/>
      <c r="J25" s="23" t="s">
        <v>35</v>
      </c>
      <c r="K25" s="23" t="s">
        <v>28</v>
      </c>
      <c r="L25" s="23" t="s">
        <v>36</v>
      </c>
      <c r="M25" s="27">
        <v>0.02</v>
      </c>
      <c r="N25" s="31" t="s"/>
    </row>
    <row r="26" spans="3:14">
      <c r="C26" s="31" t="s"/>
      <c r="D26" s="31" t="s"/>
      <c r="E26" s="31" t="s"/>
      <c r="F26" s="26">
        <v>45237</v>
      </c>
      <c r="G26" s="23" t="s">
        <v>37</v>
      </c>
      <c r="H26" s="23" t="s">
        <v>26</v>
      </c>
      <c r="I26" s="23" t="s"/>
      <c r="J26" s="23" t="s">
        <v>38</v>
      </c>
      <c r="K26" s="23" t="s">
        <v>28</v>
      </c>
      <c r="L26" s="23" t="s">
        <v>36</v>
      </c>
      <c r="M26" s="27">
        <v>0.04</v>
      </c>
      <c r="N26" s="31" t="s"/>
    </row>
    <row r="27" spans="3:14">
      <c r="C27" s="31" t="s"/>
      <c r="D27" s="31" t="s"/>
      <c r="E27" s="31" t="s"/>
      <c r="F27" s="26">
        <v>45238</v>
      </c>
      <c r="G27" s="23" t="s">
        <v>39</v>
      </c>
      <c r="H27" s="23" t="s">
        <v>26</v>
      </c>
      <c r="I27" s="23" t="s"/>
      <c r="J27" s="23" t="s">
        <v>40</v>
      </c>
      <c r="K27" s="23" t="s">
        <v>28</v>
      </c>
      <c r="L27" s="23" t="s">
        <v>41</v>
      </c>
      <c r="M27" s="27">
        <v>0.1</v>
      </c>
      <c r="N27" s="31" t="s"/>
    </row>
    <row r="28" spans="3:14">
      <c r="C28" s="31" t="s"/>
      <c r="D28" s="31" t="s"/>
      <c r="E28" s="31" t="s"/>
      <c r="F28" s="32">
        <v>45239</v>
      </c>
      <c r="G28" s="30" t="s">
        <v>42</v>
      </c>
      <c r="H28" s="30" t="s">
        <v>17</v>
      </c>
      <c r="I28" s="33" t="s"/>
      <c r="J28" s="30" t="s">
        <v>43</v>
      </c>
      <c r="K28" s="30" t="s">
        <v>28</v>
      </c>
      <c r="L28" s="30" t="s">
        <v>44</v>
      </c>
      <c r="M28" s="29">
        <v>0.15</v>
      </c>
      <c r="N28" s="31" t="s"/>
    </row>
    <row r="29" spans="3:14">
      <c r="C29" s="31" t="s"/>
      <c r="D29" s="31" t="s"/>
      <c r="E29" s="31" t="s"/>
      <c r="F29" s="32">
        <v>45240</v>
      </c>
      <c r="G29" s="30" t="s">
        <v>42</v>
      </c>
      <c r="H29" s="30" t="s">
        <v>17</v>
      </c>
      <c r="I29" s="33" t="s"/>
      <c r="J29" s="30" t="s">
        <v>45</v>
      </c>
      <c r="K29" s="30" t="s">
        <v>28</v>
      </c>
      <c r="L29" s="30" t="s">
        <v>34</v>
      </c>
      <c r="M29" s="29">
        <v>0.2</v>
      </c>
      <c r="N29" s="31" t="s"/>
    </row>
    <row r="30" spans="3:14">
      <c r="C30" s="31" t="s"/>
      <c r="D30" s="31" t="s"/>
      <c r="E30" s="31" t="s"/>
      <c r="F30" s="32">
        <v>45241</v>
      </c>
      <c r="G30" s="30" t="s">
        <v>34</v>
      </c>
      <c r="H30" s="30" t="s">
        <v>26</v>
      </c>
      <c r="I30" s="33" t="s"/>
      <c r="J30" s="33" t="s">
        <v>46</v>
      </c>
      <c r="K30" s="33" t="s">
        <v>28</v>
      </c>
      <c r="L30" s="33" t="s">
        <v>47</v>
      </c>
      <c r="M30" s="29">
        <v>0.25</v>
      </c>
      <c r="N30" s="31" t="s"/>
    </row>
    <row r="31" spans="3:14">
      <c r="C31" s="31" t="s"/>
      <c r="D31" s="31" t="s"/>
      <c r="E31" s="31" t="s"/>
      <c r="F31" s="32">
        <v>45242</v>
      </c>
      <c r="G31" s="33" t="s">
        <v>28</v>
      </c>
      <c r="H31" s="33" t="s"/>
      <c r="I31" s="33" t="s"/>
      <c r="J31" s="33" t="s">
        <v>48</v>
      </c>
      <c r="K31" s="33" t="s"/>
      <c r="L31" s="33" t="s"/>
      <c r="M31" s="29">
        <v>0.25</v>
      </c>
      <c r="N31" s="31" t="s"/>
    </row>
    <row r="32" spans="3:14">
      <c r="C32" s="31" t="s"/>
      <c r="D32" s="31" t="s"/>
      <c r="E32" s="31" t="s"/>
      <c r="F32" s="32">
        <v>45243</v>
      </c>
      <c r="G32" s="33" t="s">
        <v>28</v>
      </c>
      <c r="H32" s="33" t="s"/>
      <c r="I32" s="33" t="s"/>
      <c r="J32" s="34" t="s">
        <v>49</v>
      </c>
      <c r="K32" s="33" t="s"/>
      <c r="L32" s="33" t="s"/>
      <c r="M32" s="29">
        <v>0.25</v>
      </c>
      <c r="N32" s="31" t="s"/>
    </row>
    <row r="33" spans="3:14">
      <c r="C33" s="33" t="s"/>
      <c r="D33" s="35" t="s"/>
      <c r="E33" s="30" t="s"/>
      <c r="F33" s="32">
        <v>45244</v>
      </c>
      <c r="G33" s="30" t="s">
        <v>28</v>
      </c>
      <c r="H33" s="30" t="s"/>
      <c r="I33" s="30" t="s"/>
      <c r="J33" s="34" t="s">
        <v>50</v>
      </c>
      <c r="K33" s="33" t="s"/>
      <c r="L33" s="33" t="s"/>
      <c r="M33" s="29">
        <v>0.25</v>
      </c>
      <c r="N33" s="35" t="s"/>
    </row>
    <row r="34" spans="3:14">
      <c r="C34" s="33" t="s"/>
      <c r="D34" s="35" t="s"/>
      <c r="E34" s="30" t="s"/>
      <c r="F34" s="32">
        <v>45250</v>
      </c>
      <c r="G34" s="36" t="s">
        <v>51</v>
      </c>
      <c r="H34" s="36" t="s">
        <v>52</v>
      </c>
      <c r="I34" s="33" t="s"/>
      <c r="J34" s="37" t="s">
        <v>53</v>
      </c>
      <c r="K34" s="36" t="s">
        <v>28</v>
      </c>
      <c r="L34" s="36" t="s">
        <v>54</v>
      </c>
      <c r="M34" s="29">
        <v>0.69</v>
      </c>
      <c r="N34" s="35" t="s"/>
    </row>
    <row r="35" spans="3:14">
      <c r="C35" s="33" t="s"/>
      <c r="D35" s="35" t="s"/>
      <c r="E35" s="30" t="s"/>
      <c r="F35" s="32">
        <v>45251</v>
      </c>
      <c r="G35" s="36" t="s">
        <v>51</v>
      </c>
      <c r="H35" s="36" t="s">
        <v>16</v>
      </c>
      <c r="I35" s="33" t="s"/>
      <c r="J35" s="36" t="s">
        <v>55</v>
      </c>
      <c r="K35" s="36" t="s">
        <v>28</v>
      </c>
      <c r="L35" s="36" t="s">
        <v>56</v>
      </c>
      <c r="M35" s="29">
        <v>1</v>
      </c>
      <c r="N35" s="35" t="s"/>
    </row>
    <row r="36" spans="3:14">
      <c r="C36" s="38" t="s">
        <v>57</v>
      </c>
      <c r="D36" s="39">
        <v>0.4</v>
      </c>
      <c r="E36" s="40" t="s">
        <v>58</v>
      </c>
      <c r="F36" s="41">
        <v>45254</v>
      </c>
      <c r="G36" s="42" t="s">
        <v>59</v>
      </c>
      <c r="H36" s="42" t="s">
        <v>16</v>
      </c>
      <c r="I36" s="43" t="s"/>
      <c r="J36" s="44" t="s">
        <v>60</v>
      </c>
      <c r="K36" s="44" t="s">
        <v>28</v>
      </c>
      <c r="L36" s="44" t="s">
        <v>61</v>
      </c>
      <c r="M36" s="45">
        <v>0.1</v>
      </c>
      <c r="N36" s="46">
        <f>=MAX(M36:M47)</f>
        <v>1</v>
      </c>
    </row>
    <row r="37" spans="3:14">
      <c r="C37" s="47" t="s"/>
      <c r="D37" s="47" t="s"/>
      <c r="E37" s="47" t="s"/>
      <c r="F37" s="48">
        <v>45257</v>
      </c>
      <c r="G37" s="49" t="s">
        <v>62</v>
      </c>
      <c r="I37" s="49" t="s">
        <v>17</v>
      </c>
      <c r="J37" s="36" t="s">
        <v>63</v>
      </c>
      <c r="K37" t="s">
        <v>64</v>
      </c>
      <c r="L37" s="36" t="s">
        <v>65</v>
      </c>
      <c r="M37" s="29">
        <v>0.15</v>
      </c>
      <c r="N37" s="50" t="s"/>
    </row>
    <row r="38" spans="3:14">
      <c r="C38" s="47" t="s"/>
      <c r="D38" s="47" t="s"/>
      <c r="E38" s="47" t="s"/>
      <c r="F38" s="32">
        <v>45259</v>
      </c>
      <c r="G38" s="49" t="s">
        <v>66</v>
      </c>
      <c r="H38" s="49" t="s">
        <v>16</v>
      </c>
      <c r="I38" s="30" t="s"/>
      <c r="J38" s="36" t="s">
        <v>67</v>
      </c>
      <c r="K38" s="36" t="s">
        <v>68</v>
      </c>
      <c r="L38" s="36" t="s">
        <v>69</v>
      </c>
      <c r="M38" s="29">
        <v>0.25</v>
      </c>
      <c r="N38" s="50" t="s"/>
    </row>
    <row r="39" spans="3:14">
      <c r="C39" s="47" t="s"/>
      <c r="D39" s="47" t="s"/>
      <c r="E39" s="47" t="s"/>
      <c r="F39" s="32">
        <v>45262</v>
      </c>
      <c r="G39" s="49" t="s">
        <v>69</v>
      </c>
      <c r="H39" s="49" t="s">
        <v>16</v>
      </c>
      <c r="I39" s="30" t="s"/>
      <c r="J39" s="36" t="s">
        <v>70</v>
      </c>
      <c r="K39" s="36" t="s">
        <v>28</v>
      </c>
      <c r="L39" s="36" t="s">
        <v>71</v>
      </c>
      <c r="M39" s="29">
        <v>0.35</v>
      </c>
      <c r="N39" s="50" t="s"/>
    </row>
    <row r="40" spans="3:14">
      <c r="C40" s="47" t="s"/>
      <c r="D40" s="47" t="s"/>
      <c r="E40" s="47" t="s"/>
      <c r="F40" s="32">
        <v>45263</v>
      </c>
      <c r="G40" s="49" t="s">
        <v>72</v>
      </c>
      <c r="H40" s="49" t="s">
        <v>16</v>
      </c>
      <c r="I40" s="30" t="s"/>
      <c r="J40" s="36" t="s">
        <v>73</v>
      </c>
      <c r="K40" s="36" t="s">
        <v>74</v>
      </c>
      <c r="L40" s="36" t="s">
        <v>75</v>
      </c>
      <c r="M40" s="29">
        <v>0.4</v>
      </c>
      <c r="N40" s="50" t="s"/>
    </row>
    <row r="41" spans="3:14">
      <c r="C41" s="51" t="s"/>
      <c r="D41" s="52" t="s"/>
      <c r="E41" s="53" t="s"/>
      <c r="F41" s="32">
        <v>45264</v>
      </c>
      <c r="G41" s="49" t="s">
        <v>76</v>
      </c>
      <c r="H41" s="49" t="s">
        <v>16</v>
      </c>
      <c r="I41" s="30" t="s"/>
      <c r="J41" s="36" t="s">
        <v>77</v>
      </c>
      <c r="K41" s="36" t="s">
        <v>28</v>
      </c>
      <c r="L41" s="36" t="s">
        <v>78</v>
      </c>
      <c r="M41" s="29">
        <v>0.45</v>
      </c>
      <c r="N41" s="54" t="s"/>
    </row>
    <row r="42" spans="3:14">
      <c r="C42" s="51" t="s"/>
      <c r="D42" s="52" t="s"/>
      <c r="E42" s="53" t="s"/>
      <c r="F42" s="32">
        <v>45265</v>
      </c>
      <c r="G42" s="49" t="s">
        <v>79</v>
      </c>
      <c r="H42" s="49" t="s">
        <v>16</v>
      </c>
      <c r="I42" s="30" t="s"/>
      <c r="J42" s="36" t="s">
        <v>80</v>
      </c>
      <c r="K42" s="36" t="s">
        <v>28</v>
      </c>
      <c r="L42" s="36" t="s">
        <v>81</v>
      </c>
      <c r="M42" s="29">
        <v>0.65</v>
      </c>
      <c r="N42" s="54" t="s"/>
    </row>
    <row r="43" spans="3:14">
      <c r="C43" s="51" t="s"/>
      <c r="D43" s="52" t="s"/>
      <c r="E43" s="53" t="s"/>
      <c r="F43" s="32">
        <v>45271</v>
      </c>
      <c r="G43" s="49" t="s">
        <v>82</v>
      </c>
      <c r="H43" s="49" t="s">
        <v>16</v>
      </c>
      <c r="I43" s="30" t="s"/>
      <c r="J43" s="36" t="s">
        <v>83</v>
      </c>
      <c r="K43" s="36" t="s">
        <v>28</v>
      </c>
      <c r="L43" s="33" t="s"/>
      <c r="M43" s="29">
        <v>1</v>
      </c>
      <c r="N43" s="54" t="s"/>
    </row>
    <row r="44" spans="3:14">
      <c r="C44" s="51" t="s"/>
      <c r="D44" s="52" t="s"/>
      <c r="E44" s="53" t="s"/>
      <c r="F44" s="32" t="s"/>
      <c r="G44" s="30" t="s"/>
      <c r="H44" s="30" t="s"/>
      <c r="I44" s="30" t="s"/>
      <c r="J44" s="33" t="s"/>
      <c r="K44" s="33" t="s"/>
      <c r="L44" s="33" t="s"/>
      <c r="M44" s="29" t="s"/>
      <c r="N44" s="54" t="s"/>
    </row>
    <row r="45" spans="3:14">
      <c r="C45" s="51" t="s"/>
      <c r="D45" s="52" t="s"/>
      <c r="E45" s="53" t="s"/>
      <c r="F45" s="32" t="s"/>
      <c r="G45" s="30" t="s"/>
      <c r="H45" s="30" t="s"/>
      <c r="I45" s="30" t="s"/>
      <c r="J45" s="33" t="s"/>
      <c r="K45" s="33" t="s"/>
      <c r="L45" s="33" t="s"/>
      <c r="M45" s="29" t="s"/>
      <c r="N45" s="54" t="s"/>
    </row>
    <row r="46" spans="3:14">
      <c r="C46" s="51" t="s"/>
      <c r="D46" s="52" t="s"/>
      <c r="E46" s="53" t="s"/>
      <c r="F46" s="32" t="s"/>
      <c r="G46" s="30" t="s"/>
      <c r="H46" s="30" t="s"/>
      <c r="I46" s="30" t="s"/>
      <c r="J46" s="33" t="s"/>
      <c r="K46" s="33" t="s"/>
      <c r="L46" s="33" t="s"/>
      <c r="M46" s="29" t="s"/>
      <c r="N46" s="54" t="s"/>
    </row>
    <row r="47" spans="3:14">
      <c r="C47" s="55" t="s"/>
      <c r="D47" s="55" t="s"/>
      <c r="E47" s="55" t="s"/>
      <c r="F47" s="32" t="s"/>
      <c r="G47" s="30" t="s"/>
      <c r="H47" s="30" t="s"/>
      <c r="I47" s="30" t="s"/>
      <c r="J47" s="33" t="s"/>
      <c r="K47" s="33" t="s"/>
      <c r="L47" s="33" t="s"/>
      <c r="M47" s="29" t="s"/>
      <c r="N47" s="56" t="s"/>
    </row>
    <row r="48" spans="3:14" ht="14.25" customHeight="true">
      <c r="C48" s="23" t="s"/>
      <c r="D48" s="24" t="s"/>
      <c r="E48" s="25" t="s"/>
      <c r="F48" s="26" t="s"/>
      <c r="G48" s="25" t="s"/>
      <c r="H48" s="25" t="s"/>
      <c r="I48" s="25" t="s"/>
      <c r="J48" s="23" t="s"/>
      <c r="K48" s="23" t="s"/>
      <c r="L48" s="23" t="s"/>
      <c r="M48" s="27" t="s"/>
      <c r="N48" s="57">
        <f>=MAX(M48:M51)</f>
        <v>0</v>
      </c>
    </row>
    <row r="49" spans="3:14">
      <c r="C49" s="23" t="s"/>
      <c r="D49" s="28" t="s"/>
      <c r="E49" s="25" t="s"/>
      <c r="F49" s="26" t="s"/>
      <c r="G49" s="25" t="s"/>
      <c r="H49" s="23" t="s"/>
      <c r="I49" s="25" t="s"/>
      <c r="J49" s="23" t="s"/>
      <c r="K49" s="23" t="s"/>
      <c r="L49" s="23" t="s"/>
      <c r="M49" s="27" t="s"/>
      <c r="N49" s="57" t="s"/>
    </row>
    <row r="50" spans="3:14">
      <c r="C50" s="23" t="s"/>
      <c r="D50" s="28" t="s"/>
      <c r="E50" s="25" t="s"/>
      <c r="F50" s="26" t="s"/>
      <c r="G50" s="23" t="s"/>
      <c r="H50" s="23" t="s"/>
      <c r="I50" s="23" t="s"/>
      <c r="J50" s="23" t="s"/>
      <c r="K50" s="23" t="s"/>
      <c r="L50" s="23" t="s"/>
      <c r="M50" s="27" t="s"/>
      <c r="N50" s="57" t="s"/>
    </row>
    <row r="51" spans="3:14">
      <c r="C51" s="23" t="s"/>
      <c r="D51" s="28" t="s"/>
      <c r="E51" s="25" t="s"/>
      <c r="F51" s="26" t="s"/>
      <c r="G51" s="23" t="s"/>
      <c r="H51" s="23" t="s"/>
      <c r="I51" s="23" t="s"/>
      <c r="J51" s="23" t="s"/>
      <c r="K51" s="23" t="s"/>
      <c r="L51" s="23" t="s"/>
      <c r="M51" s="23" t="s"/>
      <c r="N51" s="57" t="s"/>
    </row>
    <row r="52" spans="3:14">
      <c r="C52" s="23" t="s"/>
      <c r="D52" s="28" t="s"/>
      <c r="E52" s="25" t="s"/>
      <c r="F52" s="26" t="s"/>
      <c r="G52" s="23" t="s"/>
      <c r="H52" s="23" t="s"/>
      <c r="I52" s="23" t="s"/>
      <c r="J52" s="23" t="s"/>
      <c r="K52" s="23" t="s"/>
      <c r="L52" s="23" t="s"/>
      <c r="M52" s="23" t="s"/>
      <c r="N52" s="57" t="s"/>
    </row>
    <row r="53" spans="3:14" ht="55.2" customHeight="true">
      <c r="C53" s="23" t="s"/>
      <c r="D53" s="24" t="s"/>
      <c r="E53" s="58" t="s"/>
      <c r="F53" s="26" t="s"/>
      <c r="G53" s="25" t="s"/>
      <c r="H53" s="25" t="s"/>
      <c r="I53" s="23" t="s"/>
      <c r="J53" s="25" t="s"/>
      <c r="K53" s="25" t="s"/>
      <c r="L53" s="25" t="s"/>
      <c r="M53" s="27" t="s"/>
      <c r="N53" s="57">
        <f>=MAX(M53:M56)</f>
        <v>0</v>
      </c>
    </row>
    <row r="54" spans="3:14" ht="55.2" customHeight="true">
      <c r="C54" s="23" t="s"/>
      <c r="D54" s="28" t="s"/>
      <c r="E54" s="47" t="s"/>
      <c r="F54" s="26" t="s"/>
      <c r="G54" s="25" t="s"/>
      <c r="H54" s="25" t="s"/>
      <c r="I54" s="23" t="s"/>
      <c r="J54" s="25" t="s"/>
      <c r="K54" s="25" t="s"/>
      <c r="L54" s="25" t="s"/>
      <c r="M54" s="27" t="s"/>
      <c r="N54" s="57" t="s"/>
    </row>
    <row r="55" spans="3:14">
      <c r="C55" s="23" t="s"/>
      <c r="D55" s="28" t="s"/>
      <c r="E55" s="47" t="s"/>
      <c r="F55" s="26" t="s"/>
      <c r="G55" s="23" t="s"/>
      <c r="H55" s="23" t="s"/>
      <c r="I55" s="23" t="s"/>
      <c r="J55" s="23" t="s"/>
      <c r="K55" s="23" t="s"/>
      <c r="L55" s="23" t="s"/>
      <c r="M55" s="27" t="s"/>
      <c r="N55" s="57" t="s"/>
    </row>
    <row r="56" spans="3:14">
      <c r="C56" s="23" t="s"/>
      <c r="D56" s="28" t="s"/>
      <c r="E56" s="47" t="s"/>
      <c r="F56" s="26" t="s"/>
      <c r="G56" s="23" t="s"/>
      <c r="H56" s="23" t="s"/>
      <c r="I56" s="23" t="s"/>
      <c r="J56" s="23" t="s"/>
      <c r="K56" s="23" t="s"/>
      <c r="L56" s="23" t="s"/>
      <c r="M56" s="23" t="s"/>
      <c r="N56" s="57" t="s"/>
    </row>
    <row r="57" spans="3:14">
      <c r="C57" s="23" t="s"/>
      <c r="D57" s="28" t="s"/>
      <c r="E57" s="55" t="s"/>
      <c r="F57" s="26" t="s"/>
      <c r="G57" s="23" t="s"/>
      <c r="H57" s="23" t="s"/>
      <c r="I57" s="23" t="s"/>
      <c r="J57" s="23" t="s"/>
      <c r="K57" s="23" t="s"/>
      <c r="L57" s="23" t="s"/>
      <c r="M57" s="23" t="s"/>
      <c r="N57" s="57" t="s"/>
    </row>
  </sheetData>
  <mergeCells count="24">
    <mergeCell ref="C3:N3"/>
    <mergeCell ref="H16:L16"/>
    <mergeCell ref="C4:C15"/>
    <mergeCell ref="C18:C22"/>
    <mergeCell ref="C48:C52"/>
    <mergeCell ref="C53:C57"/>
    <mergeCell ref="D18:D22"/>
    <mergeCell ref="D48:D52"/>
    <mergeCell ref="D53:D57"/>
    <mergeCell ref="E18:E22"/>
    <mergeCell ref="E48:E52"/>
    <mergeCell ref="N18:N22"/>
    <mergeCell ref="D4:N15"/>
    <mergeCell ref="N48:N52"/>
    <mergeCell ref="N53:N57"/>
    <mergeCell ref="E53:E57"/>
    <mergeCell ref="N23:N35"/>
    <mergeCell ref="E23:E35"/>
    <mergeCell ref="C23:C35"/>
    <mergeCell ref="D23:D35"/>
    <mergeCell ref="N36:N47"/>
    <mergeCell ref="E36:E47"/>
    <mergeCell ref="C36:C47"/>
    <mergeCell ref="D36:D47"/>
  </mergeCells>
</worksheet>
</file>

<file path=xl/worksheets/sheet6.xml><?xml version="1.0" encoding="utf-8"?>
<worksheet xmlns="http://schemas.openxmlformats.org/spreadsheetml/2006/main">
  <sheetPr codeName="开发日报-模板"/>
  <dimension ref="O42"/>
  <sheetViews>
    <sheetView showGridLines="true" topLeftCell="A13" zoomScale="85" zoomScaleNormal="85" workbookViewId="0">
      <selection activeCell="E16" sqref="E16"/>
    </sheetView>
  </sheetViews>
  <cols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105" t="s">
        <v>1</v>
      </c>
      <c r="D3" s="106" t="s"/>
      <c r="E3" s="106" t="s"/>
      <c r="F3" s="106" t="s"/>
      <c r="G3" s="106" t="s"/>
      <c r="H3" s="106" t="s"/>
      <c r="I3" s="106" t="s"/>
      <c r="J3" s="106" t="s"/>
      <c r="K3" s="106" t="s"/>
      <c r="L3" s="106" t="s"/>
      <c r="M3" s="106" t="s"/>
      <c r="N3" s="107" t="s"/>
    </row>
    <row r="4" spans="3:14" ht="131.25" customHeight="true">
      <c r="C4" s="108" t="s">
        <v>2</v>
      </c>
      <c r="D4" s="109" t="s">
        <v>3</v>
      </c>
      <c r="E4" s="110" t="s"/>
      <c r="F4" s="110" t="s"/>
      <c r="G4" s="110" t="s"/>
      <c r="H4" s="110" t="s"/>
      <c r="I4" s="110" t="s"/>
      <c r="J4" s="110" t="s"/>
      <c r="K4" s="110" t="s"/>
      <c r="L4" s="110" t="s"/>
      <c r="M4" s="110" t="s"/>
      <c r="N4" s="111" t="s"/>
    </row>
    <row r="5" spans="3:14">
      <c r="C5" s="108" t="s"/>
      <c r="D5" s="112" t="s"/>
      <c r="E5" s="113" t="s"/>
      <c r="F5" s="113" t="s"/>
      <c r="G5" s="113" t="s"/>
      <c r="H5" s="113" t="s"/>
      <c r="I5" s="113" t="s"/>
      <c r="J5" s="113" t="s"/>
      <c r="K5" s="113" t="s"/>
      <c r="L5" s="113" t="s"/>
      <c r="M5" s="113" t="s"/>
      <c r="N5" s="114" t="s"/>
    </row>
    <row r="6" spans="3:14">
      <c r="C6" s="108" t="s"/>
      <c r="D6" s="112" t="s"/>
      <c r="E6" s="113" t="s"/>
      <c r="F6" s="113" t="s"/>
      <c r="G6" s="113" t="s"/>
      <c r="H6" s="113" t="s"/>
      <c r="I6" s="113" t="s"/>
      <c r="J6" s="113" t="s"/>
      <c r="K6" s="113" t="s"/>
      <c r="L6" s="113" t="s"/>
      <c r="M6" s="113" t="s"/>
      <c r="N6" s="114" t="s"/>
    </row>
    <row r="7" spans="3:14">
      <c r="C7" s="108" t="s"/>
      <c r="D7" s="112" t="s"/>
      <c r="E7" s="113" t="s"/>
      <c r="F7" s="113" t="s"/>
      <c r="G7" s="113" t="s"/>
      <c r="H7" s="113" t="s"/>
      <c r="I7" s="113" t="s"/>
      <c r="J7" s="113" t="s"/>
      <c r="K7" s="113" t="s"/>
      <c r="L7" s="113" t="s"/>
      <c r="M7" s="113" t="s"/>
      <c r="N7" s="114" t="s"/>
    </row>
    <row r="8" spans="3:14">
      <c r="C8" s="108" t="s"/>
      <c r="D8" s="112" t="s"/>
      <c r="E8" s="113" t="s"/>
      <c r="F8" s="113" t="s"/>
      <c r="G8" s="113" t="s"/>
      <c r="H8" s="113" t="s"/>
      <c r="I8" s="113" t="s"/>
      <c r="J8" s="113" t="s"/>
      <c r="K8" s="113" t="s"/>
      <c r="L8" s="113" t="s"/>
      <c r="M8" s="113" t="s"/>
      <c r="N8" s="114" t="s"/>
    </row>
    <row r="9" spans="3:14">
      <c r="C9" s="108" t="s"/>
      <c r="D9" s="112" t="s"/>
      <c r="E9" s="113" t="s"/>
      <c r="F9" s="113" t="s"/>
      <c r="G9" s="113" t="s"/>
      <c r="H9" s="113" t="s"/>
      <c r="I9" s="113" t="s"/>
      <c r="J9" s="113" t="s"/>
      <c r="K9" s="113" t="s"/>
      <c r="L9" s="113" t="s"/>
      <c r="M9" s="113" t="s"/>
      <c r="N9" s="114" t="s"/>
    </row>
    <row r="10" spans="3:14">
      <c r="C10" s="108" t="s"/>
      <c r="D10" s="112" t="s"/>
      <c r="E10" s="113" t="s"/>
      <c r="F10" s="113" t="s"/>
      <c r="G10" s="113" t="s"/>
      <c r="H10" s="113" t="s"/>
      <c r="I10" s="113" t="s"/>
      <c r="J10" s="113" t="s"/>
      <c r="K10" s="113" t="s"/>
      <c r="L10" s="113" t="s"/>
      <c r="M10" s="113" t="s"/>
      <c r="N10" s="114" t="s"/>
    </row>
    <row r="11" spans="3:14">
      <c r="C11" s="108" t="s"/>
      <c r="D11" s="112" t="s"/>
      <c r="E11" s="113" t="s"/>
      <c r="F11" s="113" t="s"/>
      <c r="G11" s="113" t="s"/>
      <c r="H11" s="113" t="s"/>
      <c r="I11" s="113" t="s"/>
      <c r="J11" s="113" t="s"/>
      <c r="K11" s="113" t="s"/>
      <c r="L11" s="113" t="s"/>
      <c r="M11" s="113" t="s"/>
      <c r="N11" s="114" t="s"/>
    </row>
    <row r="12" spans="3:14">
      <c r="C12" s="108" t="s"/>
      <c r="D12" s="112" t="s"/>
      <c r="E12" s="113" t="s"/>
      <c r="F12" s="113" t="s"/>
      <c r="G12" s="113" t="s"/>
      <c r="H12" s="113" t="s"/>
      <c r="I12" s="113" t="s"/>
      <c r="J12" s="113" t="s"/>
      <c r="K12" s="113" t="s"/>
      <c r="L12" s="113" t="s"/>
      <c r="M12" s="113" t="s"/>
      <c r="N12" s="114" t="s"/>
    </row>
    <row r="13" spans="3:14">
      <c r="C13" s="108" t="s"/>
      <c r="D13" s="112" t="s"/>
      <c r="E13" s="113" t="s"/>
      <c r="F13" s="113" t="s"/>
      <c r="G13" s="113" t="s"/>
      <c r="H13" s="113" t="s"/>
      <c r="I13" s="113" t="s"/>
      <c r="J13" s="113" t="s"/>
      <c r="K13" s="113" t="s"/>
      <c r="L13" s="113" t="s"/>
      <c r="M13" s="113" t="s"/>
      <c r="N13" s="114" t="s"/>
    </row>
    <row r="14" spans="3:14">
      <c r="C14" s="108" t="s"/>
      <c r="D14" s="112" t="s"/>
      <c r="E14" s="113" t="s"/>
      <c r="F14" s="113" t="s"/>
      <c r="G14" s="113" t="s"/>
      <c r="H14" s="113" t="s"/>
      <c r="I14" s="113" t="s"/>
      <c r="J14" s="113" t="s"/>
      <c r="K14" s="113" t="s"/>
      <c r="L14" s="113" t="s"/>
      <c r="M14" s="113" t="s"/>
      <c r="N14" s="114" t="s"/>
    </row>
    <row r="15" spans="3:14">
      <c r="C15" s="108" t="s"/>
      <c r="D15" s="115" t="s"/>
      <c r="E15" s="116" t="s"/>
      <c r="F15" s="116" t="s"/>
      <c r="G15" s="116" t="s"/>
      <c r="H15" s="116" t="s"/>
      <c r="I15" s="116" t="s"/>
      <c r="J15" s="116" t="s"/>
      <c r="K15" s="116" t="s"/>
      <c r="L15" s="116" t="s"/>
      <c r="M15" s="116" t="s"/>
      <c r="N15" s="117" t="s"/>
    </row>
    <row r="16" spans="3:14" ht="99" customHeight="true">
      <c r="C16" s="108" t="s">
        <v>4</v>
      </c>
      <c r="D16" s="71" t="s">
        <v>200</v>
      </c>
      <c r="E16" s="108" t="s">
        <v>6</v>
      </c>
      <c r="F16" s="118" t="s">
        <v>206</v>
      </c>
      <c r="G16" s="108" t="s">
        <v>8</v>
      </c>
      <c r="H16" s="119" t="s">
        <v>207</v>
      </c>
      <c r="I16" s="120" t="s"/>
      <c r="J16" s="120" t="s"/>
      <c r="K16" s="120" t="s"/>
      <c r="L16" s="121" t="s"/>
      <c r="M16" s="108" t="s">
        <v>10</v>
      </c>
      <c r="N16" s="75">
        <f>=N18*D18+N23*D23+N28*D28+N33*D33+N38*D38</f>
        <v>1</v>
      </c>
    </row>
    <row r="17" spans="3:14">
      <c r="C17" s="108" t="s">
        <v>11</v>
      </c>
      <c r="D17" s="108" t="s">
        <v>12</v>
      </c>
      <c r="E17" s="108" t="s">
        <v>13</v>
      </c>
      <c r="F17" s="108" t="s">
        <v>14</v>
      </c>
      <c r="G17" s="108" t="s">
        <v>15</v>
      </c>
      <c r="H17" s="108" t="s">
        <v>16</v>
      </c>
      <c r="I17" s="108" t="s">
        <v>17</v>
      </c>
      <c r="J17" s="108" t="s">
        <v>18</v>
      </c>
      <c r="K17" s="108" t="s">
        <v>19</v>
      </c>
      <c r="L17" s="108" t="s">
        <v>20</v>
      </c>
      <c r="M17" s="108" t="s">
        <v>21</v>
      </c>
      <c r="N17" s="108" t="s">
        <v>22</v>
      </c>
    </row>
    <row r="18" spans="3:14" ht="55.2" customHeight="true">
      <c r="C18" s="71" t="s">
        <v>208</v>
      </c>
      <c r="D18" s="122">
        <v>0.2</v>
      </c>
      <c r="E18" s="72" t="s"/>
      <c r="F18" s="123">
        <v>44544</v>
      </c>
      <c r="G18" s="72" t="s">
        <v>209</v>
      </c>
      <c r="H18" s="72" t="s">
        <v>209</v>
      </c>
      <c r="I18" s="71" t="s"/>
      <c r="J18" s="72" t="s">
        <v>210</v>
      </c>
      <c r="K18" s="72" t="s">
        <v>211</v>
      </c>
      <c r="L18" s="72" t="s">
        <v>209</v>
      </c>
      <c r="M18" s="75">
        <v>0.1</v>
      </c>
      <c r="N18" s="122">
        <f>=MAX(M18:M21)</f>
        <v>1</v>
      </c>
    </row>
    <row r="19" spans="3:14" ht="55.2" customHeight="true">
      <c r="C19" s="71" t="s"/>
      <c r="D19" s="124" t="s"/>
      <c r="E19" s="71" t="s"/>
      <c r="F19" s="123">
        <v>44545</v>
      </c>
      <c r="G19" s="72" t="s">
        <v>212</v>
      </c>
      <c r="H19" s="72" t="s">
        <v>209</v>
      </c>
      <c r="I19" s="71" t="s">
        <v>213</v>
      </c>
      <c r="J19" s="72" t="s">
        <v>210</v>
      </c>
      <c r="K19" s="72" t="s">
        <v>211</v>
      </c>
      <c r="L19" s="72" t="s">
        <v>212</v>
      </c>
      <c r="M19" s="75">
        <v>0.45</v>
      </c>
      <c r="N19" s="122" t="s"/>
    </row>
    <row r="20" spans="3:14" ht="55.2" customHeight="true">
      <c r="C20" s="71" t="s"/>
      <c r="D20" s="124" t="s"/>
      <c r="E20" s="71" t="s"/>
      <c r="F20" s="123">
        <v>44546</v>
      </c>
      <c r="G20" s="72" t="s">
        <v>212</v>
      </c>
      <c r="H20" s="72" t="s">
        <v>209</v>
      </c>
      <c r="I20" s="71" t="s">
        <v>213</v>
      </c>
      <c r="J20" s="72" t="s">
        <v>210</v>
      </c>
      <c r="K20" s="72" t="s">
        <v>211</v>
      </c>
      <c r="L20" s="72" t="s">
        <v>212</v>
      </c>
      <c r="M20" s="75">
        <v>1</v>
      </c>
      <c r="N20" s="122" t="s"/>
    </row>
    <row r="21" spans="3:14">
      <c r="C21" s="71" t="s"/>
      <c r="D21" s="124" t="s"/>
      <c r="E21" s="71" t="s"/>
      <c r="F21" s="123">
        <v>44547</v>
      </c>
      <c r="G21" s="71" t="s"/>
      <c r="H21" s="71" t="s"/>
      <c r="I21" s="71" t="s"/>
      <c r="J21" s="71" t="s"/>
      <c r="K21" s="71" t="s"/>
      <c r="L21" s="71" t="s"/>
      <c r="M21" s="71" t="s"/>
      <c r="N21" s="122" t="s"/>
    </row>
    <row r="22" spans="3:14">
      <c r="C22" s="71" t="s"/>
      <c r="D22" s="124" t="s"/>
      <c r="E22" s="71" t="s"/>
      <c r="F22" s="123">
        <v>44548</v>
      </c>
      <c r="G22" s="71" t="s"/>
      <c r="H22" s="71" t="s"/>
      <c r="I22" s="71" t="s"/>
      <c r="J22" s="71" t="s"/>
      <c r="K22" s="71" t="s"/>
      <c r="L22" s="71" t="s"/>
      <c r="M22" s="71" t="s"/>
      <c r="N22" s="122" t="s"/>
    </row>
    <row r="23" spans="3:14" ht="55.2" customHeight="true">
      <c r="C23" s="71" t="s">
        <v>214</v>
      </c>
      <c r="D23" s="122">
        <v>0.2</v>
      </c>
      <c r="E23" s="72" t="s">
        <v>215</v>
      </c>
      <c r="F23" s="123">
        <v>44544</v>
      </c>
      <c r="G23" s="72" t="s">
        <v>209</v>
      </c>
      <c r="H23" s="72" t="s">
        <v>209</v>
      </c>
      <c r="I23" s="71" t="s"/>
      <c r="J23" s="72" t="s">
        <v>210</v>
      </c>
      <c r="K23" s="72" t="s">
        <v>211</v>
      </c>
      <c r="L23" s="72" t="s">
        <v>209</v>
      </c>
      <c r="M23" s="75">
        <v>0.1</v>
      </c>
      <c r="N23" s="122">
        <f>=MAX(M23:M26)</f>
        <v>1</v>
      </c>
    </row>
    <row r="24" spans="3:14" ht="55.2" customHeight="true">
      <c r="C24" s="71" t="s"/>
      <c r="D24" s="124" t="s"/>
      <c r="E24" s="71" t="s"/>
      <c r="F24" s="123">
        <v>44545</v>
      </c>
      <c r="G24" s="72" t="s">
        <v>209</v>
      </c>
      <c r="H24" s="72" t="s">
        <v>209</v>
      </c>
      <c r="I24" s="71" t="s">
        <v>213</v>
      </c>
      <c r="J24" s="72" t="s">
        <v>210</v>
      </c>
      <c r="K24" s="72" t="s">
        <v>211</v>
      </c>
      <c r="L24" s="72" t="s">
        <v>212</v>
      </c>
      <c r="M24" s="75">
        <v>0.45</v>
      </c>
      <c r="N24" s="122" t="s"/>
    </row>
    <row r="25" spans="3:14" ht="27.6" customHeight="true">
      <c r="C25" s="71" t="s"/>
      <c r="D25" s="124" t="s"/>
      <c r="E25" s="71" t="s"/>
      <c r="F25" s="123">
        <v>44546</v>
      </c>
      <c r="G25" s="72" t="s">
        <v>209</v>
      </c>
      <c r="H25" s="72" t="s">
        <v>209</v>
      </c>
      <c r="I25" s="71" t="s">
        <v>213</v>
      </c>
      <c r="J25" s="71" t="s"/>
      <c r="K25" s="71" t="s"/>
      <c r="L25" s="71" t="s"/>
      <c r="M25" s="75">
        <v>1</v>
      </c>
      <c r="N25" s="122" t="s"/>
    </row>
    <row r="26" spans="3:14">
      <c r="C26" s="71" t="s"/>
      <c r="D26" s="124" t="s"/>
      <c r="E26" s="71" t="s"/>
      <c r="F26" s="123">
        <v>44547</v>
      </c>
      <c r="G26" s="71" t="s"/>
      <c r="H26" s="71" t="s"/>
      <c r="I26" s="71" t="s"/>
      <c r="J26" s="71" t="s"/>
      <c r="K26" s="71" t="s"/>
      <c r="L26" s="71" t="s"/>
      <c r="M26" s="71" t="s"/>
      <c r="N26" s="122" t="s"/>
    </row>
    <row r="27" spans="3:14">
      <c r="C27" s="71" t="s"/>
      <c r="D27" s="124" t="s"/>
      <c r="E27" s="71" t="s"/>
      <c r="F27" s="123">
        <v>44548</v>
      </c>
      <c r="G27" s="71" t="s"/>
      <c r="H27" s="71" t="s"/>
      <c r="I27" s="71" t="s"/>
      <c r="J27" s="71" t="s"/>
      <c r="K27" s="71" t="s"/>
      <c r="L27" s="71" t="s"/>
      <c r="M27" s="71" t="s"/>
      <c r="N27" s="122" t="s"/>
    </row>
    <row r="28" spans="3:14" ht="55.2" customHeight="true">
      <c r="C28" s="71" t="s">
        <v>216</v>
      </c>
      <c r="D28" s="122">
        <v>0.3</v>
      </c>
      <c r="E28" s="72" t="s">
        <v>217</v>
      </c>
      <c r="F28" s="123">
        <v>44544</v>
      </c>
      <c r="G28" s="72" t="s">
        <v>209</v>
      </c>
      <c r="H28" s="72" t="s">
        <v>209</v>
      </c>
      <c r="I28" s="71" t="s"/>
      <c r="J28" s="72" t="s">
        <v>210</v>
      </c>
      <c r="K28" s="72" t="s">
        <v>211</v>
      </c>
      <c r="L28" s="72" t="s">
        <v>209</v>
      </c>
      <c r="M28" s="75">
        <v>0.1</v>
      </c>
      <c r="N28" s="122">
        <f>=MAX(M28:M31)</f>
        <v>1</v>
      </c>
    </row>
    <row r="29" spans="3:14" ht="55.2" customHeight="true">
      <c r="C29" s="71" t="s"/>
      <c r="D29" s="124" t="s"/>
      <c r="E29" s="71" t="s"/>
      <c r="F29" s="123">
        <v>44545</v>
      </c>
      <c r="G29" s="72" t="s">
        <v>218</v>
      </c>
      <c r="H29" s="72" t="s">
        <v>209</v>
      </c>
      <c r="I29" s="71" t="s">
        <v>213</v>
      </c>
      <c r="J29" s="72" t="s">
        <v>210</v>
      </c>
      <c r="K29" s="72" t="s">
        <v>211</v>
      </c>
      <c r="L29" s="72" t="s">
        <v>212</v>
      </c>
      <c r="M29" s="75">
        <v>0.45</v>
      </c>
      <c r="N29" s="122" t="s"/>
    </row>
    <row r="30" spans="3:14" ht="41.4" customHeight="true">
      <c r="C30" s="71" t="s"/>
      <c r="D30" s="124" t="s"/>
      <c r="E30" s="71" t="s"/>
      <c r="F30" s="123">
        <v>44546</v>
      </c>
      <c r="G30" s="72" t="s">
        <v>212</v>
      </c>
      <c r="H30" s="72" t="s">
        <v>209</v>
      </c>
      <c r="I30" s="71" t="s">
        <v>213</v>
      </c>
      <c r="J30" s="71" t="s"/>
      <c r="K30" s="71" t="s"/>
      <c r="L30" s="71" t="s"/>
      <c r="M30" s="75">
        <v>1</v>
      </c>
      <c r="N30" s="122" t="s"/>
    </row>
    <row r="31" spans="3:14">
      <c r="C31" s="71" t="s"/>
      <c r="D31" s="124" t="s"/>
      <c r="E31" s="71" t="s"/>
      <c r="F31" s="123">
        <v>44547</v>
      </c>
      <c r="G31" s="71" t="s"/>
      <c r="H31" s="71" t="s"/>
      <c r="I31" s="71" t="s"/>
      <c r="J31" s="71" t="s"/>
      <c r="K31" s="71" t="s"/>
      <c r="L31" s="71" t="s"/>
      <c r="M31" s="71" t="s"/>
      <c r="N31" s="122" t="s"/>
    </row>
    <row r="32" spans="3:14">
      <c r="C32" s="71" t="s"/>
      <c r="D32" s="124" t="s"/>
      <c r="E32" s="71" t="s"/>
      <c r="F32" s="123">
        <v>44548</v>
      </c>
      <c r="G32" s="71" t="s"/>
      <c r="H32" s="71" t="s"/>
      <c r="I32" s="71" t="s"/>
      <c r="J32" s="71" t="s"/>
      <c r="K32" s="71" t="s"/>
      <c r="L32" s="71" t="s"/>
      <c r="M32" s="71" t="s"/>
      <c r="N32" s="122" t="s"/>
    </row>
    <row r="33" spans="3:14" ht="14.25" customHeight="true">
      <c r="C33" s="71" t="s">
        <v>219</v>
      </c>
      <c r="D33" s="122">
        <v>0.2</v>
      </c>
      <c r="E33" s="72" t="s">
        <v>220</v>
      </c>
      <c r="F33" s="123">
        <v>44544</v>
      </c>
      <c r="G33" s="72" t="s">
        <v>209</v>
      </c>
      <c r="H33" s="72" t="s">
        <v>209</v>
      </c>
      <c r="I33" s="72" t="s"/>
      <c r="J33" s="71" t="s"/>
      <c r="K33" s="71" t="s"/>
      <c r="L33" s="71" t="s"/>
      <c r="M33" s="75">
        <v>0.1</v>
      </c>
      <c r="N33" s="122">
        <f>=MAX(M33:M36)</f>
        <v>1</v>
      </c>
    </row>
    <row r="34" spans="3:14">
      <c r="C34" s="71" t="s"/>
      <c r="D34" s="124" t="s"/>
      <c r="E34" s="72" t="s"/>
      <c r="F34" s="123">
        <v>44545</v>
      </c>
      <c r="G34" s="72" t="s">
        <v>218</v>
      </c>
      <c r="H34" s="71" t="s"/>
      <c r="I34" s="72" t="s">
        <v>218</v>
      </c>
      <c r="J34" s="71" t="s"/>
      <c r="K34" s="71" t="s"/>
      <c r="L34" s="71" t="s"/>
      <c r="M34" s="75">
        <v>0.45</v>
      </c>
      <c r="N34" s="122" t="s"/>
    </row>
    <row r="35" spans="3:14">
      <c r="C35" s="71" t="s"/>
      <c r="D35" s="124" t="s"/>
      <c r="E35" s="72" t="s"/>
      <c r="F35" s="123">
        <v>44546</v>
      </c>
      <c r="G35" s="71" t="s"/>
      <c r="H35" s="71" t="s"/>
      <c r="I35" s="71" t="s"/>
      <c r="J35" s="71" t="s"/>
      <c r="K35" s="71" t="s"/>
      <c r="L35" s="71" t="s"/>
      <c r="M35" s="75">
        <v>1</v>
      </c>
      <c r="N35" s="122" t="s"/>
    </row>
    <row r="36" spans="3:14">
      <c r="C36" s="71" t="s"/>
      <c r="D36" s="124" t="s"/>
      <c r="E36" s="72" t="s"/>
      <c r="F36" s="123">
        <v>44547</v>
      </c>
      <c r="G36" s="71" t="s"/>
      <c r="H36" s="71" t="s"/>
      <c r="I36" s="71" t="s"/>
      <c r="J36" s="71" t="s"/>
      <c r="K36" s="71" t="s"/>
      <c r="L36" s="71" t="s"/>
      <c r="M36" s="71" t="s"/>
      <c r="N36" s="122" t="s"/>
    </row>
    <row r="37" spans="3:14">
      <c r="C37" s="71" t="s"/>
      <c r="D37" s="124" t="s"/>
      <c r="E37" s="72" t="s"/>
      <c r="F37" s="123">
        <v>44548</v>
      </c>
      <c r="G37" s="71" t="s"/>
      <c r="H37" s="71" t="s"/>
      <c r="I37" s="71" t="s"/>
      <c r="J37" s="71" t="s"/>
      <c r="K37" s="71" t="s"/>
      <c r="L37" s="71" t="s"/>
      <c r="M37" s="71" t="s"/>
      <c r="N37" s="122" t="s"/>
    </row>
    <row r="38" spans="3:14" ht="55.2" customHeight="true">
      <c r="C38" s="71" t="s">
        <v>221</v>
      </c>
      <c r="D38" s="122">
        <v>0.1</v>
      </c>
      <c r="E38" s="71" t="s"/>
      <c r="F38" s="123">
        <v>44544</v>
      </c>
      <c r="G38" s="72" t="s">
        <v>209</v>
      </c>
      <c r="H38" s="72" t="s">
        <v>218</v>
      </c>
      <c r="I38" s="71" t="s">
        <v>222</v>
      </c>
      <c r="J38" s="72" t="s">
        <v>210</v>
      </c>
      <c r="K38" s="72" t="s">
        <v>211</v>
      </c>
      <c r="L38" s="72" t="s">
        <v>209</v>
      </c>
      <c r="M38" s="75">
        <v>0.1</v>
      </c>
      <c r="N38" s="122">
        <f>=MAX(M38:M41)</f>
        <v>1</v>
      </c>
    </row>
    <row r="39" spans="3:14" ht="55.2" customHeight="true">
      <c r="C39" s="71" t="s"/>
      <c r="D39" s="124" t="s"/>
      <c r="E39" s="71" t="s"/>
      <c r="F39" s="123">
        <v>44545</v>
      </c>
      <c r="G39" s="72" t="s">
        <v>209</v>
      </c>
      <c r="H39" s="72" t="s">
        <v>218</v>
      </c>
      <c r="I39" s="71" t="s">
        <v>222</v>
      </c>
      <c r="J39" s="72" t="s">
        <v>210</v>
      </c>
      <c r="K39" s="72" t="s">
        <v>211</v>
      </c>
      <c r="L39" s="72" t="s">
        <v>212</v>
      </c>
      <c r="M39" s="75">
        <v>0.45</v>
      </c>
      <c r="N39" s="122" t="s"/>
    </row>
    <row r="40" spans="3:14">
      <c r="C40" s="71" t="s"/>
      <c r="D40" s="124" t="s"/>
      <c r="E40" s="71" t="s"/>
      <c r="F40" s="123">
        <v>44546</v>
      </c>
      <c r="G40" s="71" t="s"/>
      <c r="H40" s="71" t="s"/>
      <c r="I40" s="71" t="s"/>
      <c r="J40" s="71" t="s"/>
      <c r="K40" s="71" t="s"/>
      <c r="L40" s="71" t="s"/>
      <c r="M40" s="75">
        <v>1</v>
      </c>
      <c r="N40" s="122" t="s"/>
    </row>
    <row r="41" spans="3:14">
      <c r="C41" s="71" t="s"/>
      <c r="D41" s="124" t="s"/>
      <c r="E41" s="71" t="s"/>
      <c r="F41" s="123">
        <v>44547</v>
      </c>
      <c r="G41" s="71" t="s"/>
      <c r="H41" s="71" t="s"/>
      <c r="I41" s="71" t="s"/>
      <c r="J41" s="71" t="s"/>
      <c r="K41" s="71" t="s"/>
      <c r="L41" s="71" t="s"/>
      <c r="M41" s="71" t="s"/>
      <c r="N41" s="122" t="s"/>
    </row>
    <row r="42" spans="3:14">
      <c r="C42" s="71" t="s"/>
      <c r="D42" s="124" t="s"/>
      <c r="E42" s="71" t="s"/>
      <c r="F42" s="123">
        <v>44548</v>
      </c>
      <c r="G42" s="71" t="s"/>
      <c r="H42" s="71" t="s"/>
      <c r="I42" s="71" t="s"/>
      <c r="J42" s="71" t="s"/>
      <c r="K42" s="71" t="s"/>
      <c r="L42" s="71" t="s"/>
      <c r="M42" s="71" t="s"/>
      <c r="N42" s="122" t="s"/>
    </row>
  </sheetData>
  <mergeCells count="23">
    <mergeCell ref="N18:N22"/>
    <mergeCell ref="N23:N27"/>
    <mergeCell ref="N28:N32"/>
    <mergeCell ref="N33:N37"/>
    <mergeCell ref="N38:N42"/>
    <mergeCell ref="C33:C37"/>
    <mergeCell ref="D33:D37"/>
    <mergeCell ref="C38:C42"/>
    <mergeCell ref="D38:D42"/>
    <mergeCell ref="E33:E37"/>
    <mergeCell ref="C23:C27"/>
    <mergeCell ref="D23:D27"/>
    <mergeCell ref="E23:E27"/>
    <mergeCell ref="C28:C32"/>
    <mergeCell ref="D28:D32"/>
    <mergeCell ref="E28:E32"/>
    <mergeCell ref="C3:N3"/>
    <mergeCell ref="C4:C15"/>
    <mergeCell ref="H16:L16"/>
    <mergeCell ref="C18:C22"/>
    <mergeCell ref="D18:D22"/>
    <mergeCell ref="E18:E22"/>
    <mergeCell ref="D4:N15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2023-12-17T23:09:20Z</dcterms:created>
  <dcterms:modified xsi:type="dcterms:W3CDTF">2023-12-17T23:09:20Z</dcterms:modified>
</cp:coreProperties>
</file>