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a.mucka\Desktop\"/>
    </mc:Choice>
  </mc:AlternateContent>
  <xr:revisionPtr revIDLastSave="0" documentId="8_{C9AECCEE-76A2-452B-BDBD-1108595D40A5}" xr6:coauthVersionLast="46" xr6:coauthVersionMax="46" xr10:uidLastSave="{00000000-0000-0000-0000-000000000000}"/>
  <bookViews>
    <workbookView xWindow="-108" yWindow="-108" windowWidth="23256" windowHeight="12576" xr2:uid="{0B8E6F3E-21B3-4EE5-8E77-2A11395AB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L7" i="1"/>
  <c r="K7" i="1"/>
  <c r="J7" i="1"/>
  <c r="I7" i="1"/>
  <c r="H7" i="1"/>
  <c r="G7" i="1"/>
  <c r="F7" i="1"/>
  <c r="E7" i="1"/>
  <c r="D7" i="1"/>
  <c r="C7" i="1"/>
  <c r="B7" i="1"/>
  <c r="L8" i="1"/>
  <c r="K8" i="1"/>
  <c r="J8" i="1"/>
  <c r="I8" i="1"/>
  <c r="H8" i="1"/>
  <c r="G8" i="1"/>
  <c r="F8" i="1"/>
  <c r="E8" i="1"/>
  <c r="D8" i="1"/>
  <c r="C8" i="1"/>
  <c r="B8" i="1"/>
  <c r="L14" i="1"/>
  <c r="K14" i="1"/>
  <c r="J14" i="1"/>
  <c r="I14" i="1"/>
  <c r="H14" i="1"/>
  <c r="G14" i="1"/>
  <c r="F14" i="1"/>
  <c r="E14" i="1"/>
  <c r="D14" i="1"/>
  <c r="C14" i="1"/>
  <c r="C17" i="1" s="1"/>
  <c r="J15" i="1"/>
  <c r="I15" i="1"/>
  <c r="H15" i="1"/>
  <c r="E15" i="1"/>
  <c r="G13" i="1"/>
  <c r="B15" i="1"/>
  <c r="D15" i="1" s="1"/>
  <c r="B13" i="1"/>
  <c r="L13" i="1" s="1"/>
  <c r="B12" i="1"/>
  <c r="J12" i="1" s="1"/>
  <c r="B11" i="1"/>
  <c r="G11" i="1" s="1"/>
  <c r="K15" i="1" l="1"/>
  <c r="E13" i="1"/>
  <c r="K11" i="1"/>
  <c r="F13" i="1"/>
  <c r="H13" i="1"/>
  <c r="H11" i="1"/>
  <c r="K12" i="1"/>
  <c r="K17" i="1" s="1"/>
  <c r="I11" i="1"/>
  <c r="L12" i="1"/>
  <c r="F15" i="1"/>
  <c r="J11" i="1"/>
  <c r="D13" i="1"/>
  <c r="G15" i="1"/>
  <c r="F12" i="1"/>
  <c r="D11" i="1"/>
  <c r="G12" i="1"/>
  <c r="J13" i="1"/>
  <c r="E12" i="1"/>
  <c r="I13" i="1"/>
  <c r="L15" i="1"/>
  <c r="E11" i="1"/>
  <c r="H12" i="1"/>
  <c r="K13" i="1"/>
  <c r="K16" i="1" s="1"/>
  <c r="L11" i="1"/>
  <c r="D12" i="1"/>
  <c r="F11" i="1"/>
  <c r="I12" i="1"/>
  <c r="G16" i="1" l="1"/>
  <c r="G17" i="1"/>
  <c r="J16" i="1"/>
  <c r="J17" i="1"/>
  <c r="F16" i="1"/>
  <c r="F17" i="1"/>
  <c r="L17" i="1"/>
  <c r="L16" i="1"/>
  <c r="D16" i="1"/>
  <c r="D17" i="1"/>
  <c r="E16" i="1"/>
  <c r="E17" i="1"/>
  <c r="I16" i="1"/>
  <c r="I17" i="1"/>
  <c r="H16" i="1"/>
  <c r="H17" i="1"/>
</calcChain>
</file>

<file path=xl/sharedStrings.xml><?xml version="1.0" encoding="utf-8"?>
<sst xmlns="http://schemas.openxmlformats.org/spreadsheetml/2006/main" count="25" uniqueCount="18">
  <si>
    <t>pfizer</t>
  </si>
  <si>
    <t>moderna</t>
  </si>
  <si>
    <t>astra</t>
  </si>
  <si>
    <t>curevac</t>
  </si>
  <si>
    <t>jj</t>
  </si>
  <si>
    <t>december</t>
  </si>
  <si>
    <t>november</t>
  </si>
  <si>
    <t>oktober</t>
  </si>
  <si>
    <t>septeember</t>
  </si>
  <si>
    <t>august</t>
  </si>
  <si>
    <t>jul</t>
  </si>
  <si>
    <t>jun</t>
  </si>
  <si>
    <t>maj</t>
  </si>
  <si>
    <t>april</t>
  </si>
  <si>
    <t>marec</t>
  </si>
  <si>
    <t>final</t>
  </si>
  <si>
    <t>sum_doses</t>
  </si>
  <si>
    <t>sum_vac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</si>
</sst>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6749-C43E-4ED9-BCB4-6B875FDF9850}">
  <dimension ref="A1:L17"/>
  <sheetViews>
    <sheetView tabSelected="1" workbookViewId="0">
      <selection activeCell="A20" sqref="A20:XFD27"/>
    </sheetView>
  </sheetViews>
  <sheetFormatPr defaultRowHeight="14.4" x14ac:dyDescent="0.3"/>
  <sheetData>
    <row r="1" spans="1:12" x14ac:dyDescent="0.3">
      <c r="B1" t="s">
        <v>15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 t="s">
        <v>0</v>
      </c>
      <c r="B2">
        <v>4004700</v>
      </c>
      <c r="C2">
        <v>4004700</v>
      </c>
      <c r="D2">
        <v>4004700</v>
      </c>
      <c r="E2">
        <v>4004700</v>
      </c>
      <c r="F2">
        <v>4004700</v>
      </c>
      <c r="G2">
        <v>3504700</v>
      </c>
      <c r="H2">
        <v>3004700</v>
      </c>
      <c r="I2">
        <v>2504700</v>
      </c>
      <c r="J2">
        <v>2024700</v>
      </c>
      <c r="K2">
        <v>1544700</v>
      </c>
      <c r="L2">
        <v>1064700</v>
      </c>
    </row>
    <row r="3" spans="1:12" x14ac:dyDescent="0.3">
      <c r="A3" t="s">
        <v>1</v>
      </c>
      <c r="B3">
        <v>1908000</v>
      </c>
      <c r="C3">
        <v>1908000</v>
      </c>
      <c r="D3">
        <v>1908000</v>
      </c>
      <c r="E3">
        <v>1908000</v>
      </c>
      <c r="F3">
        <v>1908000</v>
      </c>
      <c r="G3">
        <v>1630000</v>
      </c>
      <c r="H3">
        <v>1352000</v>
      </c>
      <c r="I3">
        <v>1074000</v>
      </c>
      <c r="J3">
        <v>796000</v>
      </c>
      <c r="K3">
        <v>518000</v>
      </c>
      <c r="L3">
        <v>240000</v>
      </c>
    </row>
    <row r="4" spans="1:12" x14ac:dyDescent="0.3">
      <c r="A4" t="s">
        <v>2</v>
      </c>
      <c r="B4">
        <v>3000000</v>
      </c>
      <c r="C4">
        <v>3000000</v>
      </c>
      <c r="D4">
        <v>3000000</v>
      </c>
      <c r="E4">
        <v>3000000</v>
      </c>
      <c r="F4">
        <v>3000000</v>
      </c>
      <c r="G4">
        <v>3000000</v>
      </c>
      <c r="H4">
        <v>3000000</v>
      </c>
      <c r="I4">
        <v>2400000</v>
      </c>
      <c r="J4">
        <v>2000000</v>
      </c>
      <c r="K4">
        <v>1100000</v>
      </c>
      <c r="L4">
        <v>600000</v>
      </c>
    </row>
    <row r="5" spans="1:12" x14ac:dyDescent="0.3">
      <c r="A5" t="s">
        <v>3</v>
      </c>
      <c r="B5">
        <v>459000</v>
      </c>
      <c r="C5">
        <v>459000</v>
      </c>
      <c r="D5">
        <v>386000</v>
      </c>
      <c r="E5">
        <v>313000</v>
      </c>
      <c r="F5">
        <v>240000</v>
      </c>
      <c r="G5">
        <v>182000</v>
      </c>
      <c r="H5">
        <v>124000</v>
      </c>
      <c r="I5">
        <v>66000</v>
      </c>
      <c r="J5">
        <v>44000</v>
      </c>
      <c r="K5">
        <v>22000</v>
      </c>
      <c r="L5">
        <v>0</v>
      </c>
    </row>
    <row r="6" spans="1:12" x14ac:dyDescent="0.3">
      <c r="A6" t="s">
        <v>4</v>
      </c>
      <c r="B6">
        <v>2004000</v>
      </c>
      <c r="C6">
        <v>2004000</v>
      </c>
      <c r="D6">
        <v>1921000</v>
      </c>
      <c r="E6">
        <v>1838000</v>
      </c>
      <c r="F6">
        <v>1755000</v>
      </c>
      <c r="G6">
        <v>1355000</v>
      </c>
      <c r="H6">
        <v>955000</v>
      </c>
      <c r="I6">
        <v>555000</v>
      </c>
      <c r="J6">
        <v>370000</v>
      </c>
      <c r="K6">
        <v>185000</v>
      </c>
      <c r="L6">
        <v>0</v>
      </c>
    </row>
    <row r="7" spans="1:12" x14ac:dyDescent="0.3">
      <c r="A7" t="s">
        <v>16</v>
      </c>
      <c r="B7">
        <f>SUM(B2:B6)</f>
        <v>11375700</v>
      </c>
      <c r="C7">
        <f t="shared" ref="C7:L7" si="0">SUM(C2:C6)</f>
        <v>11375700</v>
      </c>
      <c r="D7">
        <f t="shared" si="0"/>
        <v>11219700</v>
      </c>
      <c r="E7">
        <f t="shared" si="0"/>
        <v>11063700</v>
      </c>
      <c r="F7">
        <f t="shared" si="0"/>
        <v>10907700</v>
      </c>
      <c r="G7">
        <f t="shared" si="0"/>
        <v>9671700</v>
      </c>
      <c r="H7">
        <f t="shared" si="0"/>
        <v>8435700</v>
      </c>
      <c r="I7">
        <f t="shared" si="0"/>
        <v>6599700</v>
      </c>
      <c r="J7">
        <f t="shared" si="0"/>
        <v>5234700</v>
      </c>
      <c r="K7">
        <f t="shared" si="0"/>
        <v>3369700</v>
      </c>
      <c r="L7">
        <f t="shared" si="0"/>
        <v>1904700</v>
      </c>
    </row>
    <row r="8" spans="1:12" x14ac:dyDescent="0.3">
      <c r="A8" t="s">
        <v>17</v>
      </c>
      <c r="B8">
        <f>SUM(B2:B5)/2+B6</f>
        <v>6689850</v>
      </c>
      <c r="C8">
        <f t="shared" ref="C8:L8" si="1">SUM(C2:C5)/2+C6</f>
        <v>6689850</v>
      </c>
      <c r="D8">
        <f t="shared" si="1"/>
        <v>6570350</v>
      </c>
      <c r="E8">
        <f t="shared" si="1"/>
        <v>6450850</v>
      </c>
      <c r="F8">
        <f t="shared" si="1"/>
        <v>6331350</v>
      </c>
      <c r="G8">
        <f t="shared" si="1"/>
        <v>5513350</v>
      </c>
      <c r="H8">
        <f t="shared" si="1"/>
        <v>4695350</v>
      </c>
      <c r="I8">
        <f t="shared" si="1"/>
        <v>3577350</v>
      </c>
      <c r="J8">
        <f t="shared" si="1"/>
        <v>2802350</v>
      </c>
      <c r="K8">
        <f t="shared" si="1"/>
        <v>1777350</v>
      </c>
      <c r="L8">
        <f t="shared" si="1"/>
        <v>952350</v>
      </c>
    </row>
    <row r="11" spans="1:12" x14ac:dyDescent="0.3">
      <c r="A11" t="s">
        <v>0</v>
      </c>
      <c r="B11">
        <f>C11/B2</f>
        <v>0.6008155417384573</v>
      </c>
      <c r="C11">
        <v>2406086</v>
      </c>
      <c r="D11">
        <f>D2*$B11</f>
        <v>2406086</v>
      </c>
      <c r="E11">
        <f t="shared" ref="E11:L11" si="2">E2*$B11</f>
        <v>2406086</v>
      </c>
      <c r="F11">
        <f t="shared" si="2"/>
        <v>2406086</v>
      </c>
      <c r="G11">
        <f t="shared" si="2"/>
        <v>2105678.2291307715</v>
      </c>
      <c r="H11">
        <f t="shared" si="2"/>
        <v>1805270.4582615427</v>
      </c>
      <c r="I11">
        <f t="shared" si="2"/>
        <v>1504862.687392314</v>
      </c>
      <c r="J11">
        <f t="shared" si="2"/>
        <v>1216471.2273578546</v>
      </c>
      <c r="K11">
        <f t="shared" si="2"/>
        <v>928079.767323395</v>
      </c>
      <c r="L11">
        <f t="shared" si="2"/>
        <v>639688.30728893552</v>
      </c>
    </row>
    <row r="12" spans="1:12" x14ac:dyDescent="0.3">
      <c r="A12" t="s">
        <v>1</v>
      </c>
      <c r="B12">
        <f>C12/B3</f>
        <v>0.50467348008385748</v>
      </c>
      <c r="C12">
        <v>962917</v>
      </c>
      <c r="D12">
        <f>D3*$B12</f>
        <v>962917.00000000012</v>
      </c>
      <c r="E12">
        <f>E3*$B12</f>
        <v>962917.00000000012</v>
      </c>
      <c r="F12">
        <f>F3*$B12</f>
        <v>962917.00000000012</v>
      </c>
      <c r="G12">
        <f>G3*$B12</f>
        <v>822617.77253668767</v>
      </c>
      <c r="H12">
        <f>H3*$B12</f>
        <v>682318.54507337534</v>
      </c>
      <c r="I12">
        <f>I3*$B12</f>
        <v>542019.31761006289</v>
      </c>
      <c r="J12">
        <f>J3*$B12</f>
        <v>401720.09014675056</v>
      </c>
      <c r="K12">
        <f>K3*$B12</f>
        <v>261420.86268343817</v>
      </c>
      <c r="L12">
        <f>L3*$B12</f>
        <v>121121.6352201258</v>
      </c>
    </row>
    <row r="13" spans="1:12" x14ac:dyDescent="0.3">
      <c r="A13" t="s">
        <v>2</v>
      </c>
      <c r="B13">
        <f>C13/B4</f>
        <v>1.2129433333333333</v>
      </c>
      <c r="C13">
        <v>3638830</v>
      </c>
      <c r="D13">
        <f>D4*$B13</f>
        <v>3638830</v>
      </c>
      <c r="E13">
        <f>E4*$B13</f>
        <v>3638830</v>
      </c>
      <c r="F13">
        <f>F4*$B13</f>
        <v>3638830</v>
      </c>
      <c r="G13">
        <f>G4*$B13</f>
        <v>3638830</v>
      </c>
      <c r="H13">
        <f>H4*$B13</f>
        <v>3638830</v>
      </c>
      <c r="I13">
        <f>I4*$B13</f>
        <v>2911064</v>
      </c>
      <c r="J13">
        <f>J4*$B13</f>
        <v>2425886.6666666665</v>
      </c>
      <c r="K13">
        <f>K4*$B13</f>
        <v>1334237.6666666665</v>
      </c>
      <c r="L13">
        <f>L4*$B13</f>
        <v>727766</v>
      </c>
    </row>
    <row r="14" spans="1:12" x14ac:dyDescent="0.3">
      <c r="A14" t="s">
        <v>3</v>
      </c>
      <c r="B14">
        <v>0.6</v>
      </c>
      <c r="C14">
        <f>B5*B14</f>
        <v>275400</v>
      </c>
      <c r="D14">
        <f t="shared" ref="D14:L14" si="3">D5*$B14</f>
        <v>231600</v>
      </c>
      <c r="E14">
        <f t="shared" si="3"/>
        <v>187800</v>
      </c>
      <c r="F14">
        <f t="shared" si="3"/>
        <v>144000</v>
      </c>
      <c r="G14">
        <f t="shared" si="3"/>
        <v>109200</v>
      </c>
      <c r="H14">
        <f t="shared" si="3"/>
        <v>74400</v>
      </c>
      <c r="I14">
        <f t="shared" si="3"/>
        <v>39600</v>
      </c>
      <c r="J14">
        <f t="shared" si="3"/>
        <v>26400</v>
      </c>
      <c r="K14">
        <f t="shared" si="3"/>
        <v>13200</v>
      </c>
      <c r="L14">
        <f t="shared" si="3"/>
        <v>0</v>
      </c>
    </row>
    <row r="15" spans="1:12" x14ac:dyDescent="0.3">
      <c r="A15" t="s">
        <v>4</v>
      </c>
      <c r="B15">
        <f>C15/B6</f>
        <v>0.60032085828343318</v>
      </c>
      <c r="C15">
        <v>1203043</v>
      </c>
      <c r="D15">
        <f>D6*$B15</f>
        <v>1153216.3687624752</v>
      </c>
      <c r="E15">
        <f>E6*$B15</f>
        <v>1103389.7375249502</v>
      </c>
      <c r="F15">
        <f>F6*$B15</f>
        <v>1053563.1062874252</v>
      </c>
      <c r="G15">
        <f>G6*$B15</f>
        <v>813434.76297405199</v>
      </c>
      <c r="H15">
        <f>H6*$B15</f>
        <v>573306.41966067872</v>
      </c>
      <c r="I15">
        <f>I6*$B15</f>
        <v>333178.07634730544</v>
      </c>
      <c r="J15">
        <f>J6*$B15</f>
        <v>222118.71756487028</v>
      </c>
      <c r="K15">
        <f>K6*$B15</f>
        <v>111059.35878243514</v>
      </c>
      <c r="L15">
        <f>L6*$B15</f>
        <v>0</v>
      </c>
    </row>
    <row r="16" spans="1:12" x14ac:dyDescent="0.3">
      <c r="A16" t="s">
        <v>16</v>
      </c>
      <c r="C16">
        <f>SUM(C11:C15)</f>
        <v>8486276</v>
      </c>
      <c r="D16">
        <f>SUM(D11:D15)</f>
        <v>8392649.3687624745</v>
      </c>
      <c r="E16">
        <f>SUM(E11:E15)</f>
        <v>8299022.7375249499</v>
      </c>
      <c r="F16">
        <f>SUM(F11:F15)</f>
        <v>8205396.1062874254</v>
      </c>
      <c r="G16">
        <f>SUM(G11:G15)</f>
        <v>7489760.7646415103</v>
      </c>
      <c r="H16">
        <f>SUM(H11:H15)</f>
        <v>6774125.4229955971</v>
      </c>
      <c r="I16">
        <f>SUM(I11:I15)</f>
        <v>5330724.0813496821</v>
      </c>
      <c r="J16">
        <f>SUM(J11:J15)</f>
        <v>4292596.7017361419</v>
      </c>
      <c r="K16">
        <f>SUM(K11:K15)</f>
        <v>2647997.6554559353</v>
      </c>
      <c r="L16">
        <f t="shared" ref="L16" si="4">SUM(L11:L15)</f>
        <v>1488575.9425090612</v>
      </c>
    </row>
    <row r="17" spans="1:12" x14ac:dyDescent="0.3">
      <c r="A17" t="s">
        <v>17</v>
      </c>
      <c r="C17">
        <f t="shared" ref="C17:K17" si="5">SUM(C11:C14)/2+C15</f>
        <v>4844659.5</v>
      </c>
      <c r="D17">
        <f t="shared" si="5"/>
        <v>4772932.8687624754</v>
      </c>
      <c r="E17">
        <f t="shared" si="5"/>
        <v>4701206.2375249499</v>
      </c>
      <c r="F17">
        <f t="shared" si="5"/>
        <v>4629479.6062874254</v>
      </c>
      <c r="G17">
        <f t="shared" si="5"/>
        <v>4151597.763807781</v>
      </c>
      <c r="H17">
        <f t="shared" si="5"/>
        <v>3673715.9213281376</v>
      </c>
      <c r="I17">
        <f t="shared" si="5"/>
        <v>2831951.0788484938</v>
      </c>
      <c r="J17">
        <f t="shared" si="5"/>
        <v>2257357.7096505063</v>
      </c>
      <c r="K17">
        <f t="shared" si="5"/>
        <v>1379528.5071191851</v>
      </c>
      <c r="L17">
        <f t="shared" ref="L17" si="6">SUM(L11:L14)/2+L15</f>
        <v>744287.9712545306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Mucka</dc:creator>
  <cp:lastModifiedBy>Zuzana Mucka</cp:lastModifiedBy>
  <dcterms:created xsi:type="dcterms:W3CDTF">2021-03-19T15:41:10Z</dcterms:created>
  <dcterms:modified xsi:type="dcterms:W3CDTF">2021-03-19T16:28:04Z</dcterms:modified>
</cp:coreProperties>
</file>