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zana.mucka\Documents\GitHub\corona\SEIR_2_wave\data\calibration\"/>
    </mc:Choice>
  </mc:AlternateContent>
  <xr:revisionPtr revIDLastSave="0" documentId="8_{48A23775-91D7-40AF-B583-AF43C4D24239}" xr6:coauthVersionLast="45" xr6:coauthVersionMax="45" xr10:uidLastSave="{00000000-0000-0000-0000-000000000000}"/>
  <bookViews>
    <workbookView xWindow="-108" yWindow="-108" windowWidth="23256" windowHeight="12576" xr2:uid="{69DAA394-EB06-4349-86C8-C7A7E671AB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S20" i="1"/>
  <c r="R20" i="1"/>
  <c r="Q20" i="1"/>
  <c r="P20" i="1"/>
  <c r="O20" i="1"/>
  <c r="N20" i="1"/>
  <c r="S19" i="1"/>
  <c r="R19" i="1"/>
  <c r="Q19" i="1"/>
  <c r="P19" i="1"/>
  <c r="O19" i="1"/>
  <c r="N19" i="1"/>
  <c r="S18" i="1"/>
  <c r="R18" i="1"/>
  <c r="Q18" i="1"/>
  <c r="P18" i="1"/>
  <c r="O18" i="1"/>
  <c r="N18" i="1"/>
  <c r="S17" i="1"/>
  <c r="R17" i="1"/>
  <c r="Q17" i="1"/>
  <c r="P17" i="1"/>
  <c r="O17" i="1"/>
  <c r="N17" i="1"/>
  <c r="S16" i="1"/>
  <c r="R16" i="1"/>
  <c r="Q16" i="1"/>
  <c r="P16" i="1"/>
  <c r="O16" i="1"/>
  <c r="N16" i="1"/>
  <c r="S15" i="1"/>
  <c r="R15" i="1"/>
  <c r="Q15" i="1"/>
  <c r="P15" i="1"/>
  <c r="O15" i="1"/>
  <c r="N15" i="1"/>
  <c r="S14" i="1"/>
  <c r="R14" i="1"/>
  <c r="Q14" i="1"/>
  <c r="P14" i="1"/>
  <c r="O14" i="1"/>
  <c r="N14" i="1"/>
  <c r="S13" i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S4" i="1"/>
  <c r="R4" i="1"/>
  <c r="Q4" i="1"/>
  <c r="P4" i="1"/>
  <c r="O4" i="1"/>
  <c r="N4" i="1"/>
  <c r="S3" i="1"/>
  <c r="R3" i="1"/>
  <c r="Q3" i="1"/>
  <c r="P3" i="1"/>
  <c r="O3" i="1"/>
  <c r="N3" i="1"/>
  <c r="S2" i="1"/>
  <c r="R2" i="1"/>
  <c r="Q2" i="1"/>
  <c r="P2" i="1"/>
  <c r="O2" i="1"/>
  <c r="N2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  <c r="B3" i="1"/>
  <c r="B2" i="1"/>
</calcChain>
</file>

<file path=xl/sharedStrings.xml><?xml version="1.0" encoding="utf-8"?>
<sst xmlns="http://schemas.openxmlformats.org/spreadsheetml/2006/main" count="19" uniqueCount="10">
  <si>
    <t>0-15</t>
  </si>
  <si>
    <t>16-30</t>
  </si>
  <si>
    <t>31-40</t>
  </si>
  <si>
    <t>41-50</t>
  </si>
  <si>
    <t>51-60</t>
  </si>
  <si>
    <t>61-70</t>
  </si>
  <si>
    <t>71-80</t>
  </si>
  <si>
    <t>81-90</t>
  </si>
  <si>
    <t>91+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</si>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</sst>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Sheet1!$V$2:$V$20</c:f>
              <c:numCache>
                <c:formatCode>General</c:formatCode>
                <c:ptCount val="19"/>
                <c:pt idx="0">
                  <c:v>0.32206208425720617</c:v>
                </c:pt>
                <c:pt idx="1">
                  <c:v>0.34259259259259262</c:v>
                </c:pt>
                <c:pt idx="2">
                  <c:v>0.35575888051668458</c:v>
                </c:pt>
                <c:pt idx="3">
                  <c:v>0.35444743935309975</c:v>
                </c:pt>
                <c:pt idx="4">
                  <c:v>0.3247381144238517</c:v>
                </c:pt>
                <c:pt idx="5">
                  <c:v>0.3260166358595194</c:v>
                </c:pt>
                <c:pt idx="6">
                  <c:v>0.31854043392504933</c:v>
                </c:pt>
                <c:pt idx="7">
                  <c:v>0.2955989110707804</c:v>
                </c:pt>
                <c:pt idx="8">
                  <c:v>0.29995636998254799</c:v>
                </c:pt>
                <c:pt idx="9">
                  <c:v>0.3400343642611684</c:v>
                </c:pt>
                <c:pt idx="10">
                  <c:v>0.31306017925736235</c:v>
                </c:pt>
                <c:pt idx="11">
                  <c:v>0.32185913705583757</c:v>
                </c:pt>
                <c:pt idx="12">
                  <c:v>0.34733333333333338</c:v>
                </c:pt>
                <c:pt idx="13">
                  <c:v>0.38766571969696967</c:v>
                </c:pt>
                <c:pt idx="14">
                  <c:v>0.37712058688674921</c:v>
                </c:pt>
                <c:pt idx="15">
                  <c:v>0.36479961371318204</c:v>
                </c:pt>
                <c:pt idx="16">
                  <c:v>0.42332080789102861</c:v>
                </c:pt>
                <c:pt idx="17">
                  <c:v>0.39426154549611336</c:v>
                </c:pt>
                <c:pt idx="18">
                  <c:v>0.41334080717488786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6-4977-92C3-C72E6C9AB5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Sheet1!$W$2:$W$20</c:f>
              <c:numCache>
                <c:formatCode>General</c:formatCode>
                <c:ptCount val="19"/>
                <c:pt idx="0">
                  <c:v>0.34210643015521064</c:v>
                </c:pt>
                <c:pt idx="1">
                  <c:v>0.36307568438003224</c:v>
                </c:pt>
                <c:pt idx="2">
                  <c:v>0.37556512378902041</c:v>
                </c:pt>
                <c:pt idx="3">
                  <c:v>0.37385444743935314</c:v>
                </c:pt>
                <c:pt idx="4">
                  <c:v>0.34510878323932315</c:v>
                </c:pt>
                <c:pt idx="5">
                  <c:v>0.34634935304990755</c:v>
                </c:pt>
                <c:pt idx="6">
                  <c:v>0.33905325443786982</c:v>
                </c:pt>
                <c:pt idx="7">
                  <c:v>0.31585299455535387</c:v>
                </c:pt>
                <c:pt idx="8">
                  <c:v>0.3205497382198953</c:v>
                </c:pt>
                <c:pt idx="9">
                  <c:v>0.35845360824742267</c:v>
                </c:pt>
                <c:pt idx="10">
                  <c:v>0.33416133162612038</c:v>
                </c:pt>
                <c:pt idx="11">
                  <c:v>0.3430266497461929</c:v>
                </c:pt>
                <c:pt idx="12">
                  <c:v>0.36853866666666668</c:v>
                </c:pt>
                <c:pt idx="13">
                  <c:v>0.40808238636363636</c:v>
                </c:pt>
                <c:pt idx="14">
                  <c:v>0.39949564419990835</c:v>
                </c:pt>
                <c:pt idx="15">
                  <c:v>0.38573635924674077</c:v>
                </c:pt>
                <c:pt idx="16">
                  <c:v>0.4456035697510568</c:v>
                </c:pt>
                <c:pt idx="17">
                  <c:v>0.41712391403749427</c:v>
                </c:pt>
                <c:pt idx="18">
                  <c:v>0.43511659192825114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6-4977-92C3-C72E6C9A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613320"/>
        <c:axId val="494610696"/>
      </c:lineChart>
      <c:catAx>
        <c:axId val="49461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10696"/>
        <c:crosses val="autoZero"/>
        <c:auto val="1"/>
        <c:lblAlgn val="ctr"/>
        <c:lblOffset val="100"/>
        <c:noMultiLvlLbl val="0"/>
      </c:catAx>
      <c:valAx>
        <c:axId val="49461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1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445135</xdr:colOff>
      <xdr:row>12</xdr:row>
      <xdr:rowOff>94615</xdr:rowOff>
    </xdr:from>
    <xdr:to>
      <xdr:col>27</xdr:col>
      <xdr:colOff>140335</xdr:colOff>
      <xdr:row>27</xdr:row>
      <xdr:rowOff>75565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C0624-8892-4524-ACB1-A8A3D150C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4027-572F-4863-BFFB-C1D5211373FA}">
  <dimension ref="A1:W20"/>
  <sheetViews>
    <sheetView tabSelected="1" topLeftCell="I1" workbookViewId="0">
      <selection activeCell="W2" sqref="W2:W20"/>
    </sheetView>
  </sheetViews>
  <sheetFormatPr defaultRowHeight="14.4" x14ac:dyDescent="0.3"/>
  <cols>
    <col min="1" max="2" width="10.44140625" bestFit="1" customWidth="1"/>
  </cols>
  <sheetData>
    <row r="1" spans="1:23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>
        <v>0.25</v>
      </c>
      <c r="W1">
        <v>0.33</v>
      </c>
    </row>
    <row r="2" spans="1:23" x14ac:dyDescent="0.3">
      <c r="A2" s="1">
        <v>44107</v>
      </c>
      <c r="B2" s="1">
        <f>6+A2</f>
        <v>44113</v>
      </c>
      <c r="C2">
        <v>4</v>
      </c>
      <c r="D2">
        <v>12</v>
      </c>
      <c r="E2">
        <v>14</v>
      </c>
      <c r="F2">
        <v>30</v>
      </c>
      <c r="G2">
        <v>57</v>
      </c>
      <c r="H2">
        <v>113</v>
      </c>
      <c r="I2">
        <v>144</v>
      </c>
      <c r="J2">
        <v>74</v>
      </c>
      <c r="K2">
        <v>3</v>
      </c>
      <c r="L2">
        <f>SUM(C2:K2)</f>
        <v>451</v>
      </c>
      <c r="M2">
        <f>C2/$L2</f>
        <v>8.869179600886918E-3</v>
      </c>
      <c r="N2">
        <f t="shared" ref="N2:N20" si="0">D2/$L2</f>
        <v>2.6607538802660754E-2</v>
      </c>
      <c r="O2">
        <f t="shared" ref="O2:O20" si="1">E2/$L2</f>
        <v>3.1042128603104215E-2</v>
      </c>
      <c r="P2">
        <f t="shared" ref="P2:P20" si="2">F2/$L2</f>
        <v>6.6518847006651879E-2</v>
      </c>
      <c r="Q2">
        <f t="shared" ref="Q2:Q20" si="3">G2/$L2</f>
        <v>0.12638580931263857</v>
      </c>
      <c r="R2">
        <f t="shared" ref="R2:R20" si="4">H2/$L2</f>
        <v>0.25055432372505543</v>
      </c>
      <c r="S2">
        <f t="shared" ref="S2:S20" si="5">I2/$L2</f>
        <v>0.31929046563192903</v>
      </c>
      <c r="T2">
        <f t="shared" ref="T2:T20" si="6">J2/$L2</f>
        <v>0.16407982261640799</v>
      </c>
      <c r="U2">
        <f t="shared" ref="U2:U20" si="7">K2/$L2</f>
        <v>6.6518847006651885E-3</v>
      </c>
      <c r="V2">
        <f>SUM(M2:Q2)+$V$1*R2</f>
        <v>0.32206208425720617</v>
      </c>
      <c r="W2">
        <f>SUM(M2:Q2)+$W$1*R2</f>
        <v>0.34210643015521064</v>
      </c>
    </row>
    <row r="3" spans="1:23" x14ac:dyDescent="0.3">
      <c r="A3" s="1">
        <f>A2+7</f>
        <v>44114</v>
      </c>
      <c r="B3" s="1">
        <f>B2+7</f>
        <v>44120</v>
      </c>
      <c r="C3">
        <v>6</v>
      </c>
      <c r="D3">
        <v>20</v>
      </c>
      <c r="E3">
        <v>17</v>
      </c>
      <c r="F3">
        <v>46</v>
      </c>
      <c r="G3">
        <v>84</v>
      </c>
      <c r="H3">
        <v>159</v>
      </c>
      <c r="I3">
        <v>152</v>
      </c>
      <c r="J3">
        <v>127</v>
      </c>
      <c r="K3">
        <v>10</v>
      </c>
      <c r="L3">
        <f t="shared" ref="L3:L20" si="8">SUM(C3:K3)</f>
        <v>621</v>
      </c>
      <c r="M3">
        <f t="shared" ref="M3:M20" si="9">C3/$L3</f>
        <v>9.6618357487922701E-3</v>
      </c>
      <c r="N3">
        <f t="shared" si="0"/>
        <v>3.2206119162640899E-2</v>
      </c>
      <c r="O3">
        <f t="shared" si="1"/>
        <v>2.7375201288244767E-2</v>
      </c>
      <c r="P3">
        <f t="shared" si="2"/>
        <v>7.407407407407407E-2</v>
      </c>
      <c r="Q3">
        <f t="shared" si="3"/>
        <v>0.13526570048309178</v>
      </c>
      <c r="R3">
        <f t="shared" si="4"/>
        <v>0.2560386473429952</v>
      </c>
      <c r="S3">
        <f t="shared" si="5"/>
        <v>0.24476650563607086</v>
      </c>
      <c r="T3">
        <f t="shared" si="6"/>
        <v>0.20450885668276972</v>
      </c>
      <c r="U3">
        <f t="shared" si="7"/>
        <v>1.610305958132045E-2</v>
      </c>
      <c r="V3">
        <f t="shared" ref="V3:V20" si="10">SUM(M3:Q3)+$V$1*R3</f>
        <v>0.34259259259259262</v>
      </c>
      <c r="W3">
        <f t="shared" ref="W3:W20" si="11">SUM(M3:Q3)+$W$1*R3</f>
        <v>0.36307568438003224</v>
      </c>
    </row>
    <row r="4" spans="1:23" x14ac:dyDescent="0.3">
      <c r="A4" s="1">
        <f t="shared" ref="A4:A20" si="12">A3+7</f>
        <v>44121</v>
      </c>
      <c r="B4" s="1">
        <f t="shared" ref="B4:B20" si="13">B3+7</f>
        <v>44127</v>
      </c>
      <c r="C4">
        <v>8</v>
      </c>
      <c r="D4">
        <v>24</v>
      </c>
      <c r="E4">
        <v>36</v>
      </c>
      <c r="F4">
        <v>69</v>
      </c>
      <c r="G4">
        <v>136</v>
      </c>
      <c r="H4">
        <v>230</v>
      </c>
      <c r="I4">
        <v>259</v>
      </c>
      <c r="J4">
        <v>146</v>
      </c>
      <c r="K4">
        <v>21</v>
      </c>
      <c r="L4">
        <f t="shared" si="8"/>
        <v>929</v>
      </c>
      <c r="M4">
        <f t="shared" si="9"/>
        <v>8.6114101184068884E-3</v>
      </c>
      <c r="N4">
        <f t="shared" si="0"/>
        <v>2.5834230355220669E-2</v>
      </c>
      <c r="O4">
        <f t="shared" si="1"/>
        <v>3.8751345532831001E-2</v>
      </c>
      <c r="P4">
        <f t="shared" si="2"/>
        <v>7.4273412271259415E-2</v>
      </c>
      <c r="Q4">
        <f t="shared" si="3"/>
        <v>0.14639397201291712</v>
      </c>
      <c r="R4">
        <f t="shared" si="4"/>
        <v>0.24757804090419805</v>
      </c>
      <c r="S4">
        <f t="shared" si="5"/>
        <v>0.27879440258342303</v>
      </c>
      <c r="T4">
        <f t="shared" si="6"/>
        <v>0.15715823466092574</v>
      </c>
      <c r="U4">
        <f t="shared" si="7"/>
        <v>2.2604951560818085E-2</v>
      </c>
      <c r="V4">
        <f t="shared" si="10"/>
        <v>0.35575888051668458</v>
      </c>
      <c r="W4">
        <f t="shared" si="11"/>
        <v>0.37556512378902041</v>
      </c>
    </row>
    <row r="5" spans="1:23" x14ac:dyDescent="0.3">
      <c r="A5" s="1">
        <f t="shared" si="12"/>
        <v>44128</v>
      </c>
      <c r="B5" s="1">
        <f t="shared" si="13"/>
        <v>44134</v>
      </c>
      <c r="C5">
        <v>9</v>
      </c>
      <c r="D5">
        <v>29</v>
      </c>
      <c r="E5">
        <v>48</v>
      </c>
      <c r="F5">
        <v>95</v>
      </c>
      <c r="G5">
        <v>146</v>
      </c>
      <c r="H5">
        <v>270</v>
      </c>
      <c r="I5">
        <v>295</v>
      </c>
      <c r="J5">
        <v>188</v>
      </c>
      <c r="K5">
        <v>33</v>
      </c>
      <c r="L5">
        <f t="shared" si="8"/>
        <v>1113</v>
      </c>
      <c r="M5">
        <f t="shared" si="9"/>
        <v>8.0862533692722376E-3</v>
      </c>
      <c r="N5">
        <f t="shared" si="0"/>
        <v>2.605570530098832E-2</v>
      </c>
      <c r="O5">
        <f t="shared" si="1"/>
        <v>4.3126684636118601E-2</v>
      </c>
      <c r="P5">
        <f t="shared" si="2"/>
        <v>8.5354896675651395E-2</v>
      </c>
      <c r="Q5">
        <f t="shared" si="3"/>
        <v>0.13117699910152741</v>
      </c>
      <c r="R5">
        <f t="shared" si="4"/>
        <v>0.24258760107816713</v>
      </c>
      <c r="S5">
        <f t="shared" si="5"/>
        <v>0.26504941599281223</v>
      </c>
      <c r="T5">
        <f t="shared" si="6"/>
        <v>0.16891284815813118</v>
      </c>
      <c r="U5">
        <f t="shared" si="7"/>
        <v>2.9649595687331536E-2</v>
      </c>
      <c r="V5">
        <f t="shared" si="10"/>
        <v>0.35444743935309975</v>
      </c>
      <c r="W5">
        <f t="shared" si="11"/>
        <v>0.37385444743935314</v>
      </c>
    </row>
    <row r="6" spans="1:23" x14ac:dyDescent="0.3">
      <c r="A6" s="1">
        <f t="shared" si="12"/>
        <v>44135</v>
      </c>
      <c r="B6" s="1">
        <f t="shared" si="13"/>
        <v>44141</v>
      </c>
      <c r="C6">
        <v>5</v>
      </c>
      <c r="D6">
        <v>27</v>
      </c>
      <c r="E6">
        <v>40</v>
      </c>
      <c r="F6">
        <v>73</v>
      </c>
      <c r="G6">
        <v>179</v>
      </c>
      <c r="H6">
        <v>316</v>
      </c>
      <c r="I6">
        <v>324</v>
      </c>
      <c r="J6">
        <v>245</v>
      </c>
      <c r="K6">
        <v>32</v>
      </c>
      <c r="L6">
        <f t="shared" si="8"/>
        <v>1241</v>
      </c>
      <c r="M6">
        <f t="shared" si="9"/>
        <v>4.0290088638195E-3</v>
      </c>
      <c r="N6">
        <f t="shared" si="0"/>
        <v>2.1756647864625302E-2</v>
      </c>
      <c r="O6">
        <f t="shared" si="1"/>
        <v>3.2232070910556E-2</v>
      </c>
      <c r="P6">
        <f t="shared" si="2"/>
        <v>5.8823529411764705E-2</v>
      </c>
      <c r="Q6">
        <f t="shared" si="3"/>
        <v>0.14423851732473811</v>
      </c>
      <c r="R6">
        <f t="shared" si="4"/>
        <v>0.25463336019339244</v>
      </c>
      <c r="S6">
        <f t="shared" si="5"/>
        <v>0.26107977437550361</v>
      </c>
      <c r="T6">
        <f t="shared" si="6"/>
        <v>0.19742143432715553</v>
      </c>
      <c r="U6">
        <f t="shared" si="7"/>
        <v>2.5785656728444802E-2</v>
      </c>
      <c r="V6">
        <f t="shared" si="10"/>
        <v>0.3247381144238517</v>
      </c>
      <c r="W6">
        <f t="shared" si="11"/>
        <v>0.34510878323932315</v>
      </c>
    </row>
    <row r="7" spans="1:23" x14ac:dyDescent="0.3">
      <c r="A7" s="1">
        <f t="shared" si="12"/>
        <v>44142</v>
      </c>
      <c r="B7" s="1">
        <f t="shared" si="13"/>
        <v>44148</v>
      </c>
      <c r="C7">
        <v>7</v>
      </c>
      <c r="D7">
        <v>26</v>
      </c>
      <c r="E7">
        <v>45</v>
      </c>
      <c r="F7">
        <v>72</v>
      </c>
      <c r="G7">
        <v>134</v>
      </c>
      <c r="H7">
        <v>275</v>
      </c>
      <c r="I7">
        <v>315</v>
      </c>
      <c r="J7">
        <v>184</v>
      </c>
      <c r="K7">
        <v>24</v>
      </c>
      <c r="L7">
        <f t="shared" si="8"/>
        <v>1082</v>
      </c>
      <c r="M7">
        <f t="shared" si="9"/>
        <v>6.4695009242144181E-3</v>
      </c>
      <c r="N7">
        <f t="shared" si="0"/>
        <v>2.4029574861367836E-2</v>
      </c>
      <c r="O7">
        <f t="shared" si="1"/>
        <v>4.1589648798521256E-2</v>
      </c>
      <c r="P7">
        <f t="shared" si="2"/>
        <v>6.6543438077634007E-2</v>
      </c>
      <c r="Q7">
        <f t="shared" si="3"/>
        <v>0.12384473197781885</v>
      </c>
      <c r="R7">
        <f t="shared" si="4"/>
        <v>0.25415896487985212</v>
      </c>
      <c r="S7">
        <f t="shared" si="5"/>
        <v>0.29112754158964882</v>
      </c>
      <c r="T7">
        <f t="shared" si="6"/>
        <v>0.17005545286506468</v>
      </c>
      <c r="U7">
        <f t="shared" si="7"/>
        <v>2.2181146025878003E-2</v>
      </c>
      <c r="V7">
        <f t="shared" si="10"/>
        <v>0.3260166358595194</v>
      </c>
      <c r="W7">
        <f t="shared" si="11"/>
        <v>0.34634935304990755</v>
      </c>
    </row>
    <row r="8" spans="1:23" x14ac:dyDescent="0.3">
      <c r="A8" s="1">
        <f t="shared" si="12"/>
        <v>44149</v>
      </c>
      <c r="B8" s="1">
        <f t="shared" si="13"/>
        <v>44155</v>
      </c>
      <c r="C8">
        <v>9</v>
      </c>
      <c r="D8">
        <v>18</v>
      </c>
      <c r="E8">
        <v>35</v>
      </c>
      <c r="F8">
        <v>58</v>
      </c>
      <c r="G8">
        <v>138</v>
      </c>
      <c r="H8">
        <v>260</v>
      </c>
      <c r="I8">
        <v>284</v>
      </c>
      <c r="J8">
        <v>185</v>
      </c>
      <c r="K8">
        <v>27</v>
      </c>
      <c r="L8">
        <f t="shared" si="8"/>
        <v>1014</v>
      </c>
      <c r="M8">
        <f t="shared" si="9"/>
        <v>8.8757396449704144E-3</v>
      </c>
      <c r="N8">
        <f t="shared" si="0"/>
        <v>1.7751479289940829E-2</v>
      </c>
      <c r="O8">
        <f t="shared" si="1"/>
        <v>3.4516765285996058E-2</v>
      </c>
      <c r="P8">
        <f t="shared" si="2"/>
        <v>5.7199211045364892E-2</v>
      </c>
      <c r="Q8">
        <f t="shared" si="3"/>
        <v>0.13609467455621302</v>
      </c>
      <c r="R8">
        <f t="shared" si="4"/>
        <v>0.25641025641025639</v>
      </c>
      <c r="S8">
        <f t="shared" si="5"/>
        <v>0.28007889546351084</v>
      </c>
      <c r="T8">
        <f t="shared" si="6"/>
        <v>0.18244575936883628</v>
      </c>
      <c r="U8">
        <f t="shared" si="7"/>
        <v>2.6627218934911243E-2</v>
      </c>
      <c r="V8">
        <f t="shared" si="10"/>
        <v>0.31854043392504933</v>
      </c>
      <c r="W8">
        <f t="shared" si="11"/>
        <v>0.33905325443786982</v>
      </c>
    </row>
    <row r="9" spans="1:23" x14ac:dyDescent="0.3">
      <c r="A9" s="1">
        <f t="shared" si="12"/>
        <v>44156</v>
      </c>
      <c r="B9" s="1">
        <f t="shared" si="13"/>
        <v>44162</v>
      </c>
      <c r="C9">
        <v>4</v>
      </c>
      <c r="D9">
        <v>18</v>
      </c>
      <c r="E9">
        <v>35</v>
      </c>
      <c r="F9">
        <v>69</v>
      </c>
      <c r="G9">
        <v>130</v>
      </c>
      <c r="H9">
        <v>279</v>
      </c>
      <c r="I9">
        <v>323</v>
      </c>
      <c r="J9">
        <v>215</v>
      </c>
      <c r="K9">
        <v>29</v>
      </c>
      <c r="L9">
        <f t="shared" si="8"/>
        <v>1102</v>
      </c>
      <c r="M9">
        <f t="shared" si="9"/>
        <v>3.629764065335753E-3</v>
      </c>
      <c r="N9">
        <f t="shared" si="0"/>
        <v>1.6333938294010888E-2</v>
      </c>
      <c r="O9">
        <f t="shared" si="1"/>
        <v>3.1760435571687839E-2</v>
      </c>
      <c r="P9">
        <f t="shared" si="2"/>
        <v>6.2613430127041736E-2</v>
      </c>
      <c r="Q9">
        <f t="shared" si="3"/>
        <v>0.11796733212341198</v>
      </c>
      <c r="R9">
        <f t="shared" si="4"/>
        <v>0.25317604355716877</v>
      </c>
      <c r="S9">
        <f t="shared" si="5"/>
        <v>0.29310344827586204</v>
      </c>
      <c r="T9">
        <f t="shared" si="6"/>
        <v>0.19509981851179672</v>
      </c>
      <c r="U9">
        <f t="shared" si="7"/>
        <v>2.6315789473684209E-2</v>
      </c>
      <c r="V9">
        <f t="shared" si="10"/>
        <v>0.2955989110707804</v>
      </c>
      <c r="W9">
        <f t="shared" si="11"/>
        <v>0.31585299455535387</v>
      </c>
    </row>
    <row r="10" spans="1:23" x14ac:dyDescent="0.3">
      <c r="A10" s="1">
        <f t="shared" si="12"/>
        <v>44163</v>
      </c>
      <c r="B10" s="1">
        <f t="shared" si="13"/>
        <v>44169</v>
      </c>
      <c r="C10">
        <v>13</v>
      </c>
      <c r="D10">
        <v>12</v>
      </c>
      <c r="E10">
        <v>43</v>
      </c>
      <c r="F10">
        <v>54</v>
      </c>
      <c r="G10">
        <v>148</v>
      </c>
      <c r="H10">
        <v>295</v>
      </c>
      <c r="I10">
        <v>344</v>
      </c>
      <c r="J10">
        <v>210</v>
      </c>
      <c r="K10">
        <v>27</v>
      </c>
      <c r="L10">
        <f t="shared" si="8"/>
        <v>1146</v>
      </c>
      <c r="M10">
        <f t="shared" si="9"/>
        <v>1.1343804537521814E-2</v>
      </c>
      <c r="N10">
        <f t="shared" si="0"/>
        <v>1.0471204188481676E-2</v>
      </c>
      <c r="O10">
        <f t="shared" si="1"/>
        <v>3.7521815008726006E-2</v>
      </c>
      <c r="P10">
        <f t="shared" si="2"/>
        <v>4.712041884816754E-2</v>
      </c>
      <c r="Q10">
        <f t="shared" si="3"/>
        <v>0.12914485165794065</v>
      </c>
      <c r="R10">
        <f t="shared" si="4"/>
        <v>0.25741710296684117</v>
      </c>
      <c r="S10">
        <f t="shared" si="5"/>
        <v>0.30017452006980805</v>
      </c>
      <c r="T10">
        <f t="shared" si="6"/>
        <v>0.18324607329842932</v>
      </c>
      <c r="U10">
        <f t="shared" si="7"/>
        <v>2.356020942408377E-2</v>
      </c>
      <c r="V10">
        <f t="shared" si="10"/>
        <v>0.29995636998254799</v>
      </c>
      <c r="W10">
        <f t="shared" si="11"/>
        <v>0.3205497382198953</v>
      </c>
    </row>
    <row r="11" spans="1:23" x14ac:dyDescent="0.3">
      <c r="A11" s="1">
        <f t="shared" si="12"/>
        <v>44170</v>
      </c>
      <c r="B11" s="1">
        <f t="shared" si="13"/>
        <v>44176</v>
      </c>
      <c r="C11">
        <v>18</v>
      </c>
      <c r="D11">
        <v>40</v>
      </c>
      <c r="E11">
        <v>41</v>
      </c>
      <c r="F11">
        <v>93</v>
      </c>
      <c r="G11">
        <v>219</v>
      </c>
      <c r="H11">
        <v>335</v>
      </c>
      <c r="I11">
        <v>399</v>
      </c>
      <c r="J11">
        <v>277</v>
      </c>
      <c r="K11">
        <v>33</v>
      </c>
      <c r="L11">
        <f t="shared" si="8"/>
        <v>1455</v>
      </c>
      <c r="M11">
        <f t="shared" si="9"/>
        <v>1.2371134020618556E-2</v>
      </c>
      <c r="N11">
        <f t="shared" si="0"/>
        <v>2.7491408934707903E-2</v>
      </c>
      <c r="O11">
        <f t="shared" si="1"/>
        <v>2.8178694158075602E-2</v>
      </c>
      <c r="P11">
        <f t="shared" si="2"/>
        <v>6.3917525773195871E-2</v>
      </c>
      <c r="Q11">
        <f t="shared" si="3"/>
        <v>0.15051546391752577</v>
      </c>
      <c r="R11">
        <f t="shared" si="4"/>
        <v>0.23024054982817868</v>
      </c>
      <c r="S11">
        <f t="shared" si="5"/>
        <v>0.27422680412371137</v>
      </c>
      <c r="T11">
        <f t="shared" si="6"/>
        <v>0.19037800687285222</v>
      </c>
      <c r="U11">
        <f t="shared" si="7"/>
        <v>2.268041237113402E-2</v>
      </c>
      <c r="V11">
        <f t="shared" si="10"/>
        <v>0.3400343642611684</v>
      </c>
      <c r="W11">
        <f t="shared" si="11"/>
        <v>0.35845360824742267</v>
      </c>
    </row>
    <row r="12" spans="1:23" x14ac:dyDescent="0.3">
      <c r="A12" s="1">
        <f t="shared" si="12"/>
        <v>44177</v>
      </c>
      <c r="B12" s="1">
        <f t="shared" si="13"/>
        <v>44183</v>
      </c>
      <c r="C12">
        <v>9</v>
      </c>
      <c r="D12">
        <v>44</v>
      </c>
      <c r="E12">
        <v>52</v>
      </c>
      <c r="F12">
        <v>89</v>
      </c>
      <c r="G12">
        <v>192</v>
      </c>
      <c r="H12">
        <v>412</v>
      </c>
      <c r="I12">
        <v>420</v>
      </c>
      <c r="J12">
        <v>310</v>
      </c>
      <c r="K12">
        <v>34</v>
      </c>
      <c r="L12">
        <f t="shared" si="8"/>
        <v>1562</v>
      </c>
      <c r="M12">
        <f t="shared" si="9"/>
        <v>5.7618437900128043E-3</v>
      </c>
      <c r="N12">
        <f t="shared" si="0"/>
        <v>2.8169014084507043E-2</v>
      </c>
      <c r="O12">
        <f t="shared" si="1"/>
        <v>3.3290653008962869E-2</v>
      </c>
      <c r="P12">
        <f t="shared" si="2"/>
        <v>5.6978233034571064E-2</v>
      </c>
      <c r="Q12">
        <f t="shared" si="3"/>
        <v>0.12291933418693982</v>
      </c>
      <c r="R12">
        <f t="shared" si="4"/>
        <v>0.26376440460947503</v>
      </c>
      <c r="S12">
        <f t="shared" si="5"/>
        <v>0.26888604353393086</v>
      </c>
      <c r="T12">
        <f t="shared" si="6"/>
        <v>0.19846350832266324</v>
      </c>
      <c r="U12">
        <f t="shared" si="7"/>
        <v>2.176696542893726E-2</v>
      </c>
      <c r="V12">
        <f t="shared" si="10"/>
        <v>0.31306017925736235</v>
      </c>
      <c r="W12">
        <f t="shared" si="11"/>
        <v>0.33416133162612038</v>
      </c>
    </row>
    <row r="13" spans="1:23" x14ac:dyDescent="0.3">
      <c r="A13" s="1">
        <f t="shared" si="12"/>
        <v>44184</v>
      </c>
      <c r="B13" s="1">
        <f t="shared" si="13"/>
        <v>44190</v>
      </c>
      <c r="C13">
        <v>17</v>
      </c>
      <c r="D13">
        <v>36</v>
      </c>
      <c r="E13">
        <v>60</v>
      </c>
      <c r="F13">
        <v>106</v>
      </c>
      <c r="G13">
        <v>184</v>
      </c>
      <c r="H13">
        <v>417</v>
      </c>
      <c r="I13">
        <v>448</v>
      </c>
      <c r="J13">
        <v>274</v>
      </c>
      <c r="K13">
        <v>34</v>
      </c>
      <c r="L13">
        <f t="shared" si="8"/>
        <v>1576</v>
      </c>
      <c r="M13">
        <f t="shared" si="9"/>
        <v>1.0786802030456852E-2</v>
      </c>
      <c r="N13">
        <f t="shared" si="0"/>
        <v>2.2842639593908629E-2</v>
      </c>
      <c r="O13">
        <f t="shared" si="1"/>
        <v>3.8071065989847719E-2</v>
      </c>
      <c r="P13">
        <f t="shared" si="2"/>
        <v>6.7258883248730958E-2</v>
      </c>
      <c r="Q13">
        <f t="shared" si="3"/>
        <v>0.116751269035533</v>
      </c>
      <c r="R13">
        <f t="shared" si="4"/>
        <v>0.2645939086294416</v>
      </c>
      <c r="S13">
        <f t="shared" si="5"/>
        <v>0.28426395939086296</v>
      </c>
      <c r="T13">
        <f t="shared" si="6"/>
        <v>0.17385786802030456</v>
      </c>
      <c r="U13">
        <f t="shared" si="7"/>
        <v>2.1573604060913704E-2</v>
      </c>
      <c r="V13">
        <f t="shared" si="10"/>
        <v>0.32185913705583757</v>
      </c>
      <c r="W13">
        <f t="shared" si="11"/>
        <v>0.3430266497461929</v>
      </c>
    </row>
    <row r="14" spans="1:23" x14ac:dyDescent="0.3">
      <c r="A14" s="1">
        <f t="shared" si="12"/>
        <v>44191</v>
      </c>
      <c r="B14" s="1">
        <f t="shared" si="13"/>
        <v>44197</v>
      </c>
      <c r="C14">
        <v>13</v>
      </c>
      <c r="D14">
        <v>39</v>
      </c>
      <c r="E14">
        <v>62</v>
      </c>
      <c r="F14">
        <v>139</v>
      </c>
      <c r="G14">
        <v>274</v>
      </c>
      <c r="H14">
        <v>497</v>
      </c>
      <c r="I14">
        <v>498</v>
      </c>
      <c r="J14">
        <v>307</v>
      </c>
      <c r="K14">
        <v>46</v>
      </c>
      <c r="L14">
        <f t="shared" si="8"/>
        <v>1875</v>
      </c>
      <c r="M14">
        <f t="shared" si="9"/>
        <v>6.933333333333333E-3</v>
      </c>
      <c r="N14">
        <f t="shared" si="0"/>
        <v>2.0799999999999999E-2</v>
      </c>
      <c r="O14">
        <f t="shared" si="1"/>
        <v>3.3066666666666668E-2</v>
      </c>
      <c r="P14">
        <f t="shared" si="2"/>
        <v>7.4133333333333329E-2</v>
      </c>
      <c r="Q14">
        <f t="shared" si="3"/>
        <v>0.14613333333333334</v>
      </c>
      <c r="R14">
        <f t="shared" si="4"/>
        <v>0.26506666666666667</v>
      </c>
      <c r="S14">
        <f t="shared" si="5"/>
        <v>0.2656</v>
      </c>
      <c r="T14">
        <f t="shared" si="6"/>
        <v>0.16373333333333334</v>
      </c>
      <c r="U14">
        <f t="shared" si="7"/>
        <v>2.4533333333333334E-2</v>
      </c>
      <c r="V14">
        <f t="shared" si="10"/>
        <v>0.34733333333333338</v>
      </c>
      <c r="W14">
        <f t="shared" si="11"/>
        <v>0.36853866666666668</v>
      </c>
    </row>
    <row r="15" spans="1:23" x14ac:dyDescent="0.3">
      <c r="A15" s="1">
        <f t="shared" si="12"/>
        <v>44198</v>
      </c>
      <c r="B15" s="1">
        <f t="shared" si="13"/>
        <v>44204</v>
      </c>
      <c r="C15">
        <v>14</v>
      </c>
      <c r="D15">
        <v>53</v>
      </c>
      <c r="E15">
        <v>82</v>
      </c>
      <c r="F15">
        <v>187</v>
      </c>
      <c r="G15">
        <v>348</v>
      </c>
      <c r="H15">
        <v>539</v>
      </c>
      <c r="I15">
        <v>523</v>
      </c>
      <c r="J15">
        <v>325</v>
      </c>
      <c r="K15">
        <v>41</v>
      </c>
      <c r="L15">
        <f t="shared" si="8"/>
        <v>2112</v>
      </c>
      <c r="M15">
        <f t="shared" si="9"/>
        <v>6.628787878787879E-3</v>
      </c>
      <c r="N15">
        <f t="shared" si="0"/>
        <v>2.5094696969696968E-2</v>
      </c>
      <c r="O15">
        <f t="shared" si="1"/>
        <v>3.8825757575757576E-2</v>
      </c>
      <c r="P15">
        <f t="shared" si="2"/>
        <v>8.8541666666666671E-2</v>
      </c>
      <c r="Q15">
        <f t="shared" si="3"/>
        <v>0.16477272727272727</v>
      </c>
      <c r="R15">
        <f t="shared" si="4"/>
        <v>0.25520833333333331</v>
      </c>
      <c r="S15">
        <f t="shared" si="5"/>
        <v>0.24763257575757575</v>
      </c>
      <c r="T15">
        <f t="shared" si="6"/>
        <v>0.15388257575757575</v>
      </c>
      <c r="U15">
        <f t="shared" si="7"/>
        <v>1.9412878787878788E-2</v>
      </c>
      <c r="V15">
        <f t="shared" si="10"/>
        <v>0.38766571969696967</v>
      </c>
      <c r="W15">
        <f t="shared" si="11"/>
        <v>0.40808238636363636</v>
      </c>
    </row>
    <row r="16" spans="1:23" x14ac:dyDescent="0.3">
      <c r="A16" s="1">
        <f t="shared" si="12"/>
        <v>44205</v>
      </c>
      <c r="B16" s="1">
        <f t="shared" si="13"/>
        <v>44211</v>
      </c>
      <c r="C16">
        <v>24</v>
      </c>
      <c r="D16">
        <v>63</v>
      </c>
      <c r="E16">
        <v>78</v>
      </c>
      <c r="F16">
        <v>185</v>
      </c>
      <c r="G16">
        <v>320</v>
      </c>
      <c r="H16">
        <v>610</v>
      </c>
      <c r="I16">
        <v>542</v>
      </c>
      <c r="J16">
        <v>323</v>
      </c>
      <c r="K16">
        <v>36</v>
      </c>
      <c r="L16">
        <f t="shared" si="8"/>
        <v>2181</v>
      </c>
      <c r="M16">
        <f t="shared" si="9"/>
        <v>1.1004126547455296E-2</v>
      </c>
      <c r="N16">
        <f t="shared" si="0"/>
        <v>2.8885832187070151E-2</v>
      </c>
      <c r="O16">
        <f t="shared" si="1"/>
        <v>3.5763411279229711E-2</v>
      </c>
      <c r="P16">
        <f t="shared" si="2"/>
        <v>8.4823475469967907E-2</v>
      </c>
      <c r="Q16">
        <f t="shared" si="3"/>
        <v>0.14672168729940394</v>
      </c>
      <c r="R16">
        <f t="shared" si="4"/>
        <v>0.27968821641448877</v>
      </c>
      <c r="S16">
        <f t="shared" si="5"/>
        <v>0.24850985786336544</v>
      </c>
      <c r="T16">
        <f t="shared" si="6"/>
        <v>0.14809720311783586</v>
      </c>
      <c r="U16">
        <f t="shared" si="7"/>
        <v>1.6506189821182942E-2</v>
      </c>
      <c r="V16">
        <f t="shared" si="10"/>
        <v>0.37712058688674921</v>
      </c>
      <c r="W16">
        <f t="shared" si="11"/>
        <v>0.39949564419990835</v>
      </c>
    </row>
    <row r="17" spans="1:23" x14ac:dyDescent="0.3">
      <c r="A17" s="1">
        <f t="shared" si="12"/>
        <v>44212</v>
      </c>
      <c r="B17" s="1">
        <f t="shared" si="13"/>
        <v>44218</v>
      </c>
      <c r="C17">
        <v>15</v>
      </c>
      <c r="D17">
        <v>45</v>
      </c>
      <c r="E17">
        <v>83</v>
      </c>
      <c r="F17">
        <v>174</v>
      </c>
      <c r="G17">
        <v>303</v>
      </c>
      <c r="H17">
        <v>542</v>
      </c>
      <c r="I17">
        <v>533</v>
      </c>
      <c r="J17">
        <v>324</v>
      </c>
      <c r="K17">
        <v>52</v>
      </c>
      <c r="L17">
        <f t="shared" si="8"/>
        <v>2071</v>
      </c>
      <c r="M17">
        <f t="shared" si="9"/>
        <v>7.2428778367938191E-3</v>
      </c>
      <c r="N17">
        <f t="shared" si="0"/>
        <v>2.1728633510381457E-2</v>
      </c>
      <c r="O17">
        <f t="shared" si="1"/>
        <v>4.0077257363592467E-2</v>
      </c>
      <c r="P17">
        <f t="shared" si="2"/>
        <v>8.4017382906808311E-2</v>
      </c>
      <c r="Q17">
        <f t="shared" si="3"/>
        <v>0.14630613230323516</v>
      </c>
      <c r="R17">
        <f t="shared" si="4"/>
        <v>0.26170931916948337</v>
      </c>
      <c r="S17">
        <f t="shared" si="5"/>
        <v>0.25736359246740703</v>
      </c>
      <c r="T17">
        <f t="shared" si="6"/>
        <v>0.1564461612747465</v>
      </c>
      <c r="U17">
        <f t="shared" si="7"/>
        <v>2.5108643167551906E-2</v>
      </c>
      <c r="V17">
        <f t="shared" si="10"/>
        <v>0.36479961371318204</v>
      </c>
      <c r="W17">
        <f t="shared" si="11"/>
        <v>0.38573635924674077</v>
      </c>
    </row>
    <row r="18" spans="1:23" x14ac:dyDescent="0.3">
      <c r="A18" s="1">
        <f t="shared" si="12"/>
        <v>44219</v>
      </c>
      <c r="B18" s="1">
        <f t="shared" si="13"/>
        <v>44225</v>
      </c>
      <c r="C18">
        <v>34</v>
      </c>
      <c r="D18">
        <v>67</v>
      </c>
      <c r="E18">
        <v>99</v>
      </c>
      <c r="F18">
        <v>191</v>
      </c>
      <c r="G18">
        <v>362</v>
      </c>
      <c r="H18">
        <v>593</v>
      </c>
      <c r="I18">
        <v>499</v>
      </c>
      <c r="J18">
        <v>246</v>
      </c>
      <c r="K18">
        <v>38</v>
      </c>
      <c r="L18">
        <f t="shared" si="8"/>
        <v>2129</v>
      </c>
      <c r="M18">
        <f t="shared" si="9"/>
        <v>1.5969938938468764E-2</v>
      </c>
      <c r="N18">
        <f t="shared" si="0"/>
        <v>3.1470173790511979E-2</v>
      </c>
      <c r="O18">
        <f t="shared" si="1"/>
        <v>4.6500704556129639E-2</v>
      </c>
      <c r="P18">
        <f t="shared" si="2"/>
        <v>8.971348050728041E-2</v>
      </c>
      <c r="Q18">
        <f t="shared" si="3"/>
        <v>0.17003287928604979</v>
      </c>
      <c r="R18">
        <f t="shared" si="4"/>
        <v>0.27853452325035227</v>
      </c>
      <c r="S18">
        <f t="shared" si="5"/>
        <v>0.2343823391263504</v>
      </c>
      <c r="T18">
        <f t="shared" si="6"/>
        <v>0.11554720526068576</v>
      </c>
      <c r="U18">
        <f t="shared" si="7"/>
        <v>1.7848755284170972E-2</v>
      </c>
      <c r="V18">
        <f t="shared" si="10"/>
        <v>0.42332080789102861</v>
      </c>
      <c r="W18">
        <f t="shared" si="11"/>
        <v>0.4456035697510568</v>
      </c>
    </row>
    <row r="19" spans="1:23" x14ac:dyDescent="0.3">
      <c r="A19" s="1">
        <f t="shared" si="12"/>
        <v>44226</v>
      </c>
      <c r="B19" s="1">
        <f t="shared" si="13"/>
        <v>44232</v>
      </c>
      <c r="C19">
        <v>27</v>
      </c>
      <c r="D19">
        <v>42</v>
      </c>
      <c r="E19">
        <v>94</v>
      </c>
      <c r="F19">
        <v>198</v>
      </c>
      <c r="G19">
        <v>345</v>
      </c>
      <c r="H19">
        <v>625</v>
      </c>
      <c r="I19">
        <v>531</v>
      </c>
      <c r="J19">
        <v>285</v>
      </c>
      <c r="K19">
        <v>40</v>
      </c>
      <c r="L19">
        <f t="shared" si="8"/>
        <v>2187</v>
      </c>
      <c r="M19">
        <f t="shared" si="9"/>
        <v>1.2345679012345678E-2</v>
      </c>
      <c r="N19">
        <f t="shared" si="0"/>
        <v>1.9204389574759947E-2</v>
      </c>
      <c r="O19">
        <f t="shared" si="1"/>
        <v>4.2981252857796068E-2</v>
      </c>
      <c r="P19">
        <f t="shared" si="2"/>
        <v>9.0534979423868317E-2</v>
      </c>
      <c r="Q19">
        <f t="shared" si="3"/>
        <v>0.15775034293552812</v>
      </c>
      <c r="R19">
        <f t="shared" si="4"/>
        <v>0.28577960676726111</v>
      </c>
      <c r="S19">
        <f t="shared" si="5"/>
        <v>0.24279835390946503</v>
      </c>
      <c r="T19">
        <f t="shared" si="6"/>
        <v>0.13031550068587106</v>
      </c>
      <c r="U19">
        <f t="shared" si="7"/>
        <v>1.8289894833104711E-2</v>
      </c>
      <c r="V19">
        <f t="shared" si="10"/>
        <v>0.39426154549611336</v>
      </c>
      <c r="W19">
        <f t="shared" si="11"/>
        <v>0.41712391403749427</v>
      </c>
    </row>
    <row r="20" spans="1:23" x14ac:dyDescent="0.3">
      <c r="A20" s="1">
        <f t="shared" si="12"/>
        <v>44233</v>
      </c>
      <c r="B20" s="1">
        <f t="shared" si="13"/>
        <v>44239</v>
      </c>
      <c r="C20">
        <v>24</v>
      </c>
      <c r="D20">
        <v>55</v>
      </c>
      <c r="E20">
        <v>95</v>
      </c>
      <c r="F20">
        <v>191</v>
      </c>
      <c r="G20">
        <v>405</v>
      </c>
      <c r="H20">
        <v>607</v>
      </c>
      <c r="I20">
        <v>533</v>
      </c>
      <c r="J20">
        <v>276</v>
      </c>
      <c r="K20">
        <v>44</v>
      </c>
      <c r="L20">
        <f t="shared" si="8"/>
        <v>2230</v>
      </c>
      <c r="M20">
        <f t="shared" si="9"/>
        <v>1.0762331838565023E-2</v>
      </c>
      <c r="N20">
        <f t="shared" si="0"/>
        <v>2.4663677130044841E-2</v>
      </c>
      <c r="O20">
        <f t="shared" si="1"/>
        <v>4.2600896860986545E-2</v>
      </c>
      <c r="P20">
        <f t="shared" si="2"/>
        <v>8.5650224215246637E-2</v>
      </c>
      <c r="Q20">
        <f t="shared" si="3"/>
        <v>0.18161434977578475</v>
      </c>
      <c r="R20">
        <f t="shared" si="4"/>
        <v>0.27219730941704035</v>
      </c>
      <c r="S20">
        <f t="shared" si="5"/>
        <v>0.2390134529147982</v>
      </c>
      <c r="T20">
        <f t="shared" si="6"/>
        <v>0.12376681614349776</v>
      </c>
      <c r="U20">
        <f t="shared" si="7"/>
        <v>1.9730941704035873E-2</v>
      </c>
      <c r="V20">
        <f t="shared" si="10"/>
        <v>0.41334080717488786</v>
      </c>
      <c r="W20">
        <f t="shared" si="11"/>
        <v>0.43511659192825114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F5FC-7161-4CFD-BD44-D0E91DA7E744}">
  <dimension ref="A2:B20"/>
  <sheetViews>
    <sheetView workbookViewId="0">
      <selection activeCell="A2" sqref="A2:B20"/>
    </sheetView>
  </sheetViews>
  <sheetFormatPr defaultRowHeight="14.4" x14ac:dyDescent="0.3"/>
  <cols>
    <col min="1" max="1" width="11.21875" customWidth="1"/>
  </cols>
  <sheetData>
    <row r="2" spans="1:2" x14ac:dyDescent="0.3">
      <c r="A2" s="1">
        <v>44107</v>
      </c>
      <c r="B2">
        <v>0.34210643015521064</v>
      </c>
    </row>
    <row r="3" spans="1:2" x14ac:dyDescent="0.3">
      <c r="A3" s="1">
        <f>A2+7</f>
        <v>44114</v>
      </c>
      <c r="B3">
        <v>0.36307568438003224</v>
      </c>
    </row>
    <row r="4" spans="1:2" x14ac:dyDescent="0.3">
      <c r="A4" s="1">
        <f t="shared" ref="A4:A20" si="0">A3+7</f>
        <v>44121</v>
      </c>
      <c r="B4">
        <v>0.37556512378902041</v>
      </c>
    </row>
    <row r="5" spans="1:2" x14ac:dyDescent="0.3">
      <c r="A5" s="1">
        <f t="shared" si="0"/>
        <v>44128</v>
      </c>
      <c r="B5">
        <v>0.37385444743935314</v>
      </c>
    </row>
    <row r="6" spans="1:2" x14ac:dyDescent="0.3">
      <c r="A6" s="1">
        <f t="shared" si="0"/>
        <v>44135</v>
      </c>
      <c r="B6">
        <v>0.34510878323932315</v>
      </c>
    </row>
    <row r="7" spans="1:2" x14ac:dyDescent="0.3">
      <c r="A7" s="1">
        <f t="shared" si="0"/>
        <v>44142</v>
      </c>
      <c r="B7">
        <v>0.34634935304990755</v>
      </c>
    </row>
    <row r="8" spans="1:2" x14ac:dyDescent="0.3">
      <c r="A8" s="1">
        <f t="shared" si="0"/>
        <v>44149</v>
      </c>
      <c r="B8">
        <v>0.33905325443786982</v>
      </c>
    </row>
    <row r="9" spans="1:2" x14ac:dyDescent="0.3">
      <c r="A9" s="1">
        <f t="shared" si="0"/>
        <v>44156</v>
      </c>
      <c r="B9">
        <v>0.31585299455535387</v>
      </c>
    </row>
    <row r="10" spans="1:2" x14ac:dyDescent="0.3">
      <c r="A10" s="1">
        <f t="shared" si="0"/>
        <v>44163</v>
      </c>
      <c r="B10">
        <v>0.3205497382198953</v>
      </c>
    </row>
    <row r="11" spans="1:2" x14ac:dyDescent="0.3">
      <c r="A11" s="1">
        <f t="shared" si="0"/>
        <v>44170</v>
      </c>
      <c r="B11">
        <v>0.35845360824742267</v>
      </c>
    </row>
    <row r="12" spans="1:2" x14ac:dyDescent="0.3">
      <c r="A12" s="1">
        <f t="shared" si="0"/>
        <v>44177</v>
      </c>
      <c r="B12">
        <v>0.33416133162612038</v>
      </c>
    </row>
    <row r="13" spans="1:2" x14ac:dyDescent="0.3">
      <c r="A13" s="1">
        <f t="shared" si="0"/>
        <v>44184</v>
      </c>
      <c r="B13">
        <v>0.3430266497461929</v>
      </c>
    </row>
    <row r="14" spans="1:2" x14ac:dyDescent="0.3">
      <c r="A14" s="1">
        <f t="shared" si="0"/>
        <v>44191</v>
      </c>
      <c r="B14">
        <v>0.36853866666666668</v>
      </c>
    </row>
    <row r="15" spans="1:2" x14ac:dyDescent="0.3">
      <c r="A15" s="1">
        <f t="shared" si="0"/>
        <v>44198</v>
      </c>
      <c r="B15">
        <v>0.40808238636363636</v>
      </c>
    </row>
    <row r="16" spans="1:2" x14ac:dyDescent="0.3">
      <c r="A16" s="1">
        <f t="shared" si="0"/>
        <v>44205</v>
      </c>
      <c r="B16">
        <v>0.39949564419990835</v>
      </c>
    </row>
    <row r="17" spans="1:2" x14ac:dyDescent="0.3">
      <c r="A17" s="1">
        <f t="shared" si="0"/>
        <v>44212</v>
      </c>
      <c r="B17">
        <v>0.38573635924674077</v>
      </c>
    </row>
    <row r="18" spans="1:2" x14ac:dyDescent="0.3">
      <c r="A18" s="1">
        <f t="shared" si="0"/>
        <v>44219</v>
      </c>
      <c r="B18">
        <v>0.4456035697510568</v>
      </c>
    </row>
    <row r="19" spans="1:2" x14ac:dyDescent="0.3">
      <c r="A19" s="1">
        <f t="shared" si="0"/>
        <v>44226</v>
      </c>
      <c r="B19">
        <v>0.41712391403749427</v>
      </c>
    </row>
    <row r="20" spans="1:2" x14ac:dyDescent="0.3">
      <c r="A20" s="1">
        <f t="shared" si="0"/>
        <v>44233</v>
      </c>
      <c r="B20">
        <v>0.43511659192825114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7D502599E447F45BBEE2F74EC3C0FAA" ma:contentTypeVersion="9" ma:contentTypeDescription="Umožňuje vytvoriť nový dokument." ma:contentTypeScope="" ma:versionID="7595379ff650378de4814d328b550db1">
  <xsd:schema xmlns:xsd="http://www.w3.org/2001/XMLSchema" xmlns:xs="http://www.w3.org/2001/XMLSchema" xmlns:p="http://schemas.microsoft.com/office/2006/metadata/properties" xmlns:ns3="16ff3dac-a373-4464-a0c2-2ba2647e3d3b" xmlns:ns4="d016ded7-99c4-4c22-aaea-bdaa5155cacb" targetNamespace="http://schemas.microsoft.com/office/2006/metadata/properties" ma:root="true" ma:fieldsID="69d65a15fb93185c476a99dd086bcdb8" ns3:_="" ns4:_="">
    <xsd:import namespace="16ff3dac-a373-4464-a0c2-2ba2647e3d3b"/>
    <xsd:import namespace="d016ded7-99c4-4c22-aaea-bdaa5155cac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ff3dac-a373-4464-a0c2-2ba2647e3d3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Zdieľa sa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Zdieľané s podrobnosťa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ríkaz hash indikátora zdieľani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16ded7-99c4-4c22-aaea-bdaa5155ca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4366BC-B333-4954-91B5-54516A6985CB}">
  <ds:schemaRefs>
    <ds:schemaRef ds:uri="http://schemas.openxmlformats.org/package/2006/metadata/core-properties"/>
    <ds:schemaRef ds:uri="http://schemas.microsoft.com/office/2006/documentManagement/types"/>
    <ds:schemaRef ds:uri="16ff3dac-a373-4464-a0c2-2ba2647e3d3b"/>
    <ds:schemaRef ds:uri="d016ded7-99c4-4c22-aaea-bdaa5155cacb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C44853-5D0E-49CF-9BE7-94A0B09C00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FCFD33-6F40-4D59-BD5F-26F5209183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ff3dac-a373-4464-a0c2-2ba2647e3d3b"/>
    <ds:schemaRef ds:uri="d016ded7-99c4-4c22-aaea-bdaa5155ca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Múčka</dc:creator>
  <cp:lastModifiedBy>Zuzana Mucka</cp:lastModifiedBy>
  <dcterms:created xsi:type="dcterms:W3CDTF">2021-02-24T10:33:50Z</dcterms:created>
  <dcterms:modified xsi:type="dcterms:W3CDTF">2021-02-24T21:41:14Z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0x010100F7D502599E447F45BBEE2F74EC3C0FAA</vt:lpwstr>
  </property>
</Properties>
</file>