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FD557473-0787-440D-8C53-116DC6AC2B3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a_res_combine_two" sheetId="2" r:id="rId1"/>
    <sheet name="sea_res_normal" sheetId="3" r:id="rId2"/>
    <sheet name="sea_res_same" sheetId="4" r:id="rId3"/>
    <sheet name="graph" sheetId="1" r:id="rId4"/>
  </sheets>
  <definedNames>
    <definedName name="_xlchart.v1.0" hidden="1">sea_res_normal!$B$92:$B$104</definedName>
    <definedName name="_xlchart.v1.1" hidden="1">sea_res_normal!$C$91</definedName>
    <definedName name="_xlchart.v1.10" hidden="1">graph!$AB$3</definedName>
    <definedName name="_xlchart.v1.11" hidden="1">graph!$AB$4:$AB$16</definedName>
    <definedName name="_xlchart.v1.12" hidden="1">graph!$AD$3</definedName>
    <definedName name="_xlchart.v1.13" hidden="1">graph!$AD$4:$AD$16</definedName>
    <definedName name="_xlchart.v1.14" hidden="1">graph!$BC$6:$BC$26</definedName>
    <definedName name="_xlchart.v1.15" hidden="1">graph!$BD$5</definedName>
    <definedName name="_xlchart.v1.16" hidden="1">graph!$BD$6:$BD$26</definedName>
    <definedName name="_xlchart.v1.17" hidden="1">graph!$BB$6:$BB$26</definedName>
    <definedName name="_xlchart.v1.18" hidden="1">graph!$BC$5</definedName>
    <definedName name="_xlchart.v1.19" hidden="1">graph!$BC$6:$BC$26</definedName>
    <definedName name="_xlchart.v1.2" hidden="1">sea_res_normal!$C$92:$C$104</definedName>
    <definedName name="_xlchart.v1.3" hidden="1">graph!$AA$4:$AA$16</definedName>
    <definedName name="_xlchart.v1.4" hidden="1">graph!$AD$3</definedName>
    <definedName name="_xlchart.v1.5" hidden="1">graph!$AD$4:$AD$16</definedName>
    <definedName name="_xlchart.v1.6" hidden="1">graph!$AM$4:$AM$16</definedName>
    <definedName name="_xlchart.v1.7" hidden="1">graph!$AN$3</definedName>
    <definedName name="_xlchart.v1.8" hidden="1">graph!$AN$4:$AN$16</definedName>
    <definedName name="_xlchart.v1.9" hidden="1">graph!$AA$4:$AA$16</definedName>
    <definedName name="ExternalData_1" localSheetId="0" hidden="1">sea_res_combine_two!$A$1:$D$79</definedName>
    <definedName name="ExternalData_1" localSheetId="1" hidden="1">sea_res_normal!$A$1:$D$88</definedName>
    <definedName name="ExternalData_1" localSheetId="2" hidden="1">sea_res_same!$A$1:$F$73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2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4" i="1"/>
  <c r="AC4" i="1"/>
  <c r="M9" i="4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2" a="1"/>
  <c r="E2" i="2" s="1"/>
  <c r="E3" i="2" s="1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I82" i="2" l="1"/>
  <c r="AI4" i="1" s="1"/>
  <c r="J82" i="2"/>
  <c r="AJ4" i="1" s="1"/>
  <c r="E82" i="2"/>
  <c r="K82" i="2"/>
  <c r="AK4" i="1" s="1"/>
  <c r="K83" i="2"/>
  <c r="AK5" i="1" s="1"/>
  <c r="C82" i="2"/>
  <c r="AB4" i="1" s="1"/>
  <c r="D82" i="2"/>
  <c r="K84" i="2"/>
  <c r="AK6" i="1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J83" i="2" l="1"/>
  <c r="AJ5" i="1" s="1"/>
  <c r="C83" i="2"/>
  <c r="AB5" i="1" s="1"/>
  <c r="J84" i="2"/>
  <c r="AJ6" i="1" s="1"/>
  <c r="AD4" i="1"/>
  <c r="D83" i="2"/>
  <c r="AF4" i="1"/>
  <c r="E83" i="2"/>
  <c r="E84" i="2" s="1"/>
  <c r="AF6" i="1" s="1"/>
  <c r="AO6" i="1" s="1"/>
  <c r="I83" i="2"/>
  <c r="I84" i="2" s="1"/>
  <c r="K85" i="2"/>
  <c r="J85" i="2"/>
  <c r="AJ7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C84" i="2"/>
  <c r="AB6" i="1" s="1"/>
  <c r="AI6" i="1" l="1"/>
  <c r="K86" i="2"/>
  <c r="AK8" i="1" s="1"/>
  <c r="AK7" i="1"/>
  <c r="I85" i="2"/>
  <c r="AI7" i="1" s="1"/>
  <c r="J86" i="2"/>
  <c r="AF5" i="1"/>
  <c r="AO5" i="1" s="1"/>
  <c r="E85" i="2"/>
  <c r="AF7" i="1" s="1"/>
  <c r="AO7" i="1" s="1"/>
  <c r="E86" i="2"/>
  <c r="AF8" i="1" s="1"/>
  <c r="AO8" i="1" s="1"/>
  <c r="AD5" i="1"/>
  <c r="AN5" i="1" s="1"/>
  <c r="K87" i="2"/>
  <c r="AK9" i="1" s="1"/>
  <c r="AI5" i="1"/>
  <c r="D84" i="2"/>
  <c r="AD6" i="1" s="1"/>
  <c r="AN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C85" i="2"/>
  <c r="AB7" i="1" s="1"/>
  <c r="AJ8" i="1" l="1"/>
  <c r="J87" i="2"/>
  <c r="AJ9" i="1" s="1"/>
  <c r="K88" i="2"/>
  <c r="D85" i="2"/>
  <c r="E87" i="2"/>
  <c r="D86" i="2"/>
  <c r="AD8" i="1" s="1"/>
  <c r="AN8" i="1" s="1"/>
  <c r="I86" i="2"/>
  <c r="AI8" i="1" s="1"/>
  <c r="E88" i="2"/>
  <c r="AF10" i="1" s="1"/>
  <c r="AO10" i="1" s="1"/>
  <c r="I87" i="2"/>
  <c r="AI9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K89" i="2" l="1"/>
  <c r="AK10" i="1"/>
  <c r="I88" i="2"/>
  <c r="J88" i="2"/>
  <c r="AF9" i="1"/>
  <c r="AD7" i="1"/>
  <c r="D88" i="2"/>
  <c r="AD10" i="1" s="1"/>
  <c r="AN10" i="1" s="1"/>
  <c r="D89" i="2"/>
  <c r="AD11" i="1" s="1"/>
  <c r="AN11" i="1" s="1"/>
  <c r="D87" i="2"/>
  <c r="E89" i="2"/>
  <c r="AF11" i="1" s="1"/>
  <c r="AO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AO9" i="1" l="1"/>
  <c r="AN7" i="1"/>
  <c r="AJ10" i="1"/>
  <c r="AI10" i="1"/>
  <c r="I89" i="2"/>
  <c r="E90" i="2"/>
  <c r="D91" i="2"/>
  <c r="AD13" i="1" s="1"/>
  <c r="AN13" i="1" s="1"/>
  <c r="K90" i="2"/>
  <c r="AK11" i="1"/>
  <c r="D90" i="2"/>
  <c r="AD9" i="1"/>
  <c r="AN9" i="1" s="1"/>
  <c r="J89" i="2"/>
  <c r="AJ11" i="1" s="1"/>
  <c r="K87" i="4"/>
  <c r="J84" i="4"/>
  <c r="E98" i="3"/>
  <c r="C99" i="3"/>
  <c r="C100" i="3"/>
  <c r="C101" i="3" s="1"/>
  <c r="C102" i="3" s="1"/>
  <c r="C103" i="3" s="1"/>
  <c r="C104" i="3" s="1"/>
  <c r="C88" i="2"/>
  <c r="K91" i="2" l="1"/>
  <c r="AK13" i="1" s="1"/>
  <c r="AK12" i="1"/>
  <c r="D92" i="2"/>
  <c r="AF12" i="1"/>
  <c r="E91" i="2"/>
  <c r="AF13" i="1" s="1"/>
  <c r="AO13" i="1" s="1"/>
  <c r="J90" i="2"/>
  <c r="AJ12" i="1" s="1"/>
  <c r="AI11" i="1"/>
  <c r="I90" i="2"/>
  <c r="C89" i="2"/>
  <c r="AB10" i="1"/>
  <c r="AD12" i="1"/>
  <c r="AN12" i="1" s="1"/>
  <c r="D93" i="2"/>
  <c r="AD15" i="1" s="1"/>
  <c r="AN15" i="1" s="1"/>
  <c r="J91" i="2"/>
  <c r="AJ13" i="1" s="1"/>
  <c r="J85" i="4"/>
  <c r="J86" i="4" s="1"/>
  <c r="J87" i="4" s="1"/>
  <c r="AO12" i="1" l="1"/>
  <c r="C90" i="2"/>
  <c r="AB11" i="1"/>
  <c r="AD14" i="1"/>
  <c r="D94" i="2"/>
  <c r="AD16" i="1" s="1"/>
  <c r="AN16" i="1" s="1"/>
  <c r="AI12" i="1"/>
  <c r="I91" i="2"/>
  <c r="AI13" i="1" s="1"/>
  <c r="E92" i="2"/>
  <c r="AN14" i="1" l="1"/>
  <c r="AN17" i="1"/>
  <c r="AF14" i="1"/>
  <c r="E93" i="2"/>
  <c r="C91" i="2"/>
  <c r="AB12" i="1"/>
  <c r="AO14" i="1" l="1"/>
  <c r="AF15" i="1"/>
  <c r="AO15" i="1" s="1"/>
  <c r="E94" i="2"/>
  <c r="AF16" i="1" s="1"/>
  <c r="AO16" i="1" s="1"/>
  <c r="C92" i="2"/>
  <c r="AB13" i="1"/>
  <c r="AO17" i="1" l="1"/>
  <c r="C93" i="2"/>
  <c r="AB14" i="1"/>
  <c r="C94" i="2" l="1"/>
  <c r="AB16" i="1" s="1"/>
  <c r="AB15" i="1"/>
  <c r="AC15" i="1" s="1"/>
  <c r="AC5" i="1" l="1"/>
  <c r="AC9" i="1"/>
  <c r="AC16" i="1"/>
  <c r="AC8" i="1"/>
  <c r="AC7" i="1"/>
  <c r="AC6" i="1"/>
  <c r="AC11" i="1"/>
  <c r="AC13" i="1"/>
  <c r="AC10" i="1"/>
  <c r="AC14" i="1"/>
  <c r="AB18" i="1"/>
  <c r="AO4" i="1"/>
  <c r="AN4" i="1"/>
  <c r="AG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2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3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<sst xmlns="http://schemas.openxmlformats.org/spreadsheetml/2006/main" count="498" uniqueCount="258">
  <si>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</si>
  <si>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</si>
  <si>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</si>
  <si>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</si>
  <si>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</si>
  <si>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</si>
  <si>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</si>
  <si>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</si>
  <si>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</si>
  <si>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</si>
  <si>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</si>
  <si>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</si>
  <si>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</si>
  <si>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</si>
  <si>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</si>
  <si>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</si>
  <si>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</si>
  <si>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</si>
  <si>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</si>
  <si>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</si>
  <si>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</si>
  <si>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</si>
  <si>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</si>
  <si>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</si>
  <si>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</si>
  <si>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</si>
  <si>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</si>
  <si>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</si>
  <si>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</si>
  <si>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</si>
  <si>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</si>
  <si>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</si>
  <si>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</si>
  <si>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</si>
  <si>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</si>
  <si>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</si>
  <si>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</si>
  <si>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</si>
  <si>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</si>
  <si>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</si>
  <si>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</si>
  <si>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</si>
  <si>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</si>
  <si>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</si>
  <si>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</si>
  <si>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</si>
  <si>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</si>
  <si>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</si>
  <si>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</si>
  <si>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</si>
  <si>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</si>
  <si>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</si>
  <si>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</si>
  <si>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</si>
  <si>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</si>
  <si>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</si>
  <si>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</si>
  <si>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</si>
  <si>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</si>
  <si>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</si>
  <si>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</si>
  <si>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</si>
  <si>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</si>
  <si>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</si>
  <si>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</si>
  <si>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</si>
  <si>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</si>
  <si>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</si>
  <si>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</si>
  <si>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</si>
  <si>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</si>
  <si>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</si>
  <si>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</si>
  <si>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</si>
  <si>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</si>
  <si>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</si>
  <si>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</si>
  <si>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</si>
  <si>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</si>
  <si>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</si>
  <si>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</si>
  <si>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</si>
  <si>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</si>
  <si>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</si>
  <si>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</si>
  <si>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</si>
  <si>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</si>
  <si>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</si>
  <si>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</si>
  <si>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</si>
  <si>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</si>
  <si>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</si>
  <si>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</si>
  <si>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</si>
  <si>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</si>
  <si>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</si>
  <si>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</si>
  <si>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</si>
  <si>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</si>
  <si>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</si>
  <si>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</si>
  <si>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</si>
  <si>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</si>
  <si>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</si>
  <si>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</si>
  <si>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</si>
  <si>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</si>
  <si>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</si>
  <si>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</si>
  <si>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</si>
  <si>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</si>
  <si>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</si>
  <si>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</si>
  <si>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</si>
  <si>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</si>
  <si>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</si>
  <si>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</si>
  <si>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</si>
  <si>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</si>
  <si>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</si>
  <si>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</si>
  <si>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</si>
  <si>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</si>
  <si>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</si>
  <si>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</si>
  <si>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</si>
  <si>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</si>
  <si>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</si>
  <si>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</si>
  <si>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</si>
  <si>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</si>
  <si>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</si>
  <si>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</si>
  <si>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</si>
  <si>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</si>
  <si>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</si>
  <si>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</si>
  <si>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</si>
  <si>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</si>
  <si>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</si>
  <si>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</si>
  <si>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</si>
  <si>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</si>
  <si>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</si>
  <si>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</si>
  <si>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</si>
  <si>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</si>
  <si>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</si>
  <si>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</si>
  <si>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</si>
  <si>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</si>
  <si>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</si>
  <si>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</si>
  <si>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</si>
  <si>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</si>
  <si>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</si>
  <si>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</si>
  <si>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</si>
  <si>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</si>
  <si>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</si>
  <si>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</si>
  <si>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</si>
  <si>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</si>
  <si>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</si>
  <si>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</si>
  <si>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</si>
  <si>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</si>
  <si>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</si>
  <si>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</si>
  <si>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</si>
  <si>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</si>
  <si>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</si>
  <si>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</si>
  <si>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</si>
  <si>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</si>
  <si>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</si>
  <si>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</si>
  <si>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</si>
  <si>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</si>
  <si>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</si>
  <si>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</si>
  <si>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</si>
  <si>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</si>
  <si>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</si>
  <si>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</si>
  <si>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</si>
  <si>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</si>
  <si>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</si>
  <si>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</si>
  <si>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</si>
  <si>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</si>
  <si>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</si>
  <si>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</si>
  <si>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</si>
  <si>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</si>
  <si>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</si>
  <si>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</si>
  <si>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</si>
  <si>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</si>
  <si>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</si>
  <si>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</si>
  <si>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</si>
  <si>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</si>
  <si>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</si>
  <si>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</si>
  <si>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</si>
  <si>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</si>
  <si>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</si>
  <si>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</si>
  <si>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</si>
  <si>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</si>
  <si>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</si>
  <si>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</si>
  <si>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</si>
  <si>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</si>
  <si>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</si>
  <si>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</si>
  <si>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</si>
  <si>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</si>
  <si>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</si>
  <si>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</si>
  <si>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</si>
  <si>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</si>
  <si>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</si>
  <si>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</si>
  <si>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</si>
  <si>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</si>
  <si>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</si>
  <si>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</si>
  <si>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</si>
  <si>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</si>
  <si>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</si>
  <si>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</si>
  <si>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</si>
  <si>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</si>
  <si>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</si>
  <si>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</si>
  <si>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</si>
  <si>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</si>
  <si>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</si>
  <si>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</si>
  <si>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</si>
  <si>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</si>
  <si>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</si>
  <si>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</si>
  <si>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</si>
  <si>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</si>
  <si>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</si>
  <si>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</si>
  <si>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</si>
  <si>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</si>
  <si>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</si>
  <si>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</si>
  <si>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</si>
  <si>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</si>
  <si>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</si>
  <si>
    <t>cumul_1</t>
  </si>
  <si>
    <t>cumul_2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</si>
</sst>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ální" xfId="0" builtinId="0"/>
    <cellStyle name="Procenta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graph!$AF$3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graph!$AF$4:$AF$16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graph!$AJ$3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graph!$AJ$4:$AJ$13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graph!$AK$3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graph!$AK$4:$AK$13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2-4ED0-B832-1EC1FD273E1C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40"/>
        <c:axId val="1383827375"/>
        <c:axId val="1383838607"/>
      </c:barChart>
      <c:lineChart>
        <c:grouping val="standard"/>
        <c:varyColors val="0"/>
        <c:ser>
          <c:idx val="1"/>
          <c:order val="1"/>
          <c:tx>
            <c:strRef>
              <c:f>graph!$AC$3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0%</c:formatCode>
                <c:ptCount val="13"/>
                <c:pt idx="0">
                  <c:v>0.57731958762886593</c:v>
                </c:pt>
                <c:pt idx="1">
                  <c:v>0.72164948453608246</c:v>
                </c:pt>
                <c:pt idx="2">
                  <c:v>0.82474226804123707</c:v>
                </c:pt>
                <c:pt idx="3">
                  <c:v>0.865979381443299</c:v>
                </c:pt>
                <c:pt idx="4">
                  <c:v>0.90721649484536082</c:v>
                </c:pt>
                <c:pt idx="5">
                  <c:v>0.95876288659793818</c:v>
                </c:pt>
                <c:pt idx="6">
                  <c:v>0.97938144329896903</c:v>
                </c:pt>
                <c:pt idx="7">
                  <c:v>0.98969072164948457</c:v>
                </c:pt>
                <c:pt idx="8">
                  <c:v>0.98969072164948457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2-4ED0-B832-1EC1FD273E1C}"/>
            </c:ext>
          </c:extLst>
        </c:ser>
        <c:ser>
          <c:idx val="3"/>
          <c:order val="3"/>
          <c:tx>
            <c:strRef>
              <c:f>graph!$AE$3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graph!$AE$4:$AE$16</c:f>
              <c:numCache>
                <c:formatCode>0%</c:formatCode>
                <c:ptCount val="13"/>
                <c:pt idx="0">
                  <c:v>0.64</c:v>
                </c:pt>
                <c:pt idx="1">
                  <c:v>0.84</c:v>
                </c:pt>
                <c:pt idx="2">
                  <c:v>0.89333333333333331</c:v>
                </c:pt>
                <c:pt idx="3">
                  <c:v>0.96</c:v>
                </c:pt>
                <c:pt idx="4">
                  <c:v>0.97333333333333338</c:v>
                </c:pt>
                <c:pt idx="5">
                  <c:v>0.98666666666666669</c:v>
                </c:pt>
                <c:pt idx="6">
                  <c:v>0.98666666666666669</c:v>
                </c:pt>
                <c:pt idx="7">
                  <c:v>0.98666666666666669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34447"/>
        <c:axId val="1383836943"/>
      </c:lineChart>
      <c:catAx>
        <c:axId val="13838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8607"/>
        <c:crosses val="autoZero"/>
        <c:auto val="1"/>
        <c:lblAlgn val="ctr"/>
        <c:lblOffset val="100"/>
        <c:noMultiLvlLbl val="0"/>
      </c:catAx>
      <c:valAx>
        <c:axId val="13838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27375"/>
        <c:crosses val="autoZero"/>
        <c:crossBetween val="between"/>
      </c:valAx>
      <c:valAx>
        <c:axId val="1383836943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4447"/>
        <c:crosses val="max"/>
        <c:crossBetween val="between"/>
      </c:valAx>
      <c:catAx>
        <c:axId val="138383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38369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_xlchart.v1.10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_xlchart.v1.12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_xlchart.v1.4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_xlchart.v1.7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0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microsoft.com/office/2014/relationships/chartEx" Target="../charts/chartEx4.xml"/><Relationship Id="rId5" Type="http://schemas.openxmlformats.org/officeDocument/2006/relationships/chart" Target="../charts/chart6.xml"/><Relationship Id="rId10" Type="http://schemas.microsoft.com/office/2014/relationships/chartEx" Target="../charts/chartEx3.xml"/><Relationship Id="rId4" Type="http://schemas.openxmlformats.org/officeDocument/2006/relationships/chart" Target="../charts/chart5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36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1452" y="3787589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36</xdr:col>
      <xdr:colOff>398928</xdr:colOff>
      <xdr:row>20</xdr:row>
      <xdr:rowOff>147919</xdr:rowOff>
    </xdr:from>
    <xdr:to>
      <xdr:col>43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25328" y="3805519"/>
              <a:ext cx="39982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43</xdr:col>
      <xdr:colOff>336177</xdr:colOff>
      <xdr:row>20</xdr:row>
      <xdr:rowOff>163606</xdr:rowOff>
    </xdr:from>
    <xdr:to>
      <xdr:col>51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29777" y="3821206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27</xdr:col>
      <xdr:colOff>142351</xdr:colOff>
      <xdr:row>37</xdr:row>
      <xdr:rowOff>85411</xdr:rowOff>
    </xdr:from>
    <xdr:to>
      <xdr:col>34</xdr:col>
      <xdr:colOff>326571</xdr:colOff>
      <xdr:row>52</xdr:row>
      <xdr:rowOff>65314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0E8E3508-8029-9977-D0C3-06C654085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8"/>
    <tableColumn id="2" xr3:uid="{264B33A1-74A4-49C2-9211-C23861DC6026}" uniqueName="2" name="find_id" queryTableFieldId="2"/>
    <tableColumn id="3" xr3:uid="{F5C7DC18-D6D4-44C1-A505-B4711DE4AABA}" uniqueName="3" name="session_id" queryTableFieldId="3" dataDxfId="7"/>
    <tableColumn id="4" xr3:uid="{9419B055-AC18-447B-9826-BA0EE78AA614}" uniqueName="4" name="position" queryTableFieldId="4"/>
    <tableColumn id="5" xr3:uid="{C5B45A84-5CC7-4ADC-8820-8C3C7BA86A34}" uniqueName="5" name="search" queryTableFieldId="5" dataDxfId="6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5"/>
    <tableColumn id="2" xr3:uid="{3AB959B1-9C51-49B8-9EBE-7AF74995C14E}" uniqueName="2" name="find_id" queryTableFieldId="2"/>
    <tableColumn id="3" xr3:uid="{269F8654-F2FC-4708-8DA7-EFAA71BE6D1A}" uniqueName="3" name="session_id" queryTableFieldId="3" dataDxfId="4"/>
    <tableColumn id="4" xr3:uid="{40E57B23-CC58-4E7E-9C87-179BF975F65D}" uniqueName="4" name="position" queryTableFieldId="4"/>
    <tableColumn id="5" xr3:uid="{E780001C-4380-4247-B7B4-01AA97947734}" uniqueName="5" name="search" queryTableFieldId="5" dataDxfId="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2"/>
    <tableColumn id="2" xr3:uid="{2F0D0416-607A-4AF3-81A7-543A320BE7C6}" uniqueName="2" name="find_id" queryTableFieldId="2"/>
    <tableColumn id="3" xr3:uid="{F21A051B-EBAE-4AE8-8C4C-67F6EBDCB76A}" uniqueName="3" name="session_id" queryTableFieldId="3" dataDxfId="1"/>
    <tableColumn id="4" xr3:uid="{874B2D4A-29BA-4948-B79C-7E0521A2A916}" uniqueName="4" name="position" queryTableFieldId="4"/>
    <tableColumn id="7" xr3:uid="{5976025E-7D55-46BA-B6F1-E9358110BC01}" uniqueName="7" name="search" queryTableFieldId="6" dataDxfId="0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73" workbookViewId="0">
      <selection activeCell="A82" sqref="A8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L105" sqref="L105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zoomScale="102" workbookViewId="0">
      <selection activeCell="G92" sqref="G9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BE26"/>
  <sheetViews>
    <sheetView tabSelected="1" topLeftCell="V35" zoomScale="146" zoomScaleNormal="70" workbookViewId="0">
      <selection activeCell="AC13" sqref="AC13"/>
    </sheetView>
  </sheetViews>
  <sheetFormatPr defaultRowHeight="14.4" x14ac:dyDescent="0.3"/>
  <cols>
    <col min="29" max="29" width="10.44140625" style="1" bestFit="1" customWidth="1"/>
  </cols>
  <sheetData>
    <row r="3" spans="27:57" x14ac:dyDescent="0.3">
      <c r="AB3">
        <v>1</v>
      </c>
      <c r="AC3" s="1" t="s">
        <v>256</v>
      </c>
      <c r="AD3">
        <v>2</v>
      </c>
      <c r="AE3" s="1" t="s">
        <v>257</v>
      </c>
      <c r="AF3">
        <v>3</v>
      </c>
      <c r="AI3">
        <v>1</v>
      </c>
      <c r="AJ3">
        <v>2</v>
      </c>
      <c r="AK3">
        <v>3</v>
      </c>
      <c r="AN3">
        <v>2</v>
      </c>
      <c r="AO3">
        <v>3</v>
      </c>
    </row>
    <row r="4" spans="27:57" x14ac:dyDescent="0.3">
      <c r="AA4">
        <v>1000</v>
      </c>
      <c r="AB4">
        <f>sea_res_combine_two!C82+sea_res_normal!C92+sea_res_same!D78</f>
        <v>56</v>
      </c>
      <c r="AC4" s="1">
        <f>SUM($AB$4:AB4)/SUM($AB$4:$AB$16)</f>
        <v>0.57731958762886593</v>
      </c>
      <c r="AD4">
        <f>sea_res_combine_two!D82+sea_res_normal!D92+sea_res_same!E78</f>
        <v>48</v>
      </c>
      <c r="AE4" s="1">
        <f>SUM($AD$4:AD4)/SUM($AD$4:$AD$16)</f>
        <v>0.64</v>
      </c>
      <c r="AF4">
        <f>sea_res_combine_two!E82+sea_res_normal!E92+sea_res_same!F78</f>
        <v>40</v>
      </c>
      <c r="AH4">
        <v>100</v>
      </c>
      <c r="AI4">
        <f>sea_res_combine_two!I82+sea_res_normal!I92+sea_res_same!J78</f>
        <v>23</v>
      </c>
      <c r="AJ4">
        <f>sea_res_combine_two!J82+sea_res_normal!J92+sea_res_same!K78</f>
        <v>14</v>
      </c>
      <c r="AK4">
        <f>sea_res_combine_two!K82+sea_res_normal!K92+sea_res_same!L78</f>
        <v>15</v>
      </c>
      <c r="AM4">
        <v>1000</v>
      </c>
      <c r="AN4">
        <f>AD4+(AB18-AN17)</f>
        <v>70</v>
      </c>
      <c r="AO4">
        <f>AF4+(AB18-AO17)</f>
        <v>72</v>
      </c>
    </row>
    <row r="5" spans="27:57" x14ac:dyDescent="0.3">
      <c r="AA5">
        <v>3000</v>
      </c>
      <c r="AB5">
        <f>sea_res_combine_two!C83+sea_res_normal!C93+sea_res_same!D79</f>
        <v>14</v>
      </c>
      <c r="AC5" s="1">
        <f>SUM($AB$4:AB5)/SUM($AB$4:$AB$16)</f>
        <v>0.72164948453608246</v>
      </c>
      <c r="AD5">
        <f>sea_res_combine_two!D83+sea_res_normal!D93+sea_res_same!E79</f>
        <v>15</v>
      </c>
      <c r="AE5" s="1">
        <f>SUM($AD$4:AD5)/SUM($AD$4:$AD$16)</f>
        <v>0.84</v>
      </c>
      <c r="AF5">
        <f>sea_res_combine_two!E83+sea_res_normal!E93+sea_res_same!F79</f>
        <v>12</v>
      </c>
      <c r="AH5">
        <v>200</v>
      </c>
      <c r="AI5">
        <f>sea_res_combine_two!I83+sea_res_normal!I93+sea_res_same!J79</f>
        <v>2</v>
      </c>
      <c r="AJ5">
        <f>sea_res_combine_two!J83+sea_res_normal!J93+sea_res_same!K79</f>
        <v>15</v>
      </c>
      <c r="AK5">
        <f>sea_res_combine_two!K83+sea_res_normal!K93+sea_res_same!L79</f>
        <v>9</v>
      </c>
      <c r="AM5">
        <v>3000</v>
      </c>
      <c r="AN5">
        <f t="shared" ref="AN5:AN16" si="0">AD5</f>
        <v>15</v>
      </c>
      <c r="AO5">
        <f t="shared" ref="AO5:AO16" si="1">AF5</f>
        <v>12</v>
      </c>
    </row>
    <row r="6" spans="27:57" x14ac:dyDescent="0.3">
      <c r="AA6">
        <v>5000</v>
      </c>
      <c r="AB6">
        <f>sea_res_combine_two!C84+sea_res_normal!C94+sea_res_same!D80</f>
        <v>10</v>
      </c>
      <c r="AC6" s="1">
        <f>SUM($AB$4:AB6)/SUM($AB$4:$AB$16)</f>
        <v>0.82474226804123707</v>
      </c>
      <c r="AD6">
        <f>sea_res_combine_two!D84+sea_res_normal!D94+sea_res_same!E80</f>
        <v>4</v>
      </c>
      <c r="AE6" s="1">
        <f>SUM($AD$4:AD6)/SUM($AD$4:$AD$16)</f>
        <v>0.89333333333333331</v>
      </c>
      <c r="AF6">
        <f>sea_res_combine_two!E84+sea_res_normal!E94+sea_res_same!F80</f>
        <v>4</v>
      </c>
      <c r="AH6">
        <v>300</v>
      </c>
      <c r="AI6">
        <f>sea_res_combine_two!I84+sea_res_normal!I94+sea_res_same!J80</f>
        <v>9</v>
      </c>
      <c r="AJ6">
        <f>sea_res_combine_two!J84+sea_res_normal!J94+sea_res_same!K80</f>
        <v>4</v>
      </c>
      <c r="AK6">
        <f>sea_res_combine_two!K84+sea_res_normal!K94+sea_res_same!L80</f>
        <v>3</v>
      </c>
      <c r="AM6">
        <v>5000</v>
      </c>
      <c r="AN6">
        <f t="shared" si="0"/>
        <v>4</v>
      </c>
      <c r="AO6">
        <f t="shared" si="1"/>
        <v>4</v>
      </c>
      <c r="BE6" s="1"/>
    </row>
    <row r="7" spans="27:57" x14ac:dyDescent="0.3">
      <c r="AA7">
        <v>7000</v>
      </c>
      <c r="AB7">
        <f>sea_res_combine_two!C85+sea_res_normal!C95+sea_res_same!D81</f>
        <v>4</v>
      </c>
      <c r="AC7" s="1">
        <f>SUM($AB$4:AB7)/SUM($AB$4:$AB$16)</f>
        <v>0.865979381443299</v>
      </c>
      <c r="AD7">
        <f>sea_res_combine_two!D85+sea_res_normal!D95+sea_res_same!E81</f>
        <v>5</v>
      </c>
      <c r="AE7" s="1">
        <f>SUM($AD$4:AD7)/SUM($AD$4:$AD$16)</f>
        <v>0.96</v>
      </c>
      <c r="AF7">
        <f>sea_res_combine_two!E85+sea_res_normal!E95+sea_res_same!F81</f>
        <v>4</v>
      </c>
      <c r="AH7">
        <v>400</v>
      </c>
      <c r="AI7">
        <f>sea_res_combine_two!I85+sea_res_normal!I95+sea_res_same!J81</f>
        <v>5</v>
      </c>
      <c r="AJ7">
        <f>sea_res_combine_two!J85+sea_res_normal!J95+sea_res_same!K81</f>
        <v>2</v>
      </c>
      <c r="AK7">
        <f>sea_res_combine_two!K85+sea_res_normal!K95+sea_res_same!L81</f>
        <v>4</v>
      </c>
      <c r="AM7">
        <v>7000</v>
      </c>
      <c r="AN7">
        <f t="shared" si="0"/>
        <v>5</v>
      </c>
      <c r="AO7">
        <f t="shared" si="1"/>
        <v>4</v>
      </c>
      <c r="BE7" s="1"/>
    </row>
    <row r="8" spans="27:57" x14ac:dyDescent="0.3">
      <c r="AA8">
        <v>8000</v>
      </c>
      <c r="AB8">
        <f>sea_res_combine_two!C86+sea_res_normal!C96+sea_res_same!D82</f>
        <v>4</v>
      </c>
      <c r="AC8" s="1">
        <f>SUM($AB$4:AB8)/SUM($AB$4:$AB$16)</f>
        <v>0.90721649484536082</v>
      </c>
      <c r="AD8">
        <f>sea_res_combine_two!D86+sea_res_normal!D96+sea_res_same!E82</f>
        <v>1</v>
      </c>
      <c r="AE8" s="1">
        <f>SUM($AD$4:AD8)/SUM($AD$4:$AD$16)</f>
        <v>0.97333333333333338</v>
      </c>
      <c r="AF8">
        <f>sea_res_combine_two!E86+sea_res_normal!E96+sea_res_same!F82</f>
        <v>1</v>
      </c>
      <c r="AH8">
        <v>500</v>
      </c>
      <c r="AI8">
        <f>sea_res_combine_two!I86+sea_res_normal!I96+sea_res_same!J82</f>
        <v>2</v>
      </c>
      <c r="AJ8">
        <f>sea_res_combine_two!J86+sea_res_normal!J96+sea_res_same!K82</f>
        <v>3</v>
      </c>
      <c r="AK8">
        <f>sea_res_combine_two!K86+sea_res_normal!K96+sea_res_same!L82</f>
        <v>2</v>
      </c>
      <c r="AM8">
        <v>9000</v>
      </c>
      <c r="AN8">
        <f t="shared" si="0"/>
        <v>1</v>
      </c>
      <c r="AO8">
        <f t="shared" si="1"/>
        <v>1</v>
      </c>
      <c r="BE8" s="1"/>
    </row>
    <row r="9" spans="27:57" x14ac:dyDescent="0.3">
      <c r="AA9">
        <v>11000</v>
      </c>
      <c r="AB9">
        <f>sea_res_combine_two!C87+sea_res_normal!C97+sea_res_same!D83</f>
        <v>5</v>
      </c>
      <c r="AC9" s="1">
        <f>SUM($AB$4:AB9)/SUM($AB$4:$AB$16)</f>
        <v>0.95876288659793818</v>
      </c>
      <c r="AD9">
        <f>sea_res_combine_two!D87+sea_res_normal!D97+sea_res_same!E83</f>
        <v>1</v>
      </c>
      <c r="AE9" s="1">
        <f>SUM($AD$4:AD9)/SUM($AD$4:$AD$16)</f>
        <v>0.98666666666666669</v>
      </c>
      <c r="AF9">
        <f>sea_res_combine_two!E87+sea_res_normal!E97+sea_res_same!F83</f>
        <v>2</v>
      </c>
      <c r="AH9">
        <v>600</v>
      </c>
      <c r="AI9">
        <f>sea_res_combine_two!I87+sea_res_normal!I97+sea_res_same!J83</f>
        <v>3</v>
      </c>
      <c r="AJ9">
        <f>sea_res_combine_two!J87+sea_res_normal!J97+sea_res_same!K83</f>
        <v>3</v>
      </c>
      <c r="AK9">
        <f>sea_res_combine_two!K87+sea_res_normal!K97+sea_res_same!L83</f>
        <v>2</v>
      </c>
      <c r="AM9">
        <v>11000</v>
      </c>
      <c r="AN9">
        <f t="shared" si="0"/>
        <v>1</v>
      </c>
      <c r="AO9">
        <f t="shared" si="1"/>
        <v>2</v>
      </c>
      <c r="BE9" s="1"/>
    </row>
    <row r="10" spans="27:57" x14ac:dyDescent="0.3">
      <c r="AA10">
        <v>13000</v>
      </c>
      <c r="AB10">
        <f>sea_res_combine_two!C88+sea_res_normal!C98+sea_res_same!D84</f>
        <v>2</v>
      </c>
      <c r="AC10" s="1">
        <f>SUM($AB$4:AB10)/SUM($AB$4:$AB$16)</f>
        <v>0.97938144329896903</v>
      </c>
      <c r="AD10">
        <f>sea_res_combine_two!D88+sea_res_normal!D98+sea_res_same!E84</f>
        <v>0</v>
      </c>
      <c r="AE10" s="1">
        <f>SUM($AD$4:AD10)/SUM($AD$4:$AD$16)</f>
        <v>0.98666666666666669</v>
      </c>
      <c r="AF10">
        <f>sea_res_combine_two!E88+sea_res_normal!E98+sea_res_same!F84</f>
        <v>1</v>
      </c>
      <c r="AH10">
        <v>700</v>
      </c>
      <c r="AI10">
        <f>sea_res_combine_two!I88+sea_res_normal!I98+sea_res_same!J84</f>
        <v>4</v>
      </c>
      <c r="AJ10">
        <f>sea_res_combine_two!J88+sea_res_normal!J98+sea_res_same!K84</f>
        <v>4</v>
      </c>
      <c r="AK10">
        <f>sea_res_combine_two!K88+sea_res_normal!K98+sea_res_same!L84</f>
        <v>1</v>
      </c>
      <c r="AM10">
        <v>13000</v>
      </c>
      <c r="AN10">
        <f t="shared" si="0"/>
        <v>0</v>
      </c>
      <c r="AO10">
        <f t="shared" si="1"/>
        <v>1</v>
      </c>
      <c r="BE10" s="1"/>
    </row>
    <row r="11" spans="27:57" x14ac:dyDescent="0.3">
      <c r="AA11">
        <v>15000</v>
      </c>
      <c r="AB11">
        <f>sea_res_combine_two!C89+sea_res_normal!C99+sea_res_same!D85</f>
        <v>1</v>
      </c>
      <c r="AC11" s="1">
        <f>SUM($AB$4:AB11)/SUM($AB$4:$AB$16)</f>
        <v>0.98969072164948457</v>
      </c>
      <c r="AD11">
        <f>sea_res_combine_two!D89+sea_res_normal!D99+sea_res_same!E85</f>
        <v>0</v>
      </c>
      <c r="AE11" s="1">
        <f>SUM($AD$4:AD11)/SUM($AD$4:$AD$16)</f>
        <v>0.98666666666666669</v>
      </c>
      <c r="AF11">
        <f>sea_res_combine_two!E89+sea_res_normal!E99+sea_res_same!F85</f>
        <v>1</v>
      </c>
      <c r="AH11">
        <v>800</v>
      </c>
      <c r="AI11">
        <f>sea_res_combine_two!I89+sea_res_normal!I99+sea_res_same!J85</f>
        <v>2</v>
      </c>
      <c r="AJ11">
        <f>sea_res_combine_two!J89+sea_res_normal!J99+sea_res_same!K85</f>
        <v>2</v>
      </c>
      <c r="AK11">
        <f>sea_res_combine_two!K89+sea_res_normal!K99+sea_res_same!L85</f>
        <v>0</v>
      </c>
      <c r="AM11">
        <v>15000</v>
      </c>
      <c r="AN11">
        <f t="shared" si="0"/>
        <v>0</v>
      </c>
      <c r="AO11">
        <f t="shared" si="1"/>
        <v>1</v>
      </c>
      <c r="BE11" s="1"/>
    </row>
    <row r="12" spans="27:57" x14ac:dyDescent="0.3">
      <c r="AA12">
        <v>17000</v>
      </c>
      <c r="AB12">
        <f>sea_res_combine_two!C90+sea_res_normal!C100+sea_res_same!D86</f>
        <v>0</v>
      </c>
      <c r="AC12" s="1">
        <f>SUM($AB$4:AB12)/SUM($AB$4:$AB$16)</f>
        <v>0.98969072164948457</v>
      </c>
      <c r="AD12">
        <f>sea_res_combine_two!D90+sea_res_normal!D100+sea_res_same!E86</f>
        <v>1</v>
      </c>
      <c r="AE12" s="1">
        <f>SUM($AD$4:AD12)/SUM($AD$4:$AD$16)</f>
        <v>1</v>
      </c>
      <c r="AF12">
        <f>sea_res_combine_two!E90+sea_res_normal!E100+sea_res_same!F86</f>
        <v>0</v>
      </c>
      <c r="AH12">
        <v>900</v>
      </c>
      <c r="AI12">
        <f>sea_res_combine_two!I90+sea_res_normal!I100+sea_res_same!J86</f>
        <v>4</v>
      </c>
      <c r="AJ12">
        <f>sea_res_combine_two!J90+sea_res_normal!J100+sea_res_same!K86</f>
        <v>1</v>
      </c>
      <c r="AK12">
        <f>sea_res_combine_two!K90+sea_res_normal!K100+sea_res_same!L86</f>
        <v>2</v>
      </c>
      <c r="AM12">
        <v>17000</v>
      </c>
      <c r="AN12">
        <f t="shared" si="0"/>
        <v>1</v>
      </c>
      <c r="AO12">
        <f t="shared" si="1"/>
        <v>0</v>
      </c>
      <c r="BE12" s="1"/>
    </row>
    <row r="13" spans="27:57" x14ac:dyDescent="0.3">
      <c r="AA13">
        <v>19000</v>
      </c>
      <c r="AB13">
        <f>sea_res_combine_two!C91+sea_res_normal!C101+sea_res_same!D87</f>
        <v>1</v>
      </c>
      <c r="AC13" s="1">
        <f>SUM($AB$4:AB13)/SUM($AB$4:$AB$16)</f>
        <v>1</v>
      </c>
      <c r="AD13">
        <f>sea_res_combine_two!D91+sea_res_normal!D101+sea_res_same!E87</f>
        <v>0</v>
      </c>
      <c r="AE13" s="1">
        <f>SUM($AD$4:AD13)/SUM($AD$4:$AD$16)</f>
        <v>1</v>
      </c>
      <c r="AF13">
        <f>sea_res_combine_two!E91+sea_res_normal!E101+sea_res_same!F87</f>
        <v>0</v>
      </c>
      <c r="AH13">
        <v>1000</v>
      </c>
      <c r="AI13">
        <f>sea_res_combine_two!I91+sea_res_normal!I101+sea_res_same!J87</f>
        <v>2</v>
      </c>
      <c r="AJ13">
        <f>sea_res_combine_two!J91+sea_res_normal!J101+sea_res_same!K87</f>
        <v>0</v>
      </c>
      <c r="AK13">
        <f>sea_res_combine_two!K91+sea_res_normal!K101+sea_res_same!L87</f>
        <v>2</v>
      </c>
      <c r="AM13">
        <v>19000</v>
      </c>
      <c r="AN13">
        <f t="shared" si="0"/>
        <v>0</v>
      </c>
      <c r="AO13">
        <f t="shared" si="1"/>
        <v>0</v>
      </c>
      <c r="BE13" s="1"/>
    </row>
    <row r="14" spans="27:57" x14ac:dyDescent="0.3">
      <c r="AA14">
        <v>21000</v>
      </c>
      <c r="AB14">
        <f>sea_res_combine_two!C92+sea_res_normal!C102+sea_res_same!D88</f>
        <v>0</v>
      </c>
      <c r="AC14" s="1">
        <f>SUM($AB$4:AB14)/SUM($AB$4:$AB$16)</f>
        <v>1</v>
      </c>
      <c r="AD14">
        <f>sea_res_combine_two!D92+sea_res_normal!D102+sea_res_same!E88</f>
        <v>0</v>
      </c>
      <c r="AE14" s="1">
        <f>SUM($AD$4:AD14)/SUM($AD$4:$AD$16)</f>
        <v>1</v>
      </c>
      <c r="AF14">
        <f>sea_res_combine_two!E92+sea_res_normal!E102+sea_res_same!F88</f>
        <v>0</v>
      </c>
      <c r="AM14">
        <v>21000</v>
      </c>
      <c r="AN14">
        <f t="shared" si="0"/>
        <v>0</v>
      </c>
      <c r="AO14">
        <f t="shared" si="1"/>
        <v>0</v>
      </c>
      <c r="BE14" s="1"/>
    </row>
    <row r="15" spans="27:57" x14ac:dyDescent="0.3">
      <c r="AA15">
        <v>23000</v>
      </c>
      <c r="AB15">
        <f>sea_res_combine_two!C93+sea_res_normal!C103+sea_res_same!D89</f>
        <v>0</v>
      </c>
      <c r="AC15" s="1">
        <f>SUM($AB$4:AB15)/SUM($AB$4:$AB$16)</f>
        <v>1</v>
      </c>
      <c r="AD15">
        <f>sea_res_combine_two!D93+sea_res_normal!D103+sea_res_same!E89</f>
        <v>0</v>
      </c>
      <c r="AE15" s="1">
        <f>SUM($AD$4:AD15)/SUM($AD$4:$AD$16)</f>
        <v>1</v>
      </c>
      <c r="AF15">
        <f>sea_res_combine_two!E93+sea_res_normal!E103+sea_res_same!F89</f>
        <v>0</v>
      </c>
      <c r="AM15">
        <v>23000</v>
      </c>
      <c r="AN15">
        <f t="shared" si="0"/>
        <v>0</v>
      </c>
      <c r="AO15">
        <f t="shared" si="1"/>
        <v>0</v>
      </c>
      <c r="BE15" s="1"/>
    </row>
    <row r="16" spans="27:57" x14ac:dyDescent="0.3">
      <c r="AA16">
        <v>25000</v>
      </c>
      <c r="AB16">
        <f>sea_res_combine_two!C94+sea_res_normal!C104+sea_res_same!D90</f>
        <v>0</v>
      </c>
      <c r="AC16" s="1">
        <f>SUM($AB$4:AB16)/SUM($AB$4:$AB$16)</f>
        <v>1</v>
      </c>
      <c r="AD16">
        <f>sea_res_combine_two!D94+sea_res_normal!D104+sea_res_same!E90</f>
        <v>0</v>
      </c>
      <c r="AE16" s="1">
        <f>SUM($AD$4:AD16)/SUM($AD$4:$AD$16)</f>
        <v>1</v>
      </c>
      <c r="AF16">
        <f>sea_res_combine_two!E94+sea_res_normal!E104+sea_res_same!F90</f>
        <v>0</v>
      </c>
      <c r="AM16">
        <v>25000</v>
      </c>
      <c r="AN16">
        <f t="shared" si="0"/>
        <v>0</v>
      </c>
      <c r="AO16">
        <f t="shared" si="1"/>
        <v>0</v>
      </c>
      <c r="BE16" s="1"/>
    </row>
    <row r="17" spans="27:57" x14ac:dyDescent="0.3">
      <c r="AN17">
        <f>SUM(AD4:AD16)</f>
        <v>75</v>
      </c>
      <c r="AO17">
        <f>SUM(AF4:AF16)</f>
        <v>65</v>
      </c>
      <c r="BE17" s="1"/>
    </row>
    <row r="18" spans="27:57" x14ac:dyDescent="0.3">
      <c r="AA18" t="s">
        <v>254</v>
      </c>
      <c r="AB18">
        <f>SUM(AB4:AB16)</f>
        <v>97</v>
      </c>
      <c r="AF18" t="s">
        <v>255</v>
      </c>
      <c r="AG18">
        <f>SUM(AB4:AF16)</f>
        <v>261.08109965635742</v>
      </c>
      <c r="BE18" s="1"/>
    </row>
    <row r="19" spans="27:57" x14ac:dyDescent="0.3">
      <c r="BE19" s="1"/>
    </row>
    <row r="20" spans="27:57" x14ac:dyDescent="0.3">
      <c r="BE20" s="1"/>
    </row>
    <row r="21" spans="27:57" x14ac:dyDescent="0.3">
      <c r="BE21" s="1"/>
    </row>
    <row r="22" spans="27:57" x14ac:dyDescent="0.3">
      <c r="BE22" s="1"/>
    </row>
    <row r="23" spans="27:57" x14ac:dyDescent="0.3">
      <c r="BE23" s="1"/>
    </row>
    <row r="24" spans="27:57" x14ac:dyDescent="0.3">
      <c r="BE24" s="1"/>
    </row>
    <row r="25" spans="27:57" x14ac:dyDescent="0.3">
      <c r="BE25" s="1"/>
    </row>
    <row r="26" spans="27:57" x14ac:dyDescent="0.3">
      <c r="BE2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sea_res_combine_two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2022-09-26T20:08:06Z</dcterms:modified>
</cp:coreProperties>
</file>