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wallenz/Desktop/MicrobiomeProject/_Wallen_DAMethodCompare_2021/_MS_drafts/051021_BMC_Bioinformatics_Technical_Edits/_submitted/"/>
    </mc:Choice>
  </mc:AlternateContent>
  <xr:revisionPtr revIDLastSave="0" documentId="13_ncr:1_{109DDE8F-73CB-914D-816E-A91FBD798F37}" xr6:coauthVersionLast="45" xr6:coauthVersionMax="45" xr10:uidLastSave="{00000000-0000-0000-0000-000000000000}"/>
  <bookViews>
    <workbookView xWindow="780" yWindow="960" windowWidth="27640" windowHeight="15440" xr2:uid="{8C063365-EB3C-FD4B-A91C-28CAC8FB3E4C}"/>
  </bookViews>
  <sheets>
    <sheet name="Table S7"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63" i="1" l="1"/>
  <c r="AC163" i="1"/>
  <c r="AB163" i="1"/>
  <c r="AA163" i="1"/>
  <c r="Z163" i="1"/>
  <c r="AD162" i="1"/>
  <c r="AC162" i="1"/>
  <c r="AB162" i="1"/>
  <c r="AA162" i="1"/>
  <c r="Z162" i="1"/>
  <c r="AD161" i="1"/>
  <c r="AC161" i="1"/>
  <c r="AB161" i="1"/>
  <c r="AA161" i="1"/>
  <c r="Z161" i="1"/>
  <c r="AD160" i="1"/>
  <c r="AC160" i="1"/>
  <c r="AB160" i="1"/>
  <c r="AA160" i="1"/>
  <c r="Z160" i="1"/>
  <c r="AD159" i="1"/>
  <c r="AC159" i="1"/>
  <c r="AB159" i="1"/>
  <c r="AA159" i="1"/>
  <c r="Z159" i="1"/>
  <c r="AD158" i="1"/>
  <c r="AC158" i="1"/>
  <c r="AB158" i="1"/>
  <c r="AA158" i="1"/>
  <c r="Z158" i="1"/>
  <c r="AD157" i="1"/>
  <c r="AC157" i="1"/>
  <c r="AB157" i="1"/>
  <c r="AA157" i="1"/>
  <c r="Z157" i="1"/>
  <c r="AD156" i="1"/>
  <c r="AC156" i="1"/>
  <c r="AB156" i="1"/>
  <c r="AA156" i="1"/>
  <c r="Z156" i="1"/>
  <c r="AD155" i="1"/>
  <c r="AC155" i="1"/>
  <c r="AB155" i="1"/>
  <c r="AA155" i="1"/>
  <c r="Z155" i="1"/>
  <c r="AD154" i="1"/>
  <c r="AC154" i="1"/>
  <c r="AB154" i="1"/>
  <c r="AA154" i="1"/>
  <c r="Z154" i="1"/>
  <c r="AD153" i="1"/>
  <c r="AC153" i="1"/>
  <c r="AB153" i="1"/>
  <c r="AA153" i="1"/>
  <c r="Z153" i="1"/>
  <c r="AD152" i="1"/>
  <c r="AC152" i="1"/>
  <c r="AB152" i="1"/>
  <c r="AA152" i="1"/>
  <c r="Z152" i="1"/>
  <c r="AD151" i="1"/>
  <c r="AC151" i="1"/>
  <c r="AB151" i="1"/>
  <c r="AA151" i="1"/>
  <c r="Z151" i="1"/>
  <c r="AD150" i="1"/>
  <c r="AC150" i="1"/>
  <c r="AB150" i="1"/>
  <c r="AA150" i="1"/>
  <c r="Z150" i="1"/>
  <c r="AD149" i="1"/>
  <c r="AC149" i="1"/>
  <c r="AB149" i="1"/>
  <c r="AA149" i="1"/>
  <c r="Z149" i="1"/>
  <c r="AD148" i="1"/>
  <c r="AC148" i="1"/>
  <c r="AB148" i="1"/>
  <c r="AA148" i="1"/>
  <c r="Z148" i="1"/>
  <c r="AD147" i="1"/>
  <c r="AC147" i="1"/>
  <c r="AB147" i="1"/>
  <c r="AA147" i="1"/>
  <c r="Z147" i="1"/>
  <c r="AD146" i="1"/>
  <c r="AC146" i="1"/>
  <c r="AB146" i="1"/>
  <c r="AA146" i="1"/>
  <c r="Z146" i="1"/>
  <c r="AD145" i="1"/>
  <c r="AC145" i="1"/>
  <c r="AB145" i="1"/>
  <c r="AA145" i="1"/>
  <c r="Z145" i="1"/>
  <c r="AD144" i="1"/>
  <c r="AC144" i="1"/>
  <c r="AB144" i="1"/>
  <c r="AA144" i="1"/>
  <c r="Z144" i="1"/>
  <c r="AD143" i="1"/>
  <c r="AC143" i="1"/>
  <c r="AB143" i="1"/>
  <c r="AA143" i="1"/>
  <c r="Z143" i="1"/>
  <c r="AD142" i="1"/>
  <c r="AC142" i="1"/>
  <c r="AB142" i="1"/>
  <c r="AA142" i="1"/>
  <c r="Z142" i="1"/>
  <c r="AD141" i="1"/>
  <c r="AC141" i="1"/>
  <c r="AB141" i="1"/>
  <c r="AA141" i="1"/>
  <c r="Z141" i="1"/>
  <c r="AD140" i="1"/>
  <c r="AC140" i="1"/>
  <c r="AB140" i="1"/>
  <c r="AA140" i="1"/>
  <c r="Z140" i="1"/>
  <c r="AD136" i="1"/>
  <c r="AC136" i="1"/>
  <c r="AB136" i="1"/>
  <c r="AA136" i="1"/>
  <c r="Z136" i="1"/>
  <c r="AD135" i="1"/>
  <c r="AC135" i="1"/>
  <c r="AB135" i="1"/>
  <c r="AA135" i="1"/>
  <c r="Z135" i="1"/>
  <c r="AD134" i="1"/>
  <c r="AC134" i="1"/>
  <c r="AB134" i="1"/>
  <c r="AA134" i="1"/>
  <c r="Z134" i="1"/>
  <c r="AD133" i="1"/>
  <c r="AC133" i="1"/>
  <c r="AB133" i="1"/>
  <c r="AA133" i="1"/>
  <c r="Z133" i="1"/>
  <c r="AD132" i="1"/>
  <c r="AC132" i="1"/>
  <c r="AB132" i="1"/>
  <c r="AA132" i="1"/>
  <c r="Z132" i="1"/>
  <c r="AD131" i="1"/>
  <c r="AC131" i="1"/>
  <c r="AB131" i="1"/>
  <c r="AA131" i="1"/>
  <c r="Z131" i="1"/>
  <c r="AD130" i="1"/>
  <c r="AC130" i="1"/>
  <c r="AB130" i="1"/>
  <c r="AA130" i="1"/>
  <c r="Z130" i="1"/>
  <c r="AD129" i="1"/>
  <c r="AC129" i="1"/>
  <c r="AB129" i="1"/>
  <c r="AA129" i="1"/>
  <c r="Z129" i="1"/>
  <c r="AD128" i="1"/>
  <c r="AC128" i="1"/>
  <c r="AB128" i="1"/>
  <c r="AA128" i="1"/>
  <c r="Z128" i="1"/>
  <c r="AD127" i="1"/>
  <c r="AC127" i="1"/>
  <c r="AB127" i="1"/>
  <c r="AA127" i="1"/>
  <c r="Z127" i="1"/>
  <c r="AD126" i="1"/>
  <c r="AC126" i="1"/>
  <c r="AB126" i="1"/>
  <c r="AA126" i="1"/>
  <c r="Z126" i="1"/>
  <c r="AD125" i="1"/>
  <c r="AC125" i="1"/>
  <c r="AB125" i="1"/>
  <c r="AA125" i="1"/>
  <c r="Z125" i="1"/>
  <c r="AD124" i="1"/>
  <c r="AC124" i="1"/>
  <c r="AB124" i="1"/>
  <c r="AA124" i="1"/>
  <c r="Z124" i="1"/>
  <c r="AD123" i="1"/>
  <c r="AC123" i="1"/>
  <c r="AB123" i="1"/>
  <c r="AA123" i="1"/>
  <c r="Z123" i="1"/>
  <c r="AD122" i="1"/>
  <c r="AC122" i="1"/>
  <c r="AB122" i="1"/>
  <c r="AA122" i="1"/>
  <c r="Z122" i="1"/>
  <c r="AD121" i="1"/>
  <c r="AC121" i="1"/>
  <c r="AB121" i="1"/>
  <c r="AA121" i="1"/>
  <c r="Z121" i="1"/>
  <c r="AD120" i="1"/>
  <c r="AC120" i="1"/>
  <c r="AB120" i="1"/>
  <c r="AA120" i="1"/>
  <c r="Z120" i="1"/>
  <c r="AD119" i="1"/>
  <c r="AC119" i="1"/>
  <c r="AB119" i="1"/>
  <c r="AA119" i="1"/>
  <c r="Z119" i="1"/>
  <c r="AD118" i="1"/>
  <c r="AC118" i="1"/>
  <c r="AB118" i="1"/>
  <c r="AA118" i="1"/>
  <c r="Z118" i="1"/>
  <c r="AD117" i="1"/>
  <c r="AC117" i="1"/>
  <c r="AB117" i="1"/>
  <c r="AA117" i="1"/>
  <c r="Z117" i="1"/>
  <c r="AD116" i="1"/>
  <c r="AC116" i="1"/>
  <c r="AB116" i="1"/>
  <c r="AA116" i="1"/>
  <c r="Z116" i="1"/>
  <c r="AD115" i="1"/>
  <c r="AC115" i="1"/>
  <c r="AB115" i="1"/>
  <c r="AA115" i="1"/>
  <c r="Z115" i="1"/>
  <c r="AD114" i="1"/>
  <c r="AC114" i="1"/>
  <c r="AB114" i="1"/>
  <c r="AA114" i="1"/>
  <c r="Z114" i="1"/>
  <c r="AD113" i="1"/>
  <c r="AC113" i="1"/>
  <c r="AB113" i="1"/>
  <c r="AA113" i="1"/>
  <c r="Z113" i="1"/>
  <c r="AD109" i="1"/>
  <c r="AC109" i="1"/>
  <c r="AB109" i="1"/>
  <c r="AA109" i="1"/>
  <c r="Z109" i="1"/>
  <c r="AD108" i="1"/>
  <c r="AC108" i="1"/>
  <c r="AB108" i="1"/>
  <c r="AA108" i="1"/>
  <c r="Z108" i="1"/>
  <c r="AD107" i="1"/>
  <c r="AC107" i="1"/>
  <c r="AB107" i="1"/>
  <c r="AA107" i="1"/>
  <c r="Z107" i="1"/>
  <c r="AD106" i="1"/>
  <c r="AC106" i="1"/>
  <c r="AB106" i="1"/>
  <c r="AA106" i="1"/>
  <c r="Z106" i="1"/>
  <c r="AD105" i="1"/>
  <c r="AC105" i="1"/>
  <c r="AB105" i="1"/>
  <c r="AA105" i="1"/>
  <c r="Z105" i="1"/>
  <c r="AD104" i="1"/>
  <c r="AC104" i="1"/>
  <c r="AB104" i="1"/>
  <c r="AA104" i="1"/>
  <c r="Z104" i="1"/>
  <c r="AD103" i="1"/>
  <c r="AC103" i="1"/>
  <c r="AB103" i="1"/>
  <c r="AA103" i="1"/>
  <c r="Z103" i="1"/>
  <c r="AD102" i="1"/>
  <c r="AC102" i="1"/>
  <c r="AB102" i="1"/>
  <c r="AA102" i="1"/>
  <c r="Z102" i="1"/>
  <c r="AD101" i="1"/>
  <c r="AC101" i="1"/>
  <c r="AB101" i="1"/>
  <c r="AA101" i="1"/>
  <c r="Z101" i="1"/>
  <c r="AD100" i="1"/>
  <c r="AC100" i="1"/>
  <c r="AB100" i="1"/>
  <c r="AA100" i="1"/>
  <c r="Z100" i="1"/>
  <c r="AD99" i="1"/>
  <c r="AC99" i="1"/>
  <c r="AB99" i="1"/>
  <c r="AA99" i="1"/>
  <c r="Z99" i="1"/>
  <c r="AD98" i="1"/>
  <c r="AC98" i="1"/>
  <c r="AB98" i="1"/>
  <c r="AA98" i="1"/>
  <c r="Z98" i="1"/>
  <c r="AD97" i="1"/>
  <c r="AC97" i="1"/>
  <c r="AB97" i="1"/>
  <c r="AA97" i="1"/>
  <c r="Z97" i="1"/>
  <c r="AD96" i="1"/>
  <c r="AC96" i="1"/>
  <c r="AB96" i="1"/>
  <c r="AA96" i="1"/>
  <c r="Z96" i="1"/>
  <c r="AD95" i="1"/>
  <c r="AC95" i="1"/>
  <c r="AB95" i="1"/>
  <c r="AA95" i="1"/>
  <c r="Z95" i="1"/>
  <c r="AD94" i="1"/>
  <c r="AC94" i="1"/>
  <c r="AB94" i="1"/>
  <c r="AA94" i="1"/>
  <c r="Z94" i="1"/>
  <c r="AD93" i="1"/>
  <c r="AC93" i="1"/>
  <c r="AB93" i="1"/>
  <c r="AA93" i="1"/>
  <c r="Z93" i="1"/>
  <c r="AD92" i="1"/>
  <c r="AC92" i="1"/>
  <c r="AB92" i="1"/>
  <c r="AA92" i="1"/>
  <c r="Z92" i="1"/>
  <c r="AD91" i="1"/>
  <c r="AC91" i="1"/>
  <c r="AB91" i="1"/>
  <c r="AA91" i="1"/>
  <c r="Z91" i="1"/>
  <c r="AD90" i="1"/>
  <c r="AC90" i="1"/>
  <c r="AB90" i="1"/>
  <c r="AA90" i="1"/>
  <c r="Z90" i="1"/>
  <c r="AD89" i="1"/>
  <c r="AC89" i="1"/>
  <c r="AB89" i="1"/>
  <c r="AA89" i="1"/>
  <c r="Z89" i="1"/>
  <c r="AD88" i="1"/>
  <c r="AC88" i="1"/>
  <c r="AB88" i="1"/>
  <c r="AA88" i="1"/>
  <c r="Z88" i="1"/>
  <c r="AD87" i="1"/>
  <c r="AC87" i="1"/>
  <c r="AB87" i="1"/>
  <c r="AA87" i="1"/>
  <c r="Z87" i="1"/>
  <c r="AD86" i="1"/>
  <c r="AC86" i="1"/>
  <c r="AB86" i="1"/>
  <c r="AA86" i="1"/>
  <c r="Z86" i="1"/>
  <c r="AD82" i="1"/>
  <c r="AC82" i="1"/>
  <c r="AB82" i="1"/>
  <c r="AA82" i="1"/>
  <c r="Z82" i="1"/>
  <c r="AD80" i="1"/>
  <c r="AC80" i="1"/>
  <c r="AB80" i="1"/>
  <c r="AA80" i="1"/>
  <c r="Z80" i="1"/>
  <c r="AD79" i="1"/>
  <c r="AC79" i="1"/>
  <c r="AB79" i="1"/>
  <c r="AA79" i="1"/>
  <c r="Z79" i="1"/>
  <c r="AD78" i="1"/>
  <c r="AC78" i="1"/>
  <c r="AB78" i="1"/>
  <c r="AA78" i="1"/>
  <c r="Z78" i="1"/>
  <c r="AD77" i="1"/>
  <c r="AC77" i="1"/>
  <c r="AB77" i="1"/>
  <c r="AA77" i="1"/>
  <c r="Z77" i="1"/>
  <c r="AD76" i="1"/>
  <c r="AC76" i="1"/>
  <c r="AB76" i="1"/>
  <c r="AA76" i="1"/>
  <c r="Z76" i="1"/>
  <c r="AD75" i="1"/>
  <c r="AC75" i="1"/>
  <c r="AB75" i="1"/>
  <c r="AA75" i="1"/>
  <c r="Z75" i="1"/>
  <c r="AD74" i="1"/>
  <c r="AC74" i="1"/>
  <c r="AB74" i="1"/>
  <c r="AA74" i="1"/>
  <c r="Z74" i="1"/>
  <c r="AD73" i="1"/>
  <c r="AC73" i="1"/>
  <c r="AB73" i="1"/>
  <c r="AA73" i="1"/>
  <c r="Z73" i="1"/>
  <c r="AD72" i="1"/>
  <c r="AC72" i="1"/>
  <c r="AB72" i="1"/>
  <c r="AA72" i="1"/>
  <c r="Z72" i="1"/>
  <c r="AD71" i="1"/>
  <c r="AC71" i="1"/>
  <c r="AB71" i="1"/>
  <c r="AA71" i="1"/>
  <c r="Z71" i="1"/>
  <c r="AD70" i="1"/>
  <c r="AC70" i="1"/>
  <c r="AB70" i="1"/>
  <c r="AA70" i="1"/>
  <c r="Z70" i="1"/>
  <c r="AD69" i="1"/>
  <c r="AC69" i="1"/>
  <c r="AB69" i="1"/>
  <c r="AA69" i="1"/>
  <c r="Z69" i="1"/>
  <c r="AD68" i="1"/>
  <c r="AC68" i="1"/>
  <c r="AB68" i="1"/>
  <c r="AA68" i="1"/>
  <c r="Z68" i="1"/>
  <c r="AD67" i="1"/>
  <c r="AC67" i="1"/>
  <c r="AB67" i="1"/>
  <c r="AA67" i="1"/>
  <c r="Z67" i="1"/>
  <c r="AD66" i="1"/>
  <c r="AC66" i="1"/>
  <c r="AB66" i="1"/>
  <c r="AA66" i="1"/>
  <c r="Z66" i="1"/>
  <c r="AD65" i="1"/>
  <c r="AC65" i="1"/>
  <c r="AB65" i="1"/>
  <c r="AA65" i="1"/>
  <c r="Z65" i="1"/>
  <c r="AD64" i="1"/>
  <c r="AC64" i="1"/>
  <c r="AB64" i="1"/>
  <c r="AA64" i="1"/>
  <c r="Z64" i="1"/>
  <c r="AD63" i="1"/>
  <c r="AC63" i="1"/>
  <c r="AB63" i="1"/>
  <c r="AA63" i="1"/>
  <c r="Z63" i="1"/>
  <c r="AD62" i="1"/>
  <c r="AC62" i="1"/>
  <c r="AB62" i="1"/>
  <c r="AA62" i="1"/>
  <c r="Z62" i="1"/>
  <c r="AD61" i="1"/>
  <c r="AC61" i="1"/>
  <c r="AB61" i="1"/>
  <c r="AA61" i="1"/>
  <c r="Z61" i="1"/>
  <c r="AD60" i="1"/>
  <c r="AC60" i="1"/>
  <c r="AB60" i="1"/>
  <c r="AA60" i="1"/>
  <c r="Z60" i="1"/>
  <c r="AD59" i="1"/>
  <c r="AC59" i="1"/>
  <c r="AB59" i="1"/>
  <c r="AA59" i="1"/>
  <c r="Z59" i="1"/>
  <c r="AD55" i="1"/>
  <c r="AC55" i="1"/>
  <c r="AB55" i="1"/>
  <c r="AA55" i="1"/>
  <c r="Z55" i="1"/>
  <c r="AD53" i="1"/>
  <c r="AC53" i="1"/>
  <c r="AB53" i="1"/>
  <c r="AA53" i="1"/>
  <c r="Z53" i="1"/>
  <c r="AD52" i="1"/>
  <c r="AC52" i="1"/>
  <c r="AB52" i="1"/>
  <c r="AA52" i="1"/>
  <c r="Z52" i="1"/>
  <c r="AD51" i="1"/>
  <c r="AC51" i="1"/>
  <c r="AB51" i="1"/>
  <c r="AA51" i="1"/>
  <c r="Z51" i="1"/>
  <c r="AD50" i="1"/>
  <c r="AC50" i="1"/>
  <c r="AB50" i="1"/>
  <c r="AA50" i="1"/>
  <c r="Z50" i="1"/>
  <c r="AD49" i="1"/>
  <c r="AC49" i="1"/>
  <c r="AB49" i="1"/>
  <c r="AA49" i="1"/>
  <c r="Z49" i="1"/>
  <c r="AD48" i="1"/>
  <c r="AC48" i="1"/>
  <c r="AB48" i="1"/>
  <c r="AA48" i="1"/>
  <c r="Z48" i="1"/>
  <c r="AD47" i="1"/>
  <c r="AC47" i="1"/>
  <c r="AB47" i="1"/>
  <c r="AA47" i="1"/>
  <c r="Z47" i="1"/>
  <c r="AD46" i="1"/>
  <c r="AC46" i="1"/>
  <c r="AB46" i="1"/>
  <c r="AA46" i="1"/>
  <c r="Z46" i="1"/>
  <c r="AD45" i="1"/>
  <c r="AC45" i="1"/>
  <c r="AB45" i="1"/>
  <c r="AA45" i="1"/>
  <c r="Z45" i="1"/>
  <c r="AD44" i="1"/>
  <c r="AC44" i="1"/>
  <c r="AB44" i="1"/>
  <c r="AA44" i="1"/>
  <c r="Z44" i="1"/>
  <c r="AD43" i="1"/>
  <c r="AC43" i="1"/>
  <c r="AB43" i="1"/>
  <c r="AA43" i="1"/>
  <c r="Z43" i="1"/>
  <c r="AD42" i="1"/>
  <c r="AC42" i="1"/>
  <c r="AB42" i="1"/>
  <c r="AA42" i="1"/>
  <c r="Z42" i="1"/>
  <c r="AD41" i="1"/>
  <c r="AC41" i="1"/>
  <c r="AB41" i="1"/>
  <c r="AA41" i="1"/>
  <c r="Z41" i="1"/>
  <c r="AD40" i="1"/>
  <c r="AC40" i="1"/>
  <c r="AB40" i="1"/>
  <c r="AA40" i="1"/>
  <c r="Z40" i="1"/>
  <c r="AD39" i="1"/>
  <c r="AC39" i="1"/>
  <c r="AB39" i="1"/>
  <c r="AA39" i="1"/>
  <c r="Z39" i="1"/>
  <c r="AD38" i="1"/>
  <c r="AC38" i="1"/>
  <c r="AB38" i="1"/>
  <c r="AA38" i="1"/>
  <c r="Z38" i="1"/>
  <c r="AD37" i="1"/>
  <c r="AC37" i="1"/>
  <c r="AB37" i="1"/>
  <c r="AA37" i="1"/>
  <c r="Z37" i="1"/>
  <c r="AD36" i="1"/>
  <c r="AC36" i="1"/>
  <c r="AB36" i="1"/>
  <c r="AA36" i="1"/>
  <c r="Z36" i="1"/>
  <c r="AD35" i="1"/>
  <c r="AC35" i="1"/>
  <c r="AB35" i="1"/>
  <c r="AA35" i="1"/>
  <c r="Z35" i="1"/>
  <c r="AD34" i="1"/>
  <c r="AC34" i="1"/>
  <c r="AB34" i="1"/>
  <c r="AA34" i="1"/>
  <c r="Z34" i="1"/>
  <c r="AD33" i="1"/>
  <c r="AC33" i="1"/>
  <c r="AB33" i="1"/>
  <c r="AA33" i="1"/>
  <c r="Z33" i="1"/>
  <c r="AD32" i="1"/>
  <c r="AC32" i="1"/>
  <c r="AB32" i="1"/>
  <c r="AA32" i="1"/>
  <c r="Z32" i="1"/>
  <c r="AD28" i="1"/>
  <c r="AC28" i="1"/>
  <c r="AB28" i="1"/>
  <c r="AA28" i="1"/>
  <c r="Z28" i="1"/>
  <c r="AD27" i="1"/>
  <c r="AC27" i="1"/>
  <c r="AB27" i="1"/>
  <c r="AA27" i="1"/>
  <c r="Z27" i="1"/>
  <c r="AD26" i="1"/>
  <c r="AC26" i="1"/>
  <c r="AB26" i="1"/>
  <c r="AA26" i="1"/>
  <c r="Z26" i="1"/>
  <c r="AD25" i="1"/>
  <c r="AC25" i="1"/>
  <c r="AB25" i="1"/>
  <c r="AA25" i="1"/>
  <c r="Z25" i="1"/>
  <c r="AD24" i="1"/>
  <c r="AC24" i="1"/>
  <c r="AB24" i="1"/>
  <c r="AA24" i="1"/>
  <c r="Z24" i="1"/>
  <c r="AD23" i="1"/>
  <c r="AC23" i="1"/>
  <c r="AB23" i="1"/>
  <c r="AA23" i="1"/>
  <c r="Z23" i="1"/>
  <c r="AD22" i="1"/>
  <c r="AC22" i="1"/>
  <c r="AB22" i="1"/>
  <c r="AA22" i="1"/>
  <c r="Z22" i="1"/>
  <c r="AD21" i="1"/>
  <c r="AC21" i="1"/>
  <c r="AB21" i="1"/>
  <c r="AA21" i="1"/>
  <c r="Z21" i="1"/>
  <c r="AD20" i="1"/>
  <c r="AC20" i="1"/>
  <c r="AB20" i="1"/>
  <c r="AA20" i="1"/>
  <c r="Z20" i="1"/>
  <c r="AD19" i="1"/>
  <c r="AC19" i="1"/>
  <c r="AB19" i="1"/>
  <c r="AA19" i="1"/>
  <c r="Z19" i="1"/>
  <c r="AD18" i="1"/>
  <c r="AC18" i="1"/>
  <c r="AB18" i="1"/>
  <c r="AA18" i="1"/>
  <c r="Z18" i="1"/>
  <c r="AD17" i="1"/>
  <c r="AC17" i="1"/>
  <c r="AB17" i="1"/>
  <c r="AA17" i="1"/>
  <c r="Z17" i="1"/>
  <c r="AD16" i="1"/>
  <c r="AC16" i="1"/>
  <c r="AB16" i="1"/>
  <c r="AA16" i="1"/>
  <c r="Z16" i="1"/>
  <c r="AD15" i="1"/>
  <c r="AC15" i="1"/>
  <c r="AB15" i="1"/>
  <c r="AA15" i="1"/>
  <c r="Z15" i="1"/>
  <c r="AD14" i="1"/>
  <c r="AC14" i="1"/>
  <c r="AB14" i="1"/>
  <c r="AA14" i="1"/>
  <c r="Z14" i="1"/>
  <c r="AD13" i="1"/>
  <c r="AC13" i="1"/>
  <c r="AB13" i="1"/>
  <c r="AA13" i="1"/>
  <c r="Z13" i="1"/>
  <c r="AD12" i="1"/>
  <c r="AC12" i="1"/>
  <c r="AB12" i="1"/>
  <c r="AA12" i="1"/>
  <c r="Z12" i="1"/>
  <c r="AD11" i="1"/>
  <c r="AC11" i="1"/>
  <c r="AB11" i="1"/>
  <c r="AA11" i="1"/>
  <c r="Z11" i="1"/>
  <c r="AD10" i="1"/>
  <c r="AC10" i="1"/>
  <c r="AB10" i="1"/>
  <c r="AA10" i="1"/>
  <c r="Z10" i="1"/>
  <c r="AD9" i="1"/>
  <c r="AC9" i="1"/>
  <c r="AB9" i="1"/>
  <c r="AA9" i="1"/>
  <c r="Z9" i="1"/>
  <c r="AD8" i="1"/>
  <c r="AC8" i="1"/>
  <c r="AB8" i="1"/>
  <c r="AA8" i="1"/>
  <c r="Z8" i="1"/>
  <c r="AD7" i="1"/>
  <c r="AC7" i="1"/>
  <c r="AB7" i="1"/>
  <c r="AA7" i="1"/>
  <c r="Z7" i="1"/>
  <c r="AD6" i="1"/>
  <c r="AC6" i="1"/>
  <c r="AB6" i="1"/>
  <c r="AA6" i="1"/>
  <c r="Z6" i="1"/>
  <c r="AD5" i="1"/>
  <c r="AC5" i="1"/>
  <c r="AB5" i="1"/>
  <c r="AA5" i="1"/>
  <c r="Z5" i="1"/>
</calcChain>
</file>

<file path=xl/sharedStrings.xml><?xml version="1.0" encoding="utf-8"?>
<sst xmlns="http://schemas.openxmlformats.org/spreadsheetml/2006/main" count="567" uniqueCount="40">
  <si>
    <r>
      <t xml:space="preserve">Table S7. </t>
    </r>
    <r>
      <rPr>
        <sz val="11"/>
        <rFont val="Arial"/>
        <family val="2"/>
      </rPr>
      <t>Pairwise concordances between methods with summary statistics calculations.</t>
    </r>
    <r>
      <rPr>
        <b/>
        <sz val="11"/>
        <rFont val="Arial"/>
        <family val="2"/>
      </rPr>
      <t xml:space="preserve"> </t>
    </r>
    <r>
      <rPr>
        <sz val="11"/>
        <rFont val="Arial"/>
        <family val="2"/>
      </rPr>
      <t>Differential abundance testing was performed using 23 methods on both unfiltered (A-C, 445 genera dataset1, 561 genera dataset 2), and filtered (D-F, 133 genera dataset 1, 195 genera dataset 2) taxonomic data. Values in heatmap cells are pairwise concordances of differential abundance signature calls between two methods. Concordances within each dataset (A,B,D,E) were calculated by first creating a binary taxa by method matrix denoting which methods did (value of 1) or did not (value of 0) detect a certain differential abundance signature, then between each pair of methods, calculating the proportion of detected differential abundance signatures in common out of the total detected between the two methods. Calculation of concordances for replicated differential abundance signatures (C,F) were calculated by first creating a binary taxa by method matrix that denoted whether a signature was replicated (multiple testing corrected significant and same case:control mean relative abundance ratio in both datasets) across datasets (value of 1), or was not replicated (value of 0), then between each pair of methods, calculating the proportion of replicated signatures in common out of the total replicated between the two methods. Cells are colored by a blue (lower concordance) to white (around the mean pairwise concordance of each heatmap) to orange (higher concordance) color gradient. Methods are ordered from lowest (bottom, left) to highest (top, right) mean pairwise concordance. SAMseq did not successfully run for dataset 2 unfiltered data, therefore, table values for SAMseq have been put as "NA" and colored grey in B and C. KW: Kruskal-Wallis; GLM: generalized linear model; CLR: centered log ratio transformation; TSS: total sum scaling; rCLR: robust CLR with matrix completion using OptSpace algorithm; TMM: trimmed mean of M-values; GLM NBZI: generalized linear model assuming negative binomial distribution with, or without, zero-inflation; RLE: relative log expression.</t>
    </r>
  </si>
  <si>
    <t>A. Dataset 1 - unfiltered data</t>
  </si>
  <si>
    <t>Summary statistics</t>
  </si>
  <si>
    <t>Methods</t>
  </si>
  <si>
    <t>KW CLR</t>
  </si>
  <si>
    <t>KW rCLR</t>
  </si>
  <si>
    <t>baySeq</t>
  </si>
  <si>
    <t>GLM NBZI</t>
  </si>
  <si>
    <t>fitZIG</t>
  </si>
  <si>
    <t>edgeR RLE</t>
  </si>
  <si>
    <t>edgeR TMM</t>
  </si>
  <si>
    <t>t-test rCLR</t>
  </si>
  <si>
    <t>ALDEx2 t-test</t>
  </si>
  <si>
    <t>GLM rCLR</t>
  </si>
  <si>
    <t>ALDEx2 Wilcoxon</t>
  </si>
  <si>
    <t>DESeq2</t>
  </si>
  <si>
    <t>SAMseq</t>
  </si>
  <si>
    <t>fitFeatureModel</t>
  </si>
  <si>
    <t>limma-voom</t>
  </si>
  <si>
    <t>GLM CLR</t>
  </si>
  <si>
    <t>t-test TSS</t>
  </si>
  <si>
    <t>GLM TSS</t>
  </si>
  <si>
    <t>ANCOM</t>
  </si>
  <si>
    <t>ANCOM-BC</t>
  </si>
  <si>
    <t>KW TSS</t>
  </si>
  <si>
    <t>LEfSe</t>
  </si>
  <si>
    <t>t-test CLR</t>
  </si>
  <si>
    <t>mean</t>
  </si>
  <si>
    <t>sd</t>
  </si>
  <si>
    <t>min</t>
  </si>
  <si>
    <t>max</t>
  </si>
  <si>
    <t>median</t>
  </si>
  <si>
    <t>-</t>
  </si>
  <si>
    <t>total</t>
  </si>
  <si>
    <t>B. Dataset 2 - unfiltered data</t>
  </si>
  <si>
    <t>NA</t>
  </si>
  <si>
    <t>C. Replicated differential abundance signatures between datasets 1 and 2 - unfiltered data</t>
  </si>
  <si>
    <t>D. Dataset 1 - filtered data</t>
  </si>
  <si>
    <t>E. Dataset 2 - filtered data</t>
  </si>
  <si>
    <t>F. Replicated differential abundance signatures between datasets 1 and 2 - filtered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</si>
</sst>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1"/>
      <name val="Arial"/>
      <family val="2"/>
    </font>
    <font>
      <sz val="11"/>
      <name val="Arial"/>
      <family val="2"/>
    </font>
    <font>
      <sz val="11"/>
      <color theme="1"/>
      <name val="Arial"/>
      <family val="2"/>
    </font>
    <font>
      <b/>
      <sz val="11"/>
      <color theme="1"/>
      <name val="Arial"/>
      <family val="2"/>
    </font>
  </fonts>
  <fills count="2">
    <fill>
      <patternFill patternType="none"/>
    </fill>
    <fill>
      <patternFill patternType="gray125"/>
    </fill>
  </fills>
  <borders count="10">
    <border>
      <left/>
      <right/>
      <top/>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0">
    <xf numFmtId="0" fontId="0" fillId="0" borderId="0" xfId="0"/>
    <xf numFmtId="0" fontId="2" fillId="0" borderId="0" xfId="0" applyFont="1" applyAlignment="1">
      <alignment horizontal="left" vertical="top" wrapText="1"/>
    </xf>
    <xf numFmtId="0" fontId="2" fillId="0" borderId="0" xfId="0" applyFont="1" applyAlignment="1">
      <alignment vertical="top" wrapText="1"/>
    </xf>
    <xf numFmtId="0" fontId="4" fillId="0" borderId="0" xfId="0" applyFont="1"/>
    <xf numFmtId="0" fontId="3" fillId="0" borderId="0" xfId="0" applyFont="1"/>
    <xf numFmtId="0" fontId="5" fillId="0" borderId="0" xfId="0" applyFont="1"/>
    <xf numFmtId="0" fontId="2" fillId="0" borderId="0" xfId="0" applyFont="1"/>
    <xf numFmtId="0" fontId="3" fillId="0" borderId="1" xfId="0" applyFont="1" applyBorder="1"/>
    <xf numFmtId="0" fontId="4" fillId="0" borderId="1" xfId="0" applyFont="1" applyBorder="1"/>
    <xf numFmtId="2" fontId="0" fillId="0" borderId="2" xfId="0" applyNumberFormat="1" applyBorder="1"/>
    <xf numFmtId="2" fontId="0" fillId="0" borderId="3" xfId="0" applyNumberFormat="1" applyBorder="1"/>
    <xf numFmtId="2" fontId="1" fillId="0" borderId="4" xfId="0" applyNumberFormat="1" applyFont="1" applyBorder="1" applyAlignment="1">
      <alignment horizontal="center"/>
    </xf>
    <xf numFmtId="0" fontId="4" fillId="0" borderId="0" xfId="0" quotePrefix="1" applyFont="1"/>
    <xf numFmtId="2" fontId="3" fillId="0" borderId="0" xfId="0" applyNumberFormat="1" applyFont="1"/>
    <xf numFmtId="2" fontId="4" fillId="0" borderId="0" xfId="0" applyNumberFormat="1" applyFont="1"/>
    <xf numFmtId="2" fontId="0" fillId="0" borderId="5" xfId="0" applyNumberFormat="1" applyBorder="1"/>
    <xf numFmtId="2" fontId="0" fillId="0" borderId="0" xfId="0" applyNumberFormat="1"/>
    <xf numFmtId="2" fontId="1" fillId="0" borderId="0" xfId="0" applyNumberFormat="1" applyFont="1" applyAlignment="1">
      <alignment horizontal="center"/>
    </xf>
    <xf numFmtId="2" fontId="0" fillId="0" borderId="6" xfId="0" applyNumberFormat="1" applyBorder="1"/>
    <xf numFmtId="2" fontId="0" fillId="0" borderId="0" xfId="0" applyNumberFormat="1" applyAlignment="1">
      <alignment horizontal="center"/>
    </xf>
    <xf numFmtId="2" fontId="1" fillId="0" borderId="7" xfId="0" applyNumberFormat="1" applyFont="1" applyBorder="1" applyAlignment="1">
      <alignment horizontal="center"/>
    </xf>
    <xf numFmtId="2" fontId="0" fillId="0" borderId="8" xfId="0" applyNumberFormat="1" applyBorder="1"/>
    <xf numFmtId="2" fontId="0" fillId="0" borderId="9" xfId="0" applyNumberFormat="1" applyBorder="1"/>
    <xf numFmtId="2" fontId="3" fillId="0" borderId="1" xfId="0" applyNumberFormat="1" applyFont="1" applyBorder="1"/>
    <xf numFmtId="2" fontId="4" fillId="0" borderId="1" xfId="0" applyNumberFormat="1" applyFont="1" applyBorder="1"/>
    <xf numFmtId="0" fontId="0" fillId="0" borderId="2" xfId="0" applyBorder="1"/>
    <xf numFmtId="0" fontId="0" fillId="0" borderId="5" xfId="0" applyBorder="1"/>
    <xf numFmtId="0" fontId="0" fillId="0" borderId="7" xfId="0" applyBorder="1"/>
    <xf numFmtId="0" fontId="0" fillId="0" borderId="8" xfId="0" applyBorder="1"/>
    <xf numFmtId="0" fontId="0" fillId="0" borderId="9" xfId="0" applyBorder="1"/>
  </cellXfs>
  <cellStyles count="1">
    <cellStyle name="Normal" xfId="0" builtinId="0"/>
  </cellStyles>
  <dxfs count="12">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53D63-F54B-D64B-A706-FF83507555FF}">
  <dimension ref="A1:AE163"/>
  <sheetViews>
    <sheetView tabSelected="1" workbookViewId="0">
      <selection sqref="A1:M1"/>
    </sheetView>
  </sheetViews>
  <sheetFormatPr baseColWidth="10" defaultRowHeight="14" x14ac:dyDescent="0.15"/>
  <cols>
    <col min="1" max="1" width="16.83203125" style="3" customWidth="1"/>
    <col min="2" max="2" width="11" style="3" bestFit="1" customWidth="1"/>
    <col min="3" max="3" width="10.83203125" style="3"/>
    <col min="4" max="4" width="11.6640625" style="3" bestFit="1" customWidth="1"/>
    <col min="5" max="7" width="10.83203125" style="3"/>
    <col min="8" max="9" width="14.33203125" style="3" bestFit="1" customWidth="1"/>
    <col min="10" max="10" width="10.83203125" style="3"/>
    <col min="11" max="11" width="12.1640625" style="3" bestFit="1" customWidth="1"/>
    <col min="12" max="12" width="10.83203125" style="3"/>
    <col min="13" max="13" width="15.1640625" style="3" bestFit="1" customWidth="1"/>
    <col min="14" max="14" width="12.1640625" style="3" bestFit="1" customWidth="1"/>
    <col min="15" max="15" width="14.5" style="3" bestFit="1" customWidth="1"/>
    <col min="16" max="16" width="16.5" style="3" bestFit="1" customWidth="1"/>
    <col min="17" max="18" width="15.1640625" style="3" bestFit="1" customWidth="1"/>
    <col min="19" max="19" width="10.5" style="3" bestFit="1" customWidth="1"/>
    <col min="20" max="20" width="10.5" style="4" bestFit="1" customWidth="1"/>
    <col min="21" max="24" width="10.83203125" style="3"/>
    <col min="25" max="25" width="4.5" style="3" bestFit="1" customWidth="1"/>
    <col min="26" max="26" width="7.1640625" style="3" customWidth="1"/>
    <col min="27" max="27" width="6.1640625" style="3" customWidth="1"/>
    <col min="28" max="28" width="7.33203125" style="3" customWidth="1"/>
    <col min="29" max="29" width="7.6640625" style="3" customWidth="1"/>
    <col min="30" max="30" width="7" style="3" bestFit="1" customWidth="1"/>
    <col min="31" max="16384" width="10.83203125" style="3"/>
  </cols>
  <sheetData>
    <row r="1" spans="1:31" ht="160" customHeight="1" x14ac:dyDescent="0.15">
      <c r="A1" s="1" t="s">
        <v>0</v>
      </c>
      <c r="B1" s="1"/>
      <c r="C1" s="1"/>
      <c r="D1" s="1"/>
      <c r="E1" s="1"/>
      <c r="F1" s="1"/>
      <c r="G1" s="1"/>
      <c r="H1" s="1"/>
      <c r="I1" s="1"/>
      <c r="J1" s="1"/>
      <c r="K1" s="1"/>
      <c r="L1" s="1"/>
      <c r="M1" s="1"/>
      <c r="N1" s="2"/>
      <c r="O1" s="2"/>
      <c r="P1" s="2"/>
      <c r="Q1" s="2"/>
      <c r="R1" s="2"/>
      <c r="S1" s="2"/>
      <c r="T1" s="2"/>
      <c r="U1" s="2"/>
      <c r="V1" s="2"/>
      <c r="W1" s="2"/>
    </row>
    <row r="2" spans="1:31" x14ac:dyDescent="0.15">
      <c r="A2" s="4"/>
    </row>
    <row r="3" spans="1:31" x14ac:dyDescent="0.15">
      <c r="A3" s="5" t="s">
        <v>1</v>
      </c>
      <c r="Z3" s="6" t="s">
        <v>2</v>
      </c>
    </row>
    <row r="4" spans="1:31" ht="17" thickBot="1" x14ac:dyDescent="0.25">
      <c r="A4" t="s">
        <v>3</v>
      </c>
      <c r="B4" t="s">
        <v>4</v>
      </c>
      <c r="C4" t="s">
        <v>5</v>
      </c>
      <c r="D4" t="s">
        <v>6</v>
      </c>
      <c r="E4" t="s">
        <v>7</v>
      </c>
      <c r="F4" t="s">
        <v>8</v>
      </c>
      <c r="G4" t="s">
        <v>9</v>
      </c>
      <c r="H4" t="s">
        <v>10</v>
      </c>
      <c r="I4" t="s">
        <v>11</v>
      </c>
      <c r="J4" t="s">
        <v>12</v>
      </c>
      <c r="K4" t="s">
        <v>13</v>
      </c>
      <c r="L4" t="s">
        <v>14</v>
      </c>
      <c r="M4" t="s">
        <v>15</v>
      </c>
      <c r="N4" t="s">
        <v>16</v>
      </c>
      <c r="O4" t="s">
        <v>17</v>
      </c>
      <c r="P4" t="s">
        <v>18</v>
      </c>
      <c r="Q4" t="s">
        <v>19</v>
      </c>
      <c r="R4" t="s">
        <v>20</v>
      </c>
      <c r="S4" t="s">
        <v>21</v>
      </c>
      <c r="T4" t="s">
        <v>22</v>
      </c>
      <c r="U4" t="s">
        <v>23</v>
      </c>
      <c r="V4" t="s">
        <v>24</v>
      </c>
      <c r="W4" t="s">
        <v>25</v>
      </c>
      <c r="X4" t="s">
        <v>26</v>
      </c>
      <c r="Z4" s="7" t="s">
        <v>27</v>
      </c>
      <c r="AA4" s="8" t="s">
        <v>28</v>
      </c>
      <c r="AB4" s="8" t="s">
        <v>29</v>
      </c>
      <c r="AC4" s="8" t="s">
        <v>30</v>
      </c>
      <c r="AD4" s="8" t="s">
        <v>31</v>
      </c>
    </row>
    <row r="5" spans="1:31" ht="16" x14ac:dyDescent="0.2">
      <c r="A5" t="s">
        <v>26</v>
      </c>
      <c r="B5" s="9">
        <v>5.0193050193050197E-2</v>
      </c>
      <c r="C5" s="10">
        <v>6.25E-2</v>
      </c>
      <c r="D5" s="10">
        <v>3.6931818181818198E-2</v>
      </c>
      <c r="E5" s="10">
        <v>0.126984126984127</v>
      </c>
      <c r="F5" s="10">
        <v>7.5396825396825407E-2</v>
      </c>
      <c r="G5" s="10">
        <v>8.6092715231788103E-2</v>
      </c>
      <c r="H5" s="10">
        <v>7.8651685393258397E-2</v>
      </c>
      <c r="I5" s="10">
        <v>0.13953488372093001</v>
      </c>
      <c r="J5" s="10">
        <v>0.26315789473684198</v>
      </c>
      <c r="K5" s="10">
        <v>0.13953488372093001</v>
      </c>
      <c r="L5" s="10">
        <v>0.42105263157894701</v>
      </c>
      <c r="M5" s="10">
        <v>0.44444444444444398</v>
      </c>
      <c r="N5" s="10">
        <v>0.42857142857142899</v>
      </c>
      <c r="O5" s="10">
        <v>0.5</v>
      </c>
      <c r="P5" s="10">
        <v>0.439024390243902</v>
      </c>
      <c r="Q5" s="10">
        <v>0.70833333333333304</v>
      </c>
      <c r="R5" s="10">
        <v>0.6</v>
      </c>
      <c r="S5" s="10">
        <v>0.63636363636363602</v>
      </c>
      <c r="T5" s="10">
        <v>0.67857142857142905</v>
      </c>
      <c r="U5" s="10">
        <v>0.73076923076923095</v>
      </c>
      <c r="V5" s="10">
        <v>0.73913043478260898</v>
      </c>
      <c r="W5" s="10">
        <v>0.73913043478260898</v>
      </c>
      <c r="X5" s="11" t="s">
        <v>32</v>
      </c>
      <c r="Y5" s="12"/>
      <c r="Z5" s="13">
        <f>AVERAGE(B5:X5)</f>
        <v>0.36928951259096082</v>
      </c>
      <c r="AA5" s="14">
        <f>_xlfn.STDEV.S(B5:X5)</f>
        <v>0.26781143214386072</v>
      </c>
      <c r="AB5" s="14">
        <f>MIN(B5:X5)</f>
        <v>3.6931818181818198E-2</v>
      </c>
      <c r="AC5" s="14">
        <f>MAX(B5:X5)</f>
        <v>0.73913043478260898</v>
      </c>
      <c r="AD5" s="14">
        <f>MEDIAN(B5:X5)</f>
        <v>0.42481203007518797</v>
      </c>
      <c r="AE5" s="14"/>
    </row>
    <row r="6" spans="1:31" ht="16" x14ac:dyDescent="0.2">
      <c r="A6" t="s">
        <v>25</v>
      </c>
      <c r="B6" s="15">
        <v>5.3846153846153801E-2</v>
      </c>
      <c r="C6" s="16">
        <v>9.00900900900901E-2</v>
      </c>
      <c r="D6" s="16">
        <v>4.2613636363636402E-2</v>
      </c>
      <c r="E6" s="16">
        <v>0.140625</v>
      </c>
      <c r="F6" s="16">
        <v>8.3333333333333301E-2</v>
      </c>
      <c r="G6" s="16">
        <v>9.9337748344370896E-2</v>
      </c>
      <c r="H6" s="16">
        <v>9.6045197740112997E-2</v>
      </c>
      <c r="I6" s="16">
        <v>0.15909090909090901</v>
      </c>
      <c r="J6" s="16">
        <v>0.238095238095238</v>
      </c>
      <c r="K6" s="16">
        <v>0.186046511627907</v>
      </c>
      <c r="L6" s="16">
        <v>0.38095238095238099</v>
      </c>
      <c r="M6" s="16">
        <v>0.41379310344827602</v>
      </c>
      <c r="N6" s="16">
        <v>0.40540540540540498</v>
      </c>
      <c r="O6" s="16">
        <v>0.34615384615384598</v>
      </c>
      <c r="P6" s="16">
        <v>0.452380952380952</v>
      </c>
      <c r="Q6" s="16">
        <v>0.592592592592593</v>
      </c>
      <c r="R6" s="16">
        <v>0.55555555555555602</v>
      </c>
      <c r="S6" s="16">
        <v>0.52</v>
      </c>
      <c r="T6" s="16">
        <v>0.63333333333333297</v>
      </c>
      <c r="U6" s="16">
        <v>0.74074074074074103</v>
      </c>
      <c r="V6" s="16">
        <v>1</v>
      </c>
      <c r="W6" s="17" t="s">
        <v>32</v>
      </c>
      <c r="X6" s="18">
        <v>0.73913043478260898</v>
      </c>
      <c r="Z6" s="13">
        <f t="shared" ref="Z6:Z27" si="0">AVERAGE(B6:X6)</f>
        <v>0.36223464381261106</v>
      </c>
      <c r="AA6" s="14">
        <f t="shared" ref="AA6:AA27" si="1">_xlfn.STDEV.S(B6:X6)</f>
        <v>0.26904183770391854</v>
      </c>
      <c r="AB6" s="14">
        <f t="shared" ref="AB6:AB27" si="2">MIN(B6:X6)</f>
        <v>4.2613636363636402E-2</v>
      </c>
      <c r="AC6" s="14">
        <f t="shared" ref="AC6:AC27" si="3">MAX(B6:X6)</f>
        <v>1</v>
      </c>
      <c r="AD6" s="14">
        <f t="shared" ref="AD6:AD27" si="4">MEDIAN(B6:X6)</f>
        <v>0.36355311355311348</v>
      </c>
      <c r="AE6" s="14"/>
    </row>
    <row r="7" spans="1:31" ht="16" x14ac:dyDescent="0.2">
      <c r="A7" t="s">
        <v>24</v>
      </c>
      <c r="B7" s="15">
        <v>5.3846153846153801E-2</v>
      </c>
      <c r="C7" s="16">
        <v>9.00900900900901E-2</v>
      </c>
      <c r="D7" s="16">
        <v>4.2613636363636402E-2</v>
      </c>
      <c r="E7" s="16">
        <v>0.140625</v>
      </c>
      <c r="F7" s="16">
        <v>8.3333333333333301E-2</v>
      </c>
      <c r="G7" s="16">
        <v>9.9337748344370896E-2</v>
      </c>
      <c r="H7" s="16">
        <v>9.6045197740112997E-2</v>
      </c>
      <c r="I7" s="16">
        <v>0.15909090909090901</v>
      </c>
      <c r="J7" s="16">
        <v>0.238095238095238</v>
      </c>
      <c r="K7" s="16">
        <v>0.186046511627907</v>
      </c>
      <c r="L7" s="16">
        <v>0.38095238095238099</v>
      </c>
      <c r="M7" s="16">
        <v>0.41379310344827602</v>
      </c>
      <c r="N7" s="16">
        <v>0.40540540540540498</v>
      </c>
      <c r="O7" s="16">
        <v>0.34615384615384598</v>
      </c>
      <c r="P7" s="16">
        <v>0.452380952380952</v>
      </c>
      <c r="Q7" s="16">
        <v>0.592592592592593</v>
      </c>
      <c r="R7" s="16">
        <v>0.55555555555555602</v>
      </c>
      <c r="S7" s="16">
        <v>0.52</v>
      </c>
      <c r="T7" s="16">
        <v>0.63333333333333297</v>
      </c>
      <c r="U7" s="16">
        <v>0.74074074074074103</v>
      </c>
      <c r="V7" s="17" t="s">
        <v>32</v>
      </c>
      <c r="W7" s="16">
        <v>1</v>
      </c>
      <c r="X7" s="18">
        <v>0.73913043478260898</v>
      </c>
      <c r="Z7" s="13">
        <f t="shared" si="0"/>
        <v>0.36223464381261106</v>
      </c>
      <c r="AA7" s="14">
        <f t="shared" si="1"/>
        <v>0.26904183770391854</v>
      </c>
      <c r="AB7" s="14">
        <f t="shared" si="2"/>
        <v>4.2613636363636402E-2</v>
      </c>
      <c r="AC7" s="14">
        <f t="shared" si="3"/>
        <v>1</v>
      </c>
      <c r="AD7" s="14">
        <f t="shared" si="4"/>
        <v>0.36355311355311348</v>
      </c>
      <c r="AE7" s="14"/>
    </row>
    <row r="8" spans="1:31" ht="16" x14ac:dyDescent="0.2">
      <c r="A8" t="s">
        <v>23</v>
      </c>
      <c r="B8" s="15">
        <v>5.2830188679245299E-2</v>
      </c>
      <c r="C8" s="16">
        <v>8.6206896551724102E-2</v>
      </c>
      <c r="D8" s="16">
        <v>4.7887323943661998E-2</v>
      </c>
      <c r="E8" s="16">
        <v>0.14705882352941199</v>
      </c>
      <c r="F8" s="16">
        <v>0.103174603174603</v>
      </c>
      <c r="G8" s="16">
        <v>0.13245033112582799</v>
      </c>
      <c r="H8" s="16">
        <v>9.9447513812154706E-2</v>
      </c>
      <c r="I8" s="16">
        <v>0.14285714285714299</v>
      </c>
      <c r="J8" s="16">
        <v>0.19230769230769201</v>
      </c>
      <c r="K8" s="16">
        <v>0.14285714285714299</v>
      </c>
      <c r="L8" s="16">
        <v>0.30769230769230799</v>
      </c>
      <c r="M8" s="16">
        <v>0.4375</v>
      </c>
      <c r="N8" s="16">
        <v>0.39024390243902402</v>
      </c>
      <c r="O8" s="16">
        <v>0.42857142857142899</v>
      </c>
      <c r="P8" s="16">
        <v>0.53488372093023295</v>
      </c>
      <c r="Q8" s="16">
        <v>0.54838709677419395</v>
      </c>
      <c r="R8" s="16">
        <v>0.62068965517241403</v>
      </c>
      <c r="S8" s="16">
        <v>0.53571428571428603</v>
      </c>
      <c r="T8" s="16">
        <v>0.63636363636363602</v>
      </c>
      <c r="U8" s="17" t="s">
        <v>32</v>
      </c>
      <c r="V8" s="16">
        <v>0.74074074074074103</v>
      </c>
      <c r="W8" s="16">
        <v>0.74074074074074103</v>
      </c>
      <c r="X8" s="18">
        <v>0.73076923076923095</v>
      </c>
      <c r="Z8" s="13">
        <f t="shared" si="0"/>
        <v>0.35451701839758382</v>
      </c>
      <c r="AA8" s="14">
        <f t="shared" si="1"/>
        <v>0.24904605865642221</v>
      </c>
      <c r="AB8" s="14">
        <f t="shared" si="2"/>
        <v>4.7887323943661998E-2</v>
      </c>
      <c r="AC8" s="14">
        <f t="shared" si="3"/>
        <v>0.74074074074074103</v>
      </c>
      <c r="AD8" s="14">
        <f t="shared" si="4"/>
        <v>0.348968105065666</v>
      </c>
      <c r="AE8" s="14"/>
    </row>
    <row r="9" spans="1:31" ht="16" x14ac:dyDescent="0.2">
      <c r="A9" t="s">
        <v>22</v>
      </c>
      <c r="B9" s="15">
        <v>7.6628352490421506E-2</v>
      </c>
      <c r="C9" s="16">
        <v>8.4745762711864403E-2</v>
      </c>
      <c r="D9" s="16">
        <v>4.17827298050139E-2</v>
      </c>
      <c r="E9" s="16">
        <v>0.15942028985507201</v>
      </c>
      <c r="F9" s="16">
        <v>0.102362204724409</v>
      </c>
      <c r="G9" s="16">
        <v>0.11612903225806499</v>
      </c>
      <c r="H9" s="16">
        <v>9.2391304347826095E-2</v>
      </c>
      <c r="I9" s="16">
        <v>0.16</v>
      </c>
      <c r="J9" s="16">
        <v>0.17857142857142899</v>
      </c>
      <c r="K9" s="16">
        <v>0.16</v>
      </c>
      <c r="L9" s="16">
        <v>0.28571428571428598</v>
      </c>
      <c r="M9" s="16">
        <v>0.371428571428571</v>
      </c>
      <c r="N9" s="16">
        <v>0.59459459459459496</v>
      </c>
      <c r="O9" s="16">
        <v>0.4</v>
      </c>
      <c r="P9" s="16">
        <v>0.51111111111111096</v>
      </c>
      <c r="Q9" s="16">
        <v>0.61290322580645196</v>
      </c>
      <c r="R9" s="16">
        <v>0.53125</v>
      </c>
      <c r="S9" s="16">
        <v>0.55172413793103403</v>
      </c>
      <c r="T9" s="17" t="s">
        <v>32</v>
      </c>
      <c r="U9" s="16">
        <v>0.63636363636363602</v>
      </c>
      <c r="V9" s="16">
        <v>0.63333333333333297</v>
      </c>
      <c r="W9" s="16">
        <v>0.63333333333333297</v>
      </c>
      <c r="X9" s="18">
        <v>0.67857142857142905</v>
      </c>
      <c r="Z9" s="13">
        <f t="shared" si="0"/>
        <v>0.34601630740690364</v>
      </c>
      <c r="AA9" s="14">
        <f t="shared" si="1"/>
        <v>0.23361421767989729</v>
      </c>
      <c r="AB9" s="14">
        <f t="shared" si="2"/>
        <v>4.17827298050139E-2</v>
      </c>
      <c r="AC9" s="14">
        <f t="shared" si="3"/>
        <v>0.67857142857142905</v>
      </c>
      <c r="AD9" s="14">
        <f t="shared" si="4"/>
        <v>0.32857142857142851</v>
      </c>
      <c r="AE9" s="14"/>
    </row>
    <row r="10" spans="1:31" ht="16" x14ac:dyDescent="0.2">
      <c r="A10" t="s">
        <v>21</v>
      </c>
      <c r="B10" s="15">
        <v>5.0583657587548597E-2</v>
      </c>
      <c r="C10" s="16">
        <v>7.3394495412843999E-2</v>
      </c>
      <c r="D10" s="16">
        <v>4.0114613180515797E-2</v>
      </c>
      <c r="E10" s="16">
        <v>0.15</v>
      </c>
      <c r="F10" s="16">
        <v>6.7460317460317498E-2</v>
      </c>
      <c r="G10" s="16">
        <v>7.2847682119205295E-2</v>
      </c>
      <c r="H10" s="16">
        <v>7.3446327683615795E-2</v>
      </c>
      <c r="I10" s="16">
        <v>0.119047619047619</v>
      </c>
      <c r="J10" s="16">
        <v>0.29411764705882398</v>
      </c>
      <c r="K10" s="16">
        <v>0.146341463414634</v>
      </c>
      <c r="L10" s="16">
        <v>0.47058823529411797</v>
      </c>
      <c r="M10" s="16">
        <v>0.37037037037037002</v>
      </c>
      <c r="N10" s="16">
        <v>0.41176470588235298</v>
      </c>
      <c r="O10" s="16">
        <v>0.55000000000000004</v>
      </c>
      <c r="P10" s="16">
        <v>0.42499999999999999</v>
      </c>
      <c r="Q10" s="16">
        <v>0.625</v>
      </c>
      <c r="R10" s="16">
        <v>0.80952380952380998</v>
      </c>
      <c r="S10" s="17" t="s">
        <v>32</v>
      </c>
      <c r="T10" s="16">
        <v>0.55172413793103403</v>
      </c>
      <c r="U10" s="16">
        <v>0.53571428571428603</v>
      </c>
      <c r="V10" s="16">
        <v>0.52</v>
      </c>
      <c r="W10" s="16">
        <v>0.52</v>
      </c>
      <c r="X10" s="18">
        <v>0.63636363636363602</v>
      </c>
      <c r="Z10" s="13">
        <f t="shared" si="0"/>
        <v>0.34151831836566954</v>
      </c>
      <c r="AA10" s="14">
        <f t="shared" si="1"/>
        <v>0.23883045800997033</v>
      </c>
      <c r="AB10" s="14">
        <f t="shared" si="2"/>
        <v>4.0114613180515797E-2</v>
      </c>
      <c r="AC10" s="14">
        <f t="shared" si="3"/>
        <v>0.80952380952380998</v>
      </c>
      <c r="AD10" s="14">
        <f t="shared" si="4"/>
        <v>0.39106753812636152</v>
      </c>
      <c r="AE10" s="14"/>
    </row>
    <row r="11" spans="1:31" ht="16" x14ac:dyDescent="0.2">
      <c r="A11" t="s">
        <v>20</v>
      </c>
      <c r="B11" s="15">
        <v>4.9808429118773902E-2</v>
      </c>
      <c r="C11" s="16">
        <v>7.0796460176991094E-2</v>
      </c>
      <c r="D11" s="16">
        <v>4.55840455840456E-2</v>
      </c>
      <c r="E11" s="16">
        <v>0.140625</v>
      </c>
      <c r="F11" s="16">
        <v>8.3333333333333301E-2</v>
      </c>
      <c r="G11" s="16">
        <v>9.9337748344370896E-2</v>
      </c>
      <c r="H11" s="16">
        <v>8.98876404494382E-2</v>
      </c>
      <c r="I11" s="16">
        <v>0.108695652173913</v>
      </c>
      <c r="J11" s="16">
        <v>0.238095238095238</v>
      </c>
      <c r="K11" s="16">
        <v>0.133333333333333</v>
      </c>
      <c r="L11" s="16">
        <v>0.38095238095238099</v>
      </c>
      <c r="M11" s="16">
        <v>0.41379310344827602</v>
      </c>
      <c r="N11" s="16">
        <v>0.36842105263157898</v>
      </c>
      <c r="O11" s="16">
        <v>0.52173913043478304</v>
      </c>
      <c r="P11" s="16">
        <v>0.48780487804877998</v>
      </c>
      <c r="Q11" s="16">
        <v>0.592592592592593</v>
      </c>
      <c r="R11" s="17" t="s">
        <v>32</v>
      </c>
      <c r="S11" s="16">
        <v>0.80952380952380998</v>
      </c>
      <c r="T11" s="16">
        <v>0.53125</v>
      </c>
      <c r="U11" s="16">
        <v>0.62068965517241403</v>
      </c>
      <c r="V11" s="16">
        <v>0.55555555555555602</v>
      </c>
      <c r="W11" s="16">
        <v>0.55555555555555602</v>
      </c>
      <c r="X11" s="18">
        <v>0.6</v>
      </c>
      <c r="Z11" s="13">
        <f t="shared" si="0"/>
        <v>0.34078975429659841</v>
      </c>
      <c r="AA11" s="14">
        <f t="shared" si="1"/>
        <v>0.2389462715371557</v>
      </c>
      <c r="AB11" s="14">
        <f t="shared" si="2"/>
        <v>4.55840455840456E-2</v>
      </c>
      <c r="AC11" s="14">
        <f t="shared" si="3"/>
        <v>0.80952380952380998</v>
      </c>
      <c r="AD11" s="14">
        <f t="shared" si="4"/>
        <v>0.37468671679197996</v>
      </c>
      <c r="AE11" s="14"/>
    </row>
    <row r="12" spans="1:31" ht="16" x14ac:dyDescent="0.2">
      <c r="A12" t="s">
        <v>19</v>
      </c>
      <c r="B12" s="15">
        <v>7.0038910505836605E-2</v>
      </c>
      <c r="C12" s="16">
        <v>6.08695652173913E-2</v>
      </c>
      <c r="D12" s="16">
        <v>4.8433048433048402E-2</v>
      </c>
      <c r="E12" s="16">
        <v>0.12121212121212099</v>
      </c>
      <c r="F12" s="16">
        <v>8.3003952569169995E-2</v>
      </c>
      <c r="G12" s="16">
        <v>0.105960264900662</v>
      </c>
      <c r="H12" s="16">
        <v>9.5505617977528101E-2</v>
      </c>
      <c r="I12" s="16">
        <v>0.10638297872340401</v>
      </c>
      <c r="J12" s="16">
        <v>0.22727272727272699</v>
      </c>
      <c r="K12" s="16">
        <v>0.155555555555556</v>
      </c>
      <c r="L12" s="16">
        <v>0.36363636363636398</v>
      </c>
      <c r="M12" s="16">
        <v>0.35483870967741898</v>
      </c>
      <c r="N12" s="16">
        <v>0.47222222222222199</v>
      </c>
      <c r="O12" s="16">
        <v>0.38461538461538503</v>
      </c>
      <c r="P12" s="16">
        <v>0.476190476190476</v>
      </c>
      <c r="Q12" s="17" t="s">
        <v>32</v>
      </c>
      <c r="R12" s="16">
        <v>0.592592592592593</v>
      </c>
      <c r="S12" s="16">
        <v>0.625</v>
      </c>
      <c r="T12" s="16">
        <v>0.61290322580645196</v>
      </c>
      <c r="U12" s="16">
        <v>0.54838709677419395</v>
      </c>
      <c r="V12" s="16">
        <v>0.592592592592593</v>
      </c>
      <c r="W12" s="16">
        <v>0.592592592592593</v>
      </c>
      <c r="X12" s="18">
        <v>0.70833333333333304</v>
      </c>
      <c r="Z12" s="13">
        <f t="shared" si="0"/>
        <v>0.3362790605636849</v>
      </c>
      <c r="AA12" s="14">
        <f t="shared" si="1"/>
        <v>0.23199708502793182</v>
      </c>
      <c r="AB12" s="14">
        <f t="shared" si="2"/>
        <v>4.8433048433048402E-2</v>
      </c>
      <c r="AC12" s="14">
        <f t="shared" si="3"/>
        <v>0.70833333333333304</v>
      </c>
      <c r="AD12" s="14">
        <f t="shared" si="4"/>
        <v>0.35923753665689151</v>
      </c>
      <c r="AE12" s="14"/>
    </row>
    <row r="13" spans="1:31" ht="16" x14ac:dyDescent="0.2">
      <c r="A13" t="s">
        <v>18</v>
      </c>
      <c r="B13" s="15">
        <v>6.5454545454545501E-2</v>
      </c>
      <c r="C13" s="16">
        <v>0.11111111111111099</v>
      </c>
      <c r="D13" s="16">
        <v>7.8212290502793297E-2</v>
      </c>
      <c r="E13" s="16">
        <v>0.15</v>
      </c>
      <c r="F13" s="16">
        <v>0.158730158730159</v>
      </c>
      <c r="G13" s="16">
        <v>0.18589743589743599</v>
      </c>
      <c r="H13" s="16">
        <v>0.14516129032258099</v>
      </c>
      <c r="I13" s="16">
        <v>0.16666666666666699</v>
      </c>
      <c r="J13" s="16">
        <v>0.125</v>
      </c>
      <c r="K13" s="16">
        <v>0.186440677966102</v>
      </c>
      <c r="L13" s="16">
        <v>0.2</v>
      </c>
      <c r="M13" s="16">
        <v>0.30434782608695699</v>
      </c>
      <c r="N13" s="16">
        <v>0.36538461538461497</v>
      </c>
      <c r="O13" s="16">
        <v>0.28571428571428598</v>
      </c>
      <c r="P13" s="17" t="s">
        <v>32</v>
      </c>
      <c r="Q13" s="16">
        <v>0.476190476190476</v>
      </c>
      <c r="R13" s="16">
        <v>0.48780487804877998</v>
      </c>
      <c r="S13" s="16">
        <v>0.42499999999999999</v>
      </c>
      <c r="T13" s="16">
        <v>0.51111111111111096</v>
      </c>
      <c r="U13" s="16">
        <v>0.53488372093023295</v>
      </c>
      <c r="V13" s="16">
        <v>0.452380952380952</v>
      </c>
      <c r="W13" s="16">
        <v>0.452380952380952</v>
      </c>
      <c r="X13" s="18">
        <v>0.439024390243902</v>
      </c>
      <c r="Z13" s="13">
        <f t="shared" si="0"/>
        <v>0.28667715386925718</v>
      </c>
      <c r="AA13" s="14">
        <f t="shared" si="1"/>
        <v>0.16015890018595347</v>
      </c>
      <c r="AB13" s="14">
        <f t="shared" si="2"/>
        <v>6.5454545454545501E-2</v>
      </c>
      <c r="AC13" s="14">
        <f t="shared" si="3"/>
        <v>0.53488372093023295</v>
      </c>
      <c r="AD13" s="14">
        <f t="shared" si="4"/>
        <v>0.24285714285714299</v>
      </c>
      <c r="AE13" s="14"/>
    </row>
    <row r="14" spans="1:31" ht="16" x14ac:dyDescent="0.2">
      <c r="A14" t="s">
        <v>17</v>
      </c>
      <c r="B14" s="15">
        <v>3.8910505836575897E-2</v>
      </c>
      <c r="C14" s="16">
        <v>6.5420560747663503E-2</v>
      </c>
      <c r="D14" s="16">
        <v>2.27272727272727E-2</v>
      </c>
      <c r="E14" s="16">
        <v>0.1</v>
      </c>
      <c r="F14" s="16">
        <v>5.5555555555555601E-2</v>
      </c>
      <c r="G14" s="16">
        <v>5.2980132450331098E-2</v>
      </c>
      <c r="H14" s="16">
        <v>5.0561797752809001E-2</v>
      </c>
      <c r="I14" s="16">
        <v>0.157894736842105</v>
      </c>
      <c r="J14" s="16">
        <v>0.35714285714285698</v>
      </c>
      <c r="K14" s="16">
        <v>0.157894736842105</v>
      </c>
      <c r="L14" s="16">
        <v>0.57142857142857095</v>
      </c>
      <c r="M14" s="16">
        <v>0.36</v>
      </c>
      <c r="N14" s="16">
        <v>0.32352941176470601</v>
      </c>
      <c r="O14" s="17" t="s">
        <v>32</v>
      </c>
      <c r="P14" s="16">
        <v>0.28571428571428598</v>
      </c>
      <c r="Q14" s="16">
        <v>0.38461538461538503</v>
      </c>
      <c r="R14" s="16">
        <v>0.52173913043478304</v>
      </c>
      <c r="S14" s="16">
        <v>0.55000000000000004</v>
      </c>
      <c r="T14" s="16">
        <v>0.4</v>
      </c>
      <c r="U14" s="16">
        <v>0.42857142857142899</v>
      </c>
      <c r="V14" s="16">
        <v>0.34615384615384598</v>
      </c>
      <c r="W14" s="16">
        <v>0.34615384615384598</v>
      </c>
      <c r="X14" s="18">
        <v>0.5</v>
      </c>
      <c r="Z14" s="13">
        <f t="shared" si="0"/>
        <v>0.27622700276064216</v>
      </c>
      <c r="AA14" s="14">
        <f t="shared" si="1"/>
        <v>0.18541286960199307</v>
      </c>
      <c r="AB14" s="14">
        <f t="shared" si="2"/>
        <v>2.27272727272727E-2</v>
      </c>
      <c r="AC14" s="14">
        <f t="shared" si="3"/>
        <v>0.57142857142857095</v>
      </c>
      <c r="AD14" s="14">
        <f t="shared" si="4"/>
        <v>0.33484162895927599</v>
      </c>
      <c r="AE14" s="14"/>
    </row>
    <row r="15" spans="1:31" ht="16" x14ac:dyDescent="0.2">
      <c r="A15" t="s">
        <v>16</v>
      </c>
      <c r="B15" s="15">
        <v>0.10077519379845</v>
      </c>
      <c r="C15" s="16">
        <v>9.1666666666666702E-2</v>
      </c>
      <c r="D15" s="16">
        <v>4.4321329639889197E-2</v>
      </c>
      <c r="E15" s="16">
        <v>0.15277777777777801</v>
      </c>
      <c r="F15" s="16">
        <v>0.10546875</v>
      </c>
      <c r="G15" s="16">
        <v>0.113924050632911</v>
      </c>
      <c r="H15" s="16">
        <v>8.5106382978723402E-2</v>
      </c>
      <c r="I15" s="16">
        <v>0.17307692307692299</v>
      </c>
      <c r="J15" s="16">
        <v>0.16129032258064499</v>
      </c>
      <c r="K15" s="16">
        <v>0.17307692307692299</v>
      </c>
      <c r="L15" s="16">
        <v>0.25806451612903197</v>
      </c>
      <c r="M15" s="16">
        <v>0.37837837837837801</v>
      </c>
      <c r="N15" s="17" t="s">
        <v>32</v>
      </c>
      <c r="O15" s="16">
        <v>0.32352941176470601</v>
      </c>
      <c r="P15" s="16">
        <v>0.36538461538461497</v>
      </c>
      <c r="Q15" s="16">
        <v>0.47222222222222199</v>
      </c>
      <c r="R15" s="16">
        <v>0.36842105263157898</v>
      </c>
      <c r="S15" s="16">
        <v>0.41176470588235298</v>
      </c>
      <c r="T15" s="16">
        <v>0.59459459459459496</v>
      </c>
      <c r="U15" s="16">
        <v>0.39024390243902402</v>
      </c>
      <c r="V15" s="16">
        <v>0.40540540540540498</v>
      </c>
      <c r="W15" s="16">
        <v>0.40540540540540498</v>
      </c>
      <c r="X15" s="18">
        <v>0.42857142857142899</v>
      </c>
      <c r="Z15" s="13">
        <f t="shared" si="0"/>
        <v>0.2728849981380751</v>
      </c>
      <c r="AA15" s="14">
        <f t="shared" si="1"/>
        <v>0.1569523075483234</v>
      </c>
      <c r="AB15" s="14">
        <f t="shared" si="2"/>
        <v>4.4321329639889197E-2</v>
      </c>
      <c r="AC15" s="14">
        <f t="shared" si="3"/>
        <v>0.59459459459459496</v>
      </c>
      <c r="AD15" s="14">
        <f t="shared" si="4"/>
        <v>0.29079696394686899</v>
      </c>
      <c r="AE15" s="14"/>
    </row>
    <row r="16" spans="1:31" ht="16" x14ac:dyDescent="0.2">
      <c r="A16" t="s">
        <v>15</v>
      </c>
      <c r="B16" s="15">
        <v>3.8022813688212899E-2</v>
      </c>
      <c r="C16" s="16">
        <v>6.1946902654867297E-2</v>
      </c>
      <c r="D16" s="16">
        <v>3.3898305084745797E-2</v>
      </c>
      <c r="E16" s="16">
        <v>0.16129032258064499</v>
      </c>
      <c r="F16" s="16">
        <v>7.0866141732283505E-2</v>
      </c>
      <c r="G16" s="16">
        <v>9.27152317880795E-2</v>
      </c>
      <c r="H16" s="16">
        <v>7.8212290502793297E-2</v>
      </c>
      <c r="I16" s="16">
        <v>0.162790697674419</v>
      </c>
      <c r="J16" s="16">
        <v>0.19047619047618999</v>
      </c>
      <c r="K16" s="16">
        <v>0.162790697674419</v>
      </c>
      <c r="L16" s="16">
        <v>0.27272727272727298</v>
      </c>
      <c r="M16" s="19" t="s">
        <v>32</v>
      </c>
      <c r="N16" s="16">
        <v>0.37837837837837801</v>
      </c>
      <c r="O16" s="16">
        <v>0.36</v>
      </c>
      <c r="P16" s="16">
        <v>0.30434782608695699</v>
      </c>
      <c r="Q16" s="16">
        <v>0.35483870967741898</v>
      </c>
      <c r="R16" s="16">
        <v>0.41379310344827602</v>
      </c>
      <c r="S16" s="16">
        <v>0.37037037037037002</v>
      </c>
      <c r="T16" s="16">
        <v>0.371428571428571</v>
      </c>
      <c r="U16" s="16">
        <v>0.4375</v>
      </c>
      <c r="V16" s="16">
        <v>0.41379310344827602</v>
      </c>
      <c r="W16" s="16">
        <v>0.41379310344827602</v>
      </c>
      <c r="X16" s="18">
        <v>0.44444444444444398</v>
      </c>
      <c r="Z16" s="13">
        <f t="shared" si="0"/>
        <v>0.25401929442340432</v>
      </c>
      <c r="AA16" s="14">
        <f t="shared" si="1"/>
        <v>0.14885762454799795</v>
      </c>
      <c r="AB16" s="14">
        <f t="shared" si="2"/>
        <v>3.3898305084745797E-2</v>
      </c>
      <c r="AC16" s="14">
        <f t="shared" si="3"/>
        <v>0.44444444444444398</v>
      </c>
      <c r="AD16" s="14">
        <f t="shared" si="4"/>
        <v>0.28853754940711496</v>
      </c>
      <c r="AE16" s="14"/>
    </row>
    <row r="17" spans="1:31" ht="16" x14ac:dyDescent="0.2">
      <c r="A17" t="s">
        <v>14</v>
      </c>
      <c r="B17" s="15">
        <v>3.1620553359683799E-2</v>
      </c>
      <c r="C17" s="16">
        <v>4.85436893203883E-2</v>
      </c>
      <c r="D17" s="16">
        <v>1.72413793103448E-2</v>
      </c>
      <c r="E17" s="16">
        <v>5.2631578947368397E-2</v>
      </c>
      <c r="F17" s="16">
        <v>3.1746031746031703E-2</v>
      </c>
      <c r="G17" s="16">
        <v>2.68456375838926E-2</v>
      </c>
      <c r="H17" s="16">
        <v>4.0229885057471299E-2</v>
      </c>
      <c r="I17" s="16">
        <v>0.11764705882352899</v>
      </c>
      <c r="J17" s="16">
        <v>0.625</v>
      </c>
      <c r="K17" s="16">
        <v>0.15151515151515199</v>
      </c>
      <c r="L17" s="17" t="s">
        <v>32</v>
      </c>
      <c r="M17" s="16">
        <v>0.27272727272727298</v>
      </c>
      <c r="N17" s="16">
        <v>0.25806451612903197</v>
      </c>
      <c r="O17" s="16">
        <v>0.57142857142857095</v>
      </c>
      <c r="P17" s="16">
        <v>0.2</v>
      </c>
      <c r="Q17" s="16">
        <v>0.36363636363636398</v>
      </c>
      <c r="R17" s="16">
        <v>0.38095238095238099</v>
      </c>
      <c r="S17" s="16">
        <v>0.47058823529411797</v>
      </c>
      <c r="T17" s="16">
        <v>0.28571428571428598</v>
      </c>
      <c r="U17" s="16">
        <v>0.30769230769230799</v>
      </c>
      <c r="V17" s="16">
        <v>0.38095238095238099</v>
      </c>
      <c r="W17" s="16">
        <v>0.38095238095238099</v>
      </c>
      <c r="X17" s="18">
        <v>0.42105263157894701</v>
      </c>
      <c r="Z17" s="13">
        <f t="shared" si="0"/>
        <v>0.24712646785099565</v>
      </c>
      <c r="AA17" s="14">
        <f t="shared" si="1"/>
        <v>0.18819695213528034</v>
      </c>
      <c r="AB17" s="14">
        <f t="shared" si="2"/>
        <v>1.72413793103448E-2</v>
      </c>
      <c r="AC17" s="14">
        <f t="shared" si="3"/>
        <v>0.625</v>
      </c>
      <c r="AD17" s="14">
        <f t="shared" si="4"/>
        <v>0.26539589442815248</v>
      </c>
      <c r="AE17" s="14"/>
    </row>
    <row r="18" spans="1:31" ht="16" x14ac:dyDescent="0.2">
      <c r="A18" t="s">
        <v>13</v>
      </c>
      <c r="B18" s="15">
        <v>5.5970149253731297E-2</v>
      </c>
      <c r="C18" s="16">
        <v>0.287128712871287</v>
      </c>
      <c r="D18" s="16">
        <v>6.5155807365439106E-2</v>
      </c>
      <c r="E18" s="16">
        <v>0.22388059701492499</v>
      </c>
      <c r="F18" s="16">
        <v>8.8803088803088806E-2</v>
      </c>
      <c r="G18" s="16">
        <v>9.375E-2</v>
      </c>
      <c r="H18" s="16">
        <v>0.109289617486339</v>
      </c>
      <c r="I18" s="16">
        <v>0.62162162162162204</v>
      </c>
      <c r="J18" s="16">
        <v>6.0606060606060601E-2</v>
      </c>
      <c r="K18" s="17" t="s">
        <v>32</v>
      </c>
      <c r="L18" s="16">
        <v>0.15151515151515199</v>
      </c>
      <c r="M18" s="16">
        <v>0.162790697674419</v>
      </c>
      <c r="N18" s="16">
        <v>0.17307692307692299</v>
      </c>
      <c r="O18" s="16">
        <v>0.157894736842105</v>
      </c>
      <c r="P18" s="16">
        <v>0.186440677966102</v>
      </c>
      <c r="Q18" s="16">
        <v>0.155555555555556</v>
      </c>
      <c r="R18" s="16">
        <v>0.133333333333333</v>
      </c>
      <c r="S18" s="16">
        <v>0.146341463414634</v>
      </c>
      <c r="T18" s="16">
        <v>0.16</v>
      </c>
      <c r="U18" s="16">
        <v>0.14285714285714299</v>
      </c>
      <c r="V18" s="16">
        <v>0.186046511627907</v>
      </c>
      <c r="W18" s="16">
        <v>0.186046511627907</v>
      </c>
      <c r="X18" s="18">
        <v>0.13953488372093001</v>
      </c>
      <c r="Z18" s="13">
        <f t="shared" si="0"/>
        <v>0.16761996564702741</v>
      </c>
      <c r="AA18" s="14">
        <f t="shared" si="1"/>
        <v>0.1150004629569662</v>
      </c>
      <c r="AB18" s="14">
        <f t="shared" si="2"/>
        <v>5.5970149253731297E-2</v>
      </c>
      <c r="AC18" s="14">
        <f t="shared" si="3"/>
        <v>0.62162162162162204</v>
      </c>
      <c r="AD18" s="14">
        <f t="shared" si="4"/>
        <v>0.153535353535354</v>
      </c>
    </row>
    <row r="19" spans="1:31" ht="16" x14ac:dyDescent="0.2">
      <c r="A19" t="s">
        <v>12</v>
      </c>
      <c r="B19" s="15">
        <v>1.97628458498024E-2</v>
      </c>
      <c r="C19" s="16">
        <v>1.94174757281553E-2</v>
      </c>
      <c r="D19" s="16">
        <v>1.44508670520231E-2</v>
      </c>
      <c r="E19" s="16">
        <v>1.7857142857142901E-2</v>
      </c>
      <c r="F19" s="16">
        <v>1.9841269841269799E-2</v>
      </c>
      <c r="G19" s="16">
        <v>2.04081632653061E-2</v>
      </c>
      <c r="H19" s="16">
        <v>2.2988505747126398E-2</v>
      </c>
      <c r="I19" s="16">
        <v>6.0606060606060601E-2</v>
      </c>
      <c r="J19" s="17" t="s">
        <v>32</v>
      </c>
      <c r="K19" s="16">
        <v>6.0606060606060601E-2</v>
      </c>
      <c r="L19" s="16">
        <v>0.625</v>
      </c>
      <c r="M19" s="16">
        <v>0.19047619047618999</v>
      </c>
      <c r="N19" s="16">
        <v>0.16129032258064499</v>
      </c>
      <c r="O19" s="16">
        <v>0.35714285714285698</v>
      </c>
      <c r="P19" s="16">
        <v>0.125</v>
      </c>
      <c r="Q19" s="16">
        <v>0.22727272727272699</v>
      </c>
      <c r="R19" s="16">
        <v>0.238095238095238</v>
      </c>
      <c r="S19" s="16">
        <v>0.29411764705882398</v>
      </c>
      <c r="T19" s="16">
        <v>0.17857142857142899</v>
      </c>
      <c r="U19" s="16">
        <v>0.19230769230769201</v>
      </c>
      <c r="V19" s="16">
        <v>0.238095238095238</v>
      </c>
      <c r="W19" s="16">
        <v>0.238095238095238</v>
      </c>
      <c r="X19" s="18">
        <v>0.26315789473684198</v>
      </c>
      <c r="Z19" s="13">
        <f t="shared" si="0"/>
        <v>0.16293458481753942</v>
      </c>
      <c r="AA19" s="14">
        <f t="shared" si="1"/>
        <v>0.14934398863160839</v>
      </c>
      <c r="AB19" s="14">
        <f t="shared" si="2"/>
        <v>1.44508670520231E-2</v>
      </c>
      <c r="AC19" s="14">
        <f t="shared" si="3"/>
        <v>0.625</v>
      </c>
      <c r="AD19" s="14">
        <f t="shared" si="4"/>
        <v>0.16993087557603698</v>
      </c>
    </row>
    <row r="20" spans="1:31" ht="16" x14ac:dyDescent="0.2">
      <c r="A20" t="s">
        <v>11</v>
      </c>
      <c r="B20" s="15">
        <v>3.2846715328467203E-2</v>
      </c>
      <c r="C20" s="16">
        <v>0.27450980392156898</v>
      </c>
      <c r="D20" s="16">
        <v>5.91549295774648E-2</v>
      </c>
      <c r="E20" s="16">
        <v>0.20588235294117599</v>
      </c>
      <c r="F20" s="16">
        <v>9.3023255813953501E-2</v>
      </c>
      <c r="G20" s="16">
        <v>9.375E-2</v>
      </c>
      <c r="H20" s="16">
        <v>0.115384615384615</v>
      </c>
      <c r="I20" s="17" t="s">
        <v>32</v>
      </c>
      <c r="J20" s="16">
        <v>6.0606060606060601E-2</v>
      </c>
      <c r="K20" s="16">
        <v>0.62162162162162204</v>
      </c>
      <c r="L20" s="16">
        <v>0.11764705882352899</v>
      </c>
      <c r="M20" s="16">
        <v>0.162790697674419</v>
      </c>
      <c r="N20" s="16">
        <v>0.17307692307692299</v>
      </c>
      <c r="O20" s="16">
        <v>0.157894736842105</v>
      </c>
      <c r="P20" s="16">
        <v>0.16666666666666699</v>
      </c>
      <c r="Q20" s="16">
        <v>0.10638297872340401</v>
      </c>
      <c r="R20" s="16">
        <v>0.108695652173913</v>
      </c>
      <c r="S20" s="16">
        <v>0.119047619047619</v>
      </c>
      <c r="T20" s="16">
        <v>0.16</v>
      </c>
      <c r="U20" s="16">
        <v>0.14285714285714299</v>
      </c>
      <c r="V20" s="16">
        <v>0.15909090909090901</v>
      </c>
      <c r="W20" s="16">
        <v>0.15909090909090901</v>
      </c>
      <c r="X20" s="18">
        <v>0.13953488372093001</v>
      </c>
      <c r="Z20" s="13">
        <f t="shared" si="0"/>
        <v>0.15588888786288174</v>
      </c>
      <c r="AA20" s="14">
        <f t="shared" si="1"/>
        <v>0.1164847245980011</v>
      </c>
      <c r="AB20" s="14">
        <f t="shared" si="2"/>
        <v>3.2846715328467203E-2</v>
      </c>
      <c r="AC20" s="14">
        <f t="shared" si="3"/>
        <v>0.62162162162162204</v>
      </c>
      <c r="AD20" s="14">
        <f t="shared" si="4"/>
        <v>0.1411960132890365</v>
      </c>
    </row>
    <row r="21" spans="1:31" ht="16" x14ac:dyDescent="0.2">
      <c r="A21" t="s">
        <v>10</v>
      </c>
      <c r="B21" s="15">
        <v>0.34384858044164002</v>
      </c>
      <c r="C21" s="16">
        <v>0.20796460176991099</v>
      </c>
      <c r="D21" s="16">
        <v>0.46610169491525399</v>
      </c>
      <c r="E21" s="16">
        <v>0.178010471204188</v>
      </c>
      <c r="F21" s="16">
        <v>0.36655948553054701</v>
      </c>
      <c r="G21" s="16">
        <v>0.413333333333333</v>
      </c>
      <c r="H21" s="17" t="s">
        <v>32</v>
      </c>
      <c r="I21" s="16">
        <v>0.115384615384615</v>
      </c>
      <c r="J21" s="16">
        <v>2.2988505747126398E-2</v>
      </c>
      <c r="K21" s="16">
        <v>0.109289617486339</v>
      </c>
      <c r="L21" s="16">
        <v>4.0229885057471299E-2</v>
      </c>
      <c r="M21" s="16">
        <v>7.8212290502793297E-2</v>
      </c>
      <c r="N21" s="16">
        <v>8.5106382978723402E-2</v>
      </c>
      <c r="O21" s="16">
        <v>5.0561797752809001E-2</v>
      </c>
      <c r="P21" s="16">
        <v>0.14516129032258099</v>
      </c>
      <c r="Q21" s="16">
        <v>9.5505617977528101E-2</v>
      </c>
      <c r="R21" s="16">
        <v>8.98876404494382E-2</v>
      </c>
      <c r="S21" s="16">
        <v>7.3446327683615795E-2</v>
      </c>
      <c r="T21" s="16">
        <v>9.2391304347826095E-2</v>
      </c>
      <c r="U21" s="16">
        <v>9.9447513812154706E-2</v>
      </c>
      <c r="V21" s="16">
        <v>9.6045197740112997E-2</v>
      </c>
      <c r="W21" s="16">
        <v>9.6045197740112997E-2</v>
      </c>
      <c r="X21" s="18">
        <v>7.8651685393258397E-2</v>
      </c>
      <c r="Z21" s="13">
        <f t="shared" si="0"/>
        <v>0.15200786534415359</v>
      </c>
      <c r="AA21" s="14">
        <f t="shared" si="1"/>
        <v>0.12674299417260387</v>
      </c>
      <c r="AB21" s="14">
        <f t="shared" si="2"/>
        <v>2.2988505747126398E-2</v>
      </c>
      <c r="AC21" s="14">
        <f t="shared" si="3"/>
        <v>0.46610169491525399</v>
      </c>
      <c r="AD21" s="14">
        <f t="shared" si="4"/>
        <v>9.6045197740112997E-2</v>
      </c>
    </row>
    <row r="22" spans="1:31" ht="16" x14ac:dyDescent="0.2">
      <c r="A22" t="s">
        <v>9</v>
      </c>
      <c r="B22" s="15">
        <v>0.206060606060606</v>
      </c>
      <c r="C22" s="16">
        <v>0.18357487922705301</v>
      </c>
      <c r="D22" s="16">
        <v>0.33062330623306202</v>
      </c>
      <c r="E22" s="16">
        <v>0.246835443037975</v>
      </c>
      <c r="F22" s="16">
        <v>0.397887323943662</v>
      </c>
      <c r="G22" s="17" t="s">
        <v>32</v>
      </c>
      <c r="H22" s="16">
        <v>0.413333333333333</v>
      </c>
      <c r="I22" s="16">
        <v>9.375E-2</v>
      </c>
      <c r="J22" s="16">
        <v>2.04081632653061E-2</v>
      </c>
      <c r="K22" s="16">
        <v>9.375E-2</v>
      </c>
      <c r="L22" s="16">
        <v>2.68456375838926E-2</v>
      </c>
      <c r="M22" s="16">
        <v>9.27152317880795E-2</v>
      </c>
      <c r="N22" s="16">
        <v>0.113924050632911</v>
      </c>
      <c r="O22" s="16">
        <v>5.2980132450331098E-2</v>
      </c>
      <c r="P22" s="16">
        <v>0.18589743589743599</v>
      </c>
      <c r="Q22" s="16">
        <v>0.105960264900662</v>
      </c>
      <c r="R22" s="16">
        <v>9.9337748344370896E-2</v>
      </c>
      <c r="S22" s="16">
        <v>7.2847682119205295E-2</v>
      </c>
      <c r="T22" s="16">
        <v>0.11612903225806499</v>
      </c>
      <c r="U22" s="16">
        <v>0.13245033112582799</v>
      </c>
      <c r="V22" s="16">
        <v>9.9337748344370896E-2</v>
      </c>
      <c r="W22" s="16">
        <v>9.9337748344370896E-2</v>
      </c>
      <c r="X22" s="18">
        <v>8.6092715231788103E-2</v>
      </c>
      <c r="Z22" s="13">
        <f t="shared" si="0"/>
        <v>0.14863994609646858</v>
      </c>
      <c r="AA22" s="14">
        <f t="shared" si="1"/>
        <v>0.10948555695061486</v>
      </c>
      <c r="AB22" s="14">
        <f t="shared" si="2"/>
        <v>2.04081632653061E-2</v>
      </c>
      <c r="AC22" s="14">
        <f t="shared" si="3"/>
        <v>0.413333333333333</v>
      </c>
      <c r="AD22" s="14">
        <f t="shared" si="4"/>
        <v>0.10264900662251644</v>
      </c>
    </row>
    <row r="23" spans="1:31" ht="16" x14ac:dyDescent="0.2">
      <c r="A23" t="s">
        <v>8</v>
      </c>
      <c r="B23" s="15">
        <v>0.29820051413881699</v>
      </c>
      <c r="C23" s="16">
        <v>0.20962199312714799</v>
      </c>
      <c r="D23" s="16">
        <v>0.51776649746192904</v>
      </c>
      <c r="E23" s="16">
        <v>0.15151515151515199</v>
      </c>
      <c r="F23" s="17" t="s">
        <v>32</v>
      </c>
      <c r="G23" s="16">
        <v>0.397887323943662</v>
      </c>
      <c r="H23" s="16">
        <v>0.36655948553054701</v>
      </c>
      <c r="I23" s="16">
        <v>9.3023255813953501E-2</v>
      </c>
      <c r="J23" s="16">
        <v>1.9841269841269799E-2</v>
      </c>
      <c r="K23" s="16">
        <v>8.8803088803088806E-2</v>
      </c>
      <c r="L23" s="16">
        <v>3.1746031746031703E-2</v>
      </c>
      <c r="M23" s="16">
        <v>7.0866141732283505E-2</v>
      </c>
      <c r="N23" s="16">
        <v>0.10546875</v>
      </c>
      <c r="O23" s="16">
        <v>5.5555555555555601E-2</v>
      </c>
      <c r="P23" s="16">
        <v>0.158730158730159</v>
      </c>
      <c r="Q23" s="16">
        <v>8.3003952569169995E-2</v>
      </c>
      <c r="R23" s="16">
        <v>8.3333333333333301E-2</v>
      </c>
      <c r="S23" s="16">
        <v>6.7460317460317498E-2</v>
      </c>
      <c r="T23" s="16">
        <v>0.102362204724409</v>
      </c>
      <c r="U23" s="16">
        <v>0.103174603174603</v>
      </c>
      <c r="V23" s="16">
        <v>8.3333333333333301E-2</v>
      </c>
      <c r="W23" s="16">
        <v>8.3333333333333301E-2</v>
      </c>
      <c r="X23" s="18">
        <v>7.5396825396825407E-2</v>
      </c>
      <c r="Z23" s="13">
        <f t="shared" si="0"/>
        <v>0.14759014187567829</v>
      </c>
      <c r="AA23" s="14">
        <f t="shared" si="1"/>
        <v>0.13071436135281073</v>
      </c>
      <c r="AB23" s="14">
        <f t="shared" si="2"/>
        <v>1.9841269841269799E-2</v>
      </c>
      <c r="AC23" s="14">
        <f t="shared" si="3"/>
        <v>0.51776649746192904</v>
      </c>
      <c r="AD23" s="14">
        <f t="shared" si="4"/>
        <v>9.0913172308521153E-2</v>
      </c>
    </row>
    <row r="24" spans="1:31" ht="16" x14ac:dyDescent="0.2">
      <c r="A24" t="s">
        <v>7</v>
      </c>
      <c r="B24" s="15">
        <v>7.7738515901060096E-2</v>
      </c>
      <c r="C24" s="16">
        <v>0.15151515151515199</v>
      </c>
      <c r="D24" s="16">
        <v>0.12112676056338</v>
      </c>
      <c r="E24" s="17" t="s">
        <v>32</v>
      </c>
      <c r="F24" s="16">
        <v>0.15151515151515199</v>
      </c>
      <c r="G24" s="16">
        <v>0.246835443037975</v>
      </c>
      <c r="H24" s="16">
        <v>0.178010471204188</v>
      </c>
      <c r="I24" s="16">
        <v>0.20588235294117599</v>
      </c>
      <c r="J24" s="16">
        <v>1.7857142857142901E-2</v>
      </c>
      <c r="K24" s="16">
        <v>0.22388059701492499</v>
      </c>
      <c r="L24" s="16">
        <v>5.2631578947368397E-2</v>
      </c>
      <c r="M24" s="16">
        <v>0.16129032258064499</v>
      </c>
      <c r="N24" s="16">
        <v>0.15277777777777801</v>
      </c>
      <c r="O24" s="16">
        <v>0.1</v>
      </c>
      <c r="P24" s="16">
        <v>0.15</v>
      </c>
      <c r="Q24" s="16">
        <v>0.12121212121212099</v>
      </c>
      <c r="R24" s="16">
        <v>0.140625</v>
      </c>
      <c r="S24" s="16">
        <v>0.15</v>
      </c>
      <c r="T24" s="16">
        <v>0.15942028985507201</v>
      </c>
      <c r="U24" s="16">
        <v>0.14705882352941199</v>
      </c>
      <c r="V24" s="16">
        <v>0.140625</v>
      </c>
      <c r="W24" s="16">
        <v>0.140625</v>
      </c>
      <c r="X24" s="18">
        <v>0.126984126984127</v>
      </c>
      <c r="Z24" s="13">
        <f t="shared" si="0"/>
        <v>0.14170961942893975</v>
      </c>
      <c r="AA24" s="14">
        <f t="shared" si="1"/>
        <v>5.0984519627667195E-2</v>
      </c>
      <c r="AB24" s="14">
        <f t="shared" si="2"/>
        <v>1.7857142857142901E-2</v>
      </c>
      <c r="AC24" s="14">
        <f t="shared" si="3"/>
        <v>0.246835443037975</v>
      </c>
      <c r="AD24" s="14">
        <f t="shared" si="4"/>
        <v>0.14852941176470599</v>
      </c>
    </row>
    <row r="25" spans="1:31" ht="16" x14ac:dyDescent="0.2">
      <c r="A25" t="s">
        <v>6</v>
      </c>
      <c r="B25" s="15">
        <v>0.627717391304348</v>
      </c>
      <c r="C25" s="16">
        <v>0.245810055865922</v>
      </c>
      <c r="D25" s="17" t="s">
        <v>32</v>
      </c>
      <c r="E25" s="16">
        <v>0.12112676056338</v>
      </c>
      <c r="F25" s="16">
        <v>0.51776649746192904</v>
      </c>
      <c r="G25" s="16">
        <v>0.33062330623306202</v>
      </c>
      <c r="H25" s="16">
        <v>0.46610169491525399</v>
      </c>
      <c r="I25" s="16">
        <v>5.91549295774648E-2</v>
      </c>
      <c r="J25" s="16">
        <v>1.44508670520231E-2</v>
      </c>
      <c r="K25" s="16">
        <v>6.5155807365439106E-2</v>
      </c>
      <c r="L25" s="16">
        <v>1.72413793103448E-2</v>
      </c>
      <c r="M25" s="16">
        <v>3.3898305084745797E-2</v>
      </c>
      <c r="N25" s="16">
        <v>4.4321329639889197E-2</v>
      </c>
      <c r="O25" s="16">
        <v>2.27272727272727E-2</v>
      </c>
      <c r="P25" s="16">
        <v>7.8212290502793297E-2</v>
      </c>
      <c r="Q25" s="16">
        <v>4.8433048433048402E-2</v>
      </c>
      <c r="R25" s="16">
        <v>4.55840455840456E-2</v>
      </c>
      <c r="S25" s="16">
        <v>4.0114613180515797E-2</v>
      </c>
      <c r="T25" s="16">
        <v>4.17827298050139E-2</v>
      </c>
      <c r="U25" s="16">
        <v>4.7887323943661998E-2</v>
      </c>
      <c r="V25" s="16">
        <v>4.2613636363636402E-2</v>
      </c>
      <c r="W25" s="16">
        <v>4.2613636363636402E-2</v>
      </c>
      <c r="X25" s="18">
        <v>3.6931818181818198E-2</v>
      </c>
      <c r="Z25" s="13">
        <f t="shared" si="0"/>
        <v>0.13592130633905652</v>
      </c>
      <c r="AA25" s="14">
        <f t="shared" si="1"/>
        <v>0.18131692322195617</v>
      </c>
      <c r="AB25" s="14">
        <f t="shared" si="2"/>
        <v>1.44508670520231E-2</v>
      </c>
      <c r="AC25" s="14">
        <f t="shared" si="3"/>
        <v>0.627717391304348</v>
      </c>
      <c r="AD25" s="14">
        <f t="shared" si="4"/>
        <v>4.6735684763853799E-2</v>
      </c>
    </row>
    <row r="26" spans="1:31" ht="16" x14ac:dyDescent="0.2">
      <c r="A26" t="s">
        <v>5</v>
      </c>
      <c r="B26" s="15">
        <v>0.20890410958904099</v>
      </c>
      <c r="C26" s="17" t="s">
        <v>32</v>
      </c>
      <c r="D26" s="16">
        <v>0.245810055865922</v>
      </c>
      <c r="E26" s="16">
        <v>0.15151515151515199</v>
      </c>
      <c r="F26" s="16">
        <v>0.20962199312714799</v>
      </c>
      <c r="G26" s="16">
        <v>0.18357487922705301</v>
      </c>
      <c r="H26" s="16">
        <v>0.20796460176991099</v>
      </c>
      <c r="I26" s="16">
        <v>0.27450980392156898</v>
      </c>
      <c r="J26" s="16">
        <v>1.94174757281553E-2</v>
      </c>
      <c r="K26" s="16">
        <v>0.287128712871287</v>
      </c>
      <c r="L26" s="16">
        <v>4.85436893203883E-2</v>
      </c>
      <c r="M26" s="16">
        <v>6.1946902654867297E-2</v>
      </c>
      <c r="N26" s="16">
        <v>9.1666666666666702E-2</v>
      </c>
      <c r="O26" s="16">
        <v>6.5420560747663503E-2</v>
      </c>
      <c r="P26" s="16">
        <v>0.11111111111111099</v>
      </c>
      <c r="Q26" s="16">
        <v>6.08695652173913E-2</v>
      </c>
      <c r="R26" s="16">
        <v>7.0796460176991094E-2</v>
      </c>
      <c r="S26" s="16">
        <v>7.3394495412843999E-2</v>
      </c>
      <c r="T26" s="16">
        <v>8.4745762711864403E-2</v>
      </c>
      <c r="U26" s="16">
        <v>8.6206896551724102E-2</v>
      </c>
      <c r="V26" s="16">
        <v>9.00900900900901E-2</v>
      </c>
      <c r="W26" s="16">
        <v>9.00900900900901E-2</v>
      </c>
      <c r="X26" s="18">
        <v>6.25E-2</v>
      </c>
      <c r="Z26" s="13">
        <f t="shared" si="0"/>
        <v>0.12662859428940595</v>
      </c>
      <c r="AA26" s="14">
        <f t="shared" si="1"/>
        <v>7.9701548735579608E-2</v>
      </c>
      <c r="AB26" s="14">
        <f t="shared" si="2"/>
        <v>1.94174757281553E-2</v>
      </c>
      <c r="AC26" s="14">
        <f t="shared" si="3"/>
        <v>0.287128712871287</v>
      </c>
      <c r="AD26" s="14">
        <f t="shared" si="4"/>
        <v>9.00900900900901E-2</v>
      </c>
    </row>
    <row r="27" spans="1:31" ht="17" thickBot="1" x14ac:dyDescent="0.25">
      <c r="A27" t="s">
        <v>4</v>
      </c>
      <c r="B27" s="20" t="s">
        <v>32</v>
      </c>
      <c r="C27" s="21">
        <v>0.20890410958904099</v>
      </c>
      <c r="D27" s="21">
        <v>0.627717391304348</v>
      </c>
      <c r="E27" s="21">
        <v>7.7738515901060096E-2</v>
      </c>
      <c r="F27" s="21">
        <v>0.29820051413881699</v>
      </c>
      <c r="G27" s="21">
        <v>0.206060606060606</v>
      </c>
      <c r="H27" s="21">
        <v>0.34384858044164002</v>
      </c>
      <c r="I27" s="21">
        <v>3.2846715328467203E-2</v>
      </c>
      <c r="J27" s="21">
        <v>1.97628458498024E-2</v>
      </c>
      <c r="K27" s="21">
        <v>5.5970149253731297E-2</v>
      </c>
      <c r="L27" s="21">
        <v>3.1620553359683799E-2</v>
      </c>
      <c r="M27" s="21">
        <v>3.8022813688212899E-2</v>
      </c>
      <c r="N27" s="21">
        <v>0.10077519379845</v>
      </c>
      <c r="O27" s="21">
        <v>3.8910505836575897E-2</v>
      </c>
      <c r="P27" s="21">
        <v>6.5454545454545501E-2</v>
      </c>
      <c r="Q27" s="21">
        <v>7.0038910505836605E-2</v>
      </c>
      <c r="R27" s="21">
        <v>4.9808429118773902E-2</v>
      </c>
      <c r="S27" s="21">
        <v>5.0583657587548597E-2</v>
      </c>
      <c r="T27" s="21">
        <v>7.6628352490421506E-2</v>
      </c>
      <c r="U27" s="21">
        <v>5.2830188679245299E-2</v>
      </c>
      <c r="V27" s="21">
        <v>5.3846153846153801E-2</v>
      </c>
      <c r="W27" s="21">
        <v>5.3846153846153801E-2</v>
      </c>
      <c r="X27" s="22">
        <v>5.0193050193050197E-2</v>
      </c>
      <c r="Z27" s="23">
        <f t="shared" si="0"/>
        <v>0.11834581528509838</v>
      </c>
      <c r="AA27" s="24">
        <f t="shared" si="1"/>
        <v>0.14394632093124751</v>
      </c>
      <c r="AB27" s="24">
        <f t="shared" si="2"/>
        <v>1.97628458498024E-2</v>
      </c>
      <c r="AC27" s="24">
        <f t="shared" si="3"/>
        <v>0.627717391304348</v>
      </c>
      <c r="AD27" s="24">
        <f t="shared" si="4"/>
        <v>5.4908151549942552E-2</v>
      </c>
    </row>
    <row r="28" spans="1:31" x14ac:dyDescent="0.15">
      <c r="T28" s="3"/>
      <c r="Y28" s="4" t="s">
        <v>33</v>
      </c>
      <c r="Z28" s="13">
        <f>AVERAGE(B5:X27)</f>
        <v>0.24378699579457566</v>
      </c>
      <c r="AA28" s="14">
        <f>_xlfn.STDEV.S(B5:X27)</f>
        <v>0.20449381814664225</v>
      </c>
      <c r="AB28" s="14">
        <f>MIN(B5:X27)</f>
        <v>1.44508670520231E-2</v>
      </c>
      <c r="AC28" s="14">
        <f>MAX(B5:X21)</f>
        <v>1</v>
      </c>
      <c r="AD28" s="14">
        <f>MEDIAN(B5:X27)</f>
        <v>0.15909090909090901</v>
      </c>
    </row>
    <row r="30" spans="1:31" x14ac:dyDescent="0.15">
      <c r="A30" s="5" t="s">
        <v>34</v>
      </c>
      <c r="Z30" s="6" t="s">
        <v>2</v>
      </c>
    </row>
    <row r="31" spans="1:31" ht="17" thickBot="1" x14ac:dyDescent="0.25">
      <c r="A31" t="s">
        <v>3</v>
      </c>
      <c r="B31" t="s">
        <v>16</v>
      </c>
      <c r="C31" t="s">
        <v>7</v>
      </c>
      <c r="D31" t="s">
        <v>6</v>
      </c>
      <c r="E31" t="s">
        <v>10</v>
      </c>
      <c r="F31" t="s">
        <v>9</v>
      </c>
      <c r="G31" t="s">
        <v>8</v>
      </c>
      <c r="H31" t="s">
        <v>18</v>
      </c>
      <c r="I31" t="s">
        <v>5</v>
      </c>
      <c r="J31" t="s">
        <v>11</v>
      </c>
      <c r="K31" t="s">
        <v>13</v>
      </c>
      <c r="L31" t="s">
        <v>12</v>
      </c>
      <c r="M31" t="s">
        <v>17</v>
      </c>
      <c r="N31" t="s">
        <v>15</v>
      </c>
      <c r="O31" t="s">
        <v>25</v>
      </c>
      <c r="P31" t="s">
        <v>24</v>
      </c>
      <c r="Q31" t="s">
        <v>14</v>
      </c>
      <c r="R31" t="s">
        <v>4</v>
      </c>
      <c r="S31" t="s">
        <v>20</v>
      </c>
      <c r="T31" t="s">
        <v>22</v>
      </c>
      <c r="U31" t="s">
        <v>26</v>
      </c>
      <c r="V31" t="s">
        <v>21</v>
      </c>
      <c r="W31" t="s">
        <v>19</v>
      </c>
      <c r="X31" t="s">
        <v>23</v>
      </c>
      <c r="Z31" s="7" t="s">
        <v>27</v>
      </c>
      <c r="AA31" s="8" t="s">
        <v>28</v>
      </c>
      <c r="AB31" s="8" t="s">
        <v>29</v>
      </c>
      <c r="AC31" s="8" t="s">
        <v>30</v>
      </c>
      <c r="AD31" s="8" t="s">
        <v>31</v>
      </c>
    </row>
    <row r="32" spans="1:31" ht="16" x14ac:dyDescent="0.2">
      <c r="A32" t="s">
        <v>23</v>
      </c>
      <c r="B32" s="25" t="s">
        <v>35</v>
      </c>
      <c r="C32" s="10">
        <v>0.14150943396226401</v>
      </c>
      <c r="D32" s="10">
        <v>5.5299539170506902E-2</v>
      </c>
      <c r="E32" s="10">
        <v>7.8291814946619201E-2</v>
      </c>
      <c r="F32" s="10">
        <v>0.10954063604240299</v>
      </c>
      <c r="G32" s="10">
        <v>0.108974358974359</v>
      </c>
      <c r="H32" s="10">
        <v>7.9081632653061201E-2</v>
      </c>
      <c r="I32" s="10">
        <v>0.123222748815166</v>
      </c>
      <c r="J32" s="10">
        <v>0.12676056338028199</v>
      </c>
      <c r="K32" s="10">
        <v>0.133663366336634</v>
      </c>
      <c r="L32" s="10">
        <v>0.47058823529411797</v>
      </c>
      <c r="M32" s="10">
        <v>0.47222222222222199</v>
      </c>
      <c r="N32" s="10">
        <v>0.43076923076923102</v>
      </c>
      <c r="O32" s="10">
        <v>0.39024390243902402</v>
      </c>
      <c r="P32" s="10">
        <v>0.48780487804877998</v>
      </c>
      <c r="Q32" s="10">
        <v>0.54285714285714304</v>
      </c>
      <c r="R32" s="10">
        <v>0.6</v>
      </c>
      <c r="S32" s="10">
        <v>0.61224489795918402</v>
      </c>
      <c r="T32" s="10">
        <v>0.67441860465116299</v>
      </c>
      <c r="U32" s="10">
        <v>0.82499999999999996</v>
      </c>
      <c r="V32" s="10">
        <v>0.74358974358974395</v>
      </c>
      <c r="W32" s="10">
        <v>0.91176470588235303</v>
      </c>
      <c r="X32" s="11" t="s">
        <v>32</v>
      </c>
      <c r="Y32" s="12"/>
      <c r="Z32" s="13">
        <f>AVERAGE(B32:X32)</f>
        <v>0.38656417419020273</v>
      </c>
      <c r="AA32" s="14">
        <f>_xlfn.STDEV.S(B32:X32)</f>
        <v>0.2774785414143382</v>
      </c>
      <c r="AB32" s="14">
        <f>MIN(B32:X32)</f>
        <v>5.5299539170506902E-2</v>
      </c>
      <c r="AC32" s="14">
        <f>MAX(B32:X32)</f>
        <v>0.91176470588235303</v>
      </c>
      <c r="AD32" s="14">
        <f>MEDIAN(B32:X32)</f>
        <v>0.43076923076923102</v>
      </c>
    </row>
    <row r="33" spans="1:30" ht="16" x14ac:dyDescent="0.2">
      <c r="A33" t="s">
        <v>19</v>
      </c>
      <c r="B33" s="26" t="s">
        <v>35</v>
      </c>
      <c r="C33" s="16">
        <v>0.12380952380952399</v>
      </c>
      <c r="D33" s="16">
        <v>5.08083140877598E-2</v>
      </c>
      <c r="E33" s="16">
        <v>7.1428571428571397E-2</v>
      </c>
      <c r="F33" s="16">
        <v>9.8939929328621903E-2</v>
      </c>
      <c r="G33" s="16">
        <v>9.9358974358974395E-2</v>
      </c>
      <c r="H33" s="16">
        <v>7.4168797953964194E-2</v>
      </c>
      <c r="I33" s="16">
        <v>0.114285714285714</v>
      </c>
      <c r="J33" s="16">
        <v>0.117924528301887</v>
      </c>
      <c r="K33" s="16">
        <v>0.124378109452736</v>
      </c>
      <c r="L33" s="16">
        <v>0.51612903225806495</v>
      </c>
      <c r="M33" s="16">
        <v>0.51515151515151503</v>
      </c>
      <c r="N33" s="16">
        <v>0.38461538461538503</v>
      </c>
      <c r="O33" s="16">
        <v>0.42105263157894701</v>
      </c>
      <c r="P33" s="16">
        <v>0.52631578947368396</v>
      </c>
      <c r="Q33" s="16">
        <v>0.54545454545454497</v>
      </c>
      <c r="R33" s="16">
        <v>0.60606060606060597</v>
      </c>
      <c r="S33" s="16">
        <v>0.58333333333333304</v>
      </c>
      <c r="T33" s="16">
        <v>0.64285714285714302</v>
      </c>
      <c r="U33" s="16">
        <v>0.79487179487179505</v>
      </c>
      <c r="V33" s="16">
        <v>0.71052631578947401</v>
      </c>
      <c r="W33" s="17" t="s">
        <v>32</v>
      </c>
      <c r="X33" s="18">
        <v>0.91176470588235303</v>
      </c>
      <c r="Z33" s="13">
        <f t="shared" ref="Z33:Z53" si="5">AVERAGE(B33:X33)</f>
        <v>0.38253501239688559</v>
      </c>
      <c r="AA33" s="14">
        <f t="shared" ref="AA33:AA53" si="6">_xlfn.STDEV.S(B33:X33)</f>
        <v>0.27730560895207146</v>
      </c>
      <c r="AB33" s="14">
        <f t="shared" ref="AB33:AB53" si="7">MIN(B33:X33)</f>
        <v>5.08083140877598E-2</v>
      </c>
      <c r="AC33" s="14">
        <f t="shared" ref="AC33:AC53" si="8">MAX(B33:X33)</f>
        <v>0.91176470588235303</v>
      </c>
      <c r="AD33" s="14">
        <f t="shared" ref="AD33:AD53" si="9">MEDIAN(B33:X33)</f>
        <v>0.42105263157894701</v>
      </c>
    </row>
    <row r="34" spans="1:30" ht="16" x14ac:dyDescent="0.2">
      <c r="A34" t="s">
        <v>21</v>
      </c>
      <c r="B34" s="26" t="s">
        <v>35</v>
      </c>
      <c r="C34" s="16">
        <v>0.15238095238095201</v>
      </c>
      <c r="D34" s="16">
        <v>5.5299539170506902E-2</v>
      </c>
      <c r="E34" s="16">
        <v>7.4468085106383003E-2</v>
      </c>
      <c r="F34" s="16">
        <v>0.101754385964912</v>
      </c>
      <c r="G34" s="16">
        <v>0.108974358974359</v>
      </c>
      <c r="H34" s="16">
        <v>8.1841432225063904E-2</v>
      </c>
      <c r="I34" s="16">
        <v>0.117924528301887</v>
      </c>
      <c r="J34" s="16">
        <v>0.121495327102804</v>
      </c>
      <c r="K34" s="16">
        <v>0.12807881773398999</v>
      </c>
      <c r="L34" s="16">
        <v>0.38888888888888901</v>
      </c>
      <c r="M34" s="16">
        <v>0.47222222222222199</v>
      </c>
      <c r="N34" s="16">
        <v>0.40909090909090901</v>
      </c>
      <c r="O34" s="16">
        <v>0.5</v>
      </c>
      <c r="P34" s="16">
        <v>0.56410256410256399</v>
      </c>
      <c r="Q34" s="16">
        <v>0.45945945945945899</v>
      </c>
      <c r="R34" s="16">
        <v>0.51351351351351304</v>
      </c>
      <c r="S34" s="16">
        <v>0.75555555555555598</v>
      </c>
      <c r="T34" s="16">
        <v>0.71428571428571397</v>
      </c>
      <c r="U34" s="16">
        <v>0.73809523809523803</v>
      </c>
      <c r="V34" s="17" t="s">
        <v>32</v>
      </c>
      <c r="W34" s="16">
        <v>0.71052631578947401</v>
      </c>
      <c r="X34" s="18">
        <v>0.74358974358974395</v>
      </c>
      <c r="Z34" s="13">
        <f t="shared" si="5"/>
        <v>0.37674035959781615</v>
      </c>
      <c r="AA34" s="14">
        <f t="shared" si="6"/>
        <v>0.26395491124191034</v>
      </c>
      <c r="AB34" s="14">
        <f t="shared" si="7"/>
        <v>5.5299539170506902E-2</v>
      </c>
      <c r="AC34" s="14">
        <f t="shared" si="8"/>
        <v>0.75555555555555598</v>
      </c>
      <c r="AD34" s="14">
        <f t="shared" si="9"/>
        <v>0.40909090909090901</v>
      </c>
    </row>
    <row r="35" spans="1:30" ht="16" x14ac:dyDescent="0.2">
      <c r="A35" t="s">
        <v>26</v>
      </c>
      <c r="B35" s="26" t="s">
        <v>35</v>
      </c>
      <c r="C35" s="16">
        <v>0.177570093457944</v>
      </c>
      <c r="D35" s="16">
        <v>6.6820276497695896E-2</v>
      </c>
      <c r="E35" s="16">
        <v>9.6085409252668993E-2</v>
      </c>
      <c r="F35" s="16">
        <v>0.12323943661971801</v>
      </c>
      <c r="G35" s="16">
        <v>0.125</v>
      </c>
      <c r="H35" s="16">
        <v>9.4629156010230198E-2</v>
      </c>
      <c r="I35" s="16">
        <v>0.125581395348837</v>
      </c>
      <c r="J35" s="16">
        <v>0.134259259259259</v>
      </c>
      <c r="K35" s="16">
        <v>0.141463414634146</v>
      </c>
      <c r="L35" s="16">
        <v>0.41025641025641002</v>
      </c>
      <c r="M35" s="16">
        <v>0.41463414634146301</v>
      </c>
      <c r="N35" s="16">
        <v>0.462686567164179</v>
      </c>
      <c r="O35" s="16">
        <v>0.37777777777777799</v>
      </c>
      <c r="P35" s="16">
        <v>0.46666666666666701</v>
      </c>
      <c r="Q35" s="16">
        <v>0.439024390243902</v>
      </c>
      <c r="R35" s="16">
        <v>0.48780487804877998</v>
      </c>
      <c r="S35" s="16">
        <v>0.64705882352941202</v>
      </c>
      <c r="T35" s="16">
        <v>0.63829787234042601</v>
      </c>
      <c r="U35" s="17" t="s">
        <v>32</v>
      </c>
      <c r="V35" s="16">
        <v>0.73809523809523803</v>
      </c>
      <c r="W35" s="16">
        <v>0.79487179487179505</v>
      </c>
      <c r="X35" s="18">
        <v>0.82499999999999996</v>
      </c>
      <c r="Z35" s="13">
        <f t="shared" si="5"/>
        <v>0.37080109554364521</v>
      </c>
      <c r="AA35" s="14">
        <f t="shared" si="6"/>
        <v>0.25301010898117959</v>
      </c>
      <c r="AB35" s="14">
        <f t="shared" si="7"/>
        <v>6.6820276497695896E-2</v>
      </c>
      <c r="AC35" s="14">
        <f t="shared" si="8"/>
        <v>0.82499999999999996</v>
      </c>
      <c r="AD35" s="14">
        <f t="shared" si="9"/>
        <v>0.41025641025641002</v>
      </c>
    </row>
    <row r="36" spans="1:30" ht="16" x14ac:dyDescent="0.2">
      <c r="A36" t="s">
        <v>22</v>
      </c>
      <c r="B36" s="26" t="s">
        <v>35</v>
      </c>
      <c r="C36" s="16">
        <v>0.11607142857142901</v>
      </c>
      <c r="D36" s="16">
        <v>0.05</v>
      </c>
      <c r="E36" s="16">
        <v>6.9686411149825794E-2</v>
      </c>
      <c r="F36" s="16">
        <v>0.111888111888112</v>
      </c>
      <c r="G36" s="16">
        <v>0.11464968152866201</v>
      </c>
      <c r="H36" s="16">
        <v>8.3756345177665004E-2</v>
      </c>
      <c r="I36" s="16">
        <v>0.12616822429906499</v>
      </c>
      <c r="J36" s="16">
        <v>0.13488372093023299</v>
      </c>
      <c r="K36" s="16">
        <v>0.14215686274509801</v>
      </c>
      <c r="L36" s="16">
        <v>0.38461538461538503</v>
      </c>
      <c r="M36" s="16">
        <v>0.42499999999999999</v>
      </c>
      <c r="N36" s="16">
        <v>0.405797101449275</v>
      </c>
      <c r="O36" s="16">
        <v>0.452380952380952</v>
      </c>
      <c r="P36" s="16">
        <v>0.51162790697674398</v>
      </c>
      <c r="Q36" s="16">
        <v>0.52631578947368396</v>
      </c>
      <c r="R36" s="16">
        <v>0.57894736842105299</v>
      </c>
      <c r="S36" s="16">
        <v>0.59615384615384603</v>
      </c>
      <c r="T36" s="17" t="s">
        <v>32</v>
      </c>
      <c r="U36" s="16">
        <v>0.63829787234042601</v>
      </c>
      <c r="V36" s="16">
        <v>0.71428571428571397</v>
      </c>
      <c r="W36" s="16">
        <v>0.64285714285714302</v>
      </c>
      <c r="X36" s="18">
        <v>0.67441860465116299</v>
      </c>
      <c r="Z36" s="13">
        <f t="shared" si="5"/>
        <v>0.35714087951883211</v>
      </c>
      <c r="AA36" s="14">
        <f t="shared" si="6"/>
        <v>0.2389816894551442</v>
      </c>
      <c r="AB36" s="14">
        <f t="shared" si="7"/>
        <v>0.05</v>
      </c>
      <c r="AC36" s="14">
        <f t="shared" si="8"/>
        <v>0.71428571428571397</v>
      </c>
      <c r="AD36" s="14">
        <f t="shared" si="9"/>
        <v>0.405797101449275</v>
      </c>
    </row>
    <row r="37" spans="1:30" ht="16" x14ac:dyDescent="0.2">
      <c r="A37" t="s">
        <v>20</v>
      </c>
      <c r="B37" s="26" t="s">
        <v>35</v>
      </c>
      <c r="C37" s="16">
        <v>0.22222222222222199</v>
      </c>
      <c r="D37" s="16">
        <v>7.8160919540229898E-2</v>
      </c>
      <c r="E37" s="16">
        <v>0.105633802816901</v>
      </c>
      <c r="F37" s="16">
        <v>0.13636363636363599</v>
      </c>
      <c r="G37" s="16">
        <v>0.140575079872204</v>
      </c>
      <c r="H37" s="16">
        <v>0.10997442455243001</v>
      </c>
      <c r="I37" s="16">
        <v>0.13761467889908299</v>
      </c>
      <c r="J37" s="16">
        <v>0.14611872146118701</v>
      </c>
      <c r="K37" s="16">
        <v>0.15384615384615399</v>
      </c>
      <c r="L37" s="16">
        <v>0.29787234042553201</v>
      </c>
      <c r="M37" s="16">
        <v>0.36170212765957399</v>
      </c>
      <c r="N37" s="16">
        <v>0.46478873239436602</v>
      </c>
      <c r="O37" s="16">
        <v>0.41666666666666702</v>
      </c>
      <c r="P37" s="16">
        <v>0.469387755102041</v>
      </c>
      <c r="Q37" s="16">
        <v>0.35416666666666702</v>
      </c>
      <c r="R37" s="16">
        <v>0.39583333333333298</v>
      </c>
      <c r="S37" s="17" t="s">
        <v>32</v>
      </c>
      <c r="T37" s="16">
        <v>0.59615384615384603</v>
      </c>
      <c r="U37" s="16">
        <v>0.64705882352941202</v>
      </c>
      <c r="V37" s="16">
        <v>0.75555555555555598</v>
      </c>
      <c r="W37" s="16">
        <v>0.58333333333333304</v>
      </c>
      <c r="X37" s="18">
        <v>0.61224489795918402</v>
      </c>
      <c r="Z37" s="13">
        <f t="shared" si="5"/>
        <v>0.34215589135016944</v>
      </c>
      <c r="AA37" s="14">
        <f t="shared" si="6"/>
        <v>0.21145729797083548</v>
      </c>
      <c r="AB37" s="14">
        <f t="shared" si="7"/>
        <v>7.8160919540229898E-2</v>
      </c>
      <c r="AC37" s="14">
        <f t="shared" si="8"/>
        <v>0.75555555555555598</v>
      </c>
      <c r="AD37" s="14">
        <f t="shared" si="9"/>
        <v>0.35416666666666702</v>
      </c>
    </row>
    <row r="38" spans="1:30" ht="16" x14ac:dyDescent="0.2">
      <c r="A38" t="s">
        <v>4</v>
      </c>
      <c r="B38" s="26" t="s">
        <v>35</v>
      </c>
      <c r="C38" s="16">
        <v>6.8627450980392204E-2</v>
      </c>
      <c r="D38" s="16">
        <v>3.0023094688221699E-2</v>
      </c>
      <c r="E38" s="16">
        <v>5.0541516245487403E-2</v>
      </c>
      <c r="F38" s="16">
        <v>7.09219858156028E-2</v>
      </c>
      <c r="G38" s="16">
        <v>7.0512820512820498E-2</v>
      </c>
      <c r="H38" s="16">
        <v>5.1150895140665002E-2</v>
      </c>
      <c r="I38" s="16">
        <v>9.2233009708737906E-2</v>
      </c>
      <c r="J38" s="16">
        <v>9.6153846153846201E-2</v>
      </c>
      <c r="K38" s="16">
        <v>0.101522842639594</v>
      </c>
      <c r="L38" s="16">
        <v>0.65217391304347805</v>
      </c>
      <c r="M38" s="16">
        <v>0.46428571428571402</v>
      </c>
      <c r="N38" s="16">
        <v>0.265625</v>
      </c>
      <c r="O38" s="16">
        <v>0.45161290322580599</v>
      </c>
      <c r="P38" s="16">
        <v>0.441176470588235</v>
      </c>
      <c r="Q38" s="16">
        <v>0.82608695652173902</v>
      </c>
      <c r="R38" s="17" t="s">
        <v>32</v>
      </c>
      <c r="S38" s="16">
        <v>0.39583333333333298</v>
      </c>
      <c r="T38" s="16">
        <v>0.57894736842105299</v>
      </c>
      <c r="U38" s="16">
        <v>0.48780487804877998</v>
      </c>
      <c r="V38" s="16">
        <v>0.51351351351351304</v>
      </c>
      <c r="W38" s="16">
        <v>0.60606060606060597</v>
      </c>
      <c r="X38" s="18">
        <v>0.6</v>
      </c>
      <c r="Z38" s="13">
        <f t="shared" si="5"/>
        <v>0.32927657709179164</v>
      </c>
      <c r="AA38" s="14">
        <f t="shared" si="6"/>
        <v>0.25349965350298925</v>
      </c>
      <c r="AB38" s="14">
        <f t="shared" si="7"/>
        <v>3.0023094688221699E-2</v>
      </c>
      <c r="AC38" s="14">
        <f t="shared" si="8"/>
        <v>0.82608695652173902</v>
      </c>
      <c r="AD38" s="14">
        <f t="shared" si="9"/>
        <v>0.39583333333333298</v>
      </c>
    </row>
    <row r="39" spans="1:30" ht="16" x14ac:dyDescent="0.2">
      <c r="A39" t="s">
        <v>14</v>
      </c>
      <c r="B39" s="26" t="s">
        <v>35</v>
      </c>
      <c r="C39" s="16">
        <v>4.9019607843137303E-2</v>
      </c>
      <c r="D39" s="16">
        <v>2.3041474654377898E-2</v>
      </c>
      <c r="E39" s="16">
        <v>4.7101449275362299E-2</v>
      </c>
      <c r="F39" s="16">
        <v>6.76156583629893E-2</v>
      </c>
      <c r="G39" s="16">
        <v>6.4102564102564097E-2</v>
      </c>
      <c r="H39" s="16">
        <v>4.6035805626598501E-2</v>
      </c>
      <c r="I39" s="16">
        <v>8.7804878048780496E-2</v>
      </c>
      <c r="J39" s="16">
        <v>8.6538461538461495E-2</v>
      </c>
      <c r="K39" s="16">
        <v>9.13705583756345E-2</v>
      </c>
      <c r="L39" s="16">
        <v>0.71428571428571397</v>
      </c>
      <c r="M39" s="16">
        <v>0.56000000000000005</v>
      </c>
      <c r="N39" s="16">
        <v>0.27419354838709697</v>
      </c>
      <c r="O39" s="16">
        <v>0.34375</v>
      </c>
      <c r="P39" s="16">
        <v>0.34285714285714303</v>
      </c>
      <c r="Q39" s="17" t="s">
        <v>32</v>
      </c>
      <c r="R39" s="16">
        <v>0.82608695652173902</v>
      </c>
      <c r="S39" s="16">
        <v>0.35416666666666702</v>
      </c>
      <c r="T39" s="16">
        <v>0.52631578947368396</v>
      </c>
      <c r="U39" s="16">
        <v>0.439024390243902</v>
      </c>
      <c r="V39" s="16">
        <v>0.45945945945945899</v>
      </c>
      <c r="W39" s="16">
        <v>0.54545454545454497</v>
      </c>
      <c r="X39" s="18">
        <v>0.54285714285714304</v>
      </c>
      <c r="Z39" s="13">
        <f t="shared" si="5"/>
        <v>0.30909913400166655</v>
      </c>
      <c r="AA39" s="14">
        <f t="shared" si="6"/>
        <v>0.24987349958886826</v>
      </c>
      <c r="AB39" s="14">
        <f t="shared" si="7"/>
        <v>2.3041474654377898E-2</v>
      </c>
      <c r="AC39" s="14">
        <f t="shared" si="8"/>
        <v>0.82608695652173902</v>
      </c>
      <c r="AD39" s="14">
        <f t="shared" si="9"/>
        <v>0.34285714285714303</v>
      </c>
    </row>
    <row r="40" spans="1:30" ht="16" x14ac:dyDescent="0.2">
      <c r="A40" t="s">
        <v>24</v>
      </c>
      <c r="B40" s="26" t="s">
        <v>35</v>
      </c>
      <c r="C40" s="16">
        <v>0.12871287128712899</v>
      </c>
      <c r="D40" s="16">
        <v>5.1282051282051301E-2</v>
      </c>
      <c r="E40" s="16">
        <v>5.7142857142857099E-2</v>
      </c>
      <c r="F40" s="16">
        <v>7.3426573426573397E-2</v>
      </c>
      <c r="G40" s="16">
        <v>8.3067092651757199E-2</v>
      </c>
      <c r="H40" s="16">
        <v>6.1224489795918401E-2</v>
      </c>
      <c r="I40" s="16">
        <v>8.4905660377358499E-2</v>
      </c>
      <c r="J40" s="16">
        <v>9.3896713615023497E-2</v>
      </c>
      <c r="K40" s="16">
        <v>9.9009900990099001E-2</v>
      </c>
      <c r="L40" s="16">
        <v>0.30303030303030298</v>
      </c>
      <c r="M40" s="16">
        <v>0.35294117647058798</v>
      </c>
      <c r="N40" s="16">
        <v>0.365079365079365</v>
      </c>
      <c r="O40" s="16">
        <v>0.85185185185185197</v>
      </c>
      <c r="P40" s="17" t="s">
        <v>32</v>
      </c>
      <c r="Q40" s="16">
        <v>0.34285714285714303</v>
      </c>
      <c r="R40" s="16">
        <v>0.441176470588235</v>
      </c>
      <c r="S40" s="16">
        <v>0.469387755102041</v>
      </c>
      <c r="T40" s="16">
        <v>0.51162790697674398</v>
      </c>
      <c r="U40" s="16">
        <v>0.46666666666666701</v>
      </c>
      <c r="V40" s="16">
        <v>0.56410256410256399</v>
      </c>
      <c r="W40" s="16">
        <v>0.52631578947368396</v>
      </c>
      <c r="X40" s="18">
        <v>0.48780487804877998</v>
      </c>
      <c r="Z40" s="13">
        <f t="shared" si="5"/>
        <v>0.30550048003889207</v>
      </c>
      <c r="AA40" s="14">
        <f t="shared" si="6"/>
        <v>0.22637863660494889</v>
      </c>
      <c r="AB40" s="14">
        <f t="shared" si="7"/>
        <v>5.1282051282051301E-2</v>
      </c>
      <c r="AC40" s="14">
        <f t="shared" si="8"/>
        <v>0.85185185185185197</v>
      </c>
      <c r="AD40" s="14">
        <f t="shared" si="9"/>
        <v>0.34285714285714303</v>
      </c>
    </row>
    <row r="41" spans="1:30" ht="16" x14ac:dyDescent="0.2">
      <c r="A41" t="s">
        <v>25</v>
      </c>
      <c r="B41" s="26" t="s">
        <v>35</v>
      </c>
      <c r="C41" s="16">
        <v>0.122448979591837</v>
      </c>
      <c r="D41" s="16">
        <v>4.1958041958042001E-2</v>
      </c>
      <c r="E41" s="16">
        <v>5.4151624548736503E-2</v>
      </c>
      <c r="F41" s="16">
        <v>5.9440559440559398E-2</v>
      </c>
      <c r="G41" s="16">
        <v>7.0287539936102206E-2</v>
      </c>
      <c r="H41" s="16">
        <v>5.6410256410256397E-2</v>
      </c>
      <c r="I41" s="16">
        <v>7.10900473933649E-2</v>
      </c>
      <c r="J41" s="16">
        <v>8.0188679245283001E-2</v>
      </c>
      <c r="K41" s="16">
        <v>8.45771144278607E-2</v>
      </c>
      <c r="L41" s="16">
        <v>0.3</v>
      </c>
      <c r="M41" s="16">
        <v>0.3125</v>
      </c>
      <c r="N41" s="16">
        <v>0.32258064516128998</v>
      </c>
      <c r="O41" s="17" t="s">
        <v>32</v>
      </c>
      <c r="P41" s="16">
        <v>0.85185185185185197</v>
      </c>
      <c r="Q41" s="16">
        <v>0.34375</v>
      </c>
      <c r="R41" s="16">
        <v>0.45161290322580599</v>
      </c>
      <c r="S41" s="16">
        <v>0.41666666666666702</v>
      </c>
      <c r="T41" s="16">
        <v>0.452380952380952</v>
      </c>
      <c r="U41" s="16">
        <v>0.37777777777777799</v>
      </c>
      <c r="V41" s="16">
        <v>0.5</v>
      </c>
      <c r="W41" s="16">
        <v>0.42105263157894701</v>
      </c>
      <c r="X41" s="18">
        <v>0.39024390243902402</v>
      </c>
      <c r="Z41" s="13">
        <f t="shared" si="5"/>
        <v>0.27528429400163607</v>
      </c>
      <c r="AA41" s="14">
        <f t="shared" si="6"/>
        <v>0.21196756398689726</v>
      </c>
      <c r="AB41" s="14">
        <f t="shared" si="7"/>
        <v>4.1958041958042001E-2</v>
      </c>
      <c r="AC41" s="14">
        <f t="shared" si="8"/>
        <v>0.85185185185185197</v>
      </c>
      <c r="AD41" s="14">
        <f t="shared" si="9"/>
        <v>0.3125</v>
      </c>
    </row>
    <row r="42" spans="1:30" ht="16" x14ac:dyDescent="0.2">
      <c r="A42" t="s">
        <v>15</v>
      </c>
      <c r="B42" s="26" t="s">
        <v>35</v>
      </c>
      <c r="C42" s="16">
        <v>0.26956521739130401</v>
      </c>
      <c r="D42" s="16">
        <v>8.7837837837837801E-2</v>
      </c>
      <c r="E42" s="16">
        <v>0.14685314685314699</v>
      </c>
      <c r="F42" s="16">
        <v>0.173010380622837</v>
      </c>
      <c r="G42" s="16">
        <v>0.15937499999999999</v>
      </c>
      <c r="H42" s="16">
        <v>0.11720698254364099</v>
      </c>
      <c r="I42" s="16">
        <v>0.14912280701754399</v>
      </c>
      <c r="J42" s="16">
        <v>0.162280701754386</v>
      </c>
      <c r="K42" s="16">
        <v>0.17050691244239599</v>
      </c>
      <c r="L42" s="16">
        <v>0.22950819672131101</v>
      </c>
      <c r="M42" s="16">
        <v>0.25806451612903197</v>
      </c>
      <c r="N42" s="17" t="s">
        <v>32</v>
      </c>
      <c r="O42" s="16">
        <v>0.32258064516128998</v>
      </c>
      <c r="P42" s="16">
        <v>0.365079365079365</v>
      </c>
      <c r="Q42" s="16">
        <v>0.27419354838709697</v>
      </c>
      <c r="R42" s="16">
        <v>0.265625</v>
      </c>
      <c r="S42" s="16">
        <v>0.46478873239436602</v>
      </c>
      <c r="T42" s="16">
        <v>0.405797101449275</v>
      </c>
      <c r="U42" s="16">
        <v>0.462686567164179</v>
      </c>
      <c r="V42" s="16">
        <v>0.40909090909090901</v>
      </c>
      <c r="W42" s="16">
        <v>0.38461538461538503</v>
      </c>
      <c r="X42" s="18">
        <v>0.43076923076923102</v>
      </c>
      <c r="Z42" s="13">
        <f t="shared" si="5"/>
        <v>0.27183610397259683</v>
      </c>
      <c r="AA42" s="14">
        <f t="shared" si="6"/>
        <v>0.12141801780233075</v>
      </c>
      <c r="AB42" s="14">
        <f t="shared" si="7"/>
        <v>8.7837837837837801E-2</v>
      </c>
      <c r="AC42" s="14">
        <f t="shared" si="8"/>
        <v>0.46478873239436602</v>
      </c>
      <c r="AD42" s="14">
        <f t="shared" si="9"/>
        <v>0.265625</v>
      </c>
    </row>
    <row r="43" spans="1:30" ht="16" x14ac:dyDescent="0.2">
      <c r="A43" t="s">
        <v>17</v>
      </c>
      <c r="B43" s="26" t="s">
        <v>35</v>
      </c>
      <c r="C43" s="16">
        <v>0.104166666666667</v>
      </c>
      <c r="D43" s="16">
        <v>2.7842227378190299E-2</v>
      </c>
      <c r="E43" s="16">
        <v>5.4945054945054903E-2</v>
      </c>
      <c r="F43" s="16">
        <v>6.4056939501779403E-2</v>
      </c>
      <c r="G43" s="16">
        <v>6.0897435897435903E-2</v>
      </c>
      <c r="H43" s="16">
        <v>4.8843187660668398E-2</v>
      </c>
      <c r="I43" s="16">
        <v>8.2926829268292701E-2</v>
      </c>
      <c r="J43" s="16">
        <v>8.1730769230769204E-2</v>
      </c>
      <c r="K43" s="16">
        <v>8.6294416243654803E-2</v>
      </c>
      <c r="L43" s="16">
        <v>0.45833333333333298</v>
      </c>
      <c r="M43" s="17" t="s">
        <v>32</v>
      </c>
      <c r="N43" s="16">
        <v>0.25806451612903197</v>
      </c>
      <c r="O43" s="16">
        <v>0.3125</v>
      </c>
      <c r="P43" s="16">
        <v>0.35294117647058798</v>
      </c>
      <c r="Q43" s="16">
        <v>0.56000000000000005</v>
      </c>
      <c r="R43" s="16">
        <v>0.46428571428571402</v>
      </c>
      <c r="S43" s="16">
        <v>0.36170212765957399</v>
      </c>
      <c r="T43" s="16">
        <v>0.42499999999999999</v>
      </c>
      <c r="U43" s="16">
        <v>0.41463414634146301</v>
      </c>
      <c r="V43" s="16">
        <v>0.47222222222222199</v>
      </c>
      <c r="W43" s="16">
        <v>0.51515151515151503</v>
      </c>
      <c r="X43" s="18">
        <v>0.47222222222222199</v>
      </c>
      <c r="Z43" s="13">
        <f t="shared" si="5"/>
        <v>0.27041716669562743</v>
      </c>
      <c r="AA43" s="14">
        <f t="shared" si="6"/>
        <v>0.19144278494330144</v>
      </c>
      <c r="AB43" s="14">
        <f t="shared" si="7"/>
        <v>2.7842227378190299E-2</v>
      </c>
      <c r="AC43" s="14">
        <f t="shared" si="8"/>
        <v>0.56000000000000005</v>
      </c>
      <c r="AD43" s="14">
        <f t="shared" si="9"/>
        <v>0.3125</v>
      </c>
    </row>
    <row r="44" spans="1:30" ht="16" x14ac:dyDescent="0.2">
      <c r="A44" t="s">
        <v>12</v>
      </c>
      <c r="B44" s="26" t="s">
        <v>35</v>
      </c>
      <c r="C44" s="16">
        <v>5.10204081632653E-2</v>
      </c>
      <c r="D44" s="16">
        <v>2.32558139534884E-2</v>
      </c>
      <c r="E44" s="16">
        <v>4.7794117647058799E-2</v>
      </c>
      <c r="F44" s="16">
        <v>5.3380782918149502E-2</v>
      </c>
      <c r="G44" s="16">
        <v>5.1282051282051301E-2</v>
      </c>
      <c r="H44" s="16">
        <v>4.1131105398457601E-2</v>
      </c>
      <c r="I44" s="16">
        <v>7.8817733990147798E-2</v>
      </c>
      <c r="J44" s="16">
        <v>7.7669902912621394E-2</v>
      </c>
      <c r="K44" s="16">
        <v>8.2051282051282107E-2</v>
      </c>
      <c r="L44" s="17" t="s">
        <v>32</v>
      </c>
      <c r="M44" s="16">
        <v>0.45833333333333298</v>
      </c>
      <c r="N44" s="16">
        <v>0.22950819672131101</v>
      </c>
      <c r="O44" s="16">
        <v>0.3</v>
      </c>
      <c r="P44" s="16">
        <v>0.30303030303030298</v>
      </c>
      <c r="Q44" s="16">
        <v>0.71428571428571397</v>
      </c>
      <c r="R44" s="16">
        <v>0.65217391304347805</v>
      </c>
      <c r="S44" s="16">
        <v>0.29787234042553201</v>
      </c>
      <c r="T44" s="16">
        <v>0.38461538461538503</v>
      </c>
      <c r="U44" s="16">
        <v>0.41025641025641002</v>
      </c>
      <c r="V44" s="16">
        <v>0.38888888888888901</v>
      </c>
      <c r="W44" s="16">
        <v>0.51612903225806495</v>
      </c>
      <c r="X44" s="18">
        <v>0.47058823529411797</v>
      </c>
      <c r="Z44" s="13">
        <f t="shared" si="5"/>
        <v>0.26819452145090766</v>
      </c>
      <c r="AA44" s="14">
        <f t="shared" si="6"/>
        <v>0.21739736053641509</v>
      </c>
      <c r="AB44" s="14">
        <f t="shared" si="7"/>
        <v>2.32558139534884E-2</v>
      </c>
      <c r="AC44" s="14">
        <f t="shared" si="8"/>
        <v>0.71428571428571397</v>
      </c>
      <c r="AD44" s="14">
        <f t="shared" si="9"/>
        <v>0.29787234042553201</v>
      </c>
    </row>
    <row r="45" spans="1:30" ht="16" x14ac:dyDescent="0.2">
      <c r="A45" t="s">
        <v>13</v>
      </c>
      <c r="B45" s="26" t="s">
        <v>35</v>
      </c>
      <c r="C45" s="16">
        <v>0.184873949579832</v>
      </c>
      <c r="D45" s="16">
        <v>0.35745614035087703</v>
      </c>
      <c r="E45" s="16">
        <v>0.35276967930029202</v>
      </c>
      <c r="F45" s="16">
        <v>0.30494505494505503</v>
      </c>
      <c r="G45" s="16">
        <v>0.33773087071240099</v>
      </c>
      <c r="H45" s="16">
        <v>0.36448598130841098</v>
      </c>
      <c r="I45" s="16">
        <v>0.85981308411214996</v>
      </c>
      <c r="J45" s="16">
        <v>0.92788461538461497</v>
      </c>
      <c r="K45" s="17" t="s">
        <v>32</v>
      </c>
      <c r="L45" s="16">
        <v>8.2051282051282107E-2</v>
      </c>
      <c r="M45" s="16">
        <v>8.6294416243654803E-2</v>
      </c>
      <c r="N45" s="16">
        <v>0.17050691244239599</v>
      </c>
      <c r="O45" s="16">
        <v>8.45771144278607E-2</v>
      </c>
      <c r="P45" s="16">
        <v>9.9009900990099001E-2</v>
      </c>
      <c r="Q45" s="16">
        <v>9.13705583756345E-2</v>
      </c>
      <c r="R45" s="16">
        <v>0.101522842639594</v>
      </c>
      <c r="S45" s="16">
        <v>0.15384615384615399</v>
      </c>
      <c r="T45" s="16">
        <v>0.14215686274509801</v>
      </c>
      <c r="U45" s="16">
        <v>0.141463414634146</v>
      </c>
      <c r="V45" s="16">
        <v>0.12807881773398999</v>
      </c>
      <c r="W45" s="16">
        <v>0.124378109452736</v>
      </c>
      <c r="X45" s="18">
        <v>0.133663366336634</v>
      </c>
      <c r="Z45" s="13">
        <f t="shared" si="5"/>
        <v>0.24899424417204344</v>
      </c>
      <c r="AA45" s="14">
        <f t="shared" si="6"/>
        <v>0.23633488234694866</v>
      </c>
      <c r="AB45" s="14">
        <f t="shared" si="7"/>
        <v>8.2051282051282107E-2</v>
      </c>
      <c r="AC45" s="14">
        <f t="shared" si="8"/>
        <v>0.92788461538461497</v>
      </c>
      <c r="AD45" s="14">
        <f t="shared" si="9"/>
        <v>0.14215686274509801</v>
      </c>
    </row>
    <row r="46" spans="1:30" ht="16" x14ac:dyDescent="0.2">
      <c r="A46" t="s">
        <v>11</v>
      </c>
      <c r="B46" s="26" t="s">
        <v>35</v>
      </c>
      <c r="C46" s="16">
        <v>0.18145161290322601</v>
      </c>
      <c r="D46" s="16">
        <v>0.38157894736842102</v>
      </c>
      <c r="E46" s="16">
        <v>0.36494252873563199</v>
      </c>
      <c r="F46" s="16">
        <v>0.30645161290322598</v>
      </c>
      <c r="G46" s="16">
        <v>0.359580052493438</v>
      </c>
      <c r="H46" s="16">
        <v>0.39018691588784998</v>
      </c>
      <c r="I46" s="16">
        <v>0.82589285714285698</v>
      </c>
      <c r="J46" s="17" t="s">
        <v>32</v>
      </c>
      <c r="K46" s="16">
        <v>0.92788461538461497</v>
      </c>
      <c r="L46" s="16">
        <v>7.7669902912621394E-2</v>
      </c>
      <c r="M46" s="16">
        <v>8.1730769230769204E-2</v>
      </c>
      <c r="N46" s="16">
        <v>0.162280701754386</v>
      </c>
      <c r="O46" s="16">
        <v>8.0188679245283001E-2</v>
      </c>
      <c r="P46" s="16">
        <v>9.3896713615023497E-2</v>
      </c>
      <c r="Q46" s="16">
        <v>8.6538461538461495E-2</v>
      </c>
      <c r="R46" s="16">
        <v>9.6153846153846201E-2</v>
      </c>
      <c r="S46" s="16">
        <v>0.14611872146118701</v>
      </c>
      <c r="T46" s="16">
        <v>0.13488372093023299</v>
      </c>
      <c r="U46" s="16">
        <v>0.134259259259259</v>
      </c>
      <c r="V46" s="16">
        <v>0.121495327102804</v>
      </c>
      <c r="W46" s="16">
        <v>0.117924528301887</v>
      </c>
      <c r="X46" s="18">
        <v>0.12676056338028199</v>
      </c>
      <c r="Z46" s="13">
        <f t="shared" si="5"/>
        <v>0.24751763512882416</v>
      </c>
      <c r="AA46" s="14">
        <f t="shared" si="6"/>
        <v>0.23632657511246832</v>
      </c>
      <c r="AB46" s="14">
        <f t="shared" si="7"/>
        <v>7.7669902912621394E-2</v>
      </c>
      <c r="AC46" s="14">
        <f t="shared" si="8"/>
        <v>0.92788461538461497</v>
      </c>
      <c r="AD46" s="14">
        <f t="shared" si="9"/>
        <v>0.13488372093023299</v>
      </c>
    </row>
    <row r="47" spans="1:30" ht="16" x14ac:dyDescent="0.2">
      <c r="A47" t="s">
        <v>5</v>
      </c>
      <c r="B47" s="26" t="s">
        <v>35</v>
      </c>
      <c r="C47" s="16">
        <v>0.16465863453815299</v>
      </c>
      <c r="D47" s="16">
        <v>0.36899563318777301</v>
      </c>
      <c r="E47" s="16">
        <v>0.34090909090909099</v>
      </c>
      <c r="F47" s="16">
        <v>0.29490616621983901</v>
      </c>
      <c r="G47" s="16">
        <v>0.34816753926701599</v>
      </c>
      <c r="H47" s="16">
        <v>0.376744186046512</v>
      </c>
      <c r="I47" s="17" t="s">
        <v>32</v>
      </c>
      <c r="J47" s="16">
        <v>0.82589285714285698</v>
      </c>
      <c r="K47" s="16">
        <v>0.85981308411214996</v>
      </c>
      <c r="L47" s="16">
        <v>7.8817733990147798E-2</v>
      </c>
      <c r="M47" s="16">
        <v>8.2926829268292701E-2</v>
      </c>
      <c r="N47" s="16">
        <v>0.14912280701754399</v>
      </c>
      <c r="O47" s="16">
        <v>7.10900473933649E-2</v>
      </c>
      <c r="P47" s="16">
        <v>8.4905660377358499E-2</v>
      </c>
      <c r="Q47" s="16">
        <v>8.7804878048780496E-2</v>
      </c>
      <c r="R47" s="16">
        <v>9.2233009708737906E-2</v>
      </c>
      <c r="S47" s="16">
        <v>0.13761467889908299</v>
      </c>
      <c r="T47" s="16">
        <v>0.12616822429906499</v>
      </c>
      <c r="U47" s="16">
        <v>0.125581395348837</v>
      </c>
      <c r="V47" s="16">
        <v>0.117924528301887</v>
      </c>
      <c r="W47" s="16">
        <v>0.114285714285714</v>
      </c>
      <c r="X47" s="18">
        <v>0.123222748815166</v>
      </c>
      <c r="Z47" s="13">
        <f t="shared" si="5"/>
        <v>0.23675168796082707</v>
      </c>
      <c r="AA47" s="14">
        <f t="shared" si="6"/>
        <v>0.22699107234396104</v>
      </c>
      <c r="AB47" s="14">
        <f t="shared" si="7"/>
        <v>7.10900473933649E-2</v>
      </c>
      <c r="AC47" s="14">
        <f t="shared" si="8"/>
        <v>0.85981308411214996</v>
      </c>
      <c r="AD47" s="14">
        <f t="shared" si="9"/>
        <v>0.12616822429906499</v>
      </c>
    </row>
    <row r="48" spans="1:30" ht="16" x14ac:dyDescent="0.2">
      <c r="A48" t="s">
        <v>18</v>
      </c>
      <c r="B48" s="26" t="s">
        <v>35</v>
      </c>
      <c r="C48" s="16">
        <v>0.163814180929095</v>
      </c>
      <c r="D48" s="16">
        <v>0.76739130434782599</v>
      </c>
      <c r="E48" s="16">
        <v>0.51963048498845299</v>
      </c>
      <c r="F48" s="16">
        <v>0.40546218487395003</v>
      </c>
      <c r="G48" s="16">
        <v>0.54065934065934096</v>
      </c>
      <c r="H48" s="17" t="s">
        <v>32</v>
      </c>
      <c r="I48" s="16">
        <v>0.376744186046512</v>
      </c>
      <c r="J48" s="16">
        <v>0.39018691588784998</v>
      </c>
      <c r="K48" s="16">
        <v>0.36448598130841098</v>
      </c>
      <c r="L48" s="16">
        <v>4.1131105398457601E-2</v>
      </c>
      <c r="M48" s="16">
        <v>4.8843187660668398E-2</v>
      </c>
      <c r="N48" s="16">
        <v>0.11720698254364099</v>
      </c>
      <c r="O48" s="16">
        <v>5.6410256410256397E-2</v>
      </c>
      <c r="P48" s="16">
        <v>6.1224489795918401E-2</v>
      </c>
      <c r="Q48" s="16">
        <v>4.6035805626598501E-2</v>
      </c>
      <c r="R48" s="16">
        <v>5.1150895140665002E-2</v>
      </c>
      <c r="S48" s="16">
        <v>0.10997442455243001</v>
      </c>
      <c r="T48" s="16">
        <v>8.3756345177665004E-2</v>
      </c>
      <c r="U48" s="16">
        <v>9.4629156010230198E-2</v>
      </c>
      <c r="V48" s="16">
        <v>8.1841432225063904E-2</v>
      </c>
      <c r="W48" s="16">
        <v>7.4168797953964194E-2</v>
      </c>
      <c r="X48" s="18">
        <v>7.9081632653061201E-2</v>
      </c>
      <c r="Z48" s="13">
        <f t="shared" si="5"/>
        <v>0.21303948048524082</v>
      </c>
      <c r="AA48" s="14">
        <f t="shared" si="6"/>
        <v>0.21123216389868643</v>
      </c>
      <c r="AB48" s="14">
        <f t="shared" si="7"/>
        <v>4.1131105398457601E-2</v>
      </c>
      <c r="AC48" s="14">
        <f t="shared" si="8"/>
        <v>0.76739130434782599</v>
      </c>
      <c r="AD48" s="14">
        <f t="shared" si="9"/>
        <v>9.4629156010230198E-2</v>
      </c>
    </row>
    <row r="49" spans="1:30" ht="16" x14ac:dyDescent="0.2">
      <c r="A49" t="s">
        <v>8</v>
      </c>
      <c r="B49" s="26" t="s">
        <v>35</v>
      </c>
      <c r="C49" s="16">
        <v>0.18047337278106501</v>
      </c>
      <c r="D49" s="16">
        <v>0.51440329218106995</v>
      </c>
      <c r="E49" s="16">
        <v>0.41362530413625298</v>
      </c>
      <c r="F49" s="16">
        <v>0.50636132315521598</v>
      </c>
      <c r="G49" s="17" t="s">
        <v>32</v>
      </c>
      <c r="H49" s="16">
        <v>0.54065934065934096</v>
      </c>
      <c r="I49" s="16">
        <v>0.34816753926701599</v>
      </c>
      <c r="J49" s="16">
        <v>0.359580052493438</v>
      </c>
      <c r="K49" s="16">
        <v>0.33773087071240099</v>
      </c>
      <c r="L49" s="16">
        <v>5.1282051282051301E-2</v>
      </c>
      <c r="M49" s="16">
        <v>6.0897435897435903E-2</v>
      </c>
      <c r="N49" s="16">
        <v>0.15937499999999999</v>
      </c>
      <c r="O49" s="16">
        <v>7.0287539936102206E-2</v>
      </c>
      <c r="P49" s="16">
        <v>8.3067092651757199E-2</v>
      </c>
      <c r="Q49" s="16">
        <v>6.4102564102564097E-2</v>
      </c>
      <c r="R49" s="16">
        <v>7.0512820512820498E-2</v>
      </c>
      <c r="S49" s="16">
        <v>0.140575079872204</v>
      </c>
      <c r="T49" s="16">
        <v>0.11464968152866201</v>
      </c>
      <c r="U49" s="16">
        <v>0.125</v>
      </c>
      <c r="V49" s="16">
        <v>0.108974358974359</v>
      </c>
      <c r="W49" s="16">
        <v>9.9358974358974395E-2</v>
      </c>
      <c r="X49" s="18">
        <v>0.108974358974359</v>
      </c>
      <c r="Z49" s="13">
        <f t="shared" si="5"/>
        <v>0.21228847873700424</v>
      </c>
      <c r="AA49" s="14">
        <f t="shared" si="6"/>
        <v>0.16881678856672658</v>
      </c>
      <c r="AB49" s="14">
        <f t="shared" si="7"/>
        <v>5.1282051282051301E-2</v>
      </c>
      <c r="AC49" s="14">
        <f t="shared" si="8"/>
        <v>0.54065934065934096</v>
      </c>
      <c r="AD49" s="14">
        <f t="shared" si="9"/>
        <v>0.125</v>
      </c>
    </row>
    <row r="50" spans="1:30" ht="16" x14ac:dyDescent="0.2">
      <c r="A50" t="s">
        <v>9</v>
      </c>
      <c r="B50" s="26" t="s">
        <v>35</v>
      </c>
      <c r="C50" s="16">
        <v>0.24829931972789099</v>
      </c>
      <c r="D50" s="16">
        <v>0.46361746361746398</v>
      </c>
      <c r="E50" s="16">
        <v>0.50410958904109604</v>
      </c>
      <c r="F50" s="17" t="s">
        <v>32</v>
      </c>
      <c r="G50" s="16">
        <v>0.50636132315521598</v>
      </c>
      <c r="H50" s="16">
        <v>0.40546218487395003</v>
      </c>
      <c r="I50" s="16">
        <v>0.29490616621983901</v>
      </c>
      <c r="J50" s="16">
        <v>0.30645161290322598</v>
      </c>
      <c r="K50" s="16">
        <v>0.30494505494505503</v>
      </c>
      <c r="L50" s="16">
        <v>5.3380782918149502E-2</v>
      </c>
      <c r="M50" s="16">
        <v>6.4056939501779403E-2</v>
      </c>
      <c r="N50" s="16">
        <v>0.173010380622837</v>
      </c>
      <c r="O50" s="16">
        <v>5.9440559440559398E-2</v>
      </c>
      <c r="P50" s="16">
        <v>7.3426573426573397E-2</v>
      </c>
      <c r="Q50" s="16">
        <v>6.76156583629893E-2</v>
      </c>
      <c r="R50" s="16">
        <v>7.09219858156028E-2</v>
      </c>
      <c r="S50" s="16">
        <v>0.13636363636363599</v>
      </c>
      <c r="T50" s="16">
        <v>0.111888111888112</v>
      </c>
      <c r="U50" s="16">
        <v>0.12323943661971801</v>
      </c>
      <c r="V50" s="16">
        <v>0.101754385964912</v>
      </c>
      <c r="W50" s="16">
        <v>9.8939929328621903E-2</v>
      </c>
      <c r="X50" s="18">
        <v>0.10954063604240299</v>
      </c>
      <c r="Z50" s="13">
        <f t="shared" si="5"/>
        <v>0.20370151098950623</v>
      </c>
      <c r="AA50" s="14">
        <f t="shared" si="6"/>
        <v>0.15618432482601996</v>
      </c>
      <c r="AB50" s="14">
        <f t="shared" si="7"/>
        <v>5.3380782918149502E-2</v>
      </c>
      <c r="AC50" s="14">
        <f t="shared" si="8"/>
        <v>0.50636132315521598</v>
      </c>
      <c r="AD50" s="14">
        <f t="shared" si="9"/>
        <v>0.12323943661971801</v>
      </c>
    </row>
    <row r="51" spans="1:30" ht="16" x14ac:dyDescent="0.2">
      <c r="A51" t="s">
        <v>10</v>
      </c>
      <c r="B51" s="26" t="s">
        <v>35</v>
      </c>
      <c r="C51" s="16">
        <v>0.249122807017544</v>
      </c>
      <c r="D51" s="16">
        <v>0.55381165919282505</v>
      </c>
      <c r="E51" s="17" t="s">
        <v>32</v>
      </c>
      <c r="F51" s="16">
        <v>0.50410958904109604</v>
      </c>
      <c r="G51" s="16">
        <v>0.41362530413625298</v>
      </c>
      <c r="H51" s="16">
        <v>0.51963048498845299</v>
      </c>
      <c r="I51" s="16">
        <v>0.34090909090909099</v>
      </c>
      <c r="J51" s="16">
        <v>0.36494252873563199</v>
      </c>
      <c r="K51" s="16">
        <v>0.35276967930029202</v>
      </c>
      <c r="L51" s="16">
        <v>4.7794117647058799E-2</v>
      </c>
      <c r="M51" s="16">
        <v>5.4945054945054903E-2</v>
      </c>
      <c r="N51" s="16">
        <v>0.14685314685314699</v>
      </c>
      <c r="O51" s="16">
        <v>5.4151624548736503E-2</v>
      </c>
      <c r="P51" s="16">
        <v>5.7142857142857099E-2</v>
      </c>
      <c r="Q51" s="16">
        <v>4.7101449275362299E-2</v>
      </c>
      <c r="R51" s="16">
        <v>5.0541516245487403E-2</v>
      </c>
      <c r="S51" s="16">
        <v>0.105633802816901</v>
      </c>
      <c r="T51" s="16">
        <v>6.9686411149825794E-2</v>
      </c>
      <c r="U51" s="16">
        <v>9.6085409252668993E-2</v>
      </c>
      <c r="V51" s="16">
        <v>7.4468085106383003E-2</v>
      </c>
      <c r="W51" s="16">
        <v>7.1428571428571397E-2</v>
      </c>
      <c r="X51" s="18">
        <v>7.8291814946619201E-2</v>
      </c>
      <c r="Z51" s="13">
        <f t="shared" si="5"/>
        <v>0.20252595260380279</v>
      </c>
      <c r="AA51" s="14">
        <f t="shared" si="6"/>
        <v>0.18115715238368027</v>
      </c>
      <c r="AB51" s="14">
        <f t="shared" si="7"/>
        <v>4.7101449275362299E-2</v>
      </c>
      <c r="AC51" s="14">
        <f t="shared" si="8"/>
        <v>0.55381165919282505</v>
      </c>
      <c r="AD51" s="14">
        <f t="shared" si="9"/>
        <v>9.6085409252668993E-2</v>
      </c>
    </row>
    <row r="52" spans="1:30" ht="16" x14ac:dyDescent="0.2">
      <c r="A52" t="s">
        <v>6</v>
      </c>
      <c r="B52" s="26" t="s">
        <v>35</v>
      </c>
      <c r="C52" s="16">
        <v>0.18013856812932999</v>
      </c>
      <c r="D52" s="17" t="s">
        <v>32</v>
      </c>
      <c r="E52" s="16">
        <v>0.55381165919282505</v>
      </c>
      <c r="F52" s="16">
        <v>0.46361746361746398</v>
      </c>
      <c r="G52" s="16">
        <v>0.51440329218106995</v>
      </c>
      <c r="H52" s="16">
        <v>0.76739130434782599</v>
      </c>
      <c r="I52" s="16">
        <v>0.36899563318777301</v>
      </c>
      <c r="J52" s="16">
        <v>0.38157894736842102</v>
      </c>
      <c r="K52" s="16">
        <v>0.35745614035087703</v>
      </c>
      <c r="L52" s="16">
        <v>2.32558139534884E-2</v>
      </c>
      <c r="M52" s="16">
        <v>2.7842227378190299E-2</v>
      </c>
      <c r="N52" s="16">
        <v>8.7837837837837801E-2</v>
      </c>
      <c r="O52" s="16">
        <v>4.1958041958042001E-2</v>
      </c>
      <c r="P52" s="16">
        <v>5.1282051282051301E-2</v>
      </c>
      <c r="Q52" s="16">
        <v>2.3041474654377898E-2</v>
      </c>
      <c r="R52" s="16">
        <v>3.0023094688221699E-2</v>
      </c>
      <c r="S52" s="16">
        <v>7.8160919540229898E-2</v>
      </c>
      <c r="T52" s="16">
        <v>0.05</v>
      </c>
      <c r="U52" s="16">
        <v>6.6820276497695896E-2</v>
      </c>
      <c r="V52" s="16">
        <v>5.5299539170506902E-2</v>
      </c>
      <c r="W52" s="16">
        <v>5.08083140877598E-2</v>
      </c>
      <c r="X52" s="18">
        <v>5.5299539170506902E-2</v>
      </c>
      <c r="Z52" s="13">
        <f t="shared" si="5"/>
        <v>0.20138200659973785</v>
      </c>
      <c r="AA52" s="14">
        <f t="shared" si="6"/>
        <v>0.22384263906031832</v>
      </c>
      <c r="AB52" s="14">
        <f t="shared" si="7"/>
        <v>2.3041474654377898E-2</v>
      </c>
      <c r="AC52" s="14">
        <f t="shared" si="8"/>
        <v>0.76739130434782599</v>
      </c>
      <c r="AD52" s="14">
        <f t="shared" si="9"/>
        <v>6.6820276497695896E-2</v>
      </c>
    </row>
    <row r="53" spans="1:30" ht="16" x14ac:dyDescent="0.2">
      <c r="A53" t="s">
        <v>7</v>
      </c>
      <c r="B53" s="26" t="s">
        <v>35</v>
      </c>
      <c r="C53" s="17" t="s">
        <v>32</v>
      </c>
      <c r="D53" s="16">
        <v>0.18013856812932999</v>
      </c>
      <c r="E53" s="16">
        <v>0.249122807017544</v>
      </c>
      <c r="F53" s="16">
        <v>0.24829931972789099</v>
      </c>
      <c r="G53" s="16">
        <v>0.18047337278106501</v>
      </c>
      <c r="H53" s="16">
        <v>0.163814180929095</v>
      </c>
      <c r="I53" s="16">
        <v>0.16465863453815299</v>
      </c>
      <c r="J53" s="16">
        <v>0.18145161290322601</v>
      </c>
      <c r="K53" s="16">
        <v>0.184873949579832</v>
      </c>
      <c r="L53" s="16">
        <v>5.10204081632653E-2</v>
      </c>
      <c r="M53" s="16">
        <v>0.104166666666667</v>
      </c>
      <c r="N53" s="16">
        <v>0.26956521739130401</v>
      </c>
      <c r="O53" s="16">
        <v>0.122448979591837</v>
      </c>
      <c r="P53" s="16">
        <v>0.12871287128712899</v>
      </c>
      <c r="Q53" s="16">
        <v>4.9019607843137303E-2</v>
      </c>
      <c r="R53" s="16">
        <v>6.8627450980392204E-2</v>
      </c>
      <c r="S53" s="16">
        <v>0.22222222222222199</v>
      </c>
      <c r="T53" s="16">
        <v>0.11607142857142901</v>
      </c>
      <c r="U53" s="16">
        <v>0.177570093457944</v>
      </c>
      <c r="V53" s="16">
        <v>0.15238095238095201</v>
      </c>
      <c r="W53" s="16">
        <v>0.12380952380952399</v>
      </c>
      <c r="X53" s="18">
        <v>0.14150943396226401</v>
      </c>
      <c r="Z53" s="13">
        <f t="shared" si="5"/>
        <v>0.15618844294924769</v>
      </c>
      <c r="AA53" s="14">
        <f t="shared" si="6"/>
        <v>6.1338059653252425E-2</v>
      </c>
      <c r="AB53" s="14">
        <f t="shared" si="7"/>
        <v>4.9019607843137303E-2</v>
      </c>
      <c r="AC53" s="14">
        <f t="shared" si="8"/>
        <v>0.26956521739130401</v>
      </c>
      <c r="AD53" s="14">
        <f t="shared" si="9"/>
        <v>0.163814180929095</v>
      </c>
    </row>
    <row r="54" spans="1:30" ht="17" thickBot="1" x14ac:dyDescent="0.25">
      <c r="A54" t="s">
        <v>16</v>
      </c>
      <c r="B54" s="27" t="s">
        <v>35</v>
      </c>
      <c r="C54" s="28" t="s">
        <v>35</v>
      </c>
      <c r="D54" s="28" t="s">
        <v>35</v>
      </c>
      <c r="E54" s="28" t="s">
        <v>35</v>
      </c>
      <c r="F54" s="28" t="s">
        <v>35</v>
      </c>
      <c r="G54" s="28" t="s">
        <v>35</v>
      </c>
      <c r="H54" s="28" t="s">
        <v>35</v>
      </c>
      <c r="I54" s="28" t="s">
        <v>35</v>
      </c>
      <c r="J54" s="28" t="s">
        <v>35</v>
      </c>
      <c r="K54" s="28" t="s">
        <v>35</v>
      </c>
      <c r="L54" s="28" t="s">
        <v>35</v>
      </c>
      <c r="M54" s="28" t="s">
        <v>35</v>
      </c>
      <c r="N54" s="28" t="s">
        <v>35</v>
      </c>
      <c r="O54" s="28" t="s">
        <v>35</v>
      </c>
      <c r="P54" s="28" t="s">
        <v>35</v>
      </c>
      <c r="Q54" s="28" t="s">
        <v>35</v>
      </c>
      <c r="R54" s="28" t="s">
        <v>35</v>
      </c>
      <c r="S54" s="28" t="s">
        <v>35</v>
      </c>
      <c r="T54" s="28" t="s">
        <v>35</v>
      </c>
      <c r="U54" s="28" t="s">
        <v>35</v>
      </c>
      <c r="V54" s="28" t="s">
        <v>35</v>
      </c>
      <c r="W54" s="28" t="s">
        <v>35</v>
      </c>
      <c r="X54" s="29" t="s">
        <v>35</v>
      </c>
      <c r="Z54" s="23" t="s">
        <v>35</v>
      </c>
      <c r="AA54" s="24" t="s">
        <v>35</v>
      </c>
      <c r="AB54" s="24" t="s">
        <v>35</v>
      </c>
      <c r="AC54" s="24" t="s">
        <v>35</v>
      </c>
      <c r="AD54" s="24" t="s">
        <v>35</v>
      </c>
    </row>
    <row r="55" spans="1:30" x14ac:dyDescent="0.15">
      <c r="T55" s="3"/>
      <c r="Y55" s="4" t="s">
        <v>33</v>
      </c>
      <c r="Z55" s="13">
        <f>AVERAGE(B32:X54)</f>
        <v>0.28036068770349593</v>
      </c>
      <c r="AA55" s="14">
        <f>_xlfn.STDEV.S(B32:X54)</f>
        <v>0.22463974997440506</v>
      </c>
      <c r="AB55" s="14">
        <f>MIN(B32:X54)</f>
        <v>2.3041474654377898E-2</v>
      </c>
      <c r="AC55" s="14">
        <f>MAX(B32:X48)</f>
        <v>0.92788461538461497</v>
      </c>
      <c r="AD55" s="14">
        <f>MEDIAN(B32:X54)</f>
        <v>0.173010380622837</v>
      </c>
    </row>
    <row r="57" spans="1:30" x14ac:dyDescent="0.15">
      <c r="A57" s="5" t="s">
        <v>36</v>
      </c>
      <c r="Z57" s="6" t="s">
        <v>2</v>
      </c>
    </row>
    <row r="58" spans="1:30" ht="17" thickBot="1" x14ac:dyDescent="0.25">
      <c r="A58" t="s">
        <v>3</v>
      </c>
      <c r="B58" t="s">
        <v>16</v>
      </c>
      <c r="C58" t="s">
        <v>7</v>
      </c>
      <c r="D58" t="s">
        <v>6</v>
      </c>
      <c r="E58" t="s">
        <v>9</v>
      </c>
      <c r="F58" t="s">
        <v>8</v>
      </c>
      <c r="G58" t="s">
        <v>10</v>
      </c>
      <c r="H58" t="s">
        <v>5</v>
      </c>
      <c r="I58" t="s">
        <v>12</v>
      </c>
      <c r="J58" t="s">
        <v>11</v>
      </c>
      <c r="K58" t="s">
        <v>15</v>
      </c>
      <c r="L58" t="s">
        <v>13</v>
      </c>
      <c r="M58" t="s">
        <v>18</v>
      </c>
      <c r="N58" t="s">
        <v>17</v>
      </c>
      <c r="O58" t="s">
        <v>24</v>
      </c>
      <c r="P58" t="s">
        <v>25</v>
      </c>
      <c r="Q58" t="s">
        <v>4</v>
      </c>
      <c r="R58" t="s">
        <v>22</v>
      </c>
      <c r="S58" t="s">
        <v>14</v>
      </c>
      <c r="T58" t="s">
        <v>19</v>
      </c>
      <c r="U58" t="s">
        <v>20</v>
      </c>
      <c r="V58" t="s">
        <v>26</v>
      </c>
      <c r="W58" t="s">
        <v>23</v>
      </c>
      <c r="X58" t="s">
        <v>21</v>
      </c>
      <c r="Z58" s="7" t="s">
        <v>27</v>
      </c>
      <c r="AA58" s="8" t="s">
        <v>28</v>
      </c>
      <c r="AB58" s="8" t="s">
        <v>29</v>
      </c>
      <c r="AC58" s="8" t="s">
        <v>30</v>
      </c>
      <c r="AD58" s="8" t="s">
        <v>31</v>
      </c>
    </row>
    <row r="59" spans="1:30" ht="16" x14ac:dyDescent="0.2">
      <c r="A59" t="s">
        <v>21</v>
      </c>
      <c r="B59" s="25" t="s">
        <v>35</v>
      </c>
      <c r="C59" s="10">
        <v>6.6666666666666693E-2</v>
      </c>
      <c r="D59" s="10">
        <v>3.4013605442176902E-2</v>
      </c>
      <c r="E59" s="10">
        <v>6.5789473684210495E-2</v>
      </c>
      <c r="F59" s="10">
        <v>8.5271317829457405E-2</v>
      </c>
      <c r="G59" s="10">
        <v>0.10606060606060599</v>
      </c>
      <c r="H59" s="10">
        <v>0.25</v>
      </c>
      <c r="I59" s="10">
        <v>0.36363636363636398</v>
      </c>
      <c r="J59" s="10">
        <v>0.25</v>
      </c>
      <c r="K59" s="10">
        <v>0.27272727272727298</v>
      </c>
      <c r="L59" s="10">
        <v>0.33333333333333298</v>
      </c>
      <c r="M59" s="10">
        <v>0.39285714285714302</v>
      </c>
      <c r="N59" s="10">
        <v>0.63636363636363602</v>
      </c>
      <c r="O59" s="10">
        <v>0.375</v>
      </c>
      <c r="P59" s="10">
        <v>0.375</v>
      </c>
      <c r="Q59" s="10">
        <v>0.66666666666666696</v>
      </c>
      <c r="R59" s="10">
        <v>0.64705882352941202</v>
      </c>
      <c r="S59" s="10">
        <v>0.63636363636363602</v>
      </c>
      <c r="T59" s="10">
        <v>0.69230769230769196</v>
      </c>
      <c r="U59" s="10">
        <v>0.84615384615384603</v>
      </c>
      <c r="V59" s="10">
        <v>0.76923076923076905</v>
      </c>
      <c r="W59" s="10">
        <v>0.76923076923076905</v>
      </c>
      <c r="X59" s="11" t="s">
        <v>32</v>
      </c>
      <c r="Y59" s="12"/>
      <c r="Z59" s="13">
        <f>AVERAGE(B59:X59)</f>
        <v>0.4111300772420789</v>
      </c>
      <c r="AA59" s="14">
        <f>_xlfn.STDEV.S(B59:X59)</f>
        <v>0.26541641693794604</v>
      </c>
      <c r="AB59" s="14">
        <f>MIN(B59:X59)</f>
        <v>3.4013605442176902E-2</v>
      </c>
      <c r="AC59" s="14">
        <f>MAX(B59:X59)</f>
        <v>0.84615384615384603</v>
      </c>
      <c r="AD59" s="14">
        <f>MEDIAN(B59:X59)</f>
        <v>0.375</v>
      </c>
    </row>
    <row r="60" spans="1:30" ht="16" x14ac:dyDescent="0.2">
      <c r="A60" t="s">
        <v>23</v>
      </c>
      <c r="B60" s="26" t="s">
        <v>35</v>
      </c>
      <c r="C60" s="16">
        <v>6.4516129032258104E-2</v>
      </c>
      <c r="D60" s="16">
        <v>3.37837837837838E-2</v>
      </c>
      <c r="E60" s="16">
        <v>7.8947368421052599E-2</v>
      </c>
      <c r="F60" s="16">
        <v>9.3023255813953501E-2</v>
      </c>
      <c r="G60" s="16">
        <v>0.12121212121212099</v>
      </c>
      <c r="H60" s="16">
        <v>0.19230769230769201</v>
      </c>
      <c r="I60" s="16">
        <v>0.33333333333333298</v>
      </c>
      <c r="J60" s="16">
        <v>0.23529411764705899</v>
      </c>
      <c r="K60" s="16">
        <v>0.26086956521739102</v>
      </c>
      <c r="L60" s="16">
        <v>0.3125</v>
      </c>
      <c r="M60" s="16">
        <v>0.37931034482758602</v>
      </c>
      <c r="N60" s="16">
        <v>0.46153846153846201</v>
      </c>
      <c r="O60" s="16">
        <v>0.4375</v>
      </c>
      <c r="P60" s="16">
        <v>0.4375</v>
      </c>
      <c r="Q60" s="16">
        <v>0.52941176470588203</v>
      </c>
      <c r="R60" s="16">
        <v>0.70588235294117696</v>
      </c>
      <c r="S60" s="16">
        <v>0.58333333333333304</v>
      </c>
      <c r="T60" s="16">
        <v>0.76923076923076905</v>
      </c>
      <c r="U60" s="16">
        <v>0.66666666666666696</v>
      </c>
      <c r="V60" s="16">
        <v>1</v>
      </c>
      <c r="W60" s="17" t="s">
        <v>32</v>
      </c>
      <c r="X60" s="18">
        <v>0.76923076923076905</v>
      </c>
      <c r="Z60" s="13">
        <f t="shared" ref="Z60:Z80" si="10">AVERAGE(B60:X60)</f>
        <v>0.40311389663063285</v>
      </c>
      <c r="AA60" s="14">
        <f t="shared" ref="AA60:AA80" si="11">_xlfn.STDEV.S(B60:X60)</f>
        <v>0.27183987179406893</v>
      </c>
      <c r="AB60" s="14">
        <f t="shared" ref="AB60:AB80" si="12">MIN(B60:X60)</f>
        <v>3.37837837837838E-2</v>
      </c>
      <c r="AC60" s="14">
        <f t="shared" ref="AC60:AC80" si="13">MAX(B60:X60)</f>
        <v>1</v>
      </c>
      <c r="AD60" s="14">
        <f t="shared" ref="AD60:AD80" si="14">MEDIAN(B60:X60)</f>
        <v>0.37931034482758602</v>
      </c>
    </row>
    <row r="61" spans="1:30" ht="16" x14ac:dyDescent="0.2">
      <c r="A61" t="s">
        <v>26</v>
      </c>
      <c r="B61" s="26" t="s">
        <v>35</v>
      </c>
      <c r="C61" s="16">
        <v>6.4516129032258104E-2</v>
      </c>
      <c r="D61" s="16">
        <v>3.37837837837838E-2</v>
      </c>
      <c r="E61" s="16">
        <v>7.8947368421052599E-2</v>
      </c>
      <c r="F61" s="16">
        <v>9.3023255813953501E-2</v>
      </c>
      <c r="G61" s="16">
        <v>0.12121212121212099</v>
      </c>
      <c r="H61" s="16">
        <v>0.19230769230769201</v>
      </c>
      <c r="I61" s="16">
        <v>0.33333333333333298</v>
      </c>
      <c r="J61" s="16">
        <v>0.23529411764705899</v>
      </c>
      <c r="K61" s="16">
        <v>0.26086956521739102</v>
      </c>
      <c r="L61" s="16">
        <v>0.3125</v>
      </c>
      <c r="M61" s="16">
        <v>0.37931034482758602</v>
      </c>
      <c r="N61" s="16">
        <v>0.46153846153846201</v>
      </c>
      <c r="O61" s="16">
        <v>0.4375</v>
      </c>
      <c r="P61" s="16">
        <v>0.4375</v>
      </c>
      <c r="Q61" s="16">
        <v>0.52941176470588203</v>
      </c>
      <c r="R61" s="16">
        <v>0.70588235294117696</v>
      </c>
      <c r="S61" s="16">
        <v>0.58333333333333304</v>
      </c>
      <c r="T61" s="16">
        <v>0.76923076923076905</v>
      </c>
      <c r="U61" s="16">
        <v>0.66666666666666696</v>
      </c>
      <c r="V61" s="17" t="s">
        <v>32</v>
      </c>
      <c r="W61" s="16">
        <v>1</v>
      </c>
      <c r="X61" s="18">
        <v>0.76923076923076905</v>
      </c>
      <c r="Z61" s="13">
        <f t="shared" si="10"/>
        <v>0.40311389663063285</v>
      </c>
      <c r="AA61" s="14">
        <f t="shared" si="11"/>
        <v>0.27183987179406893</v>
      </c>
      <c r="AB61" s="14">
        <f t="shared" si="12"/>
        <v>3.37837837837838E-2</v>
      </c>
      <c r="AC61" s="14">
        <f t="shared" si="13"/>
        <v>1</v>
      </c>
      <c r="AD61" s="14">
        <f t="shared" si="14"/>
        <v>0.37931034482758602</v>
      </c>
    </row>
    <row r="62" spans="1:30" ht="16" x14ac:dyDescent="0.2">
      <c r="A62" t="s">
        <v>20</v>
      </c>
      <c r="B62" s="26" t="s">
        <v>35</v>
      </c>
      <c r="C62" s="16">
        <v>6.25E-2</v>
      </c>
      <c r="D62" s="16">
        <v>4.0540540540540501E-2</v>
      </c>
      <c r="E62" s="16">
        <v>6.4102564102564097E-2</v>
      </c>
      <c r="F62" s="16">
        <v>9.2307692307692299E-2</v>
      </c>
      <c r="G62" s="16">
        <v>0.10294117647058799</v>
      </c>
      <c r="H62" s="16">
        <v>0.230769230769231</v>
      </c>
      <c r="I62" s="16">
        <v>0.30769230769230799</v>
      </c>
      <c r="J62" s="16">
        <v>0.22222222222222199</v>
      </c>
      <c r="K62" s="16">
        <v>0.36363636363636398</v>
      </c>
      <c r="L62" s="16">
        <v>0.29411764705882398</v>
      </c>
      <c r="M62" s="16">
        <v>0.41379310344827602</v>
      </c>
      <c r="N62" s="16">
        <v>0.53846153846153799</v>
      </c>
      <c r="O62" s="16">
        <v>0.41176470588235298</v>
      </c>
      <c r="P62" s="16">
        <v>0.41176470588235298</v>
      </c>
      <c r="Q62" s="16">
        <v>0.58823529411764697</v>
      </c>
      <c r="R62" s="16">
        <v>0.66666666666666696</v>
      </c>
      <c r="S62" s="16">
        <v>0.53846153846153799</v>
      </c>
      <c r="T62" s="16">
        <v>0.6</v>
      </c>
      <c r="U62" s="17" t="s">
        <v>32</v>
      </c>
      <c r="V62" s="16">
        <v>0.66666666666666696</v>
      </c>
      <c r="W62" s="16">
        <v>0.66666666666666696</v>
      </c>
      <c r="X62" s="18">
        <v>0.84615384615384603</v>
      </c>
      <c r="Z62" s="13">
        <f t="shared" si="10"/>
        <v>0.3871173560575184</v>
      </c>
      <c r="AA62" s="14">
        <f t="shared" si="11"/>
        <v>0.23909257538378889</v>
      </c>
      <c r="AB62" s="14">
        <f t="shared" si="12"/>
        <v>4.0540540540540501E-2</v>
      </c>
      <c r="AC62" s="14">
        <f t="shared" si="13"/>
        <v>0.84615384615384603</v>
      </c>
      <c r="AD62" s="14">
        <f t="shared" si="14"/>
        <v>0.41176470588235298</v>
      </c>
    </row>
    <row r="63" spans="1:30" ht="16" x14ac:dyDescent="0.2">
      <c r="A63" t="s">
        <v>19</v>
      </c>
      <c r="B63" s="26" t="s">
        <v>35</v>
      </c>
      <c r="C63" s="16">
        <v>3.2258064516128997E-2</v>
      </c>
      <c r="D63" s="16">
        <v>2.7027027027027001E-2</v>
      </c>
      <c r="E63" s="16">
        <v>0.08</v>
      </c>
      <c r="F63" s="16">
        <v>7.69230769230769E-2</v>
      </c>
      <c r="G63" s="16">
        <v>0.10606060606060599</v>
      </c>
      <c r="H63" s="16">
        <v>0.2</v>
      </c>
      <c r="I63" s="16">
        <v>0.36363636363636398</v>
      </c>
      <c r="J63" s="16">
        <v>0.25</v>
      </c>
      <c r="K63" s="16">
        <v>0.217391304347826</v>
      </c>
      <c r="L63" s="16">
        <v>0.33333333333333298</v>
      </c>
      <c r="M63" s="16">
        <v>0.34482758620689702</v>
      </c>
      <c r="N63" s="16">
        <v>0.5</v>
      </c>
      <c r="O63" s="16">
        <v>0.375</v>
      </c>
      <c r="P63" s="16">
        <v>0.375</v>
      </c>
      <c r="Q63" s="16">
        <v>0.66666666666666696</v>
      </c>
      <c r="R63" s="16">
        <v>0.64705882352941202</v>
      </c>
      <c r="S63" s="16">
        <v>0.63636363636363602</v>
      </c>
      <c r="T63" s="17" t="s">
        <v>32</v>
      </c>
      <c r="U63" s="16">
        <v>0.6</v>
      </c>
      <c r="V63" s="16">
        <v>0.76923076923076905</v>
      </c>
      <c r="W63" s="16">
        <v>0.76923076923076905</v>
      </c>
      <c r="X63" s="18">
        <v>0.69230769230769196</v>
      </c>
      <c r="Z63" s="13">
        <f t="shared" si="10"/>
        <v>0.38391979616096206</v>
      </c>
      <c r="AA63" s="14">
        <f t="shared" si="11"/>
        <v>0.25140824802317369</v>
      </c>
      <c r="AB63" s="14">
        <f t="shared" si="12"/>
        <v>2.7027027027027001E-2</v>
      </c>
      <c r="AC63" s="14">
        <f t="shared" si="13"/>
        <v>0.76923076923076905</v>
      </c>
      <c r="AD63" s="14">
        <f t="shared" si="14"/>
        <v>0.36363636363636398</v>
      </c>
    </row>
    <row r="64" spans="1:30" ht="16" x14ac:dyDescent="0.2">
      <c r="A64" t="s">
        <v>14</v>
      </c>
      <c r="B64" s="26" t="s">
        <v>35</v>
      </c>
      <c r="C64" s="16">
        <v>3.7037037037037E-2</v>
      </c>
      <c r="D64" s="16">
        <v>2.7777777777777801E-2</v>
      </c>
      <c r="E64" s="16">
        <v>4.0540540540540501E-2</v>
      </c>
      <c r="F64" s="16">
        <v>5.4263565891472902E-2</v>
      </c>
      <c r="G64" s="16">
        <v>9.5238095238095205E-2</v>
      </c>
      <c r="H64" s="16">
        <v>0.238095238095238</v>
      </c>
      <c r="I64" s="16">
        <v>0.57142857142857095</v>
      </c>
      <c r="J64" s="16">
        <v>0.33333333333333298</v>
      </c>
      <c r="K64" s="16">
        <v>0.26315789473684198</v>
      </c>
      <c r="L64" s="16">
        <v>0.45454545454545497</v>
      </c>
      <c r="M64" s="16">
        <v>0.25</v>
      </c>
      <c r="N64" s="16">
        <v>0.55555555555555602</v>
      </c>
      <c r="O64" s="16">
        <v>0.5</v>
      </c>
      <c r="P64" s="16">
        <v>0.5</v>
      </c>
      <c r="Q64" s="16">
        <v>0.5</v>
      </c>
      <c r="R64" s="16">
        <v>0.41176470588235298</v>
      </c>
      <c r="S64" s="17" t="s">
        <v>32</v>
      </c>
      <c r="T64" s="16">
        <v>0.63636363636363602</v>
      </c>
      <c r="U64" s="16">
        <v>0.53846153846153799</v>
      </c>
      <c r="V64" s="16">
        <v>0.58333333333333304</v>
      </c>
      <c r="W64" s="16">
        <v>0.58333333333333304</v>
      </c>
      <c r="X64" s="18">
        <v>0.63636363636363602</v>
      </c>
      <c r="Z64" s="13">
        <f t="shared" si="10"/>
        <v>0.37193301180560701</v>
      </c>
      <c r="AA64" s="14">
        <f t="shared" si="11"/>
        <v>0.21818396393617789</v>
      </c>
      <c r="AB64" s="14">
        <f t="shared" si="12"/>
        <v>2.7777777777777801E-2</v>
      </c>
      <c r="AC64" s="14">
        <f t="shared" si="13"/>
        <v>0.63636363636363602</v>
      </c>
      <c r="AD64" s="14">
        <f t="shared" si="14"/>
        <v>0.45454545454545497</v>
      </c>
    </row>
    <row r="65" spans="1:30" ht="16" x14ac:dyDescent="0.2">
      <c r="A65" t="s">
        <v>22</v>
      </c>
      <c r="B65" s="26" t="s">
        <v>35</v>
      </c>
      <c r="C65" s="16">
        <v>5.5555555555555601E-2</v>
      </c>
      <c r="D65" s="16">
        <v>3.94736842105263E-2</v>
      </c>
      <c r="E65" s="16">
        <v>8.7499999999999994E-2</v>
      </c>
      <c r="F65" s="16">
        <v>0.10606060606060599</v>
      </c>
      <c r="G65" s="16">
        <v>0.11267605633802801</v>
      </c>
      <c r="H65" s="16">
        <v>0.2</v>
      </c>
      <c r="I65" s="16">
        <v>0.23529411764705899</v>
      </c>
      <c r="J65" s="16">
        <v>0.18181818181818199</v>
      </c>
      <c r="K65" s="16">
        <v>0.25925925925925902</v>
      </c>
      <c r="L65" s="16">
        <v>0.238095238095238</v>
      </c>
      <c r="M65" s="16">
        <v>0.45161290322580599</v>
      </c>
      <c r="N65" s="16">
        <v>0.41176470588235298</v>
      </c>
      <c r="O65" s="16">
        <v>0.4</v>
      </c>
      <c r="P65" s="16">
        <v>0.4</v>
      </c>
      <c r="Q65" s="16">
        <v>0.63157894736842102</v>
      </c>
      <c r="R65" s="17" t="s">
        <v>32</v>
      </c>
      <c r="S65" s="16">
        <v>0.41176470588235298</v>
      </c>
      <c r="T65" s="16">
        <v>0.64705882352941202</v>
      </c>
      <c r="U65" s="16">
        <v>0.66666666666666696</v>
      </c>
      <c r="V65" s="16">
        <v>0.70588235294117696</v>
      </c>
      <c r="W65" s="16">
        <v>0.70588235294117696</v>
      </c>
      <c r="X65" s="18">
        <v>0.64705882352941202</v>
      </c>
      <c r="Z65" s="13">
        <f t="shared" si="10"/>
        <v>0.36166680861672529</v>
      </c>
      <c r="AA65" s="14">
        <f t="shared" si="11"/>
        <v>0.23259535495292225</v>
      </c>
      <c r="AB65" s="14">
        <f t="shared" si="12"/>
        <v>3.94736842105263E-2</v>
      </c>
      <c r="AC65" s="14">
        <f t="shared" si="13"/>
        <v>0.70588235294117696</v>
      </c>
      <c r="AD65" s="14">
        <f t="shared" si="14"/>
        <v>0.4</v>
      </c>
    </row>
    <row r="66" spans="1:30" ht="16" x14ac:dyDescent="0.2">
      <c r="A66" t="s">
        <v>4</v>
      </c>
      <c r="B66" s="26" t="s">
        <v>35</v>
      </c>
      <c r="C66" s="16">
        <v>2.9411764705882401E-2</v>
      </c>
      <c r="D66" s="16">
        <v>3.3333333333333298E-2</v>
      </c>
      <c r="E66" s="16">
        <v>6.3291139240506306E-2</v>
      </c>
      <c r="F66" s="16">
        <v>8.3333333333333301E-2</v>
      </c>
      <c r="G66" s="16">
        <v>8.5714285714285701E-2</v>
      </c>
      <c r="H66" s="16">
        <v>0.22222222222222199</v>
      </c>
      <c r="I66" s="16">
        <v>0.28571428571428598</v>
      </c>
      <c r="J66" s="16">
        <v>0.21052631578947401</v>
      </c>
      <c r="K66" s="16">
        <v>0.24</v>
      </c>
      <c r="L66" s="16">
        <v>0.27777777777777801</v>
      </c>
      <c r="M66" s="16">
        <v>0.3125</v>
      </c>
      <c r="N66" s="16">
        <v>0.5</v>
      </c>
      <c r="O66" s="16">
        <v>0.31578947368421101</v>
      </c>
      <c r="P66" s="16">
        <v>0.31578947368421101</v>
      </c>
      <c r="Q66" s="17" t="s">
        <v>32</v>
      </c>
      <c r="R66" s="16">
        <v>0.63157894736842102</v>
      </c>
      <c r="S66" s="16">
        <v>0.5</v>
      </c>
      <c r="T66" s="16">
        <v>0.66666666666666696</v>
      </c>
      <c r="U66" s="16">
        <v>0.58823529411764697</v>
      </c>
      <c r="V66" s="16">
        <v>0.52941176470588203</v>
      </c>
      <c r="W66" s="16">
        <v>0.52941176470588203</v>
      </c>
      <c r="X66" s="18">
        <v>0.66666666666666696</v>
      </c>
      <c r="Z66" s="13">
        <f t="shared" si="10"/>
        <v>0.33749402425860425</v>
      </c>
      <c r="AA66" s="14">
        <f t="shared" si="11"/>
        <v>0.21562484156442233</v>
      </c>
      <c r="AB66" s="14">
        <f t="shared" si="12"/>
        <v>2.9411764705882401E-2</v>
      </c>
      <c r="AC66" s="14">
        <f t="shared" si="13"/>
        <v>0.66666666666666696</v>
      </c>
      <c r="AD66" s="14">
        <f t="shared" si="14"/>
        <v>0.3125</v>
      </c>
    </row>
    <row r="67" spans="1:30" ht="16" x14ac:dyDescent="0.2">
      <c r="A67" t="s">
        <v>25</v>
      </c>
      <c r="B67" s="26" t="s">
        <v>35</v>
      </c>
      <c r="C67" s="16">
        <v>6.6666666666666693E-2</v>
      </c>
      <c r="D67" s="16">
        <v>4.1095890410958902E-2</v>
      </c>
      <c r="E67" s="16">
        <v>3.8461538461538498E-2</v>
      </c>
      <c r="F67" s="16">
        <v>7.69230769230769E-2</v>
      </c>
      <c r="G67" s="16">
        <v>7.3529411764705899E-2</v>
      </c>
      <c r="H67" s="16">
        <v>0.25</v>
      </c>
      <c r="I67" s="16">
        <v>0.25</v>
      </c>
      <c r="J67" s="16">
        <v>0.25</v>
      </c>
      <c r="K67" s="16">
        <v>0.27272727272727298</v>
      </c>
      <c r="L67" s="16">
        <v>0.33333333333333298</v>
      </c>
      <c r="M67" s="16">
        <v>0.34482758620689702</v>
      </c>
      <c r="N67" s="16">
        <v>0.38461538461538503</v>
      </c>
      <c r="O67" s="16">
        <v>1</v>
      </c>
      <c r="P67" s="17" t="s">
        <v>32</v>
      </c>
      <c r="Q67" s="16">
        <v>0.31578947368421101</v>
      </c>
      <c r="R67" s="16">
        <v>0.4</v>
      </c>
      <c r="S67" s="16">
        <v>0.5</v>
      </c>
      <c r="T67" s="16">
        <v>0.375</v>
      </c>
      <c r="U67" s="16">
        <v>0.41176470588235298</v>
      </c>
      <c r="V67" s="16">
        <v>0.4375</v>
      </c>
      <c r="W67" s="16">
        <v>0.4375</v>
      </c>
      <c r="X67" s="18">
        <v>0.375</v>
      </c>
      <c r="Z67" s="13">
        <f t="shared" si="10"/>
        <v>0.31593973050839996</v>
      </c>
      <c r="AA67" s="14">
        <f t="shared" si="11"/>
        <v>0.21282882330128666</v>
      </c>
      <c r="AB67" s="14">
        <f t="shared" si="12"/>
        <v>3.8461538461538498E-2</v>
      </c>
      <c r="AC67" s="14">
        <f t="shared" si="13"/>
        <v>1</v>
      </c>
      <c r="AD67" s="14">
        <f t="shared" si="14"/>
        <v>0.33333333333333298</v>
      </c>
    </row>
    <row r="68" spans="1:30" ht="16" x14ac:dyDescent="0.2">
      <c r="A68" t="s">
        <v>24</v>
      </c>
      <c r="B68" s="26" t="s">
        <v>35</v>
      </c>
      <c r="C68" s="16">
        <v>6.6666666666666693E-2</v>
      </c>
      <c r="D68" s="16">
        <v>4.1095890410958902E-2</v>
      </c>
      <c r="E68" s="16">
        <v>3.8461538461538498E-2</v>
      </c>
      <c r="F68" s="16">
        <v>7.69230769230769E-2</v>
      </c>
      <c r="G68" s="16">
        <v>7.3529411764705899E-2</v>
      </c>
      <c r="H68" s="16">
        <v>0.25</v>
      </c>
      <c r="I68" s="16">
        <v>0.25</v>
      </c>
      <c r="J68" s="16">
        <v>0.25</v>
      </c>
      <c r="K68" s="16">
        <v>0.27272727272727298</v>
      </c>
      <c r="L68" s="16">
        <v>0.33333333333333298</v>
      </c>
      <c r="M68" s="16">
        <v>0.34482758620689702</v>
      </c>
      <c r="N68" s="16">
        <v>0.38461538461538503</v>
      </c>
      <c r="O68" s="17" t="s">
        <v>32</v>
      </c>
      <c r="P68" s="16">
        <v>1</v>
      </c>
      <c r="Q68" s="16">
        <v>0.31578947368421101</v>
      </c>
      <c r="R68" s="16">
        <v>0.4</v>
      </c>
      <c r="S68" s="16">
        <v>0.5</v>
      </c>
      <c r="T68" s="16">
        <v>0.375</v>
      </c>
      <c r="U68" s="16">
        <v>0.41176470588235298</v>
      </c>
      <c r="V68" s="16">
        <v>0.4375</v>
      </c>
      <c r="W68" s="16">
        <v>0.4375</v>
      </c>
      <c r="X68" s="18">
        <v>0.375</v>
      </c>
      <c r="Z68" s="13">
        <f t="shared" si="10"/>
        <v>0.31593973050839996</v>
      </c>
      <c r="AA68" s="14">
        <f t="shared" si="11"/>
        <v>0.21282882330128666</v>
      </c>
      <c r="AB68" s="14">
        <f t="shared" si="12"/>
        <v>3.8461538461538498E-2</v>
      </c>
      <c r="AC68" s="14">
        <f t="shared" si="13"/>
        <v>1</v>
      </c>
      <c r="AD68" s="14">
        <f t="shared" si="14"/>
        <v>0.33333333333333298</v>
      </c>
    </row>
    <row r="69" spans="1:30" ht="16" x14ac:dyDescent="0.2">
      <c r="A69" t="s">
        <v>17</v>
      </c>
      <c r="B69" s="26" t="s">
        <v>35</v>
      </c>
      <c r="C69" s="16">
        <v>3.7037037037037E-2</v>
      </c>
      <c r="D69" s="16">
        <v>2.06896551724138E-2</v>
      </c>
      <c r="E69" s="16">
        <v>5.4794520547945202E-2</v>
      </c>
      <c r="F69" s="16">
        <v>5.4263565891472902E-2</v>
      </c>
      <c r="G69" s="16">
        <v>7.8125E-2</v>
      </c>
      <c r="H69" s="16">
        <v>0.238095238095238</v>
      </c>
      <c r="I69" s="16">
        <v>0.22222222222222199</v>
      </c>
      <c r="J69" s="16">
        <v>0.230769230769231</v>
      </c>
      <c r="K69" s="16">
        <v>0.2</v>
      </c>
      <c r="L69" s="16">
        <v>0.33333333333333298</v>
      </c>
      <c r="M69" s="16">
        <v>0.25</v>
      </c>
      <c r="N69" s="17" t="s">
        <v>32</v>
      </c>
      <c r="O69" s="16">
        <v>0.38461538461538503</v>
      </c>
      <c r="P69" s="16">
        <v>0.38461538461538503</v>
      </c>
      <c r="Q69" s="16">
        <v>0.5</v>
      </c>
      <c r="R69" s="16">
        <v>0.41176470588235298</v>
      </c>
      <c r="S69" s="16">
        <v>0.55555555555555602</v>
      </c>
      <c r="T69" s="16">
        <v>0.5</v>
      </c>
      <c r="U69" s="16">
        <v>0.53846153846153799</v>
      </c>
      <c r="V69" s="16">
        <v>0.46153846153846201</v>
      </c>
      <c r="W69" s="16">
        <v>0.46153846153846201</v>
      </c>
      <c r="X69" s="18">
        <v>0.63636363636363602</v>
      </c>
      <c r="Z69" s="13">
        <f t="shared" si="10"/>
        <v>0.31208490150665091</v>
      </c>
      <c r="AA69" s="14">
        <f t="shared" si="11"/>
        <v>0.19189011776050141</v>
      </c>
      <c r="AB69" s="14">
        <f t="shared" si="12"/>
        <v>2.06896551724138E-2</v>
      </c>
      <c r="AC69" s="14">
        <f t="shared" si="13"/>
        <v>0.63636363636363602</v>
      </c>
      <c r="AD69" s="14">
        <f t="shared" si="14"/>
        <v>0.33333333333333298</v>
      </c>
    </row>
    <row r="70" spans="1:30" ht="16" x14ac:dyDescent="0.2">
      <c r="A70" t="s">
        <v>18</v>
      </c>
      <c r="B70" s="26" t="s">
        <v>35</v>
      </c>
      <c r="C70" s="16">
        <v>0.11363636363636399</v>
      </c>
      <c r="D70" s="16">
        <v>8.3333333333333301E-2</v>
      </c>
      <c r="E70" s="16">
        <v>0.16666666666666699</v>
      </c>
      <c r="F70" s="16">
        <v>0.19847328244274801</v>
      </c>
      <c r="G70" s="16">
        <v>0.18421052631578899</v>
      </c>
      <c r="H70" s="16">
        <v>0.20512820512820501</v>
      </c>
      <c r="I70" s="16">
        <v>0.14285714285714299</v>
      </c>
      <c r="J70" s="16">
        <v>0.19354838709677399</v>
      </c>
      <c r="K70" s="16">
        <v>0.36363636363636398</v>
      </c>
      <c r="L70" s="16">
        <v>0.19354838709677399</v>
      </c>
      <c r="M70" s="17" t="s">
        <v>32</v>
      </c>
      <c r="N70" s="16">
        <v>0.25</v>
      </c>
      <c r="O70" s="16">
        <v>0.34482758620689702</v>
      </c>
      <c r="P70" s="16">
        <v>0.34482758620689702</v>
      </c>
      <c r="Q70" s="16">
        <v>0.3125</v>
      </c>
      <c r="R70" s="16">
        <v>0.45161290322580599</v>
      </c>
      <c r="S70" s="16">
        <v>0.25</v>
      </c>
      <c r="T70" s="16">
        <v>0.34482758620689702</v>
      </c>
      <c r="U70" s="16">
        <v>0.41379310344827602</v>
      </c>
      <c r="V70" s="16">
        <v>0.37931034482758602</v>
      </c>
      <c r="W70" s="16">
        <v>0.37931034482758602</v>
      </c>
      <c r="X70" s="18">
        <v>0.39285714285714302</v>
      </c>
      <c r="Z70" s="13">
        <f t="shared" si="10"/>
        <v>0.27185263123891668</v>
      </c>
      <c r="AA70" s="14">
        <f t="shared" si="11"/>
        <v>0.10845773288660866</v>
      </c>
      <c r="AB70" s="14">
        <f t="shared" si="12"/>
        <v>8.3333333333333301E-2</v>
      </c>
      <c r="AC70" s="14">
        <f t="shared" si="13"/>
        <v>0.45161290322580599</v>
      </c>
      <c r="AD70" s="14">
        <f t="shared" si="14"/>
        <v>0.25</v>
      </c>
    </row>
    <row r="71" spans="1:30" ht="16" x14ac:dyDescent="0.2">
      <c r="A71" t="s">
        <v>13</v>
      </c>
      <c r="B71" s="26" t="s">
        <v>35</v>
      </c>
      <c r="C71" s="16">
        <v>0.11111111111111099</v>
      </c>
      <c r="D71" s="16">
        <v>3.4482758620689703E-2</v>
      </c>
      <c r="E71" s="16">
        <v>3.94736842105263E-2</v>
      </c>
      <c r="F71" s="16">
        <v>6.15384615384615E-2</v>
      </c>
      <c r="G71" s="16">
        <v>9.2307692307692299E-2</v>
      </c>
      <c r="H71" s="16">
        <v>0.4</v>
      </c>
      <c r="I71" s="16">
        <v>0.18181818181818199</v>
      </c>
      <c r="J71" s="16">
        <v>0.5</v>
      </c>
      <c r="K71" s="16">
        <v>0.238095238095238</v>
      </c>
      <c r="L71" s="17" t="s">
        <v>32</v>
      </c>
      <c r="M71" s="16">
        <v>0.19354838709677399</v>
      </c>
      <c r="N71" s="16">
        <v>0.33333333333333298</v>
      </c>
      <c r="O71" s="16">
        <v>0.33333333333333298</v>
      </c>
      <c r="P71" s="16">
        <v>0.33333333333333298</v>
      </c>
      <c r="Q71" s="16">
        <v>0.27777777777777801</v>
      </c>
      <c r="R71" s="16">
        <v>0.238095238095238</v>
      </c>
      <c r="S71" s="16">
        <v>0.45454545454545497</v>
      </c>
      <c r="T71" s="16">
        <v>0.33333333333333298</v>
      </c>
      <c r="U71" s="16">
        <v>0.29411764705882398</v>
      </c>
      <c r="V71" s="16">
        <v>0.3125</v>
      </c>
      <c r="W71" s="16">
        <v>0.3125</v>
      </c>
      <c r="X71" s="18">
        <v>0.33333333333333298</v>
      </c>
      <c r="Z71" s="13">
        <f t="shared" si="10"/>
        <v>0.25755134756869691</v>
      </c>
      <c r="AA71" s="14">
        <f t="shared" si="11"/>
        <v>0.13218487026141715</v>
      </c>
      <c r="AB71" s="14">
        <f t="shared" si="12"/>
        <v>3.4482758620689703E-2</v>
      </c>
      <c r="AC71" s="14">
        <f t="shared" si="13"/>
        <v>0.5</v>
      </c>
      <c r="AD71" s="14">
        <f t="shared" si="14"/>
        <v>0.29411764705882398</v>
      </c>
    </row>
    <row r="72" spans="1:30" ht="16" x14ac:dyDescent="0.2">
      <c r="A72" t="s">
        <v>15</v>
      </c>
      <c r="B72" s="26" t="s">
        <v>35</v>
      </c>
      <c r="C72" s="16">
        <v>0.1875</v>
      </c>
      <c r="D72" s="16">
        <v>4.6357615894039701E-2</v>
      </c>
      <c r="E72" s="16">
        <v>0.10126582278481</v>
      </c>
      <c r="F72" s="16">
        <v>0.10606060606060599</v>
      </c>
      <c r="G72" s="16">
        <v>0.128571428571429</v>
      </c>
      <c r="H72" s="16">
        <v>0.16129032258064499</v>
      </c>
      <c r="I72" s="16">
        <v>0.16666666666666699</v>
      </c>
      <c r="J72" s="16">
        <v>0.238095238095238</v>
      </c>
      <c r="K72" s="17" t="s">
        <v>32</v>
      </c>
      <c r="L72" s="16">
        <v>0.238095238095238</v>
      </c>
      <c r="M72" s="16">
        <v>0.36363636363636398</v>
      </c>
      <c r="N72" s="16">
        <v>0.2</v>
      </c>
      <c r="O72" s="16">
        <v>0.27272727272727298</v>
      </c>
      <c r="P72" s="16">
        <v>0.27272727272727298</v>
      </c>
      <c r="Q72" s="16">
        <v>0.24</v>
      </c>
      <c r="R72" s="16">
        <v>0.25925925925925902</v>
      </c>
      <c r="S72" s="16">
        <v>0.26315789473684198</v>
      </c>
      <c r="T72" s="16">
        <v>0.217391304347826</v>
      </c>
      <c r="U72" s="16">
        <v>0.36363636363636398</v>
      </c>
      <c r="V72" s="16">
        <v>0.26086956521739102</v>
      </c>
      <c r="W72" s="16">
        <v>0.26086956521739102</v>
      </c>
      <c r="X72" s="18">
        <v>0.27272727272727298</v>
      </c>
      <c r="Z72" s="13">
        <f t="shared" si="10"/>
        <v>0.22004309871342517</v>
      </c>
      <c r="AA72" s="14">
        <f t="shared" si="11"/>
        <v>8.0854145107335018E-2</v>
      </c>
      <c r="AB72" s="14">
        <f t="shared" si="12"/>
        <v>4.6357615894039701E-2</v>
      </c>
      <c r="AC72" s="14">
        <f t="shared" si="13"/>
        <v>0.36363636363636398</v>
      </c>
      <c r="AD72" s="14">
        <f t="shared" si="14"/>
        <v>0.238095238095238</v>
      </c>
    </row>
    <row r="73" spans="1:30" ht="16" x14ac:dyDescent="0.2">
      <c r="A73" t="s">
        <v>11</v>
      </c>
      <c r="B73" s="26" t="s">
        <v>35</v>
      </c>
      <c r="C73" s="16">
        <v>7.1428571428571397E-2</v>
      </c>
      <c r="D73" s="16">
        <v>2.7397260273972601E-2</v>
      </c>
      <c r="E73" s="16">
        <v>2.5974025974026E-2</v>
      </c>
      <c r="F73" s="16">
        <v>5.34351145038168E-2</v>
      </c>
      <c r="G73" s="16">
        <v>7.5757575757575801E-2</v>
      </c>
      <c r="H73" s="16">
        <v>0.4</v>
      </c>
      <c r="I73" s="16">
        <v>0.18181818181818199</v>
      </c>
      <c r="J73" s="17" t="s">
        <v>32</v>
      </c>
      <c r="K73" s="16">
        <v>0.238095238095238</v>
      </c>
      <c r="L73" s="16">
        <v>0.5</v>
      </c>
      <c r="M73" s="16">
        <v>0.19354838709677399</v>
      </c>
      <c r="N73" s="16">
        <v>0.230769230769231</v>
      </c>
      <c r="O73" s="16">
        <v>0.25</v>
      </c>
      <c r="P73" s="16">
        <v>0.25</v>
      </c>
      <c r="Q73" s="16">
        <v>0.21052631578947401</v>
      </c>
      <c r="R73" s="16">
        <v>0.18181818181818199</v>
      </c>
      <c r="S73" s="16">
        <v>0.33333333333333298</v>
      </c>
      <c r="T73" s="16">
        <v>0.25</v>
      </c>
      <c r="U73" s="16">
        <v>0.22222222222222199</v>
      </c>
      <c r="V73" s="16">
        <v>0.23529411764705899</v>
      </c>
      <c r="W73" s="16">
        <v>0.23529411764705899</v>
      </c>
      <c r="X73" s="18">
        <v>0.25</v>
      </c>
      <c r="Z73" s="13">
        <f t="shared" si="10"/>
        <v>0.21031961305593891</v>
      </c>
      <c r="AA73" s="14">
        <f t="shared" si="11"/>
        <v>0.11731644202804671</v>
      </c>
      <c r="AB73" s="14">
        <f t="shared" si="12"/>
        <v>2.5974025974026E-2</v>
      </c>
      <c r="AC73" s="14">
        <f t="shared" si="13"/>
        <v>0.5</v>
      </c>
      <c r="AD73" s="14">
        <f t="shared" si="14"/>
        <v>0.230769230769231</v>
      </c>
    </row>
    <row r="74" spans="1:30" ht="16" x14ac:dyDescent="0.2">
      <c r="A74" t="s">
        <v>12</v>
      </c>
      <c r="B74" s="26" t="s">
        <v>35</v>
      </c>
      <c r="C74" s="16">
        <v>0</v>
      </c>
      <c r="D74" s="16">
        <v>2.1126760563380299E-2</v>
      </c>
      <c r="E74" s="16">
        <v>2.7777777777777801E-2</v>
      </c>
      <c r="F74" s="16">
        <v>3.1007751937984499E-2</v>
      </c>
      <c r="G74" s="16">
        <v>4.7619047619047603E-2</v>
      </c>
      <c r="H74" s="16">
        <v>9.5238095238095205E-2</v>
      </c>
      <c r="I74" s="17" t="s">
        <v>32</v>
      </c>
      <c r="J74" s="16">
        <v>0.18181818181818199</v>
      </c>
      <c r="K74" s="16">
        <v>0.16666666666666699</v>
      </c>
      <c r="L74" s="16">
        <v>0.18181818181818199</v>
      </c>
      <c r="M74" s="16">
        <v>0.14285714285714299</v>
      </c>
      <c r="N74" s="16">
        <v>0.22222222222222199</v>
      </c>
      <c r="O74" s="16">
        <v>0.25</v>
      </c>
      <c r="P74" s="16">
        <v>0.25</v>
      </c>
      <c r="Q74" s="16">
        <v>0.28571428571428598</v>
      </c>
      <c r="R74" s="16">
        <v>0.23529411764705899</v>
      </c>
      <c r="S74" s="16">
        <v>0.57142857142857095</v>
      </c>
      <c r="T74" s="16">
        <v>0.36363636363636398</v>
      </c>
      <c r="U74" s="16">
        <v>0.30769230769230799</v>
      </c>
      <c r="V74" s="16">
        <v>0.33333333333333298</v>
      </c>
      <c r="W74" s="16">
        <v>0.33333333333333298</v>
      </c>
      <c r="X74" s="18">
        <v>0.36363636363636398</v>
      </c>
      <c r="Z74" s="13">
        <f t="shared" si="10"/>
        <v>0.21010573833049043</v>
      </c>
      <c r="AA74" s="14">
        <f t="shared" si="11"/>
        <v>0.14492325249482357</v>
      </c>
      <c r="AB74" s="14">
        <f t="shared" si="12"/>
        <v>0</v>
      </c>
      <c r="AC74" s="14">
        <f t="shared" si="13"/>
        <v>0.57142857142857095</v>
      </c>
      <c r="AD74" s="14">
        <f t="shared" si="14"/>
        <v>0.22222222222222199</v>
      </c>
    </row>
    <row r="75" spans="1:30" ht="16" x14ac:dyDescent="0.2">
      <c r="A75" t="s">
        <v>5</v>
      </c>
      <c r="B75" s="26" t="s">
        <v>35</v>
      </c>
      <c r="C75" s="16">
        <v>8.1081081081081099E-2</v>
      </c>
      <c r="D75" s="16">
        <v>8.8435374149659907E-2</v>
      </c>
      <c r="E75" s="16">
        <v>3.4883720930232599E-2</v>
      </c>
      <c r="F75" s="16">
        <v>9.6296296296296297E-2</v>
      </c>
      <c r="G75" s="16">
        <v>0.08</v>
      </c>
      <c r="H75" s="17" t="s">
        <v>32</v>
      </c>
      <c r="I75" s="16">
        <v>9.5238095238095205E-2</v>
      </c>
      <c r="J75" s="16">
        <v>0.4</v>
      </c>
      <c r="K75" s="16">
        <v>0.16129032258064499</v>
      </c>
      <c r="L75" s="16">
        <v>0.4</v>
      </c>
      <c r="M75" s="16">
        <v>0.20512820512820501</v>
      </c>
      <c r="N75" s="16">
        <v>0.238095238095238</v>
      </c>
      <c r="O75" s="16">
        <v>0.25</v>
      </c>
      <c r="P75" s="16">
        <v>0.25</v>
      </c>
      <c r="Q75" s="16">
        <v>0.22222222222222199</v>
      </c>
      <c r="R75" s="16">
        <v>0.2</v>
      </c>
      <c r="S75" s="16">
        <v>0.238095238095238</v>
      </c>
      <c r="T75" s="16">
        <v>0.2</v>
      </c>
      <c r="U75" s="16">
        <v>0.230769230769231</v>
      </c>
      <c r="V75" s="16">
        <v>0.19230769230769201</v>
      </c>
      <c r="W75" s="16">
        <v>0.19230769230769201</v>
      </c>
      <c r="X75" s="18">
        <v>0.25</v>
      </c>
      <c r="Z75" s="13">
        <f t="shared" si="10"/>
        <v>0.19553097186673948</v>
      </c>
      <c r="AA75" s="14">
        <f t="shared" si="11"/>
        <v>9.5668178325960154E-2</v>
      </c>
      <c r="AB75" s="14">
        <f t="shared" si="12"/>
        <v>3.4883720930232599E-2</v>
      </c>
      <c r="AC75" s="14">
        <f t="shared" si="13"/>
        <v>0.4</v>
      </c>
      <c r="AD75" s="14">
        <f t="shared" si="14"/>
        <v>0.2</v>
      </c>
    </row>
    <row r="76" spans="1:30" ht="16" x14ac:dyDescent="0.2">
      <c r="A76" t="s">
        <v>10</v>
      </c>
      <c r="B76" s="26" t="s">
        <v>35</v>
      </c>
      <c r="C76" s="16">
        <v>0.185714285714286</v>
      </c>
      <c r="D76" s="16">
        <v>0.32679738562091498</v>
      </c>
      <c r="E76" s="16">
        <v>0.450549450549451</v>
      </c>
      <c r="F76" s="16">
        <v>0.30821917808219201</v>
      </c>
      <c r="G76" s="17" t="s">
        <v>32</v>
      </c>
      <c r="H76" s="16">
        <v>0.08</v>
      </c>
      <c r="I76" s="16">
        <v>4.7619047619047603E-2</v>
      </c>
      <c r="J76" s="16">
        <v>7.5757575757575801E-2</v>
      </c>
      <c r="K76" s="16">
        <v>0.128571428571429</v>
      </c>
      <c r="L76" s="16">
        <v>9.2307692307692299E-2</v>
      </c>
      <c r="M76" s="16">
        <v>0.18421052631578899</v>
      </c>
      <c r="N76" s="16">
        <v>7.8125E-2</v>
      </c>
      <c r="O76" s="16">
        <v>7.3529411764705899E-2</v>
      </c>
      <c r="P76" s="16">
        <v>7.3529411764705899E-2</v>
      </c>
      <c r="Q76" s="16">
        <v>8.5714285714285701E-2</v>
      </c>
      <c r="R76" s="16">
        <v>0.11267605633802801</v>
      </c>
      <c r="S76" s="16">
        <v>9.5238095238095205E-2</v>
      </c>
      <c r="T76" s="16">
        <v>0.10606060606060599</v>
      </c>
      <c r="U76" s="16">
        <v>0.10294117647058799</v>
      </c>
      <c r="V76" s="16">
        <v>0.12121212121212099</v>
      </c>
      <c r="W76" s="16">
        <v>0.12121212121212099</v>
      </c>
      <c r="X76" s="18">
        <v>0.10606060606060599</v>
      </c>
      <c r="Z76" s="13">
        <f t="shared" si="10"/>
        <v>0.14076406963686861</v>
      </c>
      <c r="AA76" s="14">
        <f t="shared" si="11"/>
        <v>0.10126104129983961</v>
      </c>
      <c r="AB76" s="14">
        <f t="shared" si="12"/>
        <v>4.7619047619047603E-2</v>
      </c>
      <c r="AC76" s="14">
        <f t="shared" si="13"/>
        <v>0.450549450549451</v>
      </c>
      <c r="AD76" s="14">
        <f t="shared" si="14"/>
        <v>0.10606060606060599</v>
      </c>
    </row>
    <row r="77" spans="1:30" ht="16" x14ac:dyDescent="0.2">
      <c r="A77" t="s">
        <v>8</v>
      </c>
      <c r="B77" s="26" t="s">
        <v>35</v>
      </c>
      <c r="C77" s="16">
        <v>0.11111111111111099</v>
      </c>
      <c r="D77" s="16">
        <v>0.45945945945945899</v>
      </c>
      <c r="E77" s="16">
        <v>0.34459459459459502</v>
      </c>
      <c r="F77" s="17" t="s">
        <v>32</v>
      </c>
      <c r="G77" s="16">
        <v>0.30821917808219201</v>
      </c>
      <c r="H77" s="16">
        <v>9.6296296296296297E-2</v>
      </c>
      <c r="I77" s="16">
        <v>3.1007751937984499E-2</v>
      </c>
      <c r="J77" s="16">
        <v>5.34351145038168E-2</v>
      </c>
      <c r="K77" s="16">
        <v>0.10606060606060599</v>
      </c>
      <c r="L77" s="16">
        <v>6.15384615384615E-2</v>
      </c>
      <c r="M77" s="16">
        <v>0.19847328244274801</v>
      </c>
      <c r="N77" s="16">
        <v>5.4263565891472902E-2</v>
      </c>
      <c r="O77" s="16">
        <v>7.69230769230769E-2</v>
      </c>
      <c r="P77" s="16">
        <v>7.69230769230769E-2</v>
      </c>
      <c r="Q77" s="16">
        <v>8.3333333333333301E-2</v>
      </c>
      <c r="R77" s="16">
        <v>0.10606060606060599</v>
      </c>
      <c r="S77" s="16">
        <v>5.4263565891472902E-2</v>
      </c>
      <c r="T77" s="16">
        <v>7.69230769230769E-2</v>
      </c>
      <c r="U77" s="16">
        <v>9.2307692307692299E-2</v>
      </c>
      <c r="V77" s="16">
        <v>9.3023255813953501E-2</v>
      </c>
      <c r="W77" s="16">
        <v>9.3023255813953501E-2</v>
      </c>
      <c r="X77" s="18">
        <v>8.5271317829457405E-2</v>
      </c>
      <c r="Z77" s="13">
        <f t="shared" si="10"/>
        <v>0.12678627046373542</v>
      </c>
      <c r="AA77" s="14">
        <f t="shared" si="11"/>
        <v>0.1100165661161995</v>
      </c>
      <c r="AB77" s="14">
        <f t="shared" si="12"/>
        <v>3.1007751937984499E-2</v>
      </c>
      <c r="AC77" s="14">
        <f t="shared" si="13"/>
        <v>0.45945945945945899</v>
      </c>
      <c r="AD77" s="14">
        <f t="shared" si="14"/>
        <v>9.2307692307692299E-2</v>
      </c>
    </row>
    <row r="78" spans="1:30" ht="16" x14ac:dyDescent="0.2">
      <c r="A78" t="s">
        <v>9</v>
      </c>
      <c r="B78" s="26" t="s">
        <v>35</v>
      </c>
      <c r="C78" s="16">
        <v>0.18181818181818199</v>
      </c>
      <c r="D78" s="16">
        <v>0.28658536585365901</v>
      </c>
      <c r="E78" s="17" t="s">
        <v>32</v>
      </c>
      <c r="F78" s="16">
        <v>0.34459459459459502</v>
      </c>
      <c r="G78" s="16">
        <v>0.450549450549451</v>
      </c>
      <c r="H78" s="16">
        <v>3.4883720930232599E-2</v>
      </c>
      <c r="I78" s="16">
        <v>2.7777777777777801E-2</v>
      </c>
      <c r="J78" s="16">
        <v>2.5974025974026E-2</v>
      </c>
      <c r="K78" s="16">
        <v>0.10126582278481</v>
      </c>
      <c r="L78" s="16">
        <v>3.94736842105263E-2</v>
      </c>
      <c r="M78" s="16">
        <v>0.16666666666666699</v>
      </c>
      <c r="N78" s="16">
        <v>5.4794520547945202E-2</v>
      </c>
      <c r="O78" s="16">
        <v>3.8461538461538498E-2</v>
      </c>
      <c r="P78" s="16">
        <v>3.8461538461538498E-2</v>
      </c>
      <c r="Q78" s="16">
        <v>6.3291139240506306E-2</v>
      </c>
      <c r="R78" s="16">
        <v>8.7499999999999994E-2</v>
      </c>
      <c r="S78" s="16">
        <v>4.0540540540540501E-2</v>
      </c>
      <c r="T78" s="16">
        <v>0.08</v>
      </c>
      <c r="U78" s="16">
        <v>6.4102564102564097E-2</v>
      </c>
      <c r="V78" s="16">
        <v>7.8947368421052599E-2</v>
      </c>
      <c r="W78" s="16">
        <v>7.8947368421052599E-2</v>
      </c>
      <c r="X78" s="18">
        <v>6.5789473684210495E-2</v>
      </c>
      <c r="Z78" s="13">
        <f t="shared" si="10"/>
        <v>0.11192501633527982</v>
      </c>
      <c r="AA78" s="14">
        <f t="shared" si="11"/>
        <v>0.11460389527153797</v>
      </c>
      <c r="AB78" s="14">
        <f t="shared" si="12"/>
        <v>2.5974025974026E-2</v>
      </c>
      <c r="AC78" s="14">
        <f t="shared" si="13"/>
        <v>0.450549450549451</v>
      </c>
      <c r="AD78" s="14">
        <f t="shared" si="14"/>
        <v>6.5789473684210495E-2</v>
      </c>
    </row>
    <row r="79" spans="1:30" ht="16" x14ac:dyDescent="0.2">
      <c r="A79" t="s">
        <v>6</v>
      </c>
      <c r="B79" s="26" t="s">
        <v>35</v>
      </c>
      <c r="C79" s="16">
        <v>9.45945945945946E-2</v>
      </c>
      <c r="D79" s="17" t="s">
        <v>32</v>
      </c>
      <c r="E79" s="16">
        <v>0.28658536585365901</v>
      </c>
      <c r="F79" s="16">
        <v>0.45945945945945899</v>
      </c>
      <c r="G79" s="16">
        <v>0.32679738562091498</v>
      </c>
      <c r="H79" s="16">
        <v>8.8435374149659907E-2</v>
      </c>
      <c r="I79" s="16">
        <v>2.1126760563380299E-2</v>
      </c>
      <c r="J79" s="16">
        <v>2.7397260273972601E-2</v>
      </c>
      <c r="K79" s="16">
        <v>4.6357615894039701E-2</v>
      </c>
      <c r="L79" s="16">
        <v>3.4482758620689703E-2</v>
      </c>
      <c r="M79" s="16">
        <v>8.3333333333333301E-2</v>
      </c>
      <c r="N79" s="16">
        <v>2.06896551724138E-2</v>
      </c>
      <c r="O79" s="16">
        <v>4.1095890410958902E-2</v>
      </c>
      <c r="P79" s="16">
        <v>4.1095890410958902E-2</v>
      </c>
      <c r="Q79" s="16">
        <v>3.3333333333333298E-2</v>
      </c>
      <c r="R79" s="16">
        <v>3.94736842105263E-2</v>
      </c>
      <c r="S79" s="16">
        <v>2.7777777777777801E-2</v>
      </c>
      <c r="T79" s="16">
        <v>2.7027027027027001E-2</v>
      </c>
      <c r="U79" s="16">
        <v>4.0540540540540501E-2</v>
      </c>
      <c r="V79" s="16">
        <v>3.37837837837838E-2</v>
      </c>
      <c r="W79" s="16">
        <v>3.37837837837838E-2</v>
      </c>
      <c r="X79" s="18">
        <v>3.4013605442176902E-2</v>
      </c>
      <c r="Z79" s="13">
        <f t="shared" si="10"/>
        <v>8.7675470488427831E-2</v>
      </c>
      <c r="AA79" s="14">
        <f t="shared" si="11"/>
        <v>0.11830314593893819</v>
      </c>
      <c r="AB79" s="14">
        <f t="shared" si="12"/>
        <v>2.06896551724138E-2</v>
      </c>
      <c r="AC79" s="14">
        <f t="shared" si="13"/>
        <v>0.45945945945945899</v>
      </c>
      <c r="AD79" s="14">
        <f t="shared" si="14"/>
        <v>3.94736842105263E-2</v>
      </c>
    </row>
    <row r="80" spans="1:30" ht="16" x14ac:dyDescent="0.2">
      <c r="A80" t="s">
        <v>7</v>
      </c>
      <c r="B80" s="26" t="s">
        <v>35</v>
      </c>
      <c r="C80" s="17" t="s">
        <v>32</v>
      </c>
      <c r="D80" s="16">
        <v>9.45945945945946E-2</v>
      </c>
      <c r="E80" s="16">
        <v>0.18181818181818199</v>
      </c>
      <c r="F80" s="16">
        <v>0.11111111111111099</v>
      </c>
      <c r="G80" s="16">
        <v>0.185714285714286</v>
      </c>
      <c r="H80" s="16">
        <v>8.1081081081081099E-2</v>
      </c>
      <c r="I80" s="16">
        <v>0</v>
      </c>
      <c r="J80" s="16">
        <v>7.1428571428571397E-2</v>
      </c>
      <c r="K80" s="16">
        <v>0.1875</v>
      </c>
      <c r="L80" s="16">
        <v>0.11111111111111099</v>
      </c>
      <c r="M80" s="16">
        <v>0.11363636363636399</v>
      </c>
      <c r="N80" s="16">
        <v>3.7037037037037E-2</v>
      </c>
      <c r="O80" s="16">
        <v>6.6666666666666693E-2</v>
      </c>
      <c r="P80" s="16">
        <v>6.6666666666666693E-2</v>
      </c>
      <c r="Q80" s="16">
        <v>2.9411764705882401E-2</v>
      </c>
      <c r="R80" s="16">
        <v>5.5555555555555601E-2</v>
      </c>
      <c r="S80" s="16">
        <v>3.7037037037037E-2</v>
      </c>
      <c r="T80" s="16">
        <v>3.2258064516128997E-2</v>
      </c>
      <c r="U80" s="16">
        <v>6.25E-2</v>
      </c>
      <c r="V80" s="16">
        <v>6.4516129032258104E-2</v>
      </c>
      <c r="W80" s="16">
        <v>6.4516129032258104E-2</v>
      </c>
      <c r="X80" s="18">
        <v>6.6666666666666693E-2</v>
      </c>
      <c r="Z80" s="13">
        <f t="shared" si="10"/>
        <v>8.1944143686259907E-2</v>
      </c>
      <c r="AA80" s="14">
        <f t="shared" si="11"/>
        <v>5.1585310676984894E-2</v>
      </c>
      <c r="AB80" s="14">
        <f t="shared" si="12"/>
        <v>0</v>
      </c>
      <c r="AC80" s="14">
        <f t="shared" si="13"/>
        <v>0.1875</v>
      </c>
      <c r="AD80" s="14">
        <f t="shared" si="14"/>
        <v>6.6666666666666693E-2</v>
      </c>
    </row>
    <row r="81" spans="1:30" ht="17" thickBot="1" x14ac:dyDescent="0.25">
      <c r="A81" t="s">
        <v>16</v>
      </c>
      <c r="B81" s="27" t="s">
        <v>35</v>
      </c>
      <c r="C81" s="28" t="s">
        <v>35</v>
      </c>
      <c r="D81" s="28" t="s">
        <v>35</v>
      </c>
      <c r="E81" s="28" t="s">
        <v>35</v>
      </c>
      <c r="F81" s="28" t="s">
        <v>35</v>
      </c>
      <c r="G81" s="28" t="s">
        <v>35</v>
      </c>
      <c r="H81" s="28" t="s">
        <v>35</v>
      </c>
      <c r="I81" s="28" t="s">
        <v>35</v>
      </c>
      <c r="J81" s="28" t="s">
        <v>35</v>
      </c>
      <c r="K81" s="28" t="s">
        <v>35</v>
      </c>
      <c r="L81" s="28" t="s">
        <v>35</v>
      </c>
      <c r="M81" s="28" t="s">
        <v>35</v>
      </c>
      <c r="N81" s="28" t="s">
        <v>35</v>
      </c>
      <c r="O81" s="28" t="s">
        <v>35</v>
      </c>
      <c r="P81" s="28" t="s">
        <v>35</v>
      </c>
      <c r="Q81" s="28" t="s">
        <v>35</v>
      </c>
      <c r="R81" s="28" t="s">
        <v>35</v>
      </c>
      <c r="S81" s="28" t="s">
        <v>35</v>
      </c>
      <c r="T81" s="28" t="s">
        <v>35</v>
      </c>
      <c r="U81" s="28" t="s">
        <v>35</v>
      </c>
      <c r="V81" s="28" t="s">
        <v>35</v>
      </c>
      <c r="W81" s="28" t="s">
        <v>35</v>
      </c>
      <c r="X81" s="29" t="s">
        <v>35</v>
      </c>
      <c r="Z81" s="23" t="s">
        <v>35</v>
      </c>
      <c r="AA81" s="24" t="s">
        <v>35</v>
      </c>
      <c r="AB81" s="24" t="s">
        <v>35</v>
      </c>
      <c r="AC81" s="24" t="s">
        <v>35</v>
      </c>
      <c r="AD81" s="24" t="s">
        <v>35</v>
      </c>
    </row>
    <row r="82" spans="1:30" x14ac:dyDescent="0.15">
      <c r="T82" s="3"/>
      <c r="Y82" s="4" t="s">
        <v>33</v>
      </c>
      <c r="Z82" s="13">
        <f>AVERAGE(B59:X81)</f>
        <v>0.26899780005959062</v>
      </c>
      <c r="AA82" s="14">
        <f>_xlfn.STDEV.S(B59:X81)</f>
        <v>0.20999586252912586</v>
      </c>
      <c r="AB82" s="14">
        <f>MIN(B59:X81)</f>
        <v>0</v>
      </c>
      <c r="AC82" s="14">
        <f>MAX(B59:X75)</f>
        <v>1</v>
      </c>
      <c r="AD82" s="14">
        <f>MEDIAN(B59:X81)</f>
        <v>0.238095238095238</v>
      </c>
    </row>
    <row r="84" spans="1:30" x14ac:dyDescent="0.15">
      <c r="A84" s="5" t="s">
        <v>37</v>
      </c>
      <c r="Z84" s="6" t="s">
        <v>2</v>
      </c>
    </row>
    <row r="85" spans="1:30" ht="17" thickBot="1" x14ac:dyDescent="0.25">
      <c r="A85" t="s">
        <v>3</v>
      </c>
      <c r="B85" t="s">
        <v>6</v>
      </c>
      <c r="C85" t="s">
        <v>22</v>
      </c>
      <c r="D85" t="s">
        <v>5</v>
      </c>
      <c r="E85" t="s">
        <v>13</v>
      </c>
      <c r="F85" t="s">
        <v>11</v>
      </c>
      <c r="G85" t="s">
        <v>7</v>
      </c>
      <c r="H85" t="s">
        <v>12</v>
      </c>
      <c r="I85" t="s">
        <v>8</v>
      </c>
      <c r="J85" t="s">
        <v>10</v>
      </c>
      <c r="K85" t="s">
        <v>9</v>
      </c>
      <c r="L85" t="s">
        <v>14</v>
      </c>
      <c r="M85" t="s">
        <v>15</v>
      </c>
      <c r="N85" t="s">
        <v>4</v>
      </c>
      <c r="O85" t="s">
        <v>16</v>
      </c>
      <c r="P85" t="s">
        <v>17</v>
      </c>
      <c r="Q85" t="s">
        <v>23</v>
      </c>
      <c r="R85" t="s">
        <v>18</v>
      </c>
      <c r="S85" t="s">
        <v>24</v>
      </c>
      <c r="T85" t="s">
        <v>25</v>
      </c>
      <c r="U85" t="s">
        <v>21</v>
      </c>
      <c r="V85" t="s">
        <v>26</v>
      </c>
      <c r="W85" t="s">
        <v>19</v>
      </c>
      <c r="X85" t="s">
        <v>20</v>
      </c>
      <c r="Z85" s="7" t="s">
        <v>27</v>
      </c>
      <c r="AA85" s="8" t="s">
        <v>28</v>
      </c>
      <c r="AB85" s="8" t="s">
        <v>29</v>
      </c>
      <c r="AC85" s="8" t="s">
        <v>30</v>
      </c>
      <c r="AD85" s="8" t="s">
        <v>31</v>
      </c>
    </row>
    <row r="86" spans="1:30" ht="16" x14ac:dyDescent="0.2">
      <c r="A86" t="s">
        <v>20</v>
      </c>
      <c r="B86" s="9">
        <v>0.22222222222222199</v>
      </c>
      <c r="C86" s="10">
        <v>0.194444444444444</v>
      </c>
      <c r="D86" s="10">
        <v>0.26744186046511598</v>
      </c>
      <c r="E86" s="10">
        <v>0.204545454545455</v>
      </c>
      <c r="F86" s="10">
        <v>0.22727272727272699</v>
      </c>
      <c r="G86" s="10">
        <v>0.28571428571428598</v>
      </c>
      <c r="H86" s="10">
        <v>0.30555555555555602</v>
      </c>
      <c r="I86" s="10">
        <v>0.455696202531646</v>
      </c>
      <c r="J86" s="10">
        <v>0.39130434782608697</v>
      </c>
      <c r="K86" s="10">
        <v>0.42647058823529399</v>
      </c>
      <c r="L86" s="10">
        <v>0.34210526315789502</v>
      </c>
      <c r="M86" s="10">
        <v>0.42857142857142899</v>
      </c>
      <c r="N86" s="10">
        <v>0.47368421052631599</v>
      </c>
      <c r="O86" s="10">
        <v>0.70833333333333304</v>
      </c>
      <c r="P86" s="10">
        <v>0.61538461538461497</v>
      </c>
      <c r="Q86" s="10">
        <v>0.76315789473684204</v>
      </c>
      <c r="R86" s="10">
        <v>0.83783783783783805</v>
      </c>
      <c r="S86" s="10">
        <v>0.78947368421052599</v>
      </c>
      <c r="T86" s="10">
        <v>0.78947368421052599</v>
      </c>
      <c r="U86" s="10">
        <v>0.91891891891891897</v>
      </c>
      <c r="V86" s="10">
        <v>0.86111111111111105</v>
      </c>
      <c r="W86" s="10">
        <v>0.86111111111111105</v>
      </c>
      <c r="X86" s="11" t="s">
        <v>32</v>
      </c>
      <c r="Y86" s="12"/>
      <c r="Z86" s="13">
        <f>AVERAGE(B86:X86)</f>
        <v>0.51681049008742252</v>
      </c>
      <c r="AA86" s="14">
        <f>_xlfn.STDEV.S(B86:X86)</f>
        <v>0.25426733101932164</v>
      </c>
      <c r="AB86" s="14">
        <f>MIN(B86:X86)</f>
        <v>0.194444444444444</v>
      </c>
      <c r="AC86" s="14">
        <f>MAX(B86:X86)</f>
        <v>0.91891891891891897</v>
      </c>
      <c r="AD86" s="14">
        <f>MEDIAN(B86:X86)</f>
        <v>0.44213381555153752</v>
      </c>
    </row>
    <row r="87" spans="1:30" ht="16" x14ac:dyDescent="0.2">
      <c r="A87" t="s">
        <v>19</v>
      </c>
      <c r="B87" s="15">
        <v>0.17307692307692299</v>
      </c>
      <c r="C87" s="16">
        <v>0.225806451612903</v>
      </c>
      <c r="D87" s="16">
        <v>0.238095238095238</v>
      </c>
      <c r="E87" s="16">
        <v>0.2</v>
      </c>
      <c r="F87" s="16">
        <v>0.22500000000000001</v>
      </c>
      <c r="G87" s="16">
        <v>0.26415094339622602</v>
      </c>
      <c r="H87" s="16">
        <v>0.35483870967741898</v>
      </c>
      <c r="I87" s="16">
        <v>0.392405063291139</v>
      </c>
      <c r="J87" s="16">
        <v>0.34090909090909099</v>
      </c>
      <c r="K87" s="16">
        <v>0.37313432835820898</v>
      </c>
      <c r="L87" s="16">
        <v>0.39393939393939398</v>
      </c>
      <c r="M87" s="16">
        <v>0.44736842105263203</v>
      </c>
      <c r="N87" s="16">
        <v>0.54545454545454497</v>
      </c>
      <c r="O87" s="16">
        <v>0.63829787234042601</v>
      </c>
      <c r="P87" s="16">
        <v>0.70588235294117696</v>
      </c>
      <c r="Q87" s="16">
        <v>0.87878787878787901</v>
      </c>
      <c r="R87" s="16">
        <v>0.75</v>
      </c>
      <c r="S87" s="16">
        <v>0.75</v>
      </c>
      <c r="T87" s="16">
        <v>0.75</v>
      </c>
      <c r="U87" s="16">
        <v>0.83333333333333304</v>
      </c>
      <c r="V87" s="16">
        <v>1</v>
      </c>
      <c r="W87" s="17" t="s">
        <v>32</v>
      </c>
      <c r="X87" s="18">
        <v>0.86111111111111105</v>
      </c>
      <c r="Z87" s="13">
        <f t="shared" ref="Z87:Z108" si="15">AVERAGE(B87:X87)</f>
        <v>0.51552689351716563</v>
      </c>
      <c r="AA87" s="14">
        <f t="shared" ref="AA87:AA108" si="16">_xlfn.STDEV.S(B87:X87)</f>
        <v>0.26192925342867934</v>
      </c>
      <c r="AB87" s="14">
        <f t="shared" ref="AB87:AB108" si="17">MIN(B87:X87)</f>
        <v>0.17307692307692299</v>
      </c>
      <c r="AC87" s="14">
        <f t="shared" ref="AC87:AC108" si="18">MAX(B87:X87)</f>
        <v>1</v>
      </c>
      <c r="AD87" s="14">
        <f t="shared" ref="AD87:AD108" si="19">MEDIAN(B87:X87)</f>
        <v>0.420653907496013</v>
      </c>
    </row>
    <row r="88" spans="1:30" ht="16" x14ac:dyDescent="0.2">
      <c r="A88" t="s">
        <v>26</v>
      </c>
      <c r="B88" s="15">
        <v>0.17307692307692299</v>
      </c>
      <c r="C88" s="16">
        <v>0.225806451612903</v>
      </c>
      <c r="D88" s="16">
        <v>0.238095238095238</v>
      </c>
      <c r="E88" s="16">
        <v>0.2</v>
      </c>
      <c r="F88" s="16">
        <v>0.22500000000000001</v>
      </c>
      <c r="G88" s="16">
        <v>0.26415094339622602</v>
      </c>
      <c r="H88" s="16">
        <v>0.35483870967741898</v>
      </c>
      <c r="I88" s="16">
        <v>0.392405063291139</v>
      </c>
      <c r="J88" s="16">
        <v>0.34090909090909099</v>
      </c>
      <c r="K88" s="16">
        <v>0.37313432835820898</v>
      </c>
      <c r="L88" s="16">
        <v>0.39393939393939398</v>
      </c>
      <c r="M88" s="16">
        <v>0.44736842105263203</v>
      </c>
      <c r="N88" s="16">
        <v>0.54545454545454497</v>
      </c>
      <c r="O88" s="16">
        <v>0.63829787234042601</v>
      </c>
      <c r="P88" s="16">
        <v>0.70588235294117696</v>
      </c>
      <c r="Q88" s="16">
        <v>0.87878787878787901</v>
      </c>
      <c r="R88" s="16">
        <v>0.75</v>
      </c>
      <c r="S88" s="16">
        <v>0.75</v>
      </c>
      <c r="T88" s="16">
        <v>0.75</v>
      </c>
      <c r="U88" s="16">
        <v>0.83333333333333304</v>
      </c>
      <c r="V88" s="17" t="s">
        <v>32</v>
      </c>
      <c r="W88" s="16">
        <v>1</v>
      </c>
      <c r="X88" s="18">
        <v>0.86111111111111105</v>
      </c>
      <c r="Z88" s="13">
        <f t="shared" si="15"/>
        <v>0.51552689351716563</v>
      </c>
      <c r="AA88" s="14">
        <f t="shared" si="16"/>
        <v>0.26192925342867934</v>
      </c>
      <c r="AB88" s="14">
        <f t="shared" si="17"/>
        <v>0.17307692307692299</v>
      </c>
      <c r="AC88" s="14">
        <f t="shared" si="18"/>
        <v>1</v>
      </c>
      <c r="AD88" s="14">
        <f t="shared" si="19"/>
        <v>0.420653907496013</v>
      </c>
    </row>
    <row r="89" spans="1:30" ht="16" x14ac:dyDescent="0.2">
      <c r="A89" t="s">
        <v>21</v>
      </c>
      <c r="B89" s="15">
        <v>0.203703703703704</v>
      </c>
      <c r="C89" s="16">
        <v>0.2</v>
      </c>
      <c r="D89" s="16">
        <v>0.24137931034482801</v>
      </c>
      <c r="E89" s="16">
        <v>0.209302325581395</v>
      </c>
      <c r="F89" s="16">
        <v>0.232558139534884</v>
      </c>
      <c r="G89" s="16">
        <v>0.29090909090909101</v>
      </c>
      <c r="H89" s="16">
        <v>0.314285714285714</v>
      </c>
      <c r="I89" s="16">
        <v>0.443037974683544</v>
      </c>
      <c r="J89" s="16">
        <v>0.36956521739130399</v>
      </c>
      <c r="K89" s="16">
        <v>0.43283582089552203</v>
      </c>
      <c r="L89" s="16">
        <v>0.35135135135135098</v>
      </c>
      <c r="M89" s="16">
        <v>0.47499999999999998</v>
      </c>
      <c r="N89" s="16">
        <v>0.48648648648648701</v>
      </c>
      <c r="O89" s="16">
        <v>0.72340425531914898</v>
      </c>
      <c r="P89" s="16">
        <v>0.67567567567567599</v>
      </c>
      <c r="Q89" s="16">
        <v>0.73684210526315796</v>
      </c>
      <c r="R89" s="16">
        <v>0.81081081081081097</v>
      </c>
      <c r="S89" s="16">
        <v>0.76315789473684204</v>
      </c>
      <c r="T89" s="16">
        <v>0.76315789473684204</v>
      </c>
      <c r="U89" s="17" t="s">
        <v>32</v>
      </c>
      <c r="V89" s="16">
        <v>0.83333333333333304</v>
      </c>
      <c r="W89" s="16">
        <v>0.83333333333333304</v>
      </c>
      <c r="X89" s="18">
        <v>0.91891891891891897</v>
      </c>
      <c r="Z89" s="13">
        <f t="shared" si="15"/>
        <v>0.51404769805890393</v>
      </c>
      <c r="AA89" s="14">
        <f t="shared" si="16"/>
        <v>0.24803371198576465</v>
      </c>
      <c r="AB89" s="14">
        <f t="shared" si="17"/>
        <v>0.2</v>
      </c>
      <c r="AC89" s="14">
        <f t="shared" si="18"/>
        <v>0.91891891891891897</v>
      </c>
      <c r="AD89" s="14">
        <f t="shared" si="19"/>
        <v>0.45901898734177199</v>
      </c>
    </row>
    <row r="90" spans="1:30" ht="16" x14ac:dyDescent="0.2">
      <c r="A90" t="s">
        <v>25</v>
      </c>
      <c r="B90" s="15">
        <v>0.21568627450980399</v>
      </c>
      <c r="C90" s="16">
        <v>0.21875</v>
      </c>
      <c r="D90" s="16">
        <v>0.25</v>
      </c>
      <c r="E90" s="16">
        <v>0.22500000000000001</v>
      </c>
      <c r="F90" s="16">
        <v>0.25</v>
      </c>
      <c r="G90" s="16">
        <v>0.28301886792452802</v>
      </c>
      <c r="H90" s="16">
        <v>0.34375</v>
      </c>
      <c r="I90" s="16">
        <v>0.38750000000000001</v>
      </c>
      <c r="J90" s="16">
        <v>0.36363636363636398</v>
      </c>
      <c r="K90" s="16">
        <v>0.40909090909090901</v>
      </c>
      <c r="L90" s="16">
        <v>0.42424242424242398</v>
      </c>
      <c r="M90" s="16">
        <v>0.43589743589743601</v>
      </c>
      <c r="N90" s="16">
        <v>0.48571428571428599</v>
      </c>
      <c r="O90" s="16">
        <v>0.659574468085106</v>
      </c>
      <c r="P90" s="16">
        <v>0.59459459459459496</v>
      </c>
      <c r="Q90" s="16">
        <v>0.65789473684210498</v>
      </c>
      <c r="R90" s="16">
        <v>0.88235294117647101</v>
      </c>
      <c r="S90" s="16">
        <v>1</v>
      </c>
      <c r="T90" s="17" t="s">
        <v>32</v>
      </c>
      <c r="U90" s="16">
        <v>0.76315789473684204</v>
      </c>
      <c r="V90" s="16">
        <v>0.75</v>
      </c>
      <c r="W90" s="16">
        <v>0.75</v>
      </c>
      <c r="X90" s="18">
        <v>0.78947368421052599</v>
      </c>
      <c r="Z90" s="13">
        <f t="shared" si="15"/>
        <v>0.5063334036664271</v>
      </c>
      <c r="AA90" s="14">
        <f t="shared" si="16"/>
        <v>0.2404683140260882</v>
      </c>
      <c r="AB90" s="14">
        <f t="shared" si="17"/>
        <v>0.21568627450980399</v>
      </c>
      <c r="AC90" s="14">
        <f t="shared" si="18"/>
        <v>1</v>
      </c>
      <c r="AD90" s="14">
        <f t="shared" si="19"/>
        <v>0.43006993006993</v>
      </c>
    </row>
    <row r="91" spans="1:30" ht="16" x14ac:dyDescent="0.2">
      <c r="A91" t="s">
        <v>24</v>
      </c>
      <c r="B91" s="15">
        <v>0.21568627450980399</v>
      </c>
      <c r="C91" s="16">
        <v>0.21875</v>
      </c>
      <c r="D91" s="16">
        <v>0.25</v>
      </c>
      <c r="E91" s="16">
        <v>0.22500000000000001</v>
      </c>
      <c r="F91" s="16">
        <v>0.25</v>
      </c>
      <c r="G91" s="16">
        <v>0.28301886792452802</v>
      </c>
      <c r="H91" s="16">
        <v>0.34375</v>
      </c>
      <c r="I91" s="16">
        <v>0.38750000000000001</v>
      </c>
      <c r="J91" s="16">
        <v>0.36363636363636398</v>
      </c>
      <c r="K91" s="16">
        <v>0.40909090909090901</v>
      </c>
      <c r="L91" s="16">
        <v>0.42424242424242398</v>
      </c>
      <c r="M91" s="16">
        <v>0.43589743589743601</v>
      </c>
      <c r="N91" s="16">
        <v>0.48571428571428599</v>
      </c>
      <c r="O91" s="16">
        <v>0.659574468085106</v>
      </c>
      <c r="P91" s="16">
        <v>0.59459459459459496</v>
      </c>
      <c r="Q91" s="16">
        <v>0.65789473684210498</v>
      </c>
      <c r="R91" s="16">
        <v>0.88235294117647101</v>
      </c>
      <c r="S91" s="17" t="s">
        <v>32</v>
      </c>
      <c r="T91" s="16">
        <v>1</v>
      </c>
      <c r="U91" s="16">
        <v>0.76315789473684204</v>
      </c>
      <c r="V91" s="16">
        <v>0.75</v>
      </c>
      <c r="W91" s="16">
        <v>0.75</v>
      </c>
      <c r="X91" s="18">
        <v>0.78947368421052599</v>
      </c>
      <c r="Z91" s="13">
        <f t="shared" si="15"/>
        <v>0.5063334036664271</v>
      </c>
      <c r="AA91" s="14">
        <f t="shared" si="16"/>
        <v>0.2404683140260882</v>
      </c>
      <c r="AB91" s="14">
        <f t="shared" si="17"/>
        <v>0.21568627450980399</v>
      </c>
      <c r="AC91" s="14">
        <f t="shared" si="18"/>
        <v>1</v>
      </c>
      <c r="AD91" s="14">
        <f t="shared" si="19"/>
        <v>0.43006993006993</v>
      </c>
    </row>
    <row r="92" spans="1:30" ht="16" x14ac:dyDescent="0.2">
      <c r="A92" t="s">
        <v>18</v>
      </c>
      <c r="B92" s="15">
        <v>0.21568627450980399</v>
      </c>
      <c r="C92" s="16">
        <v>0.21875</v>
      </c>
      <c r="D92" s="16">
        <v>0.23529411764705899</v>
      </c>
      <c r="E92" s="16">
        <v>0.19512195121951201</v>
      </c>
      <c r="F92" s="16">
        <v>0.219512195121951</v>
      </c>
      <c r="G92" s="16">
        <v>0.28301886792452802</v>
      </c>
      <c r="H92" s="16">
        <v>0.34375</v>
      </c>
      <c r="I92" s="16">
        <v>0.38750000000000001</v>
      </c>
      <c r="J92" s="16">
        <v>0.39534883720930197</v>
      </c>
      <c r="K92" s="16">
        <v>0.40909090909090901</v>
      </c>
      <c r="L92" s="16">
        <v>0.38235294117647101</v>
      </c>
      <c r="M92" s="16">
        <v>0.47368421052631599</v>
      </c>
      <c r="N92" s="16">
        <v>0.44444444444444398</v>
      </c>
      <c r="O92" s="16">
        <v>0.659574468085106</v>
      </c>
      <c r="P92" s="16">
        <v>0.59459459459459496</v>
      </c>
      <c r="Q92" s="16">
        <v>0.70270270270270296</v>
      </c>
      <c r="R92" s="17" t="s">
        <v>32</v>
      </c>
      <c r="S92" s="16">
        <v>0.88235294117647101</v>
      </c>
      <c r="T92" s="16">
        <v>0.88235294117647101</v>
      </c>
      <c r="U92" s="16">
        <v>0.81081081081081097</v>
      </c>
      <c r="V92" s="16">
        <v>0.75</v>
      </c>
      <c r="W92" s="16">
        <v>0.75</v>
      </c>
      <c r="X92" s="18">
        <v>0.83783783783783805</v>
      </c>
      <c r="Z92" s="13">
        <f t="shared" si="15"/>
        <v>0.50335368387519508</v>
      </c>
      <c r="AA92" s="14">
        <f t="shared" si="16"/>
        <v>0.24162098634838658</v>
      </c>
      <c r="AB92" s="14">
        <f t="shared" si="17"/>
        <v>0.19512195121951201</v>
      </c>
      <c r="AC92" s="14">
        <f t="shared" si="18"/>
        <v>0.88235294117647101</v>
      </c>
      <c r="AD92" s="14">
        <f t="shared" si="19"/>
        <v>0.42676767676767646</v>
      </c>
    </row>
    <row r="93" spans="1:30" ht="16" x14ac:dyDescent="0.2">
      <c r="A93" t="s">
        <v>23</v>
      </c>
      <c r="B93" s="15">
        <v>0.17307692307692299</v>
      </c>
      <c r="C93" s="16">
        <v>0.225806451612903</v>
      </c>
      <c r="D93" s="16">
        <v>0.223529411764706</v>
      </c>
      <c r="E93" s="16">
        <v>0.17073170731707299</v>
      </c>
      <c r="F93" s="16">
        <v>0.19512195121951201</v>
      </c>
      <c r="G93" s="16">
        <v>0.26415094339622602</v>
      </c>
      <c r="H93" s="16">
        <v>0.35483870967741898</v>
      </c>
      <c r="I93" s="16">
        <v>0.375</v>
      </c>
      <c r="J93" s="16">
        <v>0.34090909090909099</v>
      </c>
      <c r="K93" s="16">
        <v>0.33333333333333298</v>
      </c>
      <c r="L93" s="16">
        <v>0.4375</v>
      </c>
      <c r="M93" s="16">
        <v>0.48648648648648701</v>
      </c>
      <c r="N93" s="16">
        <v>0.59375</v>
      </c>
      <c r="O93" s="16">
        <v>0.63829787234042601</v>
      </c>
      <c r="P93" s="16">
        <v>0.65714285714285703</v>
      </c>
      <c r="Q93" s="17" t="s">
        <v>32</v>
      </c>
      <c r="R93" s="16">
        <v>0.70270270270270296</v>
      </c>
      <c r="S93" s="16">
        <v>0.65789473684210498</v>
      </c>
      <c r="T93" s="16">
        <v>0.65789473684210498</v>
      </c>
      <c r="U93" s="16">
        <v>0.73684210526315796</v>
      </c>
      <c r="V93" s="16">
        <v>0.87878787878787901</v>
      </c>
      <c r="W93" s="16">
        <v>0.87878787878787901</v>
      </c>
      <c r="X93" s="18">
        <v>0.76315789473684204</v>
      </c>
      <c r="Z93" s="13">
        <f t="shared" si="15"/>
        <v>0.48844289419271036</v>
      </c>
      <c r="AA93" s="14">
        <f t="shared" si="16"/>
        <v>0.23525979437705413</v>
      </c>
      <c r="AB93" s="14">
        <f t="shared" si="17"/>
        <v>0.17073170731707299</v>
      </c>
      <c r="AC93" s="14">
        <f t="shared" si="18"/>
        <v>0.87878787878787901</v>
      </c>
      <c r="AD93" s="14">
        <f t="shared" si="19"/>
        <v>0.46199324324324353</v>
      </c>
    </row>
    <row r="94" spans="1:30" ht="16" x14ac:dyDescent="0.2">
      <c r="A94" t="s">
        <v>17</v>
      </c>
      <c r="B94" s="15">
        <v>0.16326530612244899</v>
      </c>
      <c r="C94" s="16">
        <v>0.25925925925925902</v>
      </c>
      <c r="D94" s="16">
        <v>0.17647058823529399</v>
      </c>
      <c r="E94" s="16">
        <v>0.25714285714285701</v>
      </c>
      <c r="F94" s="16">
        <v>0.28571428571428598</v>
      </c>
      <c r="G94" s="16">
        <v>0.340425531914894</v>
      </c>
      <c r="H94" s="16">
        <v>0.35714285714285698</v>
      </c>
      <c r="I94" s="16">
        <v>0.341772151898734</v>
      </c>
      <c r="J94" s="16">
        <v>0.34146341463414598</v>
      </c>
      <c r="K94" s="16">
        <v>0.35384615384615398</v>
      </c>
      <c r="L94" s="16">
        <v>0.44827586206896602</v>
      </c>
      <c r="M94" s="16">
        <v>0.45714285714285702</v>
      </c>
      <c r="N94" s="16">
        <v>0.51612903225806495</v>
      </c>
      <c r="O94" s="16">
        <v>0.52083333333333304</v>
      </c>
      <c r="P94" s="17" t="s">
        <v>32</v>
      </c>
      <c r="Q94" s="16">
        <v>0.65714285714285703</v>
      </c>
      <c r="R94" s="16">
        <v>0.59459459459459496</v>
      </c>
      <c r="S94" s="16">
        <v>0.59459459459459496</v>
      </c>
      <c r="T94" s="16">
        <v>0.59459459459459496</v>
      </c>
      <c r="U94" s="16">
        <v>0.67567567567567599</v>
      </c>
      <c r="V94" s="16">
        <v>0.70588235294117696</v>
      </c>
      <c r="W94" s="16">
        <v>0.70588235294117696</v>
      </c>
      <c r="X94" s="18">
        <v>0.61538461538461497</v>
      </c>
      <c r="Z94" s="13">
        <f t="shared" si="15"/>
        <v>0.45284705129924718</v>
      </c>
      <c r="AA94" s="14">
        <f t="shared" si="16"/>
        <v>0.17390460302553273</v>
      </c>
      <c r="AB94" s="14">
        <f t="shared" si="17"/>
        <v>0.16326530612244899</v>
      </c>
      <c r="AC94" s="14">
        <f t="shared" si="18"/>
        <v>0.70588235294117696</v>
      </c>
      <c r="AD94" s="14">
        <f t="shared" si="19"/>
        <v>0.45270935960591152</v>
      </c>
    </row>
    <row r="95" spans="1:30" ht="16" x14ac:dyDescent="0.2">
      <c r="A95" t="s">
        <v>16</v>
      </c>
      <c r="B95" s="15">
        <v>0.16923076923076899</v>
      </c>
      <c r="C95" s="16">
        <v>0.15217391304347799</v>
      </c>
      <c r="D95" s="16">
        <v>0.32222222222222202</v>
      </c>
      <c r="E95" s="16">
        <v>0.21153846153846201</v>
      </c>
      <c r="F95" s="16">
        <v>0.230769230769231</v>
      </c>
      <c r="G95" s="16">
        <v>0.261538461538462</v>
      </c>
      <c r="H95" s="16">
        <v>0.23913043478260901</v>
      </c>
      <c r="I95" s="16">
        <v>0.48809523809523803</v>
      </c>
      <c r="J95" s="16">
        <v>0.34545454545454501</v>
      </c>
      <c r="K95" s="16">
        <v>0.445945945945946</v>
      </c>
      <c r="L95" s="16">
        <v>0.32608695652173902</v>
      </c>
      <c r="M95" s="16">
        <v>0.45833333333333298</v>
      </c>
      <c r="N95" s="16">
        <v>0.434782608695652</v>
      </c>
      <c r="O95" s="17" t="s">
        <v>32</v>
      </c>
      <c r="P95" s="16">
        <v>0.52083333333333304</v>
      </c>
      <c r="Q95" s="16">
        <v>0.63829787234042601</v>
      </c>
      <c r="R95" s="16">
        <v>0.659574468085106</v>
      </c>
      <c r="S95" s="16">
        <v>0.659574468085106</v>
      </c>
      <c r="T95" s="16">
        <v>0.659574468085106</v>
      </c>
      <c r="U95" s="16">
        <v>0.72340425531914898</v>
      </c>
      <c r="V95" s="16">
        <v>0.63829787234042601</v>
      </c>
      <c r="W95" s="16">
        <v>0.63829787234042601</v>
      </c>
      <c r="X95" s="18">
        <v>0.70833333333333304</v>
      </c>
      <c r="Z95" s="13">
        <f t="shared" si="15"/>
        <v>0.45143136656518623</v>
      </c>
      <c r="AA95" s="14">
        <f t="shared" si="16"/>
        <v>0.19289924273826042</v>
      </c>
      <c r="AB95" s="14">
        <f t="shared" si="17"/>
        <v>0.15217391304347799</v>
      </c>
      <c r="AC95" s="14">
        <f t="shared" si="18"/>
        <v>0.72340425531914898</v>
      </c>
      <c r="AD95" s="14">
        <f t="shared" si="19"/>
        <v>0.45213963963963949</v>
      </c>
    </row>
    <row r="96" spans="1:30" ht="16" x14ac:dyDescent="0.2">
      <c r="A96" t="s">
        <v>4</v>
      </c>
      <c r="B96" s="15">
        <v>0.13636363636363599</v>
      </c>
      <c r="C96" s="16">
        <v>0.35</v>
      </c>
      <c r="D96" s="16">
        <v>0.134146341463415</v>
      </c>
      <c r="E96" s="16">
        <v>0.233333333333333</v>
      </c>
      <c r="F96" s="16">
        <v>0.225806451612903</v>
      </c>
      <c r="G96" s="16">
        <v>0.16666666666666699</v>
      </c>
      <c r="H96" s="16">
        <v>0.55000000000000004</v>
      </c>
      <c r="I96" s="16">
        <v>0.253164556962025</v>
      </c>
      <c r="J96" s="16">
        <v>0.26315789473684198</v>
      </c>
      <c r="K96" s="16">
        <v>0.22727272727272699</v>
      </c>
      <c r="L96" s="16">
        <v>0.75</v>
      </c>
      <c r="M96" s="16">
        <v>0.33333333333333298</v>
      </c>
      <c r="N96" s="17" t="s">
        <v>32</v>
      </c>
      <c r="O96" s="16">
        <v>0.434782608695652</v>
      </c>
      <c r="P96" s="16">
        <v>0.51612903225806495</v>
      </c>
      <c r="Q96" s="16">
        <v>0.59375</v>
      </c>
      <c r="R96" s="16">
        <v>0.44444444444444398</v>
      </c>
      <c r="S96" s="16">
        <v>0.48571428571428599</v>
      </c>
      <c r="T96" s="16">
        <v>0.48571428571428599</v>
      </c>
      <c r="U96" s="16">
        <v>0.48648648648648701</v>
      </c>
      <c r="V96" s="16">
        <v>0.54545454545454497</v>
      </c>
      <c r="W96" s="16">
        <v>0.54545454545454497</v>
      </c>
      <c r="X96" s="18">
        <v>0.47368421052631599</v>
      </c>
      <c r="Z96" s="13">
        <f t="shared" si="15"/>
        <v>0.39249360847697762</v>
      </c>
      <c r="AA96" s="14">
        <f t="shared" si="16"/>
        <v>0.16870673684700171</v>
      </c>
      <c r="AB96" s="14">
        <f t="shared" si="17"/>
        <v>0.134146341463415</v>
      </c>
      <c r="AC96" s="14">
        <f t="shared" si="18"/>
        <v>0.75</v>
      </c>
      <c r="AD96" s="14">
        <f t="shared" si="19"/>
        <v>0.43961352657004799</v>
      </c>
    </row>
    <row r="97" spans="1:31" ht="16" x14ac:dyDescent="0.2">
      <c r="A97" t="s">
        <v>15</v>
      </c>
      <c r="B97" s="15">
        <v>0.14893617021276601</v>
      </c>
      <c r="C97" s="16">
        <v>0.19230769230769201</v>
      </c>
      <c r="D97" s="16">
        <v>0.227848101265823</v>
      </c>
      <c r="E97" s="16">
        <v>0.24242424242424199</v>
      </c>
      <c r="F97" s="16">
        <v>0.27272727272727298</v>
      </c>
      <c r="G97" s="16">
        <v>0.33333333333333298</v>
      </c>
      <c r="H97" s="16">
        <v>0.25</v>
      </c>
      <c r="I97" s="16">
        <v>0.27160493827160498</v>
      </c>
      <c r="J97" s="16">
        <v>0.48571428571428599</v>
      </c>
      <c r="K97" s="16">
        <v>0.30769230769230799</v>
      </c>
      <c r="L97" s="16">
        <v>0.34482758620689702</v>
      </c>
      <c r="M97" s="17" t="s">
        <v>32</v>
      </c>
      <c r="N97" s="16">
        <v>0.33333333333333298</v>
      </c>
      <c r="O97" s="16">
        <v>0.45833333333333298</v>
      </c>
      <c r="P97" s="16">
        <v>0.45714285714285702</v>
      </c>
      <c r="Q97" s="16">
        <v>0.48648648648648701</v>
      </c>
      <c r="R97" s="16">
        <v>0.47368421052631599</v>
      </c>
      <c r="S97" s="16">
        <v>0.43589743589743601</v>
      </c>
      <c r="T97" s="16">
        <v>0.43589743589743601</v>
      </c>
      <c r="U97" s="16">
        <v>0.47499999999999998</v>
      </c>
      <c r="V97" s="16">
        <v>0.44736842105263203</v>
      </c>
      <c r="W97" s="16">
        <v>0.44736842105263203</v>
      </c>
      <c r="X97" s="18">
        <v>0.42857142857142899</v>
      </c>
      <c r="Z97" s="13">
        <f t="shared" si="15"/>
        <v>0.3616590587931871</v>
      </c>
      <c r="AA97" s="14">
        <f t="shared" si="16"/>
        <v>0.10787174261686415</v>
      </c>
      <c r="AB97" s="14">
        <f t="shared" si="17"/>
        <v>0.14893617021276601</v>
      </c>
      <c r="AC97" s="14">
        <f t="shared" si="18"/>
        <v>0.48648648648648701</v>
      </c>
      <c r="AD97" s="14">
        <f t="shared" si="19"/>
        <v>0.38669950738916303</v>
      </c>
    </row>
    <row r="98" spans="1:31" ht="16" x14ac:dyDescent="0.2">
      <c r="A98" t="s">
        <v>14</v>
      </c>
      <c r="B98" s="15">
        <v>0.15384615384615399</v>
      </c>
      <c r="C98" s="16">
        <v>0.46666666666666701</v>
      </c>
      <c r="D98" s="16">
        <v>0.113924050632911</v>
      </c>
      <c r="E98" s="16">
        <v>0.28000000000000003</v>
      </c>
      <c r="F98" s="16">
        <v>0.269230769230769</v>
      </c>
      <c r="G98" s="16">
        <v>0.186046511627907</v>
      </c>
      <c r="H98" s="16">
        <v>0.73333333333333295</v>
      </c>
      <c r="I98" s="16">
        <v>0.189873417721519</v>
      </c>
      <c r="J98" s="16">
        <v>0.26470588235294101</v>
      </c>
      <c r="K98" s="16">
        <v>0.1875</v>
      </c>
      <c r="L98" s="17" t="s">
        <v>32</v>
      </c>
      <c r="M98" s="16">
        <v>0.34482758620689702</v>
      </c>
      <c r="N98" s="16">
        <v>0.75</v>
      </c>
      <c r="O98" s="16">
        <v>0.32608695652173902</v>
      </c>
      <c r="P98" s="16">
        <v>0.44827586206896602</v>
      </c>
      <c r="Q98" s="16">
        <v>0.4375</v>
      </c>
      <c r="R98" s="16">
        <v>0.38235294117647101</v>
      </c>
      <c r="S98" s="16">
        <v>0.42424242424242398</v>
      </c>
      <c r="T98" s="16">
        <v>0.42424242424242398</v>
      </c>
      <c r="U98" s="16">
        <v>0.35135135135135098</v>
      </c>
      <c r="V98" s="16">
        <v>0.39393939393939398</v>
      </c>
      <c r="W98" s="16">
        <v>0.39393939393939398</v>
      </c>
      <c r="X98" s="18">
        <v>0.34210526315789502</v>
      </c>
      <c r="Z98" s="13">
        <f t="shared" si="15"/>
        <v>0.35745410828450708</v>
      </c>
      <c r="AA98" s="14">
        <f t="shared" si="16"/>
        <v>0.16110875900052901</v>
      </c>
      <c r="AB98" s="14">
        <f t="shared" si="17"/>
        <v>0.113924050632911</v>
      </c>
      <c r="AC98" s="14">
        <f t="shared" si="18"/>
        <v>0.75</v>
      </c>
      <c r="AD98" s="14">
        <f t="shared" si="19"/>
        <v>0.348089468779124</v>
      </c>
    </row>
    <row r="99" spans="1:31" ht="16" x14ac:dyDescent="0.2">
      <c r="A99" t="s">
        <v>9</v>
      </c>
      <c r="B99" s="15">
        <v>0.3</v>
      </c>
      <c r="C99" s="16">
        <v>7.9365079365079402E-2</v>
      </c>
      <c r="D99" s="16">
        <v>0.42553191489361702</v>
      </c>
      <c r="E99" s="16">
        <v>0.18181818181818199</v>
      </c>
      <c r="F99" s="16">
        <v>0.19696969696969699</v>
      </c>
      <c r="G99" s="16">
        <v>0.46969696969697</v>
      </c>
      <c r="H99" s="16">
        <v>0.14285714285714299</v>
      </c>
      <c r="I99" s="16">
        <v>0.60919540229885105</v>
      </c>
      <c r="J99" s="16">
        <v>0.43548387096774199</v>
      </c>
      <c r="K99" s="17" t="s">
        <v>32</v>
      </c>
      <c r="L99" s="16">
        <v>0.1875</v>
      </c>
      <c r="M99" s="16">
        <v>0.30769230769230799</v>
      </c>
      <c r="N99" s="16">
        <v>0.22727272727272699</v>
      </c>
      <c r="O99" s="16">
        <v>0.445945945945946</v>
      </c>
      <c r="P99" s="16">
        <v>0.35384615384615398</v>
      </c>
      <c r="Q99" s="16">
        <v>0.33333333333333298</v>
      </c>
      <c r="R99" s="16">
        <v>0.40909090909090901</v>
      </c>
      <c r="S99" s="16">
        <v>0.40909090909090901</v>
      </c>
      <c r="T99" s="16">
        <v>0.40909090909090901</v>
      </c>
      <c r="U99" s="16">
        <v>0.43283582089552203</v>
      </c>
      <c r="V99" s="16">
        <v>0.37313432835820898</v>
      </c>
      <c r="W99" s="16">
        <v>0.37313432835820898</v>
      </c>
      <c r="X99" s="18">
        <v>0.42647058823529399</v>
      </c>
      <c r="Z99" s="13">
        <f t="shared" si="15"/>
        <v>0.34224347818535056</v>
      </c>
      <c r="AA99" s="14">
        <f t="shared" si="16"/>
        <v>0.12734746230730087</v>
      </c>
      <c r="AB99" s="14">
        <f t="shared" si="17"/>
        <v>7.9365079365079402E-2</v>
      </c>
      <c r="AC99" s="14">
        <f t="shared" si="18"/>
        <v>0.60919540229885105</v>
      </c>
      <c r="AD99" s="14">
        <f t="shared" si="19"/>
        <v>0.37313432835820898</v>
      </c>
    </row>
    <row r="100" spans="1:31" ht="16" x14ac:dyDescent="0.2">
      <c r="A100" t="s">
        <v>10</v>
      </c>
      <c r="B100" s="15">
        <v>0.28888888888888897</v>
      </c>
      <c r="C100" s="16">
        <v>0.16666666666666699</v>
      </c>
      <c r="D100" s="16">
        <v>0.278481012658228</v>
      </c>
      <c r="E100" s="16">
        <v>0.25</v>
      </c>
      <c r="F100" s="16">
        <v>0.27777777777777801</v>
      </c>
      <c r="G100" s="16">
        <v>0.56097560975609795</v>
      </c>
      <c r="H100" s="16">
        <v>0.21875</v>
      </c>
      <c r="I100" s="16">
        <v>0.30487804878048802</v>
      </c>
      <c r="J100" s="17" t="s">
        <v>32</v>
      </c>
      <c r="K100" s="16">
        <v>0.43548387096774199</v>
      </c>
      <c r="L100" s="16">
        <v>0.26470588235294101</v>
      </c>
      <c r="M100" s="16">
        <v>0.48571428571428599</v>
      </c>
      <c r="N100" s="16">
        <v>0.26315789473684198</v>
      </c>
      <c r="O100" s="16">
        <v>0.34545454545454501</v>
      </c>
      <c r="P100" s="16">
        <v>0.34146341463414598</v>
      </c>
      <c r="Q100" s="16">
        <v>0.34090909090909099</v>
      </c>
      <c r="R100" s="16">
        <v>0.39534883720930197</v>
      </c>
      <c r="S100" s="16">
        <v>0.36363636363636398</v>
      </c>
      <c r="T100" s="16">
        <v>0.36363636363636398</v>
      </c>
      <c r="U100" s="16">
        <v>0.36956521739130399</v>
      </c>
      <c r="V100" s="16">
        <v>0.34090909090909099</v>
      </c>
      <c r="W100" s="16">
        <v>0.34090909090909099</v>
      </c>
      <c r="X100" s="18">
        <v>0.39130434782608697</v>
      </c>
      <c r="Z100" s="13">
        <f t="shared" si="15"/>
        <v>0.33584619549160655</v>
      </c>
      <c r="AA100" s="14">
        <f t="shared" si="16"/>
        <v>8.7951263886211953E-2</v>
      </c>
      <c r="AB100" s="14">
        <f t="shared" si="17"/>
        <v>0.16666666666666699</v>
      </c>
      <c r="AC100" s="14">
        <f t="shared" si="18"/>
        <v>0.56097560975609795</v>
      </c>
      <c r="AD100" s="14">
        <f t="shared" si="19"/>
        <v>0.34090909090909099</v>
      </c>
    </row>
    <row r="101" spans="1:31" ht="16" x14ac:dyDescent="0.2">
      <c r="A101" t="s">
        <v>8</v>
      </c>
      <c r="B101" s="15">
        <v>0.297619047619048</v>
      </c>
      <c r="C101" s="16">
        <v>8.8607594936708903E-2</v>
      </c>
      <c r="D101" s="16">
        <v>0.46153846153846201</v>
      </c>
      <c r="E101" s="16">
        <v>0.18518518518518501</v>
      </c>
      <c r="F101" s="16">
        <v>0.19753086419753099</v>
      </c>
      <c r="G101" s="16">
        <v>0.32183908045977</v>
      </c>
      <c r="H101" s="16">
        <v>0.139240506329114</v>
      </c>
      <c r="I101" s="17" t="s">
        <v>32</v>
      </c>
      <c r="J101" s="16">
        <v>0.30487804878048802</v>
      </c>
      <c r="K101" s="16">
        <v>0.60919540229885105</v>
      </c>
      <c r="L101" s="16">
        <v>0.189873417721519</v>
      </c>
      <c r="M101" s="16">
        <v>0.27160493827160498</v>
      </c>
      <c r="N101" s="16">
        <v>0.253164556962025</v>
      </c>
      <c r="O101" s="16">
        <v>0.48809523809523803</v>
      </c>
      <c r="P101" s="16">
        <v>0.341772151898734</v>
      </c>
      <c r="Q101" s="16">
        <v>0.375</v>
      </c>
      <c r="R101" s="16">
        <v>0.38750000000000001</v>
      </c>
      <c r="S101" s="16">
        <v>0.38750000000000001</v>
      </c>
      <c r="T101" s="16">
        <v>0.38750000000000001</v>
      </c>
      <c r="U101" s="16">
        <v>0.443037974683544</v>
      </c>
      <c r="V101" s="16">
        <v>0.392405063291139</v>
      </c>
      <c r="W101" s="16">
        <v>0.392405063291139</v>
      </c>
      <c r="X101" s="18">
        <v>0.455696202531646</v>
      </c>
      <c r="Z101" s="13">
        <f t="shared" si="15"/>
        <v>0.33505403627689762</v>
      </c>
      <c r="AA101" s="14">
        <f t="shared" si="16"/>
        <v>0.12573726859274731</v>
      </c>
      <c r="AB101" s="14">
        <f t="shared" si="17"/>
        <v>8.8607594936708903E-2</v>
      </c>
      <c r="AC101" s="14">
        <f t="shared" si="18"/>
        <v>0.60919540229885105</v>
      </c>
      <c r="AD101" s="14">
        <f t="shared" si="19"/>
        <v>0.358386075949367</v>
      </c>
    </row>
    <row r="102" spans="1:31" ht="16" x14ac:dyDescent="0.2">
      <c r="A102" t="s">
        <v>12</v>
      </c>
      <c r="B102" s="15">
        <v>0.17142857142857101</v>
      </c>
      <c r="C102" s="16">
        <v>0.63636363636363602</v>
      </c>
      <c r="D102" s="16">
        <v>9.0909090909090898E-2</v>
      </c>
      <c r="E102" s="16">
        <v>0.217391304347826</v>
      </c>
      <c r="F102" s="16">
        <v>0.20833333333333301</v>
      </c>
      <c r="G102" s="16">
        <v>0.146341463414634</v>
      </c>
      <c r="H102" s="17" t="s">
        <v>32</v>
      </c>
      <c r="I102" s="16">
        <v>0.139240506329114</v>
      </c>
      <c r="J102" s="16">
        <v>0.21875</v>
      </c>
      <c r="K102" s="16">
        <v>0.14285714285714299</v>
      </c>
      <c r="L102" s="16">
        <v>0.73333333333333295</v>
      </c>
      <c r="M102" s="16">
        <v>0.25</v>
      </c>
      <c r="N102" s="16">
        <v>0.55000000000000004</v>
      </c>
      <c r="O102" s="16">
        <v>0.23913043478260901</v>
      </c>
      <c r="P102" s="16">
        <v>0.35714285714285698</v>
      </c>
      <c r="Q102" s="16">
        <v>0.35483870967741898</v>
      </c>
      <c r="R102" s="16">
        <v>0.34375</v>
      </c>
      <c r="S102" s="16">
        <v>0.34375</v>
      </c>
      <c r="T102" s="16">
        <v>0.34375</v>
      </c>
      <c r="U102" s="16">
        <v>0.314285714285714</v>
      </c>
      <c r="V102" s="16">
        <v>0.35483870967741898</v>
      </c>
      <c r="W102" s="16">
        <v>0.35483870967741898</v>
      </c>
      <c r="X102" s="18">
        <v>0.30555555555555602</v>
      </c>
      <c r="Z102" s="13">
        <f t="shared" si="15"/>
        <v>0.30985586695980338</v>
      </c>
      <c r="AA102" s="14">
        <f t="shared" si="16"/>
        <v>0.16065005245266559</v>
      </c>
      <c r="AB102" s="14">
        <f t="shared" si="17"/>
        <v>9.0909090909090898E-2</v>
      </c>
      <c r="AC102" s="14">
        <f t="shared" si="18"/>
        <v>0.73333333333333295</v>
      </c>
      <c r="AD102" s="14">
        <f t="shared" si="19"/>
        <v>0.30992063492063504</v>
      </c>
    </row>
    <row r="103" spans="1:31" ht="16" x14ac:dyDescent="0.2">
      <c r="A103" t="s">
        <v>7</v>
      </c>
      <c r="B103" s="15">
        <v>0.34693877551020402</v>
      </c>
      <c r="C103" s="16">
        <v>0.102564102564103</v>
      </c>
      <c r="D103" s="16">
        <v>0.36249999999999999</v>
      </c>
      <c r="E103" s="16">
        <v>0.26190476190476197</v>
      </c>
      <c r="F103" s="16">
        <v>0.28571428571428598</v>
      </c>
      <c r="G103" s="17" t="s">
        <v>32</v>
      </c>
      <c r="H103" s="16">
        <v>0.146341463414634</v>
      </c>
      <c r="I103" s="16">
        <v>0.32183908045977</v>
      </c>
      <c r="J103" s="16">
        <v>0.56097560975609795</v>
      </c>
      <c r="K103" s="16">
        <v>0.46969696969697</v>
      </c>
      <c r="L103" s="16">
        <v>0.186046511627907</v>
      </c>
      <c r="M103" s="16">
        <v>0.33333333333333298</v>
      </c>
      <c r="N103" s="16">
        <v>0.16666666666666699</v>
      </c>
      <c r="O103" s="16">
        <v>0.261538461538462</v>
      </c>
      <c r="P103" s="16">
        <v>0.340425531914894</v>
      </c>
      <c r="Q103" s="16">
        <v>0.26415094339622602</v>
      </c>
      <c r="R103" s="16">
        <v>0.28301886792452802</v>
      </c>
      <c r="S103" s="16">
        <v>0.28301886792452802</v>
      </c>
      <c r="T103" s="16">
        <v>0.28301886792452802</v>
      </c>
      <c r="U103" s="16">
        <v>0.29090909090909101</v>
      </c>
      <c r="V103" s="16">
        <v>0.26415094339622602</v>
      </c>
      <c r="W103" s="16">
        <v>0.26415094339622602</v>
      </c>
      <c r="X103" s="18">
        <v>0.28571428571428598</v>
      </c>
      <c r="Z103" s="13">
        <f t="shared" si="15"/>
        <v>0.28930083475853308</v>
      </c>
      <c r="AA103" s="14">
        <f t="shared" si="16"/>
        <v>9.8854309127299853E-2</v>
      </c>
      <c r="AB103" s="14">
        <f t="shared" si="17"/>
        <v>0.102564102564103</v>
      </c>
      <c r="AC103" s="14">
        <f t="shared" si="18"/>
        <v>0.56097560975609795</v>
      </c>
      <c r="AD103" s="14">
        <f t="shared" si="19"/>
        <v>0.28301886792452802</v>
      </c>
    </row>
    <row r="104" spans="1:31" ht="16" x14ac:dyDescent="0.2">
      <c r="A104" t="s">
        <v>11</v>
      </c>
      <c r="B104" s="15">
        <v>0.14285714285714299</v>
      </c>
      <c r="C104" s="16">
        <v>0.25</v>
      </c>
      <c r="D104" s="16">
        <v>0.24657534246575299</v>
      </c>
      <c r="E104" s="16">
        <v>0.94444444444444398</v>
      </c>
      <c r="F104" s="17" t="s">
        <v>32</v>
      </c>
      <c r="G104" s="16">
        <v>0.28571428571428598</v>
      </c>
      <c r="H104" s="16">
        <v>0.20833333333333301</v>
      </c>
      <c r="I104" s="16">
        <v>0.19753086419753099</v>
      </c>
      <c r="J104" s="16">
        <v>0.27777777777777801</v>
      </c>
      <c r="K104" s="16">
        <v>0.19696969696969699</v>
      </c>
      <c r="L104" s="16">
        <v>0.269230769230769</v>
      </c>
      <c r="M104" s="16">
        <v>0.27272727272727298</v>
      </c>
      <c r="N104" s="16">
        <v>0.225806451612903</v>
      </c>
      <c r="O104" s="16">
        <v>0.230769230769231</v>
      </c>
      <c r="P104" s="16">
        <v>0.28571428571428598</v>
      </c>
      <c r="Q104" s="16">
        <v>0.19512195121951201</v>
      </c>
      <c r="R104" s="16">
        <v>0.219512195121951</v>
      </c>
      <c r="S104" s="16">
        <v>0.25</v>
      </c>
      <c r="T104" s="16">
        <v>0.25</v>
      </c>
      <c r="U104" s="16">
        <v>0.232558139534884</v>
      </c>
      <c r="V104" s="16">
        <v>0.22500000000000001</v>
      </c>
      <c r="W104" s="16">
        <v>0.22500000000000001</v>
      </c>
      <c r="X104" s="18">
        <v>0.22727272727272699</v>
      </c>
      <c r="Z104" s="13">
        <f t="shared" si="15"/>
        <v>0.26631435958925004</v>
      </c>
      <c r="AA104" s="14">
        <f t="shared" si="16"/>
        <v>0.1552825747739193</v>
      </c>
      <c r="AB104" s="14">
        <f t="shared" si="17"/>
        <v>0.14285714285714299</v>
      </c>
      <c r="AC104" s="14">
        <f t="shared" si="18"/>
        <v>0.94444444444444398</v>
      </c>
      <c r="AD104" s="14">
        <f t="shared" si="19"/>
        <v>0.23166368515205749</v>
      </c>
    </row>
    <row r="105" spans="1:31" ht="16" x14ac:dyDescent="0.2">
      <c r="A105" t="s">
        <v>13</v>
      </c>
      <c r="B105" s="15">
        <v>0.119047619047619</v>
      </c>
      <c r="C105" s="16">
        <v>0.26315789473684198</v>
      </c>
      <c r="D105" s="16">
        <v>0.232876712328767</v>
      </c>
      <c r="E105" s="17" t="s">
        <v>32</v>
      </c>
      <c r="F105" s="16">
        <v>0.94444444444444398</v>
      </c>
      <c r="G105" s="16">
        <v>0.26190476190476197</v>
      </c>
      <c r="H105" s="16">
        <v>0.217391304347826</v>
      </c>
      <c r="I105" s="16">
        <v>0.18518518518518501</v>
      </c>
      <c r="J105" s="16">
        <v>0.25</v>
      </c>
      <c r="K105" s="16">
        <v>0.18181818181818199</v>
      </c>
      <c r="L105" s="16">
        <v>0.28000000000000003</v>
      </c>
      <c r="M105" s="16">
        <v>0.24242424242424199</v>
      </c>
      <c r="N105" s="16">
        <v>0.233333333333333</v>
      </c>
      <c r="O105" s="16">
        <v>0.21153846153846201</v>
      </c>
      <c r="P105" s="16">
        <v>0.25714285714285701</v>
      </c>
      <c r="Q105" s="16">
        <v>0.17073170731707299</v>
      </c>
      <c r="R105" s="16">
        <v>0.19512195121951201</v>
      </c>
      <c r="S105" s="16">
        <v>0.22500000000000001</v>
      </c>
      <c r="T105" s="16">
        <v>0.22500000000000001</v>
      </c>
      <c r="U105" s="16">
        <v>0.209302325581395</v>
      </c>
      <c r="V105" s="16">
        <v>0.2</v>
      </c>
      <c r="W105" s="16">
        <v>0.2</v>
      </c>
      <c r="X105" s="18">
        <v>0.204545454545455</v>
      </c>
      <c r="Z105" s="13">
        <f t="shared" si="15"/>
        <v>0.25045301985981622</v>
      </c>
      <c r="AA105" s="14">
        <f t="shared" si="16"/>
        <v>0.15915717967943824</v>
      </c>
      <c r="AB105" s="14">
        <f t="shared" si="17"/>
        <v>0.119047619047619</v>
      </c>
      <c r="AC105" s="14">
        <f t="shared" si="18"/>
        <v>0.94444444444444398</v>
      </c>
      <c r="AD105" s="14">
        <f t="shared" si="19"/>
        <v>0.22119565217391302</v>
      </c>
    </row>
    <row r="106" spans="1:31" ht="16" x14ac:dyDescent="0.2">
      <c r="A106" t="s">
        <v>5</v>
      </c>
      <c r="B106" s="15">
        <v>0.240963855421687</v>
      </c>
      <c r="C106" s="16">
        <v>6.6666666666666693E-2</v>
      </c>
      <c r="D106" s="17" t="s">
        <v>32</v>
      </c>
      <c r="E106" s="16">
        <v>0.232876712328767</v>
      </c>
      <c r="F106" s="16">
        <v>0.24657534246575299</v>
      </c>
      <c r="G106" s="16">
        <v>0.36249999999999999</v>
      </c>
      <c r="H106" s="16">
        <v>9.0909090909090898E-2</v>
      </c>
      <c r="I106" s="16">
        <v>0.46153846153846201</v>
      </c>
      <c r="J106" s="16">
        <v>0.278481012658228</v>
      </c>
      <c r="K106" s="16">
        <v>0.42553191489361702</v>
      </c>
      <c r="L106" s="16">
        <v>0.113924050632911</v>
      </c>
      <c r="M106" s="16">
        <v>0.227848101265823</v>
      </c>
      <c r="N106" s="16">
        <v>0.134146341463415</v>
      </c>
      <c r="O106" s="16">
        <v>0.32222222222222202</v>
      </c>
      <c r="P106" s="16">
        <v>0.17647058823529399</v>
      </c>
      <c r="Q106" s="16">
        <v>0.223529411764706</v>
      </c>
      <c r="R106" s="16">
        <v>0.23529411764705899</v>
      </c>
      <c r="S106" s="16">
        <v>0.25</v>
      </c>
      <c r="T106" s="16">
        <v>0.25</v>
      </c>
      <c r="U106" s="16">
        <v>0.24137931034482801</v>
      </c>
      <c r="V106" s="16">
        <v>0.238095238095238</v>
      </c>
      <c r="W106" s="16">
        <v>0.238095238095238</v>
      </c>
      <c r="X106" s="18">
        <v>0.26744186046511598</v>
      </c>
      <c r="Z106" s="13">
        <f t="shared" si="15"/>
        <v>0.24202225168700559</v>
      </c>
      <c r="AA106" s="14">
        <f t="shared" si="16"/>
        <v>9.5510116736009065E-2</v>
      </c>
      <c r="AB106" s="14">
        <f t="shared" si="17"/>
        <v>6.6666666666666693E-2</v>
      </c>
      <c r="AC106" s="14">
        <f t="shared" si="18"/>
        <v>0.46153846153846201</v>
      </c>
      <c r="AD106" s="14">
        <f t="shared" si="19"/>
        <v>0.2395295467584625</v>
      </c>
    </row>
    <row r="107" spans="1:31" ht="16" x14ac:dyDescent="0.2">
      <c r="A107" t="s">
        <v>22</v>
      </c>
      <c r="B107" s="15">
        <v>8.8235294117647106E-2</v>
      </c>
      <c r="C107" s="17" t="s">
        <v>32</v>
      </c>
      <c r="D107" s="16">
        <v>6.6666666666666693E-2</v>
      </c>
      <c r="E107" s="16">
        <v>0.26315789473684198</v>
      </c>
      <c r="F107" s="16">
        <v>0.25</v>
      </c>
      <c r="G107" s="16">
        <v>0.102564102564103</v>
      </c>
      <c r="H107" s="16">
        <v>0.63636363636363602</v>
      </c>
      <c r="I107" s="16">
        <v>8.8607594936708903E-2</v>
      </c>
      <c r="J107" s="16">
        <v>0.16666666666666699</v>
      </c>
      <c r="K107" s="16">
        <v>7.9365079365079402E-2</v>
      </c>
      <c r="L107" s="16">
        <v>0.46666666666666701</v>
      </c>
      <c r="M107" s="16">
        <v>0.19230769230769201</v>
      </c>
      <c r="N107" s="16">
        <v>0.35</v>
      </c>
      <c r="O107" s="16">
        <v>0.15217391304347799</v>
      </c>
      <c r="P107" s="16">
        <v>0.25925925925925902</v>
      </c>
      <c r="Q107" s="16">
        <v>0.225806451612903</v>
      </c>
      <c r="R107" s="16">
        <v>0.21875</v>
      </c>
      <c r="S107" s="16">
        <v>0.21875</v>
      </c>
      <c r="T107" s="16">
        <v>0.21875</v>
      </c>
      <c r="U107" s="16">
        <v>0.2</v>
      </c>
      <c r="V107" s="16">
        <v>0.225806451612903</v>
      </c>
      <c r="W107" s="16">
        <v>0.225806451612903</v>
      </c>
      <c r="X107" s="18">
        <v>0.194444444444444</v>
      </c>
      <c r="Z107" s="13">
        <f t="shared" si="15"/>
        <v>0.2222794666353454</v>
      </c>
      <c r="AA107" s="14">
        <f t="shared" si="16"/>
        <v>0.13026889643999759</v>
      </c>
      <c r="AB107" s="14">
        <f t="shared" si="17"/>
        <v>6.6666666666666693E-2</v>
      </c>
      <c r="AC107" s="14">
        <f t="shared" si="18"/>
        <v>0.63636363636363602</v>
      </c>
      <c r="AD107" s="14">
        <f t="shared" si="19"/>
        <v>0.21875</v>
      </c>
    </row>
    <row r="108" spans="1:31" ht="17" thickBot="1" x14ac:dyDescent="0.25">
      <c r="A108" t="s">
        <v>6</v>
      </c>
      <c r="B108" s="20" t="s">
        <v>32</v>
      </c>
      <c r="C108" s="21">
        <v>8.8235294117647106E-2</v>
      </c>
      <c r="D108" s="21">
        <v>0.240963855421687</v>
      </c>
      <c r="E108" s="21">
        <v>0.119047619047619</v>
      </c>
      <c r="F108" s="21">
        <v>0.14285714285714299</v>
      </c>
      <c r="G108" s="21">
        <v>0.34693877551020402</v>
      </c>
      <c r="H108" s="21">
        <v>0.17142857142857101</v>
      </c>
      <c r="I108" s="21">
        <v>0.297619047619048</v>
      </c>
      <c r="J108" s="21">
        <v>0.28888888888888897</v>
      </c>
      <c r="K108" s="21">
        <v>0.3</v>
      </c>
      <c r="L108" s="21">
        <v>0.15384615384615399</v>
      </c>
      <c r="M108" s="21">
        <v>0.14893617021276601</v>
      </c>
      <c r="N108" s="21">
        <v>0.13636363636363599</v>
      </c>
      <c r="O108" s="21">
        <v>0.16923076923076899</v>
      </c>
      <c r="P108" s="21">
        <v>0.16326530612244899</v>
      </c>
      <c r="Q108" s="21">
        <v>0.17307692307692299</v>
      </c>
      <c r="R108" s="21">
        <v>0.21568627450980399</v>
      </c>
      <c r="S108" s="21">
        <v>0.21568627450980399</v>
      </c>
      <c r="T108" s="21">
        <v>0.21568627450980399</v>
      </c>
      <c r="U108" s="21">
        <v>0.203703703703704</v>
      </c>
      <c r="V108" s="21">
        <v>0.17307692307692299</v>
      </c>
      <c r="W108" s="21">
        <v>0.17307692307692299</v>
      </c>
      <c r="X108" s="22">
        <v>0.22222222222222199</v>
      </c>
      <c r="Z108" s="23">
        <f t="shared" si="15"/>
        <v>0.19817439769784953</v>
      </c>
      <c r="AA108" s="24">
        <f t="shared" si="16"/>
        <v>6.4828140177986687E-2</v>
      </c>
      <c r="AB108" s="24">
        <f t="shared" si="17"/>
        <v>8.8235294117647106E-2</v>
      </c>
      <c r="AC108" s="24">
        <f t="shared" si="18"/>
        <v>0.34693877551020402</v>
      </c>
      <c r="AD108" s="24">
        <f t="shared" si="19"/>
        <v>0.17307692307692299</v>
      </c>
    </row>
    <row r="109" spans="1:31" x14ac:dyDescent="0.15">
      <c r="T109" s="3"/>
      <c r="Y109" s="4" t="s">
        <v>33</v>
      </c>
      <c r="Z109" s="13">
        <f>AVERAGE(B86:X108)</f>
        <v>0.38581758526704241</v>
      </c>
      <c r="AA109" s="14">
        <f>_xlfn.STDEV.S(B86:X108)</f>
        <v>0.21017765076526126</v>
      </c>
      <c r="AB109" s="14">
        <f>MIN(B86:X108)</f>
        <v>6.6666666666666693E-2</v>
      </c>
      <c r="AC109" s="14">
        <f>MAX(B86:X102)</f>
        <v>1</v>
      </c>
      <c r="AD109" s="14">
        <f>MEDIAN(B86:X108)</f>
        <v>0.34090909090909099</v>
      </c>
      <c r="AE109" s="14"/>
    </row>
    <row r="111" spans="1:31" x14ac:dyDescent="0.15">
      <c r="A111" s="5" t="s">
        <v>38</v>
      </c>
      <c r="Z111" s="6" t="s">
        <v>2</v>
      </c>
    </row>
    <row r="112" spans="1:31" ht="17" thickBot="1" x14ac:dyDescent="0.25">
      <c r="A112" t="s">
        <v>3</v>
      </c>
      <c r="B112" t="s">
        <v>22</v>
      </c>
      <c r="C112" t="s">
        <v>5</v>
      </c>
      <c r="D112" t="s">
        <v>13</v>
      </c>
      <c r="E112" t="s">
        <v>7</v>
      </c>
      <c r="F112" t="s">
        <v>11</v>
      </c>
      <c r="G112" t="s">
        <v>6</v>
      </c>
      <c r="H112" t="s">
        <v>9</v>
      </c>
      <c r="I112" t="s">
        <v>10</v>
      </c>
      <c r="J112" t="s">
        <v>8</v>
      </c>
      <c r="K112" t="s">
        <v>23</v>
      </c>
      <c r="L112" t="s">
        <v>17</v>
      </c>
      <c r="M112" t="s">
        <v>25</v>
      </c>
      <c r="N112" t="s">
        <v>15</v>
      </c>
      <c r="O112" t="s">
        <v>16</v>
      </c>
      <c r="P112" t="s">
        <v>12</v>
      </c>
      <c r="Q112" t="s">
        <v>14</v>
      </c>
      <c r="R112" t="s">
        <v>24</v>
      </c>
      <c r="S112" t="s">
        <v>4</v>
      </c>
      <c r="T112" t="s">
        <v>21</v>
      </c>
      <c r="U112" t="s">
        <v>20</v>
      </c>
      <c r="V112" t="s">
        <v>18</v>
      </c>
      <c r="W112" t="s">
        <v>26</v>
      </c>
      <c r="X112" t="s">
        <v>19</v>
      </c>
      <c r="Z112" s="7" t="s">
        <v>27</v>
      </c>
      <c r="AA112" s="8" t="s">
        <v>28</v>
      </c>
      <c r="AB112" s="8" t="s">
        <v>29</v>
      </c>
      <c r="AC112" s="8" t="s">
        <v>30</v>
      </c>
      <c r="AD112" s="8" t="s">
        <v>31</v>
      </c>
    </row>
    <row r="113" spans="1:30" ht="16" x14ac:dyDescent="0.2">
      <c r="A113" t="s">
        <v>19</v>
      </c>
      <c r="B113" s="9">
        <v>0.22916666666666699</v>
      </c>
      <c r="C113" s="10">
        <v>0.28723404255319201</v>
      </c>
      <c r="D113" s="10">
        <v>0.25</v>
      </c>
      <c r="E113" s="10">
        <v>0.29166666666666702</v>
      </c>
      <c r="F113" s="10">
        <v>0.25396825396825401</v>
      </c>
      <c r="G113" s="10">
        <v>0.34848484848484901</v>
      </c>
      <c r="H113" s="10">
        <v>0.35344827586206901</v>
      </c>
      <c r="I113" s="10">
        <v>0.36363636363636398</v>
      </c>
      <c r="J113" s="10">
        <v>0.48453608247422703</v>
      </c>
      <c r="K113" s="10">
        <v>0.46590909090909099</v>
      </c>
      <c r="L113" s="10">
        <v>0.54901960784313697</v>
      </c>
      <c r="M113" s="10">
        <v>0.55555555555555602</v>
      </c>
      <c r="N113" s="10">
        <v>0.55072463768115898</v>
      </c>
      <c r="O113" s="10">
        <v>0.57692307692307698</v>
      </c>
      <c r="P113" s="10">
        <v>0.625</v>
      </c>
      <c r="Q113" s="10">
        <v>0.67346938775510201</v>
      </c>
      <c r="R113" s="10">
        <v>0.63636363636363602</v>
      </c>
      <c r="S113" s="10">
        <v>0.78</v>
      </c>
      <c r="T113" s="10">
        <v>0.82</v>
      </c>
      <c r="U113" s="10">
        <v>0.89795918367346905</v>
      </c>
      <c r="V113" s="10">
        <v>0.92156862745098</v>
      </c>
      <c r="W113" s="10">
        <v>1</v>
      </c>
      <c r="X113" s="11" t="s">
        <v>32</v>
      </c>
      <c r="Y113" s="12"/>
      <c r="Z113" s="13">
        <f>AVERAGE(B113:X113)</f>
        <v>0.54157427293034077</v>
      </c>
      <c r="AA113" s="14">
        <f>_xlfn.STDEV.S(B113:X113)</f>
        <v>0.23468749170294817</v>
      </c>
      <c r="AB113" s="14">
        <f>MIN(B113:X113)</f>
        <v>0.22916666666666699</v>
      </c>
      <c r="AC113" s="14">
        <f>MAX(B113:X113)</f>
        <v>1</v>
      </c>
      <c r="AD113" s="14">
        <f>MEDIAN(B113:X113)</f>
        <v>0.54987212276214792</v>
      </c>
    </row>
    <row r="114" spans="1:30" ht="16" x14ac:dyDescent="0.2">
      <c r="A114" t="s">
        <v>26</v>
      </c>
      <c r="B114" s="15">
        <v>0.22916666666666699</v>
      </c>
      <c r="C114" s="16">
        <v>0.28723404255319201</v>
      </c>
      <c r="D114" s="16">
        <v>0.25</v>
      </c>
      <c r="E114" s="16">
        <v>0.29166666666666702</v>
      </c>
      <c r="F114" s="16">
        <v>0.25396825396825401</v>
      </c>
      <c r="G114" s="16">
        <v>0.34848484848484901</v>
      </c>
      <c r="H114" s="16">
        <v>0.35344827586206901</v>
      </c>
      <c r="I114" s="16">
        <v>0.36363636363636398</v>
      </c>
      <c r="J114" s="16">
        <v>0.48453608247422703</v>
      </c>
      <c r="K114" s="16">
        <v>0.46590909090909099</v>
      </c>
      <c r="L114" s="16">
        <v>0.54901960784313697</v>
      </c>
      <c r="M114" s="16">
        <v>0.55555555555555602</v>
      </c>
      <c r="N114" s="16">
        <v>0.55072463768115898</v>
      </c>
      <c r="O114" s="16">
        <v>0.57692307692307698</v>
      </c>
      <c r="P114" s="16">
        <v>0.625</v>
      </c>
      <c r="Q114" s="16">
        <v>0.67346938775510201</v>
      </c>
      <c r="R114" s="16">
        <v>0.63636363636363602</v>
      </c>
      <c r="S114" s="16">
        <v>0.78</v>
      </c>
      <c r="T114" s="16">
        <v>0.82</v>
      </c>
      <c r="U114" s="16">
        <v>0.89795918367346905</v>
      </c>
      <c r="V114" s="16">
        <v>0.92156862745098</v>
      </c>
      <c r="W114" s="17" t="s">
        <v>32</v>
      </c>
      <c r="X114" s="18">
        <v>1</v>
      </c>
      <c r="Z114" s="13">
        <f t="shared" ref="Z114:Z135" si="20">AVERAGE(B114:X114)</f>
        <v>0.54157427293034077</v>
      </c>
      <c r="AA114" s="14">
        <f t="shared" ref="AA114:AA135" si="21">_xlfn.STDEV.S(B114:X114)</f>
        <v>0.23468749170294817</v>
      </c>
      <c r="AB114" s="14">
        <f t="shared" ref="AB114:AB135" si="22">MIN(B114:X114)</f>
        <v>0.22916666666666699</v>
      </c>
      <c r="AC114" s="14">
        <f t="shared" ref="AC114:AC135" si="23">MAX(B114:X114)</f>
        <v>1</v>
      </c>
      <c r="AD114" s="14">
        <f t="shared" ref="AD114:AD135" si="24">MEDIAN(B114:X114)</f>
        <v>0.54987212276214792</v>
      </c>
    </row>
    <row r="115" spans="1:30" ht="16" x14ac:dyDescent="0.2">
      <c r="A115" t="s">
        <v>18</v>
      </c>
      <c r="B115" s="15">
        <v>0.22</v>
      </c>
      <c r="C115" s="16">
        <v>0.29473684210526302</v>
      </c>
      <c r="D115" s="16">
        <v>0.261538461538462</v>
      </c>
      <c r="E115" s="16">
        <v>0.28378378378378399</v>
      </c>
      <c r="F115" s="16">
        <v>0.265625</v>
      </c>
      <c r="G115" s="16">
        <v>0.37878787878787901</v>
      </c>
      <c r="H115" s="16">
        <v>0.38260869565217398</v>
      </c>
      <c r="I115" s="16">
        <v>0.37179487179487197</v>
      </c>
      <c r="J115" s="16">
        <v>0.50515463917525805</v>
      </c>
      <c r="K115" s="16">
        <v>0.48863636363636398</v>
      </c>
      <c r="L115" s="16">
        <v>0.52830188679245305</v>
      </c>
      <c r="M115" s="16">
        <v>0.50877192982456099</v>
      </c>
      <c r="N115" s="16">
        <v>0.53521126760563398</v>
      </c>
      <c r="O115" s="16">
        <v>0.5625</v>
      </c>
      <c r="P115" s="16">
        <v>0.56862745098039202</v>
      </c>
      <c r="Q115" s="16">
        <v>0.61538461538461497</v>
      </c>
      <c r="R115" s="16">
        <v>0.61403508771929804</v>
      </c>
      <c r="S115" s="16">
        <v>0.71698113207547198</v>
      </c>
      <c r="T115" s="16">
        <v>0.82352941176470595</v>
      </c>
      <c r="U115" s="16">
        <v>0.86274509803921595</v>
      </c>
      <c r="V115" s="17" t="s">
        <v>32</v>
      </c>
      <c r="W115" s="16">
        <v>0.92156862745098</v>
      </c>
      <c r="X115" s="18">
        <v>0.92156862745098</v>
      </c>
      <c r="Z115" s="13">
        <f t="shared" si="20"/>
        <v>0.52872234870738022</v>
      </c>
      <c r="AA115" s="14">
        <f t="shared" si="21"/>
        <v>0.21622536537987266</v>
      </c>
      <c r="AB115" s="14">
        <f t="shared" si="22"/>
        <v>0.22</v>
      </c>
      <c r="AC115" s="14">
        <f t="shared" si="23"/>
        <v>0.92156862745098</v>
      </c>
      <c r="AD115" s="14">
        <f t="shared" si="24"/>
        <v>0.51853690830850696</v>
      </c>
    </row>
    <row r="116" spans="1:30" ht="16" x14ac:dyDescent="0.2">
      <c r="A116" t="s">
        <v>20</v>
      </c>
      <c r="B116" s="15">
        <v>0.24444444444444399</v>
      </c>
      <c r="C116" s="16">
        <v>0.26881720430107497</v>
      </c>
      <c r="D116" s="16">
        <v>0.22222222222222199</v>
      </c>
      <c r="E116" s="16">
        <v>0.30434782608695699</v>
      </c>
      <c r="F116" s="16">
        <v>0.225806451612903</v>
      </c>
      <c r="G116" s="16">
        <v>0.34375</v>
      </c>
      <c r="H116" s="16">
        <v>0.35087719298245601</v>
      </c>
      <c r="I116" s="16">
        <v>0.34210526315789502</v>
      </c>
      <c r="J116" s="16">
        <v>0.45360824742268002</v>
      </c>
      <c r="K116" s="16">
        <v>0.46511627906976699</v>
      </c>
      <c r="L116" s="16">
        <v>0.58333333333333304</v>
      </c>
      <c r="M116" s="16">
        <v>0.55769230769230804</v>
      </c>
      <c r="N116" s="16">
        <v>0.52941176470588203</v>
      </c>
      <c r="O116" s="16">
        <v>0.53846153846153799</v>
      </c>
      <c r="P116" s="16">
        <v>0.5625</v>
      </c>
      <c r="Q116" s="16">
        <v>0.64583333333333304</v>
      </c>
      <c r="R116" s="16">
        <v>0.64150943396226401</v>
      </c>
      <c r="S116" s="16">
        <v>0.72</v>
      </c>
      <c r="T116" s="16">
        <v>0.91304347826086996</v>
      </c>
      <c r="U116" s="17" t="s">
        <v>32</v>
      </c>
      <c r="V116" s="16">
        <v>0.86274509803921595</v>
      </c>
      <c r="W116" s="16">
        <v>0.89795918367346905</v>
      </c>
      <c r="X116" s="18">
        <v>0.89795918367346905</v>
      </c>
      <c r="Z116" s="13">
        <f t="shared" si="20"/>
        <v>0.5259792630198219</v>
      </c>
      <c r="AA116" s="14">
        <f t="shared" si="21"/>
        <v>0.22830924775181058</v>
      </c>
      <c r="AB116" s="14">
        <f t="shared" si="22"/>
        <v>0.22222222222222199</v>
      </c>
      <c r="AC116" s="14">
        <f t="shared" si="23"/>
        <v>0.91304347826086996</v>
      </c>
      <c r="AD116" s="14">
        <f t="shared" si="24"/>
        <v>0.53393665158371006</v>
      </c>
    </row>
    <row r="117" spans="1:30" ht="16" x14ac:dyDescent="0.2">
      <c r="A117" t="s">
        <v>21</v>
      </c>
      <c r="B117" s="15">
        <v>0.25581395348837199</v>
      </c>
      <c r="C117" s="16">
        <v>0.26086956521739102</v>
      </c>
      <c r="D117" s="16">
        <v>0.25</v>
      </c>
      <c r="E117" s="16">
        <v>0.29411764705882398</v>
      </c>
      <c r="F117" s="16">
        <v>0.25423728813559299</v>
      </c>
      <c r="G117" s="16">
        <v>0.33333333333333298</v>
      </c>
      <c r="H117" s="16">
        <v>0.33333333333333298</v>
      </c>
      <c r="I117" s="16">
        <v>0.31578947368421101</v>
      </c>
      <c r="J117" s="16">
        <v>0.43298969072165</v>
      </c>
      <c r="K117" s="16">
        <v>0.42528735632183901</v>
      </c>
      <c r="L117" s="16">
        <v>0.60869565217391297</v>
      </c>
      <c r="M117" s="16">
        <v>0.57999999999999996</v>
      </c>
      <c r="N117" s="16">
        <v>0.47826086956521702</v>
      </c>
      <c r="O117" s="16">
        <v>0.493670886075949</v>
      </c>
      <c r="P117" s="16">
        <v>0.58695652173913004</v>
      </c>
      <c r="Q117" s="16">
        <v>0.67391304347826098</v>
      </c>
      <c r="R117" s="16">
        <v>0.7</v>
      </c>
      <c r="S117" s="16">
        <v>0.68</v>
      </c>
      <c r="T117" s="17" t="s">
        <v>32</v>
      </c>
      <c r="U117" s="16">
        <v>0.91304347826086996</v>
      </c>
      <c r="V117" s="16">
        <v>0.82352941176470595</v>
      </c>
      <c r="W117" s="16">
        <v>0.82</v>
      </c>
      <c r="X117" s="18">
        <v>0.82</v>
      </c>
      <c r="Z117" s="13">
        <f t="shared" si="20"/>
        <v>0.51517461383420882</v>
      </c>
      <c r="AA117" s="14">
        <f t="shared" si="21"/>
        <v>0.21664139044399341</v>
      </c>
      <c r="AB117" s="14">
        <f t="shared" si="22"/>
        <v>0.25</v>
      </c>
      <c r="AC117" s="14">
        <f t="shared" si="23"/>
        <v>0.91304347826086996</v>
      </c>
      <c r="AD117" s="14">
        <f t="shared" si="24"/>
        <v>0.48596587782058298</v>
      </c>
    </row>
    <row r="118" spans="1:30" ht="16" x14ac:dyDescent="0.2">
      <c r="A118" t="s">
        <v>4</v>
      </c>
      <c r="B118" s="15">
        <v>0.26829268292682901</v>
      </c>
      <c r="C118" s="16">
        <v>0.23913043478260901</v>
      </c>
      <c r="D118" s="16">
        <v>0.25862068965517199</v>
      </c>
      <c r="E118" s="16">
        <v>0.22857142857142901</v>
      </c>
      <c r="F118" s="16">
        <v>0.26315789473684198</v>
      </c>
      <c r="G118" s="16">
        <v>0.28125</v>
      </c>
      <c r="H118" s="16">
        <v>0.29310344827586199</v>
      </c>
      <c r="I118" s="16">
        <v>0.28947368421052599</v>
      </c>
      <c r="J118" s="16">
        <v>0.41237113402061898</v>
      </c>
      <c r="K118" s="16">
        <v>0.38636363636363602</v>
      </c>
      <c r="L118" s="16">
        <v>0.53191489361702105</v>
      </c>
      <c r="M118" s="16">
        <v>0.50980392156862697</v>
      </c>
      <c r="N118" s="16">
        <v>0.47058823529411797</v>
      </c>
      <c r="O118" s="16">
        <v>0.506493506493506</v>
      </c>
      <c r="P118" s="16">
        <v>0.69047619047619002</v>
      </c>
      <c r="Q118" s="16">
        <v>0.82926829268292701</v>
      </c>
      <c r="R118" s="16">
        <v>0.53703703703703698</v>
      </c>
      <c r="S118" s="17" t="s">
        <v>32</v>
      </c>
      <c r="T118" s="16">
        <v>0.68</v>
      </c>
      <c r="U118" s="16">
        <v>0.72</v>
      </c>
      <c r="V118" s="16">
        <v>0.71698113207547198</v>
      </c>
      <c r="W118" s="16">
        <v>0.78</v>
      </c>
      <c r="X118" s="18">
        <v>0.78</v>
      </c>
      <c r="Z118" s="13">
        <f t="shared" si="20"/>
        <v>0.48513173830856454</v>
      </c>
      <c r="AA118" s="14">
        <f t="shared" si="21"/>
        <v>0.2062423162062669</v>
      </c>
      <c r="AB118" s="14">
        <f t="shared" si="22"/>
        <v>0.22857142857142901</v>
      </c>
      <c r="AC118" s="14">
        <f t="shared" si="23"/>
        <v>0.82926829268292701</v>
      </c>
      <c r="AD118" s="14">
        <f t="shared" si="24"/>
        <v>0.48854087089381198</v>
      </c>
    </row>
    <row r="119" spans="1:30" ht="16" x14ac:dyDescent="0.2">
      <c r="A119" t="s">
        <v>24</v>
      </c>
      <c r="B119" s="15">
        <v>0.232558139534884</v>
      </c>
      <c r="C119" s="16">
        <v>0.236559139784946</v>
      </c>
      <c r="D119" s="16">
        <v>0.25423728813559299</v>
      </c>
      <c r="E119" s="16">
        <v>0.31818181818181801</v>
      </c>
      <c r="F119" s="16">
        <v>0.25862068965517199</v>
      </c>
      <c r="G119" s="16">
        <v>0.36065573770491799</v>
      </c>
      <c r="H119" s="16">
        <v>0.29059829059829101</v>
      </c>
      <c r="I119" s="16">
        <v>0.30263157894736797</v>
      </c>
      <c r="J119" s="16">
        <v>0.38</v>
      </c>
      <c r="K119" s="16">
        <v>0.46428571428571402</v>
      </c>
      <c r="L119" s="16">
        <v>0.55319148936170204</v>
      </c>
      <c r="M119" s="16">
        <v>0.85714285714285698</v>
      </c>
      <c r="N119" s="16">
        <v>0.42253521126760601</v>
      </c>
      <c r="O119" s="16">
        <v>0.51948051948051899</v>
      </c>
      <c r="P119" s="16">
        <v>0.5</v>
      </c>
      <c r="Q119" s="16">
        <v>0.52</v>
      </c>
      <c r="R119" s="17" t="s">
        <v>32</v>
      </c>
      <c r="S119" s="16">
        <v>0.53703703703703698</v>
      </c>
      <c r="T119" s="16">
        <v>0.7</v>
      </c>
      <c r="U119" s="16">
        <v>0.64150943396226401</v>
      </c>
      <c r="V119" s="16">
        <v>0.61403508771929804</v>
      </c>
      <c r="W119" s="16">
        <v>0.63636363636363602</v>
      </c>
      <c r="X119" s="18">
        <v>0.63636363636363602</v>
      </c>
      <c r="Z119" s="13">
        <f t="shared" si="20"/>
        <v>0.46527215025123908</v>
      </c>
      <c r="AA119" s="14">
        <f t="shared" si="21"/>
        <v>0.17358433368016277</v>
      </c>
      <c r="AB119" s="14">
        <f t="shared" si="22"/>
        <v>0.232558139534884</v>
      </c>
      <c r="AC119" s="14">
        <f t="shared" si="23"/>
        <v>0.85714285714285698</v>
      </c>
      <c r="AD119" s="14">
        <f t="shared" si="24"/>
        <v>0.48214285714285698</v>
      </c>
    </row>
    <row r="120" spans="1:30" ht="16" x14ac:dyDescent="0.2">
      <c r="A120" t="s">
        <v>14</v>
      </c>
      <c r="B120" s="15">
        <v>0.32352941176470601</v>
      </c>
      <c r="C120" s="16">
        <v>0.202247191011236</v>
      </c>
      <c r="D120" s="16">
        <v>0.29411764705882398</v>
      </c>
      <c r="E120" s="16">
        <v>0.234375</v>
      </c>
      <c r="F120" s="16">
        <v>0.3</v>
      </c>
      <c r="G120" s="16">
        <v>0.27118644067796599</v>
      </c>
      <c r="H120" s="16">
        <v>0.24347826086956501</v>
      </c>
      <c r="I120" s="16">
        <v>0.28169014084506999</v>
      </c>
      <c r="J120" s="16">
        <v>0.34020618556700999</v>
      </c>
      <c r="K120" s="16">
        <v>0.32183908045977</v>
      </c>
      <c r="L120" s="16">
        <v>0.625</v>
      </c>
      <c r="M120" s="16">
        <v>0.48936170212766</v>
      </c>
      <c r="N120" s="16">
        <v>0.40909090909090901</v>
      </c>
      <c r="O120" s="16">
        <v>0.43421052631578899</v>
      </c>
      <c r="P120" s="16">
        <v>0.82857142857142896</v>
      </c>
      <c r="Q120" s="17" t="s">
        <v>32</v>
      </c>
      <c r="R120" s="16">
        <v>0.52</v>
      </c>
      <c r="S120" s="16">
        <v>0.82926829268292701</v>
      </c>
      <c r="T120" s="16">
        <v>0.67391304347826098</v>
      </c>
      <c r="U120" s="16">
        <v>0.64583333333333304</v>
      </c>
      <c r="V120" s="16">
        <v>0.61538461538461497</v>
      </c>
      <c r="W120" s="16">
        <v>0.67346938775510201</v>
      </c>
      <c r="X120" s="18">
        <v>0.67346938775510201</v>
      </c>
      <c r="Z120" s="13">
        <f t="shared" si="20"/>
        <v>0.46501099930678524</v>
      </c>
      <c r="AA120" s="14">
        <f t="shared" si="21"/>
        <v>0.19988341840393584</v>
      </c>
      <c r="AB120" s="14">
        <f t="shared" si="22"/>
        <v>0.202247191011236</v>
      </c>
      <c r="AC120" s="14">
        <f t="shared" si="23"/>
        <v>0.82926829268292701</v>
      </c>
      <c r="AD120" s="14">
        <f t="shared" si="24"/>
        <v>0.421650717703349</v>
      </c>
    </row>
    <row r="121" spans="1:30" ht="16" x14ac:dyDescent="0.2">
      <c r="A121" t="s">
        <v>12</v>
      </c>
      <c r="B121" s="15">
        <v>0.36666666666666697</v>
      </c>
      <c r="C121" s="16">
        <v>0.19767441860465099</v>
      </c>
      <c r="D121" s="16">
        <v>0.319148936170213</v>
      </c>
      <c r="E121" s="16">
        <v>0.209677419354839</v>
      </c>
      <c r="F121" s="16">
        <v>0.32608695652173902</v>
      </c>
      <c r="G121" s="16">
        <v>0.26785714285714302</v>
      </c>
      <c r="H121" s="16">
        <v>0.208695652173913</v>
      </c>
      <c r="I121" s="16">
        <v>0.27941176470588203</v>
      </c>
      <c r="J121" s="16">
        <v>0.298969072164948</v>
      </c>
      <c r="K121" s="16">
        <v>0.30588235294117599</v>
      </c>
      <c r="L121" s="16">
        <v>0.52500000000000002</v>
      </c>
      <c r="M121" s="16">
        <v>0.5</v>
      </c>
      <c r="N121" s="16">
        <v>0.390625</v>
      </c>
      <c r="O121" s="16">
        <v>0.38157894736842102</v>
      </c>
      <c r="P121" s="17" t="s">
        <v>32</v>
      </c>
      <c r="Q121" s="16">
        <v>0.82857142857142896</v>
      </c>
      <c r="R121" s="16">
        <v>0.5</v>
      </c>
      <c r="S121" s="16">
        <v>0.69047619047619002</v>
      </c>
      <c r="T121" s="16">
        <v>0.58695652173913004</v>
      </c>
      <c r="U121" s="16">
        <v>0.5625</v>
      </c>
      <c r="V121" s="16">
        <v>0.56862745098039202</v>
      </c>
      <c r="W121" s="16">
        <v>0.625</v>
      </c>
      <c r="X121" s="18">
        <v>0.625</v>
      </c>
      <c r="Z121" s="13">
        <f t="shared" si="20"/>
        <v>0.43474572369530606</v>
      </c>
      <c r="AA121" s="14">
        <f t="shared" si="21"/>
        <v>0.17546156050454698</v>
      </c>
      <c r="AB121" s="14">
        <f t="shared" si="22"/>
        <v>0.19767441860465099</v>
      </c>
      <c r="AC121" s="14">
        <f t="shared" si="23"/>
        <v>0.82857142857142896</v>
      </c>
      <c r="AD121" s="14">
        <f t="shared" si="24"/>
        <v>0.38610197368421051</v>
      </c>
    </row>
    <row r="122" spans="1:30" ht="16" x14ac:dyDescent="0.2">
      <c r="A122" t="s">
        <v>16</v>
      </c>
      <c r="B122" s="15">
        <v>0.146666666666667</v>
      </c>
      <c r="C122" s="16">
        <v>0.29824561403508798</v>
      </c>
      <c r="D122" s="16">
        <v>0.21590909090909099</v>
      </c>
      <c r="E122" s="16">
        <v>0.33333333333333298</v>
      </c>
      <c r="F122" s="16">
        <v>0.21839080459770099</v>
      </c>
      <c r="G122" s="16">
        <v>0.28888888888888897</v>
      </c>
      <c r="H122" s="16">
        <v>0.4375</v>
      </c>
      <c r="I122" s="16">
        <v>0.36082474226804101</v>
      </c>
      <c r="J122" s="16">
        <v>0.51327433628318597</v>
      </c>
      <c r="K122" s="16">
        <v>0.77272727272727304</v>
      </c>
      <c r="L122" s="16">
        <v>0.35897435897435898</v>
      </c>
      <c r="M122" s="16">
        <v>0.48</v>
      </c>
      <c r="N122" s="16">
        <v>0.54022988505747105</v>
      </c>
      <c r="O122" s="17" t="s">
        <v>32</v>
      </c>
      <c r="P122" s="16">
        <v>0.38157894736842102</v>
      </c>
      <c r="Q122" s="16">
        <v>0.43421052631578899</v>
      </c>
      <c r="R122" s="16">
        <v>0.51948051948051899</v>
      </c>
      <c r="S122" s="16">
        <v>0.506493506493506</v>
      </c>
      <c r="T122" s="16">
        <v>0.493670886075949</v>
      </c>
      <c r="U122" s="16">
        <v>0.53846153846153799</v>
      </c>
      <c r="V122" s="16">
        <v>0.5625</v>
      </c>
      <c r="W122" s="16">
        <v>0.57692307692307698</v>
      </c>
      <c r="X122" s="18">
        <v>0.57692307692307698</v>
      </c>
      <c r="Z122" s="13">
        <f t="shared" si="20"/>
        <v>0.43432759417195332</v>
      </c>
      <c r="AA122" s="14">
        <f t="shared" si="21"/>
        <v>0.14780871429676065</v>
      </c>
      <c r="AB122" s="14">
        <f t="shared" si="22"/>
        <v>0.146666666666667</v>
      </c>
      <c r="AC122" s="14">
        <f t="shared" si="23"/>
        <v>0.77272727272727304</v>
      </c>
      <c r="AD122" s="14">
        <f t="shared" si="24"/>
        <v>0.45874999999999999</v>
      </c>
    </row>
    <row r="123" spans="1:30" ht="16" x14ac:dyDescent="0.2">
      <c r="A123" t="s">
        <v>15</v>
      </c>
      <c r="B123" s="15">
        <v>0.186440677966102</v>
      </c>
      <c r="C123" s="16">
        <v>0.30693069306930698</v>
      </c>
      <c r="D123" s="16">
        <v>0.24657534246575299</v>
      </c>
      <c r="E123" s="16">
        <v>0.42465753424657499</v>
      </c>
      <c r="F123" s="16">
        <v>0.25</v>
      </c>
      <c r="G123" s="16">
        <v>0.29870129870129902</v>
      </c>
      <c r="H123" s="16">
        <v>0.46086956521739098</v>
      </c>
      <c r="I123" s="16">
        <v>0.52631578947368396</v>
      </c>
      <c r="J123" s="16">
        <v>0.46226415094339601</v>
      </c>
      <c r="K123" s="16">
        <v>0.53846153846153799</v>
      </c>
      <c r="L123" s="16">
        <v>0.40625</v>
      </c>
      <c r="M123" s="16">
        <v>0.376811594202899</v>
      </c>
      <c r="N123" s="17" t="s">
        <v>32</v>
      </c>
      <c r="O123" s="16">
        <v>0.54022988505747105</v>
      </c>
      <c r="P123" s="16">
        <v>0.390625</v>
      </c>
      <c r="Q123" s="16">
        <v>0.40909090909090901</v>
      </c>
      <c r="R123" s="16">
        <v>0.42253521126760601</v>
      </c>
      <c r="S123" s="16">
        <v>0.47058823529411797</v>
      </c>
      <c r="T123" s="16">
        <v>0.47826086956521702</v>
      </c>
      <c r="U123" s="16">
        <v>0.52941176470588203</v>
      </c>
      <c r="V123" s="16">
        <v>0.53521126760563398</v>
      </c>
      <c r="W123" s="16">
        <v>0.55072463768115898</v>
      </c>
      <c r="X123" s="18">
        <v>0.55072463768115898</v>
      </c>
      <c r="Z123" s="13">
        <f t="shared" si="20"/>
        <v>0.42553093648623169</v>
      </c>
      <c r="AA123" s="14">
        <f t="shared" si="21"/>
        <v>0.10955306234363024</v>
      </c>
      <c r="AB123" s="14">
        <f t="shared" si="22"/>
        <v>0.186440677966102</v>
      </c>
      <c r="AC123" s="14">
        <f t="shared" si="23"/>
        <v>0.55072463768115898</v>
      </c>
      <c r="AD123" s="14">
        <f t="shared" si="24"/>
        <v>0.44276354973198295</v>
      </c>
    </row>
    <row r="124" spans="1:30" ht="16" x14ac:dyDescent="0.2">
      <c r="A124" t="s">
        <v>25</v>
      </c>
      <c r="B124" s="15">
        <v>0.27027027027027001</v>
      </c>
      <c r="C124" s="16">
        <v>0.19780219780219799</v>
      </c>
      <c r="D124" s="16">
        <v>0.236363636363636</v>
      </c>
      <c r="E124" s="16">
        <v>0.30645161290322598</v>
      </c>
      <c r="F124" s="16">
        <v>0.240740740740741</v>
      </c>
      <c r="G124" s="16">
        <v>0.305084745762712</v>
      </c>
      <c r="H124" s="16">
        <v>0.25</v>
      </c>
      <c r="I124" s="16">
        <v>0.25675675675675702</v>
      </c>
      <c r="J124" s="16">
        <v>0.32</v>
      </c>
      <c r="K124" s="16">
        <v>0.42682926829268297</v>
      </c>
      <c r="L124" s="16">
        <v>0.45652173913043498</v>
      </c>
      <c r="M124" s="17" t="s">
        <v>32</v>
      </c>
      <c r="N124" s="16">
        <v>0.376811594202899</v>
      </c>
      <c r="O124" s="16">
        <v>0.48</v>
      </c>
      <c r="P124" s="16">
        <v>0.5</v>
      </c>
      <c r="Q124" s="16">
        <v>0.48936170212766</v>
      </c>
      <c r="R124" s="16">
        <v>0.85714285714285698</v>
      </c>
      <c r="S124" s="16">
        <v>0.50980392156862697</v>
      </c>
      <c r="T124" s="16">
        <v>0.57999999999999996</v>
      </c>
      <c r="U124" s="16">
        <v>0.55769230769230804</v>
      </c>
      <c r="V124" s="16">
        <v>0.50877192982456099</v>
      </c>
      <c r="W124" s="16">
        <v>0.55555555555555602</v>
      </c>
      <c r="X124" s="18">
        <v>0.55555555555555602</v>
      </c>
      <c r="Z124" s="13">
        <f t="shared" si="20"/>
        <v>0.4198871087133037</v>
      </c>
      <c r="AA124" s="14">
        <f t="shared" si="21"/>
        <v>0.15971693801104789</v>
      </c>
      <c r="AB124" s="14">
        <f t="shared" si="22"/>
        <v>0.19780219780219799</v>
      </c>
      <c r="AC124" s="14">
        <f t="shared" si="23"/>
        <v>0.85714285714285698</v>
      </c>
      <c r="AD124" s="14">
        <f t="shared" si="24"/>
        <v>0.44167550371155895</v>
      </c>
    </row>
    <row r="125" spans="1:30" ht="16" x14ac:dyDescent="0.2">
      <c r="A125" t="s">
        <v>17</v>
      </c>
      <c r="B125" s="15">
        <v>0.3125</v>
      </c>
      <c r="C125" s="16">
        <v>0.223529411764706</v>
      </c>
      <c r="D125" s="16">
        <v>0.28571428571428598</v>
      </c>
      <c r="E125" s="16">
        <v>0.28813559322033899</v>
      </c>
      <c r="F125" s="16">
        <v>0.29166666666666702</v>
      </c>
      <c r="G125" s="16">
        <v>0.28571428571428598</v>
      </c>
      <c r="H125" s="16">
        <v>0.238938053097345</v>
      </c>
      <c r="I125" s="16">
        <v>0.29411764705882398</v>
      </c>
      <c r="J125" s="16">
        <v>0.32291666666666702</v>
      </c>
      <c r="K125" s="16">
        <v>0.30232558139534899</v>
      </c>
      <c r="L125" s="17" t="s">
        <v>32</v>
      </c>
      <c r="M125" s="16">
        <v>0.45652173913043498</v>
      </c>
      <c r="N125" s="16">
        <v>0.40625</v>
      </c>
      <c r="O125" s="16">
        <v>0.35897435897435898</v>
      </c>
      <c r="P125" s="16">
        <v>0.52500000000000002</v>
      </c>
      <c r="Q125" s="16">
        <v>0.625</v>
      </c>
      <c r="R125" s="16">
        <v>0.55319148936170204</v>
      </c>
      <c r="S125" s="16">
        <v>0.53191489361702105</v>
      </c>
      <c r="T125" s="16">
        <v>0.60869565217391297</v>
      </c>
      <c r="U125" s="16">
        <v>0.58333333333333304</v>
      </c>
      <c r="V125" s="16">
        <v>0.52830188679245305</v>
      </c>
      <c r="W125" s="16">
        <v>0.54901960784313697</v>
      </c>
      <c r="X125" s="18">
        <v>0.54901960784313697</v>
      </c>
      <c r="Z125" s="13">
        <f t="shared" si="20"/>
        <v>0.41458094365308912</v>
      </c>
      <c r="AA125" s="14">
        <f t="shared" si="21"/>
        <v>0.13578752405682157</v>
      </c>
      <c r="AB125" s="14">
        <f t="shared" si="22"/>
        <v>0.223529411764706</v>
      </c>
      <c r="AC125" s="14">
        <f t="shared" si="23"/>
        <v>0.625</v>
      </c>
      <c r="AD125" s="14">
        <f t="shared" si="24"/>
        <v>0.38261217948717952</v>
      </c>
    </row>
    <row r="126" spans="1:30" ht="16" x14ac:dyDescent="0.2">
      <c r="A126" t="s">
        <v>23</v>
      </c>
      <c r="B126" s="15">
        <v>0.13580246913580199</v>
      </c>
      <c r="C126" s="16">
        <v>0.36283185840707999</v>
      </c>
      <c r="D126" s="16">
        <v>0.22826086956521699</v>
      </c>
      <c r="E126" s="16">
        <v>0.38461538461538503</v>
      </c>
      <c r="F126" s="16">
        <v>0.230769230769231</v>
      </c>
      <c r="G126" s="16">
        <v>0.35555555555555601</v>
      </c>
      <c r="H126" s="16">
        <v>0.49606299212598398</v>
      </c>
      <c r="I126" s="16">
        <v>0.39393939393939398</v>
      </c>
      <c r="J126" s="16">
        <v>0.55263157894736803</v>
      </c>
      <c r="K126" s="17" t="s">
        <v>32</v>
      </c>
      <c r="L126" s="16">
        <v>0.30232558139534899</v>
      </c>
      <c r="M126" s="16">
        <v>0.42682926829268297</v>
      </c>
      <c r="N126" s="16">
        <v>0.53846153846153799</v>
      </c>
      <c r="O126" s="16">
        <v>0.77272727272727304</v>
      </c>
      <c r="P126" s="16">
        <v>0.30588235294117599</v>
      </c>
      <c r="Q126" s="16">
        <v>0.32183908045977</v>
      </c>
      <c r="R126" s="16">
        <v>0.46428571428571402</v>
      </c>
      <c r="S126" s="16">
        <v>0.38636363636363602</v>
      </c>
      <c r="T126" s="16">
        <v>0.42528735632183901</v>
      </c>
      <c r="U126" s="16">
        <v>0.46511627906976699</v>
      </c>
      <c r="V126" s="16">
        <v>0.48863636363636398</v>
      </c>
      <c r="W126" s="16">
        <v>0.46590909090909099</v>
      </c>
      <c r="X126" s="18">
        <v>0.46590909090909099</v>
      </c>
      <c r="Z126" s="13">
        <f t="shared" si="20"/>
        <v>0.40772917994701408</v>
      </c>
      <c r="AA126" s="14">
        <f t="shared" si="21"/>
        <v>0.13306663418627457</v>
      </c>
      <c r="AB126" s="14">
        <f t="shared" si="22"/>
        <v>0.13580246913580199</v>
      </c>
      <c r="AC126" s="14">
        <f t="shared" si="23"/>
        <v>0.77272727272727304</v>
      </c>
      <c r="AD126" s="14">
        <f t="shared" si="24"/>
        <v>0.40961337513061646</v>
      </c>
    </row>
    <row r="127" spans="1:30" ht="16" x14ac:dyDescent="0.2">
      <c r="A127" t="s">
        <v>8</v>
      </c>
      <c r="B127" s="15">
        <v>0.114583333333333</v>
      </c>
      <c r="C127" s="16">
        <v>0.45689655172413801</v>
      </c>
      <c r="D127" s="16">
        <v>0.26732673267326701</v>
      </c>
      <c r="E127" s="16">
        <v>0.30555555555555602</v>
      </c>
      <c r="F127" s="16">
        <v>0.27</v>
      </c>
      <c r="G127" s="16">
        <v>0.31730769230769201</v>
      </c>
      <c r="H127" s="16">
        <v>0.6015625</v>
      </c>
      <c r="I127" s="16">
        <v>0.41666666666666702</v>
      </c>
      <c r="J127" s="17" t="s">
        <v>32</v>
      </c>
      <c r="K127" s="16">
        <v>0.55263157894736803</v>
      </c>
      <c r="L127" s="16">
        <v>0.32291666666666702</v>
      </c>
      <c r="M127" s="16">
        <v>0.32</v>
      </c>
      <c r="N127" s="16">
        <v>0.46226415094339601</v>
      </c>
      <c r="O127" s="16">
        <v>0.51327433628318597</v>
      </c>
      <c r="P127" s="16">
        <v>0.298969072164948</v>
      </c>
      <c r="Q127" s="16">
        <v>0.34020618556700999</v>
      </c>
      <c r="R127" s="16">
        <v>0.38</v>
      </c>
      <c r="S127" s="16">
        <v>0.41237113402061898</v>
      </c>
      <c r="T127" s="16">
        <v>0.43298969072165</v>
      </c>
      <c r="U127" s="16">
        <v>0.45360824742268002</v>
      </c>
      <c r="V127" s="16">
        <v>0.50515463917525805</v>
      </c>
      <c r="W127" s="16">
        <v>0.48453608247422703</v>
      </c>
      <c r="X127" s="18">
        <v>0.48453608247422703</v>
      </c>
      <c r="Z127" s="13">
        <f t="shared" si="20"/>
        <v>0.39606167723281316</v>
      </c>
      <c r="AA127" s="14">
        <f t="shared" si="21"/>
        <v>0.11370763294872366</v>
      </c>
      <c r="AB127" s="14">
        <f t="shared" si="22"/>
        <v>0.114583333333333</v>
      </c>
      <c r="AC127" s="14">
        <f t="shared" si="23"/>
        <v>0.6015625</v>
      </c>
      <c r="AD127" s="14">
        <f t="shared" si="24"/>
        <v>0.41451890034364303</v>
      </c>
    </row>
    <row r="128" spans="1:30" ht="16" x14ac:dyDescent="0.2">
      <c r="A128" t="s">
        <v>10</v>
      </c>
      <c r="B128" s="15">
        <v>0.133333333333333</v>
      </c>
      <c r="C128" s="16">
        <v>0.3</v>
      </c>
      <c r="D128" s="16">
        <v>0.20270270270270299</v>
      </c>
      <c r="E128" s="16">
        <v>0.52238805970149205</v>
      </c>
      <c r="F128" s="16">
        <v>0.20547945205479501</v>
      </c>
      <c r="G128" s="16">
        <v>0.4</v>
      </c>
      <c r="H128" s="16">
        <v>0.45614035087719301</v>
      </c>
      <c r="I128" s="17" t="s">
        <v>32</v>
      </c>
      <c r="J128" s="16">
        <v>0.41666666666666702</v>
      </c>
      <c r="K128" s="16">
        <v>0.39393939393939398</v>
      </c>
      <c r="L128" s="16">
        <v>0.29411764705882398</v>
      </c>
      <c r="M128" s="16">
        <v>0.25675675675675702</v>
      </c>
      <c r="N128" s="16">
        <v>0.52631578947368396</v>
      </c>
      <c r="O128" s="16">
        <v>0.36082474226804101</v>
      </c>
      <c r="P128" s="16">
        <v>0.27941176470588203</v>
      </c>
      <c r="Q128" s="16">
        <v>0.28169014084506999</v>
      </c>
      <c r="R128" s="16">
        <v>0.30263157894736797</v>
      </c>
      <c r="S128" s="16">
        <v>0.28947368421052599</v>
      </c>
      <c r="T128" s="16">
        <v>0.31578947368421101</v>
      </c>
      <c r="U128" s="16">
        <v>0.34210526315789502</v>
      </c>
      <c r="V128" s="16">
        <v>0.37179487179487197</v>
      </c>
      <c r="W128" s="16">
        <v>0.36363636363636398</v>
      </c>
      <c r="X128" s="18">
        <v>0.36363636363636398</v>
      </c>
      <c r="Z128" s="13">
        <f t="shared" si="20"/>
        <v>0.33540156361142887</v>
      </c>
      <c r="AA128" s="14">
        <f t="shared" si="21"/>
        <v>9.7065137222219613E-2</v>
      </c>
      <c r="AB128" s="14">
        <f t="shared" si="22"/>
        <v>0.133333333333333</v>
      </c>
      <c r="AC128" s="14">
        <f t="shared" si="23"/>
        <v>0.52631578947368396</v>
      </c>
      <c r="AD128" s="14">
        <f t="shared" si="24"/>
        <v>0.32894736842105299</v>
      </c>
    </row>
    <row r="129" spans="1:31" ht="16" x14ac:dyDescent="0.2">
      <c r="A129" t="s">
        <v>9</v>
      </c>
      <c r="B129" s="15">
        <v>0.100917431192661</v>
      </c>
      <c r="C129" s="16">
        <v>0.4</v>
      </c>
      <c r="D129" s="16">
        <v>0.194915254237288</v>
      </c>
      <c r="E129" s="16">
        <v>0.35087719298245601</v>
      </c>
      <c r="F129" s="16">
        <v>0.19658119658119699</v>
      </c>
      <c r="G129" s="16">
        <v>0.30434782608695699</v>
      </c>
      <c r="H129" s="17" t="s">
        <v>32</v>
      </c>
      <c r="I129" s="16">
        <v>0.45614035087719301</v>
      </c>
      <c r="J129" s="16">
        <v>0.6015625</v>
      </c>
      <c r="K129" s="16">
        <v>0.49606299212598398</v>
      </c>
      <c r="L129" s="16">
        <v>0.238938053097345</v>
      </c>
      <c r="M129" s="16">
        <v>0.25</v>
      </c>
      <c r="N129" s="16">
        <v>0.46086956521739098</v>
      </c>
      <c r="O129" s="16">
        <v>0.4375</v>
      </c>
      <c r="P129" s="16">
        <v>0.208695652173913</v>
      </c>
      <c r="Q129" s="16">
        <v>0.24347826086956501</v>
      </c>
      <c r="R129" s="16">
        <v>0.29059829059829101</v>
      </c>
      <c r="S129" s="16">
        <v>0.29310344827586199</v>
      </c>
      <c r="T129" s="16">
        <v>0.33333333333333298</v>
      </c>
      <c r="U129" s="16">
        <v>0.35087719298245601</v>
      </c>
      <c r="V129" s="16">
        <v>0.38260869565217398</v>
      </c>
      <c r="W129" s="16">
        <v>0.35344827586206901</v>
      </c>
      <c r="X129" s="18">
        <v>0.35344827586206901</v>
      </c>
      <c r="Z129" s="13">
        <f t="shared" si="20"/>
        <v>0.33174108127310026</v>
      </c>
      <c r="AA129" s="14">
        <f t="shared" si="21"/>
        <v>0.11639285920415697</v>
      </c>
      <c r="AB129" s="14">
        <f t="shared" si="22"/>
        <v>0.100917431192661</v>
      </c>
      <c r="AC129" s="14">
        <f t="shared" si="23"/>
        <v>0.6015625</v>
      </c>
      <c r="AD129" s="14">
        <f t="shared" si="24"/>
        <v>0.34210526315789447</v>
      </c>
    </row>
    <row r="130" spans="1:31" ht="16" x14ac:dyDescent="0.2">
      <c r="A130" t="s">
        <v>6</v>
      </c>
      <c r="B130" s="15">
        <v>0.18181818181818199</v>
      </c>
      <c r="C130" s="16">
        <v>0.25274725274725302</v>
      </c>
      <c r="D130" s="16">
        <v>0.21666666666666701</v>
      </c>
      <c r="E130" s="16">
        <v>0.34375</v>
      </c>
      <c r="F130" s="16">
        <v>0.2</v>
      </c>
      <c r="G130" s="17" t="s">
        <v>32</v>
      </c>
      <c r="H130" s="16">
        <v>0.30434782608695699</v>
      </c>
      <c r="I130" s="16">
        <v>0.4</v>
      </c>
      <c r="J130" s="16">
        <v>0.31730769230769201</v>
      </c>
      <c r="K130" s="16">
        <v>0.35555555555555601</v>
      </c>
      <c r="L130" s="16">
        <v>0.28571428571428598</v>
      </c>
      <c r="M130" s="16">
        <v>0.305084745762712</v>
      </c>
      <c r="N130" s="16">
        <v>0.29870129870129902</v>
      </c>
      <c r="O130" s="16">
        <v>0.28888888888888897</v>
      </c>
      <c r="P130" s="16">
        <v>0.26785714285714302</v>
      </c>
      <c r="Q130" s="16">
        <v>0.27118644067796599</v>
      </c>
      <c r="R130" s="16">
        <v>0.36065573770491799</v>
      </c>
      <c r="S130" s="16">
        <v>0.28125</v>
      </c>
      <c r="T130" s="16">
        <v>0.33333333333333298</v>
      </c>
      <c r="U130" s="16">
        <v>0.34375</v>
      </c>
      <c r="V130" s="16">
        <v>0.37878787878787901</v>
      </c>
      <c r="W130" s="16">
        <v>0.34848484848484901</v>
      </c>
      <c r="X130" s="18">
        <v>0.34848484848484901</v>
      </c>
      <c r="Z130" s="13">
        <f t="shared" si="20"/>
        <v>0.30383511929911045</v>
      </c>
      <c r="AA130" s="14">
        <f t="shared" si="21"/>
        <v>5.7039243543049671E-2</v>
      </c>
      <c r="AB130" s="14">
        <f t="shared" si="22"/>
        <v>0.18181818181818199</v>
      </c>
      <c r="AC130" s="14">
        <f t="shared" si="23"/>
        <v>0.4</v>
      </c>
      <c r="AD130" s="14">
        <f t="shared" si="24"/>
        <v>0.30471628592483446</v>
      </c>
    </row>
    <row r="131" spans="1:31" ht="16" x14ac:dyDescent="0.2">
      <c r="A131" t="s">
        <v>11</v>
      </c>
      <c r="B131" s="15">
        <v>0.3125</v>
      </c>
      <c r="C131" s="16">
        <v>0.42465753424657499</v>
      </c>
      <c r="D131" s="16">
        <v>0.96875</v>
      </c>
      <c r="E131" s="16">
        <v>0.15151515151515199</v>
      </c>
      <c r="F131" s="17" t="s">
        <v>32</v>
      </c>
      <c r="G131" s="16">
        <v>0.2</v>
      </c>
      <c r="H131" s="16">
        <v>0.19658119658119699</v>
      </c>
      <c r="I131" s="16">
        <v>0.20547945205479501</v>
      </c>
      <c r="J131" s="16">
        <v>0.27</v>
      </c>
      <c r="K131" s="16">
        <v>0.230769230769231</v>
      </c>
      <c r="L131" s="16">
        <v>0.29166666666666702</v>
      </c>
      <c r="M131" s="16">
        <v>0.240740740740741</v>
      </c>
      <c r="N131" s="16">
        <v>0.25</v>
      </c>
      <c r="O131" s="16">
        <v>0.21839080459770099</v>
      </c>
      <c r="P131" s="16">
        <v>0.32608695652173902</v>
      </c>
      <c r="Q131" s="16">
        <v>0.3</v>
      </c>
      <c r="R131" s="16">
        <v>0.25862068965517199</v>
      </c>
      <c r="S131" s="16">
        <v>0.26315789473684198</v>
      </c>
      <c r="T131" s="16">
        <v>0.25423728813559299</v>
      </c>
      <c r="U131" s="16">
        <v>0.225806451612903</v>
      </c>
      <c r="V131" s="16">
        <v>0.265625</v>
      </c>
      <c r="W131" s="16">
        <v>0.25396825396825401</v>
      </c>
      <c r="X131" s="18">
        <v>0.25396825396825401</v>
      </c>
      <c r="Z131" s="13">
        <f t="shared" si="20"/>
        <v>0.28920552571685526</v>
      </c>
      <c r="AA131" s="14">
        <f t="shared" si="21"/>
        <v>0.16142796797238623</v>
      </c>
      <c r="AB131" s="14">
        <f t="shared" si="22"/>
        <v>0.15151515151515199</v>
      </c>
      <c r="AC131" s="14">
        <f t="shared" si="23"/>
        <v>0.96875</v>
      </c>
      <c r="AD131" s="14">
        <f t="shared" si="24"/>
        <v>0.25410277105192347</v>
      </c>
    </row>
    <row r="132" spans="1:31" ht="16" x14ac:dyDescent="0.2">
      <c r="A132" t="s">
        <v>7</v>
      </c>
      <c r="B132" s="15">
        <v>9.8039215686274495E-2</v>
      </c>
      <c r="C132" s="16">
        <v>0.216494845360825</v>
      </c>
      <c r="D132" s="16">
        <v>0.14925373134328401</v>
      </c>
      <c r="E132" s="17" t="s">
        <v>32</v>
      </c>
      <c r="F132" s="16">
        <v>0.15151515151515199</v>
      </c>
      <c r="G132" s="16">
        <v>0.34375</v>
      </c>
      <c r="H132" s="16">
        <v>0.35087719298245601</v>
      </c>
      <c r="I132" s="16">
        <v>0.52238805970149205</v>
      </c>
      <c r="J132" s="16">
        <v>0.30555555555555602</v>
      </c>
      <c r="K132" s="16">
        <v>0.38461538461538503</v>
      </c>
      <c r="L132" s="16">
        <v>0.28813559322033899</v>
      </c>
      <c r="M132" s="16">
        <v>0.30645161290322598</v>
      </c>
      <c r="N132" s="16">
        <v>0.42465753424657499</v>
      </c>
      <c r="O132" s="16">
        <v>0.33333333333333298</v>
      </c>
      <c r="P132" s="16">
        <v>0.209677419354839</v>
      </c>
      <c r="Q132" s="16">
        <v>0.234375</v>
      </c>
      <c r="R132" s="16">
        <v>0.31818181818181801</v>
      </c>
      <c r="S132" s="16">
        <v>0.22857142857142901</v>
      </c>
      <c r="T132" s="16">
        <v>0.29411764705882398</v>
      </c>
      <c r="U132" s="16">
        <v>0.30434782608695699</v>
      </c>
      <c r="V132" s="16">
        <v>0.28378378378378399</v>
      </c>
      <c r="W132" s="16">
        <v>0.29166666666666702</v>
      </c>
      <c r="X132" s="18">
        <v>0.29166666666666702</v>
      </c>
      <c r="Z132" s="13">
        <f t="shared" si="20"/>
        <v>0.2877934303106765</v>
      </c>
      <c r="AA132" s="14">
        <f t="shared" si="21"/>
        <v>9.4008830759816808E-2</v>
      </c>
      <c r="AB132" s="14">
        <f t="shared" si="22"/>
        <v>9.8039215686274495E-2</v>
      </c>
      <c r="AC132" s="14">
        <f t="shared" si="23"/>
        <v>0.52238805970149205</v>
      </c>
      <c r="AD132" s="14">
        <f t="shared" si="24"/>
        <v>0.2928921568627455</v>
      </c>
    </row>
    <row r="133" spans="1:31" ht="16" x14ac:dyDescent="0.2">
      <c r="A133" t="s">
        <v>13</v>
      </c>
      <c r="B133" s="15">
        <v>0.30303030303030298</v>
      </c>
      <c r="C133" s="16">
        <v>0.43835616438356201</v>
      </c>
      <c r="D133" s="17" t="s">
        <v>32</v>
      </c>
      <c r="E133" s="16">
        <v>0.14925373134328401</v>
      </c>
      <c r="F133" s="16">
        <v>0.96875</v>
      </c>
      <c r="G133" s="16">
        <v>0.21666666666666701</v>
      </c>
      <c r="H133" s="16">
        <v>0.194915254237288</v>
      </c>
      <c r="I133" s="16">
        <v>0.20270270270270299</v>
      </c>
      <c r="J133" s="16">
        <v>0.26732673267326701</v>
      </c>
      <c r="K133" s="16">
        <v>0.22826086956521699</v>
      </c>
      <c r="L133" s="16">
        <v>0.28571428571428598</v>
      </c>
      <c r="M133" s="16">
        <v>0.236363636363636</v>
      </c>
      <c r="N133" s="16">
        <v>0.24657534246575299</v>
      </c>
      <c r="O133" s="16">
        <v>0.21590909090909099</v>
      </c>
      <c r="P133" s="16">
        <v>0.319148936170213</v>
      </c>
      <c r="Q133" s="16">
        <v>0.29411764705882398</v>
      </c>
      <c r="R133" s="16">
        <v>0.25423728813559299</v>
      </c>
      <c r="S133" s="16">
        <v>0.25862068965517199</v>
      </c>
      <c r="T133" s="16">
        <v>0.25</v>
      </c>
      <c r="U133" s="16">
        <v>0.22222222222222199</v>
      </c>
      <c r="V133" s="16">
        <v>0.261538461538462</v>
      </c>
      <c r="W133" s="16">
        <v>0.25</v>
      </c>
      <c r="X133" s="18">
        <v>0.25</v>
      </c>
      <c r="Z133" s="13">
        <f t="shared" si="20"/>
        <v>0.28698681931070652</v>
      </c>
      <c r="AA133" s="14">
        <f t="shared" si="21"/>
        <v>0.16219633874871875</v>
      </c>
      <c r="AB133" s="14">
        <f t="shared" si="22"/>
        <v>0.14925373134328401</v>
      </c>
      <c r="AC133" s="14">
        <f t="shared" si="23"/>
        <v>0.96875</v>
      </c>
      <c r="AD133" s="14">
        <f t="shared" si="24"/>
        <v>0.25</v>
      </c>
    </row>
    <row r="134" spans="1:31" ht="16" x14ac:dyDescent="0.2">
      <c r="A134" t="s">
        <v>5</v>
      </c>
      <c r="B134" s="15">
        <v>0.135135135135135</v>
      </c>
      <c r="C134" s="17" t="s">
        <v>32</v>
      </c>
      <c r="D134" s="16">
        <v>0.43835616438356201</v>
      </c>
      <c r="E134" s="16">
        <v>0.216494845360825</v>
      </c>
      <c r="F134" s="16">
        <v>0.42465753424657499</v>
      </c>
      <c r="G134" s="16">
        <v>0.25274725274725302</v>
      </c>
      <c r="H134" s="16">
        <v>0.4</v>
      </c>
      <c r="I134" s="16">
        <v>0.3</v>
      </c>
      <c r="J134" s="16">
        <v>0.45689655172413801</v>
      </c>
      <c r="K134" s="16">
        <v>0.36283185840707999</v>
      </c>
      <c r="L134" s="16">
        <v>0.223529411764706</v>
      </c>
      <c r="M134" s="16">
        <v>0.19780219780219799</v>
      </c>
      <c r="N134" s="16">
        <v>0.30693069306930698</v>
      </c>
      <c r="O134" s="16">
        <v>0.29824561403508798</v>
      </c>
      <c r="P134" s="16">
        <v>0.19767441860465099</v>
      </c>
      <c r="Q134" s="16">
        <v>0.202247191011236</v>
      </c>
      <c r="R134" s="16">
        <v>0.236559139784946</v>
      </c>
      <c r="S134" s="16">
        <v>0.23913043478260901</v>
      </c>
      <c r="T134" s="16">
        <v>0.26086956521739102</v>
      </c>
      <c r="U134" s="16">
        <v>0.26881720430107497</v>
      </c>
      <c r="V134" s="16">
        <v>0.29473684210526302</v>
      </c>
      <c r="W134" s="16">
        <v>0.28723404255319201</v>
      </c>
      <c r="X134" s="18">
        <v>0.28723404255319201</v>
      </c>
      <c r="Z134" s="13">
        <f t="shared" si="20"/>
        <v>0.2858240972540646</v>
      </c>
      <c r="AA134" s="14">
        <f t="shared" si="21"/>
        <v>8.5124014327291886E-2</v>
      </c>
      <c r="AB134" s="14">
        <f t="shared" si="22"/>
        <v>0.135135135135135</v>
      </c>
      <c r="AC134" s="14">
        <f t="shared" si="23"/>
        <v>0.45689655172413801</v>
      </c>
      <c r="AD134" s="14">
        <f t="shared" si="24"/>
        <v>0.27802562342713349</v>
      </c>
    </row>
    <row r="135" spans="1:31" ht="17" thickBot="1" x14ac:dyDescent="0.25">
      <c r="A135" t="s">
        <v>22</v>
      </c>
      <c r="B135" s="20" t="s">
        <v>32</v>
      </c>
      <c r="C135" s="21">
        <v>0.135135135135135</v>
      </c>
      <c r="D135" s="21">
        <v>0.30303030303030298</v>
      </c>
      <c r="E135" s="21">
        <v>9.8039215686274495E-2</v>
      </c>
      <c r="F135" s="21">
        <v>0.3125</v>
      </c>
      <c r="G135" s="21">
        <v>0.18181818181818199</v>
      </c>
      <c r="H135" s="21">
        <v>0.100917431192661</v>
      </c>
      <c r="I135" s="21">
        <v>0.133333333333333</v>
      </c>
      <c r="J135" s="21">
        <v>0.114583333333333</v>
      </c>
      <c r="K135" s="21">
        <v>0.13580246913580199</v>
      </c>
      <c r="L135" s="21">
        <v>0.3125</v>
      </c>
      <c r="M135" s="21">
        <v>0.27027027027027001</v>
      </c>
      <c r="N135" s="21">
        <v>0.186440677966102</v>
      </c>
      <c r="O135" s="21">
        <v>0.146666666666667</v>
      </c>
      <c r="P135" s="21">
        <v>0.36666666666666697</v>
      </c>
      <c r="Q135" s="21">
        <v>0.32352941176470601</v>
      </c>
      <c r="R135" s="21">
        <v>0.232558139534884</v>
      </c>
      <c r="S135" s="21">
        <v>0.26829268292682901</v>
      </c>
      <c r="T135" s="21">
        <v>0.25581395348837199</v>
      </c>
      <c r="U135" s="21">
        <v>0.24444444444444399</v>
      </c>
      <c r="V135" s="21">
        <v>0.22</v>
      </c>
      <c r="W135" s="21">
        <v>0.22916666666666699</v>
      </c>
      <c r="X135" s="22">
        <v>0.22916666666666699</v>
      </c>
      <c r="Z135" s="23">
        <f t="shared" si="20"/>
        <v>0.21821252953305903</v>
      </c>
      <c r="AA135" s="24">
        <f t="shared" si="21"/>
        <v>7.9630966876529485E-2</v>
      </c>
      <c r="AB135" s="24">
        <f t="shared" si="22"/>
        <v>9.8039215686274495E-2</v>
      </c>
      <c r="AC135" s="24">
        <f t="shared" si="23"/>
        <v>0.36666666666666697</v>
      </c>
      <c r="AD135" s="24">
        <f t="shared" si="24"/>
        <v>0.22916666666666699</v>
      </c>
    </row>
    <row r="136" spans="1:31" x14ac:dyDescent="0.15">
      <c r="T136" s="3"/>
      <c r="Y136" s="4" t="s">
        <v>33</v>
      </c>
      <c r="Z136" s="13">
        <f>AVERAGE(B113:X135)</f>
        <v>0.40610012997814765</v>
      </c>
      <c r="AA136" s="14">
        <f>_xlfn.STDEV.S(B113:X135)</f>
        <v>0.18520260226928784</v>
      </c>
      <c r="AB136" s="14">
        <f>MIN(B113:X135)</f>
        <v>9.8039215686274495E-2</v>
      </c>
      <c r="AC136" s="14">
        <f>MAX(B113:X129)</f>
        <v>1</v>
      </c>
      <c r="AD136" s="14">
        <f>MEDIAN(B113:X135)</f>
        <v>0.35344827586206901</v>
      </c>
      <c r="AE136" s="14"/>
    </row>
    <row r="138" spans="1:31" x14ac:dyDescent="0.15">
      <c r="A138" s="5" t="s">
        <v>39</v>
      </c>
      <c r="Z138" s="6" t="s">
        <v>2</v>
      </c>
    </row>
    <row r="139" spans="1:31" ht="17" thickBot="1" x14ac:dyDescent="0.25">
      <c r="A139" t="s">
        <v>3</v>
      </c>
      <c r="B139" t="s">
        <v>6</v>
      </c>
      <c r="C139" t="s">
        <v>5</v>
      </c>
      <c r="D139" t="s">
        <v>7</v>
      </c>
      <c r="E139" t="s">
        <v>10</v>
      </c>
      <c r="F139" t="s">
        <v>9</v>
      </c>
      <c r="G139" t="s">
        <v>13</v>
      </c>
      <c r="H139" t="s">
        <v>11</v>
      </c>
      <c r="I139" t="s">
        <v>15</v>
      </c>
      <c r="J139" t="s">
        <v>8</v>
      </c>
      <c r="K139" t="s">
        <v>22</v>
      </c>
      <c r="L139" t="s">
        <v>17</v>
      </c>
      <c r="M139" t="s">
        <v>12</v>
      </c>
      <c r="N139" t="s">
        <v>16</v>
      </c>
      <c r="O139" t="s">
        <v>25</v>
      </c>
      <c r="P139" t="s">
        <v>14</v>
      </c>
      <c r="Q139" t="s">
        <v>24</v>
      </c>
      <c r="R139" t="s">
        <v>23</v>
      </c>
      <c r="S139" t="s">
        <v>4</v>
      </c>
      <c r="T139" t="s">
        <v>21</v>
      </c>
      <c r="U139" t="s">
        <v>18</v>
      </c>
      <c r="V139" t="s">
        <v>20</v>
      </c>
      <c r="W139" t="s">
        <v>26</v>
      </c>
      <c r="X139" t="s">
        <v>19</v>
      </c>
      <c r="Z139" s="7" t="s">
        <v>27</v>
      </c>
      <c r="AA139" s="8" t="s">
        <v>28</v>
      </c>
      <c r="AB139" s="8" t="s">
        <v>29</v>
      </c>
      <c r="AC139" s="8" t="s">
        <v>30</v>
      </c>
      <c r="AD139" s="8" t="s">
        <v>31</v>
      </c>
    </row>
    <row r="140" spans="1:31" ht="16" x14ac:dyDescent="0.2">
      <c r="A140" t="s">
        <v>19</v>
      </c>
      <c r="B140" s="9">
        <v>0.173913043478261</v>
      </c>
      <c r="C140" s="10">
        <v>0.17142857142857101</v>
      </c>
      <c r="D140" s="10">
        <v>0.18181818181818199</v>
      </c>
      <c r="E140" s="10">
        <v>0.19354838709677399</v>
      </c>
      <c r="F140" s="10">
        <v>0.26086956521739102</v>
      </c>
      <c r="G140" s="10">
        <v>0.26315789473684198</v>
      </c>
      <c r="H140" s="10">
        <v>0.25</v>
      </c>
      <c r="I140" s="10">
        <v>0.35714285714285698</v>
      </c>
      <c r="J140" s="10">
        <v>0.4</v>
      </c>
      <c r="K140" s="10">
        <v>0.36842105263157898</v>
      </c>
      <c r="L140" s="10">
        <v>0.7</v>
      </c>
      <c r="M140" s="10">
        <v>0.57894736842105299</v>
      </c>
      <c r="N140" s="10">
        <v>0.59375</v>
      </c>
      <c r="O140" s="10">
        <v>0.6</v>
      </c>
      <c r="P140" s="10">
        <v>0.63157894736842102</v>
      </c>
      <c r="Q140" s="10">
        <v>0.64</v>
      </c>
      <c r="R140" s="10">
        <v>0.72</v>
      </c>
      <c r="S140" s="10">
        <v>0.78947368421052599</v>
      </c>
      <c r="T140" s="10">
        <v>0.81818181818181801</v>
      </c>
      <c r="U140" s="10">
        <v>0.81818181818181801</v>
      </c>
      <c r="V140" s="10">
        <v>0.86363636363636398</v>
      </c>
      <c r="W140" s="10">
        <v>1</v>
      </c>
      <c r="X140" s="11" t="s">
        <v>32</v>
      </c>
      <c r="Y140" s="12"/>
      <c r="Z140" s="13">
        <f>AVERAGE(B140:X140)</f>
        <v>0.51700225243411169</v>
      </c>
      <c r="AA140" s="14">
        <f>_xlfn.STDEV.S(B140:X140)</f>
        <v>0.26235415170657223</v>
      </c>
      <c r="AB140" s="14">
        <f>MIN(B140:X140)</f>
        <v>0.17142857142857101</v>
      </c>
      <c r="AC140" s="14">
        <f>MAX(B140:X140)</f>
        <v>1</v>
      </c>
      <c r="AD140" s="14">
        <f>MEDIAN(B140:X140)</f>
        <v>0.58634868421052655</v>
      </c>
    </row>
    <row r="141" spans="1:31" ht="16" x14ac:dyDescent="0.2">
      <c r="A141" t="s">
        <v>26</v>
      </c>
      <c r="B141" s="15">
        <v>0.173913043478261</v>
      </c>
      <c r="C141" s="16">
        <v>0.17142857142857101</v>
      </c>
      <c r="D141" s="16">
        <v>0.18181818181818199</v>
      </c>
      <c r="E141" s="16">
        <v>0.19354838709677399</v>
      </c>
      <c r="F141" s="16">
        <v>0.26086956521739102</v>
      </c>
      <c r="G141" s="16">
        <v>0.26315789473684198</v>
      </c>
      <c r="H141" s="16">
        <v>0.25</v>
      </c>
      <c r="I141" s="16">
        <v>0.35714285714285698</v>
      </c>
      <c r="J141" s="16">
        <v>0.4</v>
      </c>
      <c r="K141" s="16">
        <v>0.36842105263157898</v>
      </c>
      <c r="L141" s="16">
        <v>0.7</v>
      </c>
      <c r="M141" s="16">
        <v>0.57894736842105299</v>
      </c>
      <c r="N141" s="16">
        <v>0.59375</v>
      </c>
      <c r="O141" s="16">
        <v>0.6</v>
      </c>
      <c r="P141" s="16">
        <v>0.63157894736842102</v>
      </c>
      <c r="Q141" s="16">
        <v>0.64</v>
      </c>
      <c r="R141" s="16">
        <v>0.72</v>
      </c>
      <c r="S141" s="16">
        <v>0.78947368421052599</v>
      </c>
      <c r="T141" s="16">
        <v>0.81818181818181801</v>
      </c>
      <c r="U141" s="16">
        <v>0.81818181818181801</v>
      </c>
      <c r="V141" s="16">
        <v>0.86363636363636398</v>
      </c>
      <c r="W141" s="17" t="s">
        <v>32</v>
      </c>
      <c r="X141" s="18">
        <v>1</v>
      </c>
      <c r="Z141" s="13">
        <f t="shared" ref="Z141:Z162" si="25">AVERAGE(B141:X141)</f>
        <v>0.51700225243411169</v>
      </c>
      <c r="AA141" s="14">
        <f t="shared" ref="AA141:AA162" si="26">_xlfn.STDEV.S(B141:X141)</f>
        <v>0.26235415170657223</v>
      </c>
      <c r="AB141" s="14">
        <f t="shared" ref="AB141:AB162" si="27">MIN(B141:X141)</f>
        <v>0.17142857142857101</v>
      </c>
      <c r="AC141" s="14">
        <f t="shared" ref="AC141:AC162" si="28">MAX(B141:X141)</f>
        <v>1</v>
      </c>
      <c r="AD141" s="14">
        <f t="shared" ref="AD141:AD162" si="29">MEDIAN(B141:X141)</f>
        <v>0.58634868421052655</v>
      </c>
    </row>
    <row r="142" spans="1:31" ht="16" x14ac:dyDescent="0.2">
      <c r="A142" t="s">
        <v>20</v>
      </c>
      <c r="B142" s="15">
        <v>0.15384615384615399</v>
      </c>
      <c r="C142" s="16">
        <v>0.157894736842105</v>
      </c>
      <c r="D142" s="16">
        <v>0.16666666666666699</v>
      </c>
      <c r="E142" s="16">
        <v>0.21212121212121199</v>
      </c>
      <c r="F142" s="16">
        <v>0.29787234042553201</v>
      </c>
      <c r="G142" s="16">
        <v>0.22727272727272699</v>
      </c>
      <c r="H142" s="16">
        <v>0.217391304347826</v>
      </c>
      <c r="I142" s="16">
        <v>0.36666666666666697</v>
      </c>
      <c r="J142" s="16">
        <v>0.46666666666666701</v>
      </c>
      <c r="K142" s="16">
        <v>0.31818181818181801</v>
      </c>
      <c r="L142" s="16">
        <v>0.60869565217391297</v>
      </c>
      <c r="M142" s="16">
        <v>0.5</v>
      </c>
      <c r="N142" s="16">
        <v>0.6875</v>
      </c>
      <c r="O142" s="16">
        <v>0.65384615384615397</v>
      </c>
      <c r="P142" s="16">
        <v>0.54545454545454497</v>
      </c>
      <c r="Q142" s="16">
        <v>0.69230769230769196</v>
      </c>
      <c r="R142" s="16">
        <v>0.64285714285714302</v>
      </c>
      <c r="S142" s="16">
        <v>0.68181818181818199</v>
      </c>
      <c r="T142" s="16">
        <v>0.95454545454545503</v>
      </c>
      <c r="U142" s="16">
        <v>0.95454545454545503</v>
      </c>
      <c r="V142" s="17" t="s">
        <v>32</v>
      </c>
      <c r="W142" s="16">
        <v>0.86363636363636398</v>
      </c>
      <c r="X142" s="18">
        <v>0.86363636363636398</v>
      </c>
      <c r="Z142" s="13">
        <f t="shared" si="25"/>
        <v>0.51061014990266551</v>
      </c>
      <c r="AA142" s="14">
        <f t="shared" si="26"/>
        <v>0.26870565253285872</v>
      </c>
      <c r="AB142" s="14">
        <f t="shared" si="27"/>
        <v>0.15384615384615399</v>
      </c>
      <c r="AC142" s="14">
        <f t="shared" si="28"/>
        <v>0.95454545454545503</v>
      </c>
      <c r="AD142" s="14">
        <f t="shared" si="29"/>
        <v>0.52272727272727249</v>
      </c>
    </row>
    <row r="143" spans="1:31" ht="16" x14ac:dyDescent="0.2">
      <c r="A143" t="s">
        <v>18</v>
      </c>
      <c r="B143" s="15">
        <v>0.16</v>
      </c>
      <c r="C143" s="16">
        <v>0.162162162162162</v>
      </c>
      <c r="D143" s="16">
        <v>0.17142857142857101</v>
      </c>
      <c r="E143" s="16">
        <v>0.21875</v>
      </c>
      <c r="F143" s="16">
        <v>0.30434782608695699</v>
      </c>
      <c r="G143" s="16">
        <v>0.238095238095238</v>
      </c>
      <c r="H143" s="16">
        <v>0.22727272727272699</v>
      </c>
      <c r="I143" s="16">
        <v>0.37931034482758602</v>
      </c>
      <c r="J143" s="16">
        <v>0.44444444444444398</v>
      </c>
      <c r="K143" s="16">
        <v>0.33333333333333298</v>
      </c>
      <c r="L143" s="16">
        <v>0.565217391304348</v>
      </c>
      <c r="M143" s="16">
        <v>0.52380952380952395</v>
      </c>
      <c r="N143" s="16">
        <v>0.65625</v>
      </c>
      <c r="O143" s="16">
        <v>0.68</v>
      </c>
      <c r="P143" s="16">
        <v>0.57142857142857095</v>
      </c>
      <c r="Q143" s="16">
        <v>0.72</v>
      </c>
      <c r="R143" s="16">
        <v>0.60714285714285698</v>
      </c>
      <c r="S143" s="16">
        <v>0.71428571428571397</v>
      </c>
      <c r="T143" s="16">
        <v>0.90909090909090895</v>
      </c>
      <c r="U143" s="17" t="s">
        <v>32</v>
      </c>
      <c r="V143" s="16">
        <v>0.95454545454545503</v>
      </c>
      <c r="W143" s="16">
        <v>0.81818181818181801</v>
      </c>
      <c r="X143" s="18">
        <v>0.81818181818181801</v>
      </c>
      <c r="Z143" s="13">
        <f t="shared" si="25"/>
        <v>0.5080581229828196</v>
      </c>
      <c r="AA143" s="14">
        <f t="shared" si="26"/>
        <v>0.25737053106105512</v>
      </c>
      <c r="AB143" s="14">
        <f t="shared" si="27"/>
        <v>0.16</v>
      </c>
      <c r="AC143" s="14">
        <f t="shared" si="28"/>
        <v>0.95454545454545503</v>
      </c>
      <c r="AD143" s="14">
        <f t="shared" si="29"/>
        <v>0.54451345755693592</v>
      </c>
    </row>
    <row r="144" spans="1:31" ht="16" x14ac:dyDescent="0.2">
      <c r="A144" t="s">
        <v>21</v>
      </c>
      <c r="B144" s="15">
        <v>0.16</v>
      </c>
      <c r="C144" s="16">
        <v>0.162162162162162</v>
      </c>
      <c r="D144" s="16">
        <v>0.17142857142857101</v>
      </c>
      <c r="E144" s="16">
        <v>0.21875</v>
      </c>
      <c r="F144" s="16">
        <v>0.30434782608695699</v>
      </c>
      <c r="G144" s="16">
        <v>0.238095238095238</v>
      </c>
      <c r="H144" s="16">
        <v>0.22727272727272699</v>
      </c>
      <c r="I144" s="16">
        <v>0.37931034482758602</v>
      </c>
      <c r="J144" s="16">
        <v>0.44444444444444398</v>
      </c>
      <c r="K144" s="16">
        <v>0.33333333333333298</v>
      </c>
      <c r="L144" s="16">
        <v>0.63636363636363602</v>
      </c>
      <c r="M144" s="16">
        <v>0.52380952380952395</v>
      </c>
      <c r="N144" s="16">
        <v>0.65625</v>
      </c>
      <c r="O144" s="16">
        <v>0.61538461538461497</v>
      </c>
      <c r="P144" s="16">
        <v>0.57142857142857095</v>
      </c>
      <c r="Q144" s="16">
        <v>0.65384615384615397</v>
      </c>
      <c r="R144" s="16">
        <v>0.60714285714285698</v>
      </c>
      <c r="S144" s="16">
        <v>0.71428571428571397</v>
      </c>
      <c r="T144" s="17" t="s">
        <v>32</v>
      </c>
      <c r="U144" s="16">
        <v>0.90909090909090895</v>
      </c>
      <c r="V144" s="16">
        <v>0.95454545454545503</v>
      </c>
      <c r="W144" s="16">
        <v>0.81818181818181801</v>
      </c>
      <c r="X144" s="18">
        <v>0.81818181818181801</v>
      </c>
      <c r="Z144" s="13">
        <f t="shared" si="25"/>
        <v>0.50534798726873131</v>
      </c>
      <c r="AA144" s="14">
        <f t="shared" si="26"/>
        <v>0.25470381393241392</v>
      </c>
      <c r="AB144" s="14">
        <f t="shared" si="27"/>
        <v>0.16</v>
      </c>
      <c r="AC144" s="14">
        <f t="shared" si="28"/>
        <v>0.95454545454545503</v>
      </c>
      <c r="AD144" s="14">
        <f t="shared" si="29"/>
        <v>0.54761904761904745</v>
      </c>
    </row>
    <row r="145" spans="1:30" ht="16" x14ac:dyDescent="0.2">
      <c r="A145" t="s">
        <v>4</v>
      </c>
      <c r="B145" s="15">
        <v>0.21052631578947401</v>
      </c>
      <c r="C145" s="16">
        <v>0.19354838709677399</v>
      </c>
      <c r="D145" s="16">
        <v>0.16666666666666699</v>
      </c>
      <c r="E145" s="16">
        <v>0.22222222222222199</v>
      </c>
      <c r="F145" s="16">
        <v>0.25581395348837199</v>
      </c>
      <c r="G145" s="16">
        <v>0.33333333333333298</v>
      </c>
      <c r="H145" s="16">
        <v>0.3125</v>
      </c>
      <c r="I145" s="16">
        <v>0.30769230769230799</v>
      </c>
      <c r="J145" s="16">
        <v>0.31111111111111101</v>
      </c>
      <c r="K145" s="16">
        <v>0.46666666666666701</v>
      </c>
      <c r="L145" s="16">
        <v>0.57894736842105299</v>
      </c>
      <c r="M145" s="16">
        <v>0.73333333333333295</v>
      </c>
      <c r="N145" s="16">
        <v>0.46875</v>
      </c>
      <c r="O145" s="16">
        <v>0.5</v>
      </c>
      <c r="P145" s="16">
        <v>0.8</v>
      </c>
      <c r="Q145" s="16">
        <v>0.54166666666666696</v>
      </c>
      <c r="R145" s="16">
        <v>0.625</v>
      </c>
      <c r="S145" s="17" t="s">
        <v>32</v>
      </c>
      <c r="T145" s="16">
        <v>0.71428571428571397</v>
      </c>
      <c r="U145" s="16">
        <v>0.71428571428571397</v>
      </c>
      <c r="V145" s="16">
        <v>0.68181818181818199</v>
      </c>
      <c r="W145" s="16">
        <v>0.78947368421052599</v>
      </c>
      <c r="X145" s="18">
        <v>0.78947368421052599</v>
      </c>
      <c r="Z145" s="13">
        <f t="shared" si="25"/>
        <v>0.48714160505902909</v>
      </c>
      <c r="AA145" s="14">
        <f t="shared" si="26"/>
        <v>0.22040810746111536</v>
      </c>
      <c r="AB145" s="14">
        <f t="shared" si="27"/>
        <v>0.16666666666666699</v>
      </c>
      <c r="AC145" s="14">
        <f t="shared" si="28"/>
        <v>0.8</v>
      </c>
      <c r="AD145" s="14">
        <f t="shared" si="29"/>
        <v>0.484375</v>
      </c>
    </row>
    <row r="146" spans="1:30" ht="16" x14ac:dyDescent="0.2">
      <c r="A146" t="s">
        <v>23</v>
      </c>
      <c r="B146" s="15">
        <v>0.14285714285714299</v>
      </c>
      <c r="C146" s="16">
        <v>0.24324324324324301</v>
      </c>
      <c r="D146" s="16">
        <v>0.29411764705882398</v>
      </c>
      <c r="E146" s="16">
        <v>0.27272727272727298</v>
      </c>
      <c r="F146" s="16">
        <v>0.340425531914894</v>
      </c>
      <c r="G146" s="16">
        <v>0.20833333333333301</v>
      </c>
      <c r="H146" s="16">
        <v>0.25</v>
      </c>
      <c r="I146" s="16">
        <v>0.48275862068965503</v>
      </c>
      <c r="J146" s="16">
        <v>0.47826086956521702</v>
      </c>
      <c r="K146" s="16">
        <v>0.29166666666666702</v>
      </c>
      <c r="L146" s="16">
        <v>0.56000000000000005</v>
      </c>
      <c r="M146" s="16">
        <v>0.45833333333333298</v>
      </c>
      <c r="N146" s="16">
        <v>0.64705882352941202</v>
      </c>
      <c r="O146" s="16">
        <v>0.55172413793103403</v>
      </c>
      <c r="P146" s="16">
        <v>0.5</v>
      </c>
      <c r="Q146" s="16">
        <v>0.58620689655172398</v>
      </c>
      <c r="R146" s="17" t="s">
        <v>32</v>
      </c>
      <c r="S146" s="16">
        <v>0.625</v>
      </c>
      <c r="T146" s="16">
        <v>0.60714285714285698</v>
      </c>
      <c r="U146" s="16">
        <v>0.60714285714285698</v>
      </c>
      <c r="V146" s="16">
        <v>0.64285714285714302</v>
      </c>
      <c r="W146" s="16">
        <v>0.72</v>
      </c>
      <c r="X146" s="18">
        <v>0.72</v>
      </c>
      <c r="Z146" s="13">
        <f t="shared" si="25"/>
        <v>0.4649934716611186</v>
      </c>
      <c r="AA146" s="14">
        <f t="shared" si="26"/>
        <v>0.1787021055260708</v>
      </c>
      <c r="AB146" s="14">
        <f t="shared" si="27"/>
        <v>0.14285714285714299</v>
      </c>
      <c r="AC146" s="14">
        <f t="shared" si="28"/>
        <v>0.72</v>
      </c>
      <c r="AD146" s="14">
        <f t="shared" si="29"/>
        <v>0.49137931034482751</v>
      </c>
    </row>
    <row r="147" spans="1:30" ht="16" x14ac:dyDescent="0.2">
      <c r="A147" t="s">
        <v>24</v>
      </c>
      <c r="B147" s="15">
        <v>0.15384615384615399</v>
      </c>
      <c r="C147" s="16">
        <v>0.22222222222222199</v>
      </c>
      <c r="D147" s="16">
        <v>0.23529411764705899</v>
      </c>
      <c r="E147" s="16">
        <v>0.17647058823529399</v>
      </c>
      <c r="F147" s="16">
        <v>0.27083333333333298</v>
      </c>
      <c r="G147" s="16">
        <v>0.173913043478261</v>
      </c>
      <c r="H147" s="16">
        <v>0.217391304347826</v>
      </c>
      <c r="I147" s="16">
        <v>0.36666666666666697</v>
      </c>
      <c r="J147" s="16">
        <v>0.434782608695652</v>
      </c>
      <c r="K147" s="16">
        <v>0.26086956521739102</v>
      </c>
      <c r="L147" s="16">
        <v>0.54166666666666696</v>
      </c>
      <c r="M147" s="16">
        <v>0.375</v>
      </c>
      <c r="N147" s="16">
        <v>0.6875</v>
      </c>
      <c r="O147" s="16">
        <v>0.95454545454545503</v>
      </c>
      <c r="P147" s="16">
        <v>0.41666666666666702</v>
      </c>
      <c r="Q147" s="17" t="s">
        <v>32</v>
      </c>
      <c r="R147" s="16">
        <v>0.58620689655172398</v>
      </c>
      <c r="S147" s="16">
        <v>0.54166666666666696</v>
      </c>
      <c r="T147" s="16">
        <v>0.65384615384615397</v>
      </c>
      <c r="U147" s="16">
        <v>0.72</v>
      </c>
      <c r="V147" s="16">
        <v>0.69230769230769196</v>
      </c>
      <c r="W147" s="16">
        <v>0.64</v>
      </c>
      <c r="X147" s="18">
        <v>0.64</v>
      </c>
      <c r="Z147" s="13">
        <f t="shared" si="25"/>
        <v>0.4528043545882221</v>
      </c>
      <c r="AA147" s="14">
        <f t="shared" si="26"/>
        <v>0.22510782813969749</v>
      </c>
      <c r="AB147" s="14">
        <f t="shared" si="27"/>
        <v>0.15384615384615399</v>
      </c>
      <c r="AC147" s="14">
        <f t="shared" si="28"/>
        <v>0.95454545454545503</v>
      </c>
      <c r="AD147" s="14">
        <f t="shared" si="29"/>
        <v>0.42572463768115953</v>
      </c>
    </row>
    <row r="148" spans="1:30" ht="16" x14ac:dyDescent="0.2">
      <c r="A148" t="s">
        <v>14</v>
      </c>
      <c r="B148" s="15">
        <v>0.25</v>
      </c>
      <c r="C148" s="16">
        <v>0.214285714285714</v>
      </c>
      <c r="D148" s="16">
        <v>0.18518518518518501</v>
      </c>
      <c r="E148" s="16">
        <v>0.2</v>
      </c>
      <c r="F148" s="16">
        <v>0.214285714285714</v>
      </c>
      <c r="G148" s="16">
        <v>0.41666666666666702</v>
      </c>
      <c r="H148" s="16">
        <v>0.38461538461538503</v>
      </c>
      <c r="I148" s="16">
        <v>0.29166666666666702</v>
      </c>
      <c r="J148" s="16">
        <v>0.24444444444444399</v>
      </c>
      <c r="K148" s="16">
        <v>0.58333333333333304</v>
      </c>
      <c r="L148" s="16">
        <v>0.5</v>
      </c>
      <c r="M148" s="16">
        <v>0.91666666666666696</v>
      </c>
      <c r="N148" s="16">
        <v>0.375</v>
      </c>
      <c r="O148" s="16">
        <v>0.434782608695652</v>
      </c>
      <c r="P148" s="17" t="s">
        <v>32</v>
      </c>
      <c r="Q148" s="16">
        <v>0.41666666666666702</v>
      </c>
      <c r="R148" s="16">
        <v>0.5</v>
      </c>
      <c r="S148" s="16">
        <v>0.8</v>
      </c>
      <c r="T148" s="16">
        <v>0.57142857142857095</v>
      </c>
      <c r="U148" s="16">
        <v>0.57142857142857095</v>
      </c>
      <c r="V148" s="16">
        <v>0.54545454545454497</v>
      </c>
      <c r="W148" s="16">
        <v>0.63157894736842102</v>
      </c>
      <c r="X148" s="18">
        <v>0.63157894736842102</v>
      </c>
      <c r="Z148" s="13">
        <f t="shared" si="25"/>
        <v>0.44904857429821021</v>
      </c>
      <c r="AA148" s="14">
        <f t="shared" si="26"/>
        <v>0.19892624147277382</v>
      </c>
      <c r="AB148" s="14">
        <f t="shared" si="27"/>
        <v>0.18518518518518501</v>
      </c>
      <c r="AC148" s="14">
        <f t="shared" si="28"/>
        <v>0.91666666666666696</v>
      </c>
      <c r="AD148" s="14">
        <f t="shared" si="29"/>
        <v>0.42572463768115953</v>
      </c>
    </row>
    <row r="149" spans="1:30" ht="16" x14ac:dyDescent="0.2">
      <c r="A149" t="s">
        <v>25</v>
      </c>
      <c r="B149" s="15">
        <v>0.16</v>
      </c>
      <c r="C149" s="16">
        <v>0.22857142857142901</v>
      </c>
      <c r="D149" s="16">
        <v>0.24242424242424199</v>
      </c>
      <c r="E149" s="16">
        <v>0.18181818181818199</v>
      </c>
      <c r="F149" s="16">
        <v>0.27659574468085102</v>
      </c>
      <c r="G149" s="16">
        <v>0.18181818181818199</v>
      </c>
      <c r="H149" s="16">
        <v>0.22727272727272699</v>
      </c>
      <c r="I149" s="16">
        <v>0.37931034482758602</v>
      </c>
      <c r="J149" s="16">
        <v>0.41304347826087001</v>
      </c>
      <c r="K149" s="16">
        <v>0.27272727272727298</v>
      </c>
      <c r="L149" s="16">
        <v>0.5</v>
      </c>
      <c r="M149" s="16">
        <v>0.39130434782608697</v>
      </c>
      <c r="N149" s="16">
        <v>0.65625</v>
      </c>
      <c r="O149" s="17" t="s">
        <v>32</v>
      </c>
      <c r="P149" s="16">
        <v>0.434782608695652</v>
      </c>
      <c r="Q149" s="16">
        <v>0.95454545454545503</v>
      </c>
      <c r="R149" s="16">
        <v>0.55172413793103403</v>
      </c>
      <c r="S149" s="16">
        <v>0.5</v>
      </c>
      <c r="T149" s="16">
        <v>0.61538461538461497</v>
      </c>
      <c r="U149" s="16">
        <v>0.68</v>
      </c>
      <c r="V149" s="16">
        <v>0.65384615384615397</v>
      </c>
      <c r="W149" s="16">
        <v>0.6</v>
      </c>
      <c r="X149" s="18">
        <v>0.6</v>
      </c>
      <c r="Z149" s="13">
        <f t="shared" si="25"/>
        <v>0.44097358730137892</v>
      </c>
      <c r="AA149" s="14">
        <f t="shared" si="26"/>
        <v>0.20915575942753892</v>
      </c>
      <c r="AB149" s="14">
        <f t="shared" si="27"/>
        <v>0.16</v>
      </c>
      <c r="AC149" s="14">
        <f t="shared" si="28"/>
        <v>0.95454545454545503</v>
      </c>
      <c r="AD149" s="14">
        <f t="shared" si="29"/>
        <v>0.42391304347826098</v>
      </c>
    </row>
    <row r="150" spans="1:30" ht="16" x14ac:dyDescent="0.2">
      <c r="A150" t="s">
        <v>16</v>
      </c>
      <c r="B150" s="15">
        <v>0.11111111111111099</v>
      </c>
      <c r="C150" s="16">
        <v>0.25581395348837199</v>
      </c>
      <c r="D150" s="16">
        <v>0.238095238095238</v>
      </c>
      <c r="E150" s="16">
        <v>0.31578947368421101</v>
      </c>
      <c r="F150" s="16">
        <v>0.39215686274509798</v>
      </c>
      <c r="G150" s="16">
        <v>0.15625</v>
      </c>
      <c r="H150" s="16">
        <v>0.1875</v>
      </c>
      <c r="I150" s="16">
        <v>0.41666666666666702</v>
      </c>
      <c r="J150" s="16">
        <v>0.52</v>
      </c>
      <c r="K150" s="16">
        <v>0.21875</v>
      </c>
      <c r="L150" s="16">
        <v>0.46875</v>
      </c>
      <c r="M150" s="16">
        <v>0.34375</v>
      </c>
      <c r="N150" s="17" t="s">
        <v>32</v>
      </c>
      <c r="O150" s="16">
        <v>0.65625</v>
      </c>
      <c r="P150" s="16">
        <v>0.375</v>
      </c>
      <c r="Q150" s="16">
        <v>0.6875</v>
      </c>
      <c r="R150" s="16">
        <v>0.64705882352941202</v>
      </c>
      <c r="S150" s="16">
        <v>0.46875</v>
      </c>
      <c r="T150" s="16">
        <v>0.65625</v>
      </c>
      <c r="U150" s="16">
        <v>0.65625</v>
      </c>
      <c r="V150" s="16">
        <v>0.6875</v>
      </c>
      <c r="W150" s="16">
        <v>0.59375</v>
      </c>
      <c r="X150" s="18">
        <v>0.59375</v>
      </c>
      <c r="Z150" s="13">
        <f t="shared" si="25"/>
        <v>0.43848600587818676</v>
      </c>
      <c r="AA150" s="14">
        <f t="shared" si="26"/>
        <v>0.1913348352022626</v>
      </c>
      <c r="AB150" s="14">
        <f t="shared" si="27"/>
        <v>0.11111111111111099</v>
      </c>
      <c r="AC150" s="14">
        <f t="shared" si="28"/>
        <v>0.6875</v>
      </c>
      <c r="AD150" s="14">
        <f t="shared" si="29"/>
        <v>0.44270833333333348</v>
      </c>
    </row>
    <row r="151" spans="1:30" ht="16" x14ac:dyDescent="0.2">
      <c r="A151" t="s">
        <v>12</v>
      </c>
      <c r="B151" s="15">
        <v>0.266666666666667</v>
      </c>
      <c r="C151" s="16">
        <v>0.22222222222222199</v>
      </c>
      <c r="D151" s="16">
        <v>0.19230769230769201</v>
      </c>
      <c r="E151" s="16">
        <v>0.20833333333333301</v>
      </c>
      <c r="F151" s="16">
        <v>0.19047619047618999</v>
      </c>
      <c r="G151" s="16">
        <v>0.45454545454545497</v>
      </c>
      <c r="H151" s="16">
        <v>0.41666666666666702</v>
      </c>
      <c r="I151" s="16">
        <v>0.30434782608695699</v>
      </c>
      <c r="J151" s="16">
        <v>0.22222222222222199</v>
      </c>
      <c r="K151" s="16">
        <v>0.63636363636363602</v>
      </c>
      <c r="L151" s="16">
        <v>0.44444444444444398</v>
      </c>
      <c r="M151" s="17" t="s">
        <v>32</v>
      </c>
      <c r="N151" s="16">
        <v>0.34375</v>
      </c>
      <c r="O151" s="16">
        <v>0.39130434782608697</v>
      </c>
      <c r="P151" s="16">
        <v>0.91666666666666696</v>
      </c>
      <c r="Q151" s="16">
        <v>0.375</v>
      </c>
      <c r="R151" s="16">
        <v>0.45833333333333298</v>
      </c>
      <c r="S151" s="16">
        <v>0.73333333333333295</v>
      </c>
      <c r="T151" s="16">
        <v>0.52380952380952395</v>
      </c>
      <c r="U151" s="16">
        <v>0.52380952380952395</v>
      </c>
      <c r="V151" s="16">
        <v>0.5</v>
      </c>
      <c r="W151" s="16">
        <v>0.57894736842105299</v>
      </c>
      <c r="X151" s="18">
        <v>0.57894736842105299</v>
      </c>
      <c r="Z151" s="13">
        <f t="shared" si="25"/>
        <v>0.43102262822527543</v>
      </c>
      <c r="AA151" s="14">
        <f t="shared" si="26"/>
        <v>0.18820676808362916</v>
      </c>
      <c r="AB151" s="14">
        <f t="shared" si="27"/>
        <v>0.19047619047618999</v>
      </c>
      <c r="AC151" s="14">
        <f t="shared" si="28"/>
        <v>0.91666666666666696</v>
      </c>
      <c r="AD151" s="14">
        <f t="shared" si="29"/>
        <v>0.43055555555555547</v>
      </c>
    </row>
    <row r="152" spans="1:30" ht="16" x14ac:dyDescent="0.2">
      <c r="A152" t="s">
        <v>17</v>
      </c>
      <c r="B152" s="15">
        <v>0.15</v>
      </c>
      <c r="C152" s="16">
        <v>0.15625</v>
      </c>
      <c r="D152" s="16">
        <v>0.20689655172413801</v>
      </c>
      <c r="E152" s="16">
        <v>0.1</v>
      </c>
      <c r="F152" s="16">
        <v>0.2</v>
      </c>
      <c r="G152" s="16">
        <v>0.25</v>
      </c>
      <c r="H152" s="16">
        <v>0.3125</v>
      </c>
      <c r="I152" s="16">
        <v>0.25925925925925902</v>
      </c>
      <c r="J152" s="16">
        <v>0.34090909090909099</v>
      </c>
      <c r="K152" s="16">
        <v>0.375</v>
      </c>
      <c r="L152" s="17" t="s">
        <v>32</v>
      </c>
      <c r="M152" s="16">
        <v>0.44444444444444398</v>
      </c>
      <c r="N152" s="16">
        <v>0.46875</v>
      </c>
      <c r="O152" s="16">
        <v>0.5</v>
      </c>
      <c r="P152" s="16">
        <v>0.5</v>
      </c>
      <c r="Q152" s="16">
        <v>0.54166666666666696</v>
      </c>
      <c r="R152" s="16">
        <v>0.56000000000000005</v>
      </c>
      <c r="S152" s="16">
        <v>0.57894736842105299</v>
      </c>
      <c r="T152" s="16">
        <v>0.63636363636363602</v>
      </c>
      <c r="U152" s="16">
        <v>0.565217391304348</v>
      </c>
      <c r="V152" s="16">
        <v>0.60869565217391297</v>
      </c>
      <c r="W152" s="16">
        <v>0.7</v>
      </c>
      <c r="X152" s="18">
        <v>0.7</v>
      </c>
      <c r="Z152" s="13">
        <f t="shared" si="25"/>
        <v>0.41613182096666124</v>
      </c>
      <c r="AA152" s="14">
        <f t="shared" si="26"/>
        <v>0.1888146821495634</v>
      </c>
      <c r="AB152" s="14">
        <f t="shared" si="27"/>
        <v>0.1</v>
      </c>
      <c r="AC152" s="14">
        <f t="shared" si="28"/>
        <v>0.7</v>
      </c>
      <c r="AD152" s="14">
        <f t="shared" si="29"/>
        <v>0.45659722222222199</v>
      </c>
    </row>
    <row r="153" spans="1:30" ht="16" x14ac:dyDescent="0.2">
      <c r="A153" t="s">
        <v>22</v>
      </c>
      <c r="B153" s="15">
        <v>0.25</v>
      </c>
      <c r="C153" s="16">
        <v>0.20833333333333301</v>
      </c>
      <c r="D153" s="16">
        <v>0.173913043478261</v>
      </c>
      <c r="E153" s="16">
        <v>0.19047619047618999</v>
      </c>
      <c r="F153" s="16">
        <v>0.12195121951219499</v>
      </c>
      <c r="G153" s="16">
        <v>0.71428571428571397</v>
      </c>
      <c r="H153" s="16">
        <v>0.625</v>
      </c>
      <c r="I153" s="16">
        <v>0.238095238095238</v>
      </c>
      <c r="J153" s="16">
        <v>0.15909090909090901</v>
      </c>
      <c r="K153" s="17" t="s">
        <v>32</v>
      </c>
      <c r="L153" s="16">
        <v>0.375</v>
      </c>
      <c r="M153" s="16">
        <v>0.63636363636363602</v>
      </c>
      <c r="N153" s="16">
        <v>0.21875</v>
      </c>
      <c r="O153" s="16">
        <v>0.27272727272727298</v>
      </c>
      <c r="P153" s="16">
        <v>0.58333333333333304</v>
      </c>
      <c r="Q153" s="16">
        <v>0.26086956521739102</v>
      </c>
      <c r="R153" s="16">
        <v>0.29166666666666702</v>
      </c>
      <c r="S153" s="16">
        <v>0.46666666666666701</v>
      </c>
      <c r="T153" s="16">
        <v>0.33333333333333298</v>
      </c>
      <c r="U153" s="16">
        <v>0.33333333333333298</v>
      </c>
      <c r="V153" s="16">
        <v>0.31818181818181801</v>
      </c>
      <c r="W153" s="16">
        <v>0.36842105263157898</v>
      </c>
      <c r="X153" s="18">
        <v>0.36842105263157898</v>
      </c>
      <c r="Z153" s="13">
        <f t="shared" si="25"/>
        <v>0.34128242633447498</v>
      </c>
      <c r="AA153" s="14">
        <f t="shared" si="26"/>
        <v>0.16642347542391508</v>
      </c>
      <c r="AB153" s="14">
        <f t="shared" si="27"/>
        <v>0.12195121951219499</v>
      </c>
      <c r="AC153" s="14">
        <f t="shared" si="28"/>
        <v>0.71428571428571397</v>
      </c>
      <c r="AD153" s="14">
        <f t="shared" si="29"/>
        <v>0.30492424242424254</v>
      </c>
    </row>
    <row r="154" spans="1:30" ht="16" x14ac:dyDescent="0.2">
      <c r="A154" t="s">
        <v>8</v>
      </c>
      <c r="B154" s="15">
        <v>0.18181818181818199</v>
      </c>
      <c r="C154" s="16">
        <v>0.32</v>
      </c>
      <c r="D154" s="16">
        <v>0.30612244897959201</v>
      </c>
      <c r="E154" s="16">
        <v>0.29166666666666702</v>
      </c>
      <c r="F154" s="16">
        <v>0.53703703703703698</v>
      </c>
      <c r="G154" s="16">
        <v>0.11363636363636399</v>
      </c>
      <c r="H154" s="16">
        <v>0.13636363636363599</v>
      </c>
      <c r="I154" s="16">
        <v>0.3125</v>
      </c>
      <c r="J154" s="17" t="s">
        <v>32</v>
      </c>
      <c r="K154" s="16">
        <v>0.15909090909090901</v>
      </c>
      <c r="L154" s="16">
        <v>0.34090909090909099</v>
      </c>
      <c r="M154" s="16">
        <v>0.22222222222222199</v>
      </c>
      <c r="N154" s="16">
        <v>0.52</v>
      </c>
      <c r="O154" s="16">
        <v>0.41304347826087001</v>
      </c>
      <c r="P154" s="16">
        <v>0.24444444444444399</v>
      </c>
      <c r="Q154" s="16">
        <v>0.434782608695652</v>
      </c>
      <c r="R154" s="16">
        <v>0.47826086956521702</v>
      </c>
      <c r="S154" s="16">
        <v>0.31111111111111101</v>
      </c>
      <c r="T154" s="16">
        <v>0.44444444444444398</v>
      </c>
      <c r="U154" s="16">
        <v>0.44444444444444398</v>
      </c>
      <c r="V154" s="16">
        <v>0.46666666666666701</v>
      </c>
      <c r="W154" s="16">
        <v>0.4</v>
      </c>
      <c r="X154" s="18">
        <v>0.4</v>
      </c>
      <c r="Z154" s="13">
        <f t="shared" si="25"/>
        <v>0.33993475565257036</v>
      </c>
      <c r="AA154" s="14">
        <f t="shared" si="26"/>
        <v>0.1251011312207653</v>
      </c>
      <c r="AB154" s="14">
        <f t="shared" si="27"/>
        <v>0.11363636363636399</v>
      </c>
      <c r="AC154" s="14">
        <f t="shared" si="28"/>
        <v>0.53703703703703698</v>
      </c>
      <c r="AD154" s="14">
        <f t="shared" si="29"/>
        <v>0.3304545454545455</v>
      </c>
    </row>
    <row r="155" spans="1:30" ht="16" x14ac:dyDescent="0.2">
      <c r="A155" t="s">
        <v>15</v>
      </c>
      <c r="B155" s="15">
        <v>0.125</v>
      </c>
      <c r="C155" s="16">
        <v>0.24242424242424199</v>
      </c>
      <c r="D155" s="16">
        <v>0.34482758620689702</v>
      </c>
      <c r="E155" s="16">
        <v>0.42307692307692302</v>
      </c>
      <c r="F155" s="16">
        <v>0.31818181818181801</v>
      </c>
      <c r="G155" s="16">
        <v>0.2</v>
      </c>
      <c r="H155" s="16">
        <v>0.25</v>
      </c>
      <c r="I155" s="17" t="s">
        <v>32</v>
      </c>
      <c r="J155" s="16">
        <v>0.3125</v>
      </c>
      <c r="K155" s="16">
        <v>0.238095238095238</v>
      </c>
      <c r="L155" s="16">
        <v>0.25925925925925902</v>
      </c>
      <c r="M155" s="16">
        <v>0.30434782608695699</v>
      </c>
      <c r="N155" s="16">
        <v>0.41666666666666702</v>
      </c>
      <c r="O155" s="16">
        <v>0.37931034482758602</v>
      </c>
      <c r="P155" s="16">
        <v>0.29166666666666702</v>
      </c>
      <c r="Q155" s="16">
        <v>0.36666666666666697</v>
      </c>
      <c r="R155" s="16">
        <v>0.48275862068965503</v>
      </c>
      <c r="S155" s="16">
        <v>0.30769230769230799</v>
      </c>
      <c r="T155" s="16">
        <v>0.37931034482758602</v>
      </c>
      <c r="U155" s="16">
        <v>0.37931034482758602</v>
      </c>
      <c r="V155" s="16">
        <v>0.36666666666666697</v>
      </c>
      <c r="W155" s="16">
        <v>0.35714285714285698</v>
      </c>
      <c r="X155" s="18">
        <v>0.35714285714285698</v>
      </c>
      <c r="Z155" s="13">
        <f t="shared" si="25"/>
        <v>0.32282032896129259</v>
      </c>
      <c r="AA155" s="14">
        <f t="shared" si="26"/>
        <v>8.152376222504748E-2</v>
      </c>
      <c r="AB155" s="14">
        <f t="shared" si="27"/>
        <v>0.125</v>
      </c>
      <c r="AC155" s="14">
        <f t="shared" si="28"/>
        <v>0.48275862068965503</v>
      </c>
      <c r="AD155" s="14">
        <f t="shared" si="29"/>
        <v>0.33150470219435751</v>
      </c>
    </row>
    <row r="156" spans="1:30" ht="16" x14ac:dyDescent="0.2">
      <c r="A156" t="s">
        <v>11</v>
      </c>
      <c r="B156" s="15">
        <v>0.16666666666666699</v>
      </c>
      <c r="C156" s="16">
        <v>0.27272727272727298</v>
      </c>
      <c r="D156" s="16">
        <v>0.238095238095238</v>
      </c>
      <c r="E156" s="16">
        <v>0.2</v>
      </c>
      <c r="F156" s="16">
        <v>9.7560975609756101E-2</v>
      </c>
      <c r="G156" s="16">
        <v>0.83333333333333304</v>
      </c>
      <c r="H156" s="17" t="s">
        <v>32</v>
      </c>
      <c r="I156" s="16">
        <v>0.25</v>
      </c>
      <c r="J156" s="16">
        <v>0.13636363636363599</v>
      </c>
      <c r="K156" s="16">
        <v>0.625</v>
      </c>
      <c r="L156" s="16">
        <v>0.3125</v>
      </c>
      <c r="M156" s="16">
        <v>0.41666666666666702</v>
      </c>
      <c r="N156" s="16">
        <v>0.1875</v>
      </c>
      <c r="O156" s="16">
        <v>0.22727272727272699</v>
      </c>
      <c r="P156" s="16">
        <v>0.38461538461538503</v>
      </c>
      <c r="Q156" s="16">
        <v>0.217391304347826</v>
      </c>
      <c r="R156" s="16">
        <v>0.25</v>
      </c>
      <c r="S156" s="16">
        <v>0.3125</v>
      </c>
      <c r="T156" s="16">
        <v>0.22727272727272699</v>
      </c>
      <c r="U156" s="16">
        <v>0.22727272727272699</v>
      </c>
      <c r="V156" s="16">
        <v>0.217391304347826</v>
      </c>
      <c r="W156" s="16">
        <v>0.25</v>
      </c>
      <c r="X156" s="18">
        <v>0.25</v>
      </c>
      <c r="Z156" s="13">
        <f t="shared" si="25"/>
        <v>0.28636954384508129</v>
      </c>
      <c r="AA156" s="14">
        <f t="shared" si="26"/>
        <v>0.16320452584271725</v>
      </c>
      <c r="AB156" s="14">
        <f t="shared" si="27"/>
        <v>9.7560975609756101E-2</v>
      </c>
      <c r="AC156" s="14">
        <f t="shared" si="28"/>
        <v>0.83333333333333304</v>
      </c>
      <c r="AD156" s="14">
        <f t="shared" si="29"/>
        <v>0.24404761904761901</v>
      </c>
    </row>
    <row r="157" spans="1:30" ht="16" x14ac:dyDescent="0.2">
      <c r="A157" t="s">
        <v>13</v>
      </c>
      <c r="B157" s="15">
        <v>0.18181818181818199</v>
      </c>
      <c r="C157" s="16">
        <v>0.22727272727272699</v>
      </c>
      <c r="D157" s="16">
        <v>0.19047619047618999</v>
      </c>
      <c r="E157" s="16">
        <v>0.21052631578947401</v>
      </c>
      <c r="F157" s="16">
        <v>0.1</v>
      </c>
      <c r="G157" s="17" t="s">
        <v>32</v>
      </c>
      <c r="H157" s="16">
        <v>0.83333333333333304</v>
      </c>
      <c r="I157" s="16">
        <v>0.2</v>
      </c>
      <c r="J157" s="16">
        <v>0.11363636363636399</v>
      </c>
      <c r="K157" s="16">
        <v>0.71428571428571397</v>
      </c>
      <c r="L157" s="16">
        <v>0.25</v>
      </c>
      <c r="M157" s="16">
        <v>0.45454545454545497</v>
      </c>
      <c r="N157" s="16">
        <v>0.15625</v>
      </c>
      <c r="O157" s="16">
        <v>0.18181818181818199</v>
      </c>
      <c r="P157" s="16">
        <v>0.41666666666666702</v>
      </c>
      <c r="Q157" s="16">
        <v>0.173913043478261</v>
      </c>
      <c r="R157" s="16">
        <v>0.20833333333333301</v>
      </c>
      <c r="S157" s="16">
        <v>0.33333333333333298</v>
      </c>
      <c r="T157" s="16">
        <v>0.238095238095238</v>
      </c>
      <c r="U157" s="16">
        <v>0.238095238095238</v>
      </c>
      <c r="V157" s="16">
        <v>0.22727272727272699</v>
      </c>
      <c r="W157" s="16">
        <v>0.26315789473684198</v>
      </c>
      <c r="X157" s="18">
        <v>0.26315789473684198</v>
      </c>
      <c r="Z157" s="13">
        <f t="shared" si="25"/>
        <v>0.28072671966927731</v>
      </c>
      <c r="AA157" s="14">
        <f t="shared" si="26"/>
        <v>0.18094989571870546</v>
      </c>
      <c r="AB157" s="14">
        <f t="shared" si="27"/>
        <v>0.1</v>
      </c>
      <c r="AC157" s="14">
        <f t="shared" si="28"/>
        <v>0.83333333333333304</v>
      </c>
      <c r="AD157" s="14">
        <f t="shared" si="29"/>
        <v>0.22727272727272699</v>
      </c>
    </row>
    <row r="158" spans="1:30" ht="16" x14ac:dyDescent="0.2">
      <c r="A158" t="s">
        <v>9</v>
      </c>
      <c r="B158" s="15">
        <v>0.17499999999999999</v>
      </c>
      <c r="C158" s="16">
        <v>0.29787234042553201</v>
      </c>
      <c r="D158" s="16">
        <v>0.40476190476190499</v>
      </c>
      <c r="E158" s="16">
        <v>0.42499999999999999</v>
      </c>
      <c r="F158" s="17" t="s">
        <v>32</v>
      </c>
      <c r="G158" s="16">
        <v>0.1</v>
      </c>
      <c r="H158" s="16">
        <v>9.7560975609756101E-2</v>
      </c>
      <c r="I158" s="16">
        <v>0.31818181818181801</v>
      </c>
      <c r="J158" s="16">
        <v>0.53703703703703698</v>
      </c>
      <c r="K158" s="16">
        <v>0.12195121951219499</v>
      </c>
      <c r="L158" s="16">
        <v>0.2</v>
      </c>
      <c r="M158" s="16">
        <v>0.19047619047618999</v>
      </c>
      <c r="N158" s="16">
        <v>0.39215686274509798</v>
      </c>
      <c r="O158" s="16">
        <v>0.27659574468085102</v>
      </c>
      <c r="P158" s="16">
        <v>0.214285714285714</v>
      </c>
      <c r="Q158" s="16">
        <v>0.27083333333333298</v>
      </c>
      <c r="R158" s="16">
        <v>0.340425531914894</v>
      </c>
      <c r="S158" s="16">
        <v>0.25581395348837199</v>
      </c>
      <c r="T158" s="16">
        <v>0.30434782608695699</v>
      </c>
      <c r="U158" s="16">
        <v>0.30434782608695699</v>
      </c>
      <c r="V158" s="16">
        <v>0.29787234042553201</v>
      </c>
      <c r="W158" s="16">
        <v>0.26086956521739102</v>
      </c>
      <c r="X158" s="18">
        <v>0.26086956521739102</v>
      </c>
      <c r="Z158" s="13">
        <f t="shared" si="25"/>
        <v>0.27482998861304192</v>
      </c>
      <c r="AA158" s="14">
        <f t="shared" si="26"/>
        <v>0.10766285303170914</v>
      </c>
      <c r="AB158" s="14">
        <f t="shared" si="27"/>
        <v>9.7560975609756101E-2</v>
      </c>
      <c r="AC158" s="14">
        <f t="shared" si="28"/>
        <v>0.53703703703703698</v>
      </c>
      <c r="AD158" s="14">
        <f t="shared" si="29"/>
        <v>0.27371453900709197</v>
      </c>
    </row>
    <row r="159" spans="1:30" ht="16" x14ac:dyDescent="0.2">
      <c r="A159" t="s">
        <v>10</v>
      </c>
      <c r="B159" s="15">
        <v>0.3</v>
      </c>
      <c r="C159" s="16">
        <v>0.25</v>
      </c>
      <c r="D159" s="16">
        <v>0.52</v>
      </c>
      <c r="E159" s="17" t="s">
        <v>32</v>
      </c>
      <c r="F159" s="16">
        <v>0.42499999999999999</v>
      </c>
      <c r="G159" s="16">
        <v>0.21052631578947401</v>
      </c>
      <c r="H159" s="16">
        <v>0.2</v>
      </c>
      <c r="I159" s="16">
        <v>0.42307692307692302</v>
      </c>
      <c r="J159" s="16">
        <v>0.29166666666666702</v>
      </c>
      <c r="K159" s="16">
        <v>0.19047619047618999</v>
      </c>
      <c r="L159" s="16">
        <v>0.1</v>
      </c>
      <c r="M159" s="16">
        <v>0.20833333333333301</v>
      </c>
      <c r="N159" s="16">
        <v>0.31578947368421101</v>
      </c>
      <c r="O159" s="16">
        <v>0.18181818181818199</v>
      </c>
      <c r="P159" s="16">
        <v>0.2</v>
      </c>
      <c r="Q159" s="16">
        <v>0.17647058823529399</v>
      </c>
      <c r="R159" s="16">
        <v>0.27272727272727298</v>
      </c>
      <c r="S159" s="16">
        <v>0.22222222222222199</v>
      </c>
      <c r="T159" s="16">
        <v>0.21875</v>
      </c>
      <c r="U159" s="16">
        <v>0.21875</v>
      </c>
      <c r="V159" s="16">
        <v>0.21212121212121199</v>
      </c>
      <c r="W159" s="16">
        <v>0.19354838709677399</v>
      </c>
      <c r="X159" s="18">
        <v>0.19354838709677399</v>
      </c>
      <c r="Z159" s="13">
        <f t="shared" si="25"/>
        <v>0.25112841610656955</v>
      </c>
      <c r="AA159" s="14">
        <f t="shared" si="26"/>
        <v>9.6968160280495902E-2</v>
      </c>
      <c r="AB159" s="14">
        <f t="shared" si="27"/>
        <v>0.1</v>
      </c>
      <c r="AC159" s="14">
        <f t="shared" si="28"/>
        <v>0.52</v>
      </c>
      <c r="AD159" s="14">
        <f t="shared" si="29"/>
        <v>0.21543560606060599</v>
      </c>
    </row>
    <row r="160" spans="1:30" ht="16" x14ac:dyDescent="0.2">
      <c r="A160" t="s">
        <v>7</v>
      </c>
      <c r="B160" s="15">
        <v>0.33333333333333298</v>
      </c>
      <c r="C160" s="16">
        <v>0.27272727272727298</v>
      </c>
      <c r="D160" s="17" t="s">
        <v>32</v>
      </c>
      <c r="E160" s="16">
        <v>0.52</v>
      </c>
      <c r="F160" s="16">
        <v>0.40476190476190499</v>
      </c>
      <c r="G160" s="16">
        <v>0.19047619047618999</v>
      </c>
      <c r="H160" s="16">
        <v>0.238095238095238</v>
      </c>
      <c r="I160" s="16">
        <v>0.34482758620689702</v>
      </c>
      <c r="J160" s="16">
        <v>0.30612244897959201</v>
      </c>
      <c r="K160" s="16">
        <v>0.173913043478261</v>
      </c>
      <c r="L160" s="16">
        <v>0.20689655172413801</v>
      </c>
      <c r="M160" s="16">
        <v>0.19230769230769201</v>
      </c>
      <c r="N160" s="16">
        <v>0.238095238095238</v>
      </c>
      <c r="O160" s="16">
        <v>0.24242424242424199</v>
      </c>
      <c r="P160" s="16">
        <v>0.18518518518518501</v>
      </c>
      <c r="Q160" s="16">
        <v>0.23529411764705899</v>
      </c>
      <c r="R160" s="16">
        <v>0.29411764705882398</v>
      </c>
      <c r="S160" s="16">
        <v>0.16666666666666699</v>
      </c>
      <c r="T160" s="16">
        <v>0.17142857142857101</v>
      </c>
      <c r="U160" s="16">
        <v>0.17142857142857101</v>
      </c>
      <c r="V160" s="16">
        <v>0.16666666666666699</v>
      </c>
      <c r="W160" s="16">
        <v>0.18181818181818199</v>
      </c>
      <c r="X160" s="18">
        <v>0.18181818181818199</v>
      </c>
      <c r="Z160" s="13">
        <f t="shared" si="25"/>
        <v>0.24629111510581392</v>
      </c>
      <c r="AA160" s="14">
        <f t="shared" si="26"/>
        <v>9.0739813363525254E-2</v>
      </c>
      <c r="AB160" s="14">
        <f t="shared" si="27"/>
        <v>0.16666666666666699</v>
      </c>
      <c r="AC160" s="14">
        <f t="shared" si="28"/>
        <v>0.52</v>
      </c>
      <c r="AD160" s="14">
        <f t="shared" si="29"/>
        <v>0.2210953346855985</v>
      </c>
    </row>
    <row r="161" spans="1:31" ht="16" x14ac:dyDescent="0.2">
      <c r="A161" t="s">
        <v>5</v>
      </c>
      <c r="B161" s="15">
        <v>0.2</v>
      </c>
      <c r="C161" s="17" t="s">
        <v>32</v>
      </c>
      <c r="D161" s="16">
        <v>0.27272727272727298</v>
      </c>
      <c r="E161" s="16">
        <v>0.25</v>
      </c>
      <c r="F161" s="16">
        <v>0.29787234042553201</v>
      </c>
      <c r="G161" s="16">
        <v>0.22727272727272699</v>
      </c>
      <c r="H161" s="16">
        <v>0.27272727272727298</v>
      </c>
      <c r="I161" s="16">
        <v>0.24242424242424199</v>
      </c>
      <c r="J161" s="16">
        <v>0.32</v>
      </c>
      <c r="K161" s="16">
        <v>0.20833333333333301</v>
      </c>
      <c r="L161" s="16">
        <v>0.15625</v>
      </c>
      <c r="M161" s="16">
        <v>0.22222222222222199</v>
      </c>
      <c r="N161" s="16">
        <v>0.25581395348837199</v>
      </c>
      <c r="O161" s="16">
        <v>0.22857142857142901</v>
      </c>
      <c r="P161" s="16">
        <v>0.214285714285714</v>
      </c>
      <c r="Q161" s="16">
        <v>0.22222222222222199</v>
      </c>
      <c r="R161" s="16">
        <v>0.24324324324324301</v>
      </c>
      <c r="S161" s="16">
        <v>0.19354838709677399</v>
      </c>
      <c r="T161" s="16">
        <v>0.162162162162162</v>
      </c>
      <c r="U161" s="16">
        <v>0.162162162162162</v>
      </c>
      <c r="V161" s="16">
        <v>0.157894736842105</v>
      </c>
      <c r="W161" s="16">
        <v>0.17142857142857101</v>
      </c>
      <c r="X161" s="18">
        <v>0.17142857142857101</v>
      </c>
      <c r="Z161" s="13">
        <f t="shared" si="25"/>
        <v>0.22057229836654216</v>
      </c>
      <c r="AA161" s="14">
        <f t="shared" si="26"/>
        <v>4.6587130714637236E-2</v>
      </c>
      <c r="AB161" s="14">
        <f t="shared" si="27"/>
        <v>0.15625</v>
      </c>
      <c r="AC161" s="14">
        <f t="shared" si="28"/>
        <v>0.32</v>
      </c>
      <c r="AD161" s="14">
        <f t="shared" si="29"/>
        <v>0.22222222222222199</v>
      </c>
    </row>
    <row r="162" spans="1:31" ht="17" thickBot="1" x14ac:dyDescent="0.25">
      <c r="A162" t="s">
        <v>6</v>
      </c>
      <c r="B162" s="20" t="s">
        <v>32</v>
      </c>
      <c r="C162" s="21">
        <v>0.2</v>
      </c>
      <c r="D162" s="21">
        <v>0.33333333333333298</v>
      </c>
      <c r="E162" s="21">
        <v>0.3</v>
      </c>
      <c r="F162" s="21">
        <v>0.17499999999999999</v>
      </c>
      <c r="G162" s="21">
        <v>0.18181818181818199</v>
      </c>
      <c r="H162" s="21">
        <v>0.16666666666666699</v>
      </c>
      <c r="I162" s="21">
        <v>0.125</v>
      </c>
      <c r="J162" s="21">
        <v>0.18181818181818199</v>
      </c>
      <c r="K162" s="21">
        <v>0.25</v>
      </c>
      <c r="L162" s="21">
        <v>0.15</v>
      </c>
      <c r="M162" s="21">
        <v>0.266666666666667</v>
      </c>
      <c r="N162" s="21">
        <v>0.11111111111111099</v>
      </c>
      <c r="O162" s="21">
        <v>0.16</v>
      </c>
      <c r="P162" s="21">
        <v>0.25</v>
      </c>
      <c r="Q162" s="21">
        <v>0.15384615384615399</v>
      </c>
      <c r="R162" s="21">
        <v>0.14285714285714299</v>
      </c>
      <c r="S162" s="21">
        <v>0.21052631578947401</v>
      </c>
      <c r="T162" s="21">
        <v>0.16</v>
      </c>
      <c r="U162" s="21">
        <v>0.16</v>
      </c>
      <c r="V162" s="21">
        <v>0.15384615384615399</v>
      </c>
      <c r="W162" s="21">
        <v>0.173913043478261</v>
      </c>
      <c r="X162" s="22">
        <v>0.173913043478261</v>
      </c>
      <c r="Z162" s="23">
        <f t="shared" si="25"/>
        <v>0.19001436339589042</v>
      </c>
      <c r="AA162" s="24">
        <f t="shared" si="26"/>
        <v>5.6589399713546762E-2</v>
      </c>
      <c r="AB162" s="24">
        <f t="shared" si="27"/>
        <v>0.11111111111111099</v>
      </c>
      <c r="AC162" s="24">
        <f t="shared" si="28"/>
        <v>0.33333333333333298</v>
      </c>
      <c r="AD162" s="24">
        <f t="shared" si="29"/>
        <v>0.173913043478261</v>
      </c>
    </row>
    <row r="163" spans="1:31" x14ac:dyDescent="0.15">
      <c r="T163" s="3"/>
      <c r="Y163" s="4" t="s">
        <v>33</v>
      </c>
      <c r="Z163" s="13">
        <f>AVERAGE(B140:X162)</f>
        <v>0.38663446821961261</v>
      </c>
      <c r="AA163" s="14">
        <f>_xlfn.STDEV.S(B140:X162)</f>
        <v>0.21162442026171108</v>
      </c>
      <c r="AB163" s="14">
        <f>MIN(B140:X162)</f>
        <v>9.7560975609756101E-2</v>
      </c>
      <c r="AC163" s="14">
        <f>MAX(B140:X156)</f>
        <v>1</v>
      </c>
      <c r="AD163" s="14">
        <f>MEDIAN(B140:X162)</f>
        <v>0.3125</v>
      </c>
      <c r="AE163" s="14"/>
    </row>
  </sheetData>
  <mergeCells count="1">
    <mergeCell ref="A1:M1"/>
  </mergeCells>
  <conditionalFormatting sqref="B5:X27">
    <cfRule type="cellIs" dxfId="11" priority="12" operator="equal">
      <formula>"NA"</formula>
    </cfRule>
    <cfRule type="cellIs" dxfId="10" priority="14" operator="equal">
      <formula>"-"</formula>
    </cfRule>
    <cfRule type="colorScale" priority="18">
      <colorScale>
        <cfvo type="min"/>
        <cfvo type="num" val="$Z$28"/>
        <cfvo type="max"/>
        <color rgb="FF2572B2"/>
        <color theme="0"/>
        <color rgb="FFDA682E"/>
      </colorScale>
    </cfRule>
  </conditionalFormatting>
  <conditionalFormatting sqref="B32:X54">
    <cfRule type="cellIs" dxfId="9" priority="11" operator="equal">
      <formula>"NA"</formula>
    </cfRule>
    <cfRule type="cellIs" dxfId="8" priority="13" operator="equal">
      <formula>"-"</formula>
    </cfRule>
    <cfRule type="colorScale" priority="17">
      <colorScale>
        <cfvo type="min"/>
        <cfvo type="num" val="$Z$55"/>
        <cfvo type="max"/>
        <color rgb="FF2572B2"/>
        <color theme="0"/>
        <color rgb="FFDA682E"/>
      </colorScale>
    </cfRule>
  </conditionalFormatting>
  <conditionalFormatting sqref="B59:X81">
    <cfRule type="cellIs" dxfId="7" priority="9" operator="equal">
      <formula>"NA"</formula>
    </cfRule>
    <cfRule type="cellIs" dxfId="6" priority="10" operator="equal">
      <formula>"-"</formula>
    </cfRule>
    <cfRule type="colorScale" priority="16">
      <colorScale>
        <cfvo type="min"/>
        <cfvo type="num" val="$Z$82"/>
        <cfvo type="max"/>
        <color rgb="FF2572B2"/>
        <color theme="0"/>
        <color rgb="FFDA682E"/>
      </colorScale>
    </cfRule>
  </conditionalFormatting>
  <conditionalFormatting sqref="B86:X108">
    <cfRule type="cellIs" dxfId="5" priority="7" operator="equal">
      <formula>"NA"</formula>
    </cfRule>
    <cfRule type="cellIs" dxfId="4" priority="8" operator="equal">
      <formula>"-"</formula>
    </cfRule>
    <cfRule type="colorScale" priority="15">
      <colorScale>
        <cfvo type="min"/>
        <cfvo type="num" val="$Z$109"/>
        <cfvo type="max"/>
        <color rgb="FF2572B2"/>
        <color theme="0"/>
        <color rgb="FFDA682E"/>
      </colorScale>
    </cfRule>
  </conditionalFormatting>
  <conditionalFormatting sqref="B113:X135">
    <cfRule type="cellIs" dxfId="3" priority="4" operator="equal">
      <formula>"NA"</formula>
    </cfRule>
    <cfRule type="cellIs" dxfId="2" priority="5" operator="equal">
      <formula>"-"</formula>
    </cfRule>
    <cfRule type="colorScale" priority="6">
      <colorScale>
        <cfvo type="min"/>
        <cfvo type="num" val="$Z$136"/>
        <cfvo type="max"/>
        <color rgb="FF2572B2"/>
        <color theme="0"/>
        <color rgb="FFDA682E"/>
      </colorScale>
    </cfRule>
  </conditionalFormatting>
  <conditionalFormatting sqref="B140:X162">
    <cfRule type="cellIs" dxfId="1" priority="1" operator="equal">
      <formula>"NA"</formula>
    </cfRule>
    <cfRule type="cellIs" dxfId="0" priority="2" operator="equal">
      <formula>"-"</formula>
    </cfRule>
    <cfRule type="colorScale" priority="3">
      <colorScale>
        <cfvo type="min"/>
        <cfvo type="num" val="$Z$163"/>
        <cfvo type="max"/>
        <color rgb="FF2572B2"/>
        <color theme="0"/>
        <color rgb="FFDA682E"/>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 S7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Wallen</dc:creator>
  <cp:lastModifiedBy>Zachary Wallen</cp:lastModifiedBy>
  <dcterms:created xsi:type="dcterms:W3CDTF">2021-05-10T16:55:26Z</dcterms:created>
  <dcterms:modified xsi:type="dcterms:W3CDTF">2021-05-10T16:57:09Z</dcterms:modified>
</cp:coreProperties>
</file>