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5E2C7333-AAA8-7F48-A770-EAD5CFE29844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0" i="3" l="1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52" i="2" l="1"/>
  <c r="Q10" i="2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<sst xmlns="http://schemas.openxmlformats.org/spreadsheetml/2006/main" count="3933" uniqueCount="2527">
  <si>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</si>
  <si>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</si>
  <si>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</si>
  <si>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</si>
  <si>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</si>
  <si>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</si>
  <si>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</si>
  <si>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</si>
  <si>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</si>
  <si>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</si>
  <si>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</si>
  <si>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</si>
  <si>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</si>
  <si>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</si>
  <si>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</si>
  <si>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</si>
  <si>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</si>
  <si>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</si>
  <si>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</si>
  <si>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</si>
  <si>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</si>
  <si>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</si>
  <si>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</si>
  <si>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</si>
  <si>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</si>
  <si>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</si>
  <si>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</si>
  <si>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</si>
  <si>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</si>
  <si>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</si>
  <si>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</si>
  <si>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</si>
  <si>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</si>
  <si>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</si>
  <si>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</si>
  <si>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</si>
  <si>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</si>
  <si>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</si>
  <si>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</si>
  <si>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</si>
  <si>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</si>
  <si>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</si>
  <si>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</si>
  <si>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</si>
  <si>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</si>
  <si>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</si>
  <si>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</si>
  <si>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</si>
  <si>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</si>
  <si>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</si>
  <si>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</si>
  <si>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</si>
  <si>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</si>
  <si>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</si>
  <si>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</si>
  <si>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</si>
  <si>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</si>
  <si>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</si>
  <si>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</si>
  <si>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</si>
  <si>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</si>
  <si>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</si>
  <si>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</si>
  <si>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</si>
  <si>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</si>
  <si>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</si>
  <si>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</si>
  <si>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</si>
  <si>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</si>
  <si>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</si>
  <si>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</si>
  <si>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</si>
  <si>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</si>
  <si>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</si>
  <si>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</si>
  <si>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</si>
  <si>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</si>
  <si>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</si>
  <si>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</si>
  <si>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</si>
  <si>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</si>
  <si>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</si>
  <si>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</si>
  <si>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</si>
  <si>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</si>
  <si>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</si>
  <si>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</si>
  <si>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</si>
  <si>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</si>
  <si>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</si>
  <si>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</si>
  <si>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</si>
  <si>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</si>
  <si>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</si>
  <si>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</si>
  <si>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</si>
  <si>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</si>
  <si>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</si>
  <si>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</si>
  <si>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</si>
  <si>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</si>
  <si>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</si>
  <si>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</si>
  <si>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</si>
  <si>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</si>
  <si>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</si>
  <si>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</si>
  <si>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</si>
  <si>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</si>
  <si>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</si>
  <si>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</si>
  <si>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</si>
  <si>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</si>
  <si>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</si>
  <si>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</si>
  <si>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</si>
  <si>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</si>
  <si>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</si>
  <si>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</si>
  <si>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</si>
  <si>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</si>
  <si>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</si>
  <si>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</si>
  <si>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</si>
  <si>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</si>
  <si>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</si>
  <si>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</si>
  <si>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</si>
  <si>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</si>
  <si>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</si>
  <si>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</si>
  <si>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</si>
  <si>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</si>
  <si>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</si>
  <si>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</si>
  <si>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</si>
  <si>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</si>
  <si>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</si>
  <si>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</si>
  <si>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</si>
  <si>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</si>
  <si>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</si>
  <si>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</si>
  <si>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</si>
  <si>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</si>
  <si>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</si>
  <si>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</si>
  <si>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</si>
  <si>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</si>
  <si>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</si>
  <si>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</si>
  <si>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</si>
  <si>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</si>
  <si>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</si>
  <si>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</si>
  <si>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</si>
  <si>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</si>
  <si>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</si>
  <si>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</si>
  <si>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</si>
  <si>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</si>
  <si>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</si>
  <si>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</si>
  <si>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</si>
  <si>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</si>
  <si>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</si>
  <si>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</si>
  <si>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</si>
  <si>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</si>
  <si>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</si>
  <si>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</si>
  <si>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</si>
  <si>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</si>
  <si>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</si>
  <si>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</si>
  <si>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</si>
  <si>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</si>
  <si>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</si>
  <si>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</si>
  <si>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</si>
  <si>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</si>
  <si>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</si>
  <si>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</si>
  <si>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</si>
  <si>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</si>
  <si>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</si>
  <si>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</si>
  <si>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</si>
  <si>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</si>
  <si>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</si>
  <si>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</si>
  <si>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</si>
  <si>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</si>
  <si>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</si>
  <si>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</si>
  <si>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</si>
  <si>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</si>
  <si>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</si>
  <si>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</si>
  <si>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</si>
  <si>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</si>
  <si>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</si>
  <si>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</si>
  <si>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</si>
  <si>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</si>
  <si>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</si>
  <si>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</si>
  <si>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</si>
  <si>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</si>
  <si>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</si>
  <si>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</si>
  <si>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</si>
  <si>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</si>
  <si>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</si>
  <si>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</si>
  <si>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</si>
  <si>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</si>
  <si>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</si>
  <si>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</si>
  <si>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</si>
  <si>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</si>
  <si>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</si>
  <si>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</si>
  <si>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</si>
  <si>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</si>
  <si>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</si>
  <si>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</si>
  <si>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</si>
  <si>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</si>
  <si>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</si>
  <si>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</si>
  <si>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</si>
  <si>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</si>
  <si>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</si>
  <si>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</si>
  <si>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</si>
  <si>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</si>
  <si>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</si>
  <si>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</si>
  <si>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</si>
  <si>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</si>
  <si>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</si>
  <si>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</si>
  <si>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</si>
  <si>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</si>
  <si>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</si>
  <si>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</si>
  <si>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</si>
  <si>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</si>
  <si>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</si>
  <si>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</si>
  <si>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</si>
  <si>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</si>
  <si>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</si>
  <si>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</si>
  <si>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</si>
  <si>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</si>
  <si>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</si>
  <si>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</si>
  <si>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</si>
  <si>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</si>
  <si>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</si>
  <si>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</si>
  <si>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</si>
  <si>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</si>
  <si>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</si>
  <si>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</si>
  <si>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</si>
  <si>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</si>
  <si>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</si>
  <si>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</si>
  <si>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</si>
  <si>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</si>
  <si>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</si>
  <si>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</si>
  <si>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</si>
  <si>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</si>
  <si>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</si>
  <si>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</si>
  <si>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</si>
  <si>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</si>
  <si>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</si>
  <si>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</si>
  <si>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</si>
  <si>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</si>
  <si>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</si>
  <si>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</si>
  <si>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</si>
  <si>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</si>
  <si>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</si>
  <si>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</si>
  <si>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</si>
  <si>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</si>
  <si>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</si>
  <si>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</si>
  <si>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</si>
  <si>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</si>
  <si>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</si>
  <si>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</si>
  <si>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</si>
  <si>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</si>
  <si>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</si>
  <si>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</si>
  <si>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</si>
  <si>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</si>
  <si>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</si>
  <si>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</si>
  <si>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</si>
  <si>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</si>
  <si>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</si>
  <si>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</si>
  <si>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</si>
  <si>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</si>
  <si>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</si>
  <si>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</si>
  <si>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</si>
  <si>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</si>
  <si>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</si>
  <si>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</si>
  <si>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</si>
  <si>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</si>
  <si>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</si>
  <si>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</si>
  <si>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</si>
  <si>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</si>
  <si>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</si>
  <si>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</si>
  <si>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</si>
  <si>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</si>
  <si>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</si>
  <si>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</si>
  <si>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</si>
  <si>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</si>
  <si>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</si>
  <si>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</si>
  <si>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</si>
  <si>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</si>
  <si>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</si>
  <si>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</si>
  <si>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</si>
  <si>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</si>
  <si>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</si>
  <si>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</si>
  <si>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</si>
  <si>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</si>
  <si>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</si>
  <si>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</si>
  <si>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</si>
  <si>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</si>
  <si>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</si>
  <si>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</si>
  <si>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</si>
  <si>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</si>
  <si>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</si>
  <si>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</si>
  <si>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</si>
  <si>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</si>
  <si>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</si>
  <si>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</si>
  <si>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</si>
  <si>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</si>
  <si>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</si>
  <si>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</si>
  <si>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</si>
  <si>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</si>
  <si>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</si>
  <si>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</si>
  <si>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</si>
  <si>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</si>
  <si>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</si>
  <si>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</si>
  <si>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</si>
  <si>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</si>
  <si>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</si>
  <si>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</si>
  <si>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</si>
  <si>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</si>
  <si>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</si>
  <si>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</si>
  <si>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</si>
  <si>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</si>
  <si>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</si>
  <si>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</si>
  <si>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</si>
  <si>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</si>
  <si>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</si>
  <si>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</si>
  <si>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</si>
  <si>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</si>
  <si>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</si>
  <si>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</si>
  <si>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</si>
  <si>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</si>
  <si>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</si>
  <si>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</si>
  <si>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</si>
  <si>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</si>
  <si>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</si>
  <si>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</si>
  <si>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</si>
  <si>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</si>
  <si>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</si>
  <si>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</si>
  <si>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</si>
  <si>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</si>
  <si>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</si>
  <si>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</si>
  <si>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</si>
  <si>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</si>
  <si>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</si>
  <si>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</si>
  <si>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</si>
  <si>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</si>
  <si>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</si>
  <si>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</si>
  <si>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</si>
  <si>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</si>
  <si>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</si>
  <si>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</si>
  <si>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</si>
  <si>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</si>
  <si>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</si>
  <si>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</si>
  <si>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</si>
  <si>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</si>
  <si>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</si>
  <si>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</si>
  <si>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</si>
  <si>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</si>
  <si>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</si>
  <si>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</si>
  <si>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</si>
  <si>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</si>
  <si>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</si>
  <si>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</si>
  <si>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</si>
  <si>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</si>
  <si>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</si>
  <si>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</si>
  <si>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</si>
  <si>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</si>
  <si>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</si>
  <si>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</si>
  <si>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</si>
  <si>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</si>
  <si>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</si>
  <si>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</si>
  <si>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</si>
  <si>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</si>
  <si>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</si>
  <si>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</si>
  <si>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</si>
  <si>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</si>
  <si>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</si>
  <si>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</si>
  <si>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</si>
  <si>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</si>
  <si>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</si>
  <si>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</si>
  <si>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</si>
  <si>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</si>
  <si>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</si>
  <si>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</si>
  <si>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</si>
  <si>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</si>
  <si>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</si>
  <si>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</si>
  <si>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</si>
  <si>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</si>
  <si>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</si>
  <si>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</si>
  <si>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</si>
  <si>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</si>
  <si>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</si>
  <si>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</si>
  <si>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</si>
  <si>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</si>
  <si>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</si>
  <si>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</si>
  <si>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</si>
  <si>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</si>
  <si>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</si>
  <si>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</si>
  <si>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</si>
  <si>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</si>
  <si>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</si>
  <si>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</si>
  <si>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</si>
  <si>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</si>
  <si>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</si>
  <si>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</si>
  <si>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</si>
  <si>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</si>
  <si>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</si>
  <si>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</si>
  <si>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</si>
  <si>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</si>
  <si>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</si>
  <si>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</si>
  <si>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</si>
  <si>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</si>
  <si>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</si>
  <si>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</si>
  <si>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</si>
  <si>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</si>
  <si>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</si>
  <si>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</si>
  <si>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</si>
  <si>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</si>
  <si>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</si>
  <si>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</si>
  <si>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</si>
  <si>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</si>
  <si>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</si>
  <si>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</si>
  <si>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</si>
  <si>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</si>
  <si>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</si>
  <si>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</si>
  <si>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</si>
  <si>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</si>
  <si>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</si>
  <si>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</si>
  <si>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</si>
  <si>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</si>
  <si>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</si>
  <si>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</si>
  <si>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</si>
  <si>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</si>
  <si>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</si>
  <si>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</si>
  <si>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</si>
  <si>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</si>
  <si>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</si>
  <si>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</si>
  <si>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</si>
  <si>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</si>
  <si>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</si>
  <si>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</si>
  <si>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</si>
  <si>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</si>
  <si>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</si>
  <si>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</si>
  <si>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</si>
  <si>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</si>
  <si>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</si>
  <si>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</si>
  <si>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</si>
  <si>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</si>
  <si>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</si>
  <si>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</si>
  <si>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</si>
  <si>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</si>
  <si>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</si>
  <si>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</si>
  <si>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</si>
  <si>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</si>
  <si>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</si>
  <si>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</si>
  <si>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</si>
  <si>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</si>
  <si>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</si>
  <si>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</si>
  <si>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</si>
  <si>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</si>
  <si>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</si>
  <si>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</si>
  <si>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</si>
  <si>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</si>
  <si>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</si>
  <si>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</si>
  <si>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</si>
  <si>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</si>
  <si>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</si>
  <si>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</si>
  <si>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</si>
  <si>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</si>
  <si>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</si>
  <si>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</si>
  <si>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</si>
  <si>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</si>
  <si>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</si>
  <si>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</si>
  <si>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</si>
  <si>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</si>
  <si>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</si>
  <si>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</si>
  <si>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</si>
  <si>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</si>
  <si>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</si>
  <si>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</si>
  <si>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</si>
  <si>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</si>
  <si>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</si>
  <si>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</si>
  <si>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</si>
  <si>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</si>
  <si>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</si>
  <si>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</si>
  <si>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</si>
  <si>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</si>
  <si>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</si>
  <si>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</si>
  <si>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</si>
  <si>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</si>
  <si>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</si>
  <si>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</si>
  <si>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</si>
  <si>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</si>
  <si>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</si>
  <si>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</si>
  <si>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</si>
  <si>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</si>
  <si>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</si>
  <si>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</si>
  <si>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</si>
  <si>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</si>
  <si>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</si>
  <si>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</si>
  <si>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</si>
  <si>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</si>
  <si>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</si>
  <si>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</si>
  <si>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</si>
  <si>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</si>
  <si>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</si>
  <si>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</si>
  <si>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</si>
  <si>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</si>
  <si>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</si>
  <si>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</si>
  <si>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</si>
  <si>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</si>
  <si>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</si>
  <si>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</si>
  <si>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</si>
  <si>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</si>
  <si>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</si>
  <si>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</si>
  <si>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</si>
  <si>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</si>
  <si>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</si>
  <si>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</si>
  <si>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</si>
  <si>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</si>
  <si>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</si>
  <si>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</si>
  <si>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</si>
  <si>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</si>
  <si>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</si>
  <si>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</si>
  <si>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</si>
  <si>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</si>
  <si>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</si>
  <si>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</si>
  <si>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</si>
  <si>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</si>
  <si>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</si>
  <si>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</si>
  <si>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</si>
  <si>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</si>
  <si>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</si>
  <si>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</si>
  <si>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</si>
  <si>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</si>
  <si>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</si>
  <si>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</si>
  <si>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</si>
  <si>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</si>
  <si>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</si>
  <si>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</si>
  <si>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</si>
  <si>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</si>
  <si>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</si>
  <si>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</si>
  <si>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</si>
  <si>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</si>
  <si>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</si>
  <si>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</si>
  <si>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</si>
  <si>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</si>
  <si>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</si>
  <si>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</si>
  <si>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</si>
  <si>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</si>
  <si>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</si>
  <si>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</si>
  <si>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</si>
  <si>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</si>
  <si>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</si>
  <si>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</si>
  <si>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</si>
  <si>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</si>
  <si>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</si>
  <si>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</si>
  <si>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</si>
  <si>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</si>
  <si>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</si>
  <si>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</si>
  <si>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</si>
  <si>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</si>
  <si>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</si>
  <si>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</si>
  <si>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</si>
  <si>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</si>
  <si>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</si>
  <si>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</si>
  <si>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</si>
  <si>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</si>
  <si>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</si>
  <si>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</si>
  <si>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</si>
  <si>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</si>
  <si>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</si>
  <si>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</si>
  <si>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</si>
  <si>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</si>
  <si>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</si>
  <si>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</si>
  <si>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</si>
  <si>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</si>
  <si>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</si>
  <si>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</si>
  <si>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</si>
  <si>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</si>
  <si>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</si>
  <si>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</si>
  <si>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</si>
  <si>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</si>
  <si>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</si>
  <si>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</si>
  <si>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</si>
  <si>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</si>
  <si>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</si>
  <si>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</si>
  <si>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</si>
  <si>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</si>
  <si>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</si>
  <si>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</si>
  <si>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</si>
  <si>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</si>
  <si>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</si>
  <si>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</si>
  <si>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</si>
  <si>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</si>
  <si>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</si>
  <si>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</si>
  <si>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</si>
  <si>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</si>
  <si>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</si>
  <si>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</si>
  <si>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</si>
  <si>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</si>
  <si>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</si>
  <si>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</si>
  <si>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</si>
  <si>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</si>
  <si>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</si>
  <si>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</si>
  <si>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</si>
  <si>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</si>
  <si>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</si>
  <si>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</si>
  <si>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</si>
  <si>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</si>
  <si>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</si>
  <si>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</si>
  <si>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</si>
  <si>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</si>
  <si>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</si>
  <si>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</si>
  <si>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</si>
  <si>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</si>
  <si>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</si>
  <si>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</si>
  <si>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</si>
  <si>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</si>
  <si>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</si>
  <si>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</si>
  <si>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</si>
  <si>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</si>
  <si>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</si>
  <si>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</si>
  <si>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</si>
  <si>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</si>
  <si>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</si>
  <si>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</si>
  <si>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</si>
  <si>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</si>
  <si>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</si>
  <si>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</si>
  <si>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</si>
  <si>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</si>
  <si>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</si>
  <si>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</si>
  <si>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</si>
  <si>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</si>
  <si>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</si>
  <si>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</si>
  <si>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</si>
  <si>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</si>
  <si>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</si>
  <si>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</si>
  <si>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</si>
  <si>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</si>
  <si>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</si>
  <si>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</si>
  <si>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</si>
  <si>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</si>
  <si>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</si>
  <si>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</si>
  <si>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</si>
  <si>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</si>
  <si>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</si>
  <si>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</si>
  <si>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</si>
  <si>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</si>
  <si>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</si>
  <si>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</si>
  <si>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</si>
  <si>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</si>
  <si>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</si>
  <si>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</si>
  <si>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</si>
  <si>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</si>
  <si>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</si>
  <si>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</si>
  <si>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</si>
  <si>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</si>
  <si>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</si>
  <si>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</si>
  <si>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</si>
  <si>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</si>
  <si>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</si>
  <si>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</si>
  <si>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</si>
  <si>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</si>
  <si>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</si>
  <si>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</si>
  <si>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</si>
  <si>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</si>
  <si>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</si>
  <si>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</si>
  <si>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</si>
  <si>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</si>
  <si>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</si>
  <si>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</si>
  <si>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</si>
  <si>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</si>
  <si>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</si>
  <si>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</si>
  <si>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</si>
  <si>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</si>
  <si>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</si>
  <si>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</si>
  <si>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</si>
  <si>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</si>
  <si>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</si>
  <si>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</si>
  <si>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</si>
  <si>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</si>
  <si>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</si>
  <si>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</si>
  <si>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</si>
  <si>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</si>
  <si>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</si>
  <si>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</si>
  <si>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</si>
  <si>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</si>
  <si>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</si>
  <si>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</si>
  <si>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</si>
  <si>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</si>
  <si>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</si>
  <si>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</si>
  <si>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</si>
  <si>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</si>
  <si>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</si>
  <si>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</si>
  <si>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</si>
  <si>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</si>
  <si>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</si>
  <si>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</si>
  <si>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</si>
  <si>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</si>
  <si>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</si>
  <si>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</si>
  <si>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</si>
  <si>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</si>
  <si>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</si>
  <si>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</si>
  <si>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</si>
  <si>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</si>
  <si>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</si>
  <si>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</si>
  <si>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</si>
  <si>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</si>
  <si>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</si>
  <si>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</si>
  <si>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</si>
  <si>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</si>
  <si>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</si>
  <si>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</si>
  <si>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</si>
  <si>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</si>
  <si>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</si>
  <si>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</si>
  <si>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</si>
  <si>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</si>
  <si>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</si>
  <si>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</si>
  <si>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</si>
  <si>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</si>
  <si>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</si>
  <si>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</si>
  <si>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</si>
  <si>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</si>
  <si>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</si>
  <si>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</si>
  <si>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</si>
  <si>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</si>
  <si>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</si>
  <si>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</si>
  <si>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</si>
  <si>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</si>
  <si>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</si>
  <si>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</si>
  <si>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</si>
  <si>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</si>
  <si>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</si>
  <si>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</si>
  <si>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</si>
  <si>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</si>
  <si>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</si>
  <si>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</si>
  <si>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</si>
  <si>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</si>
  <si>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</si>
  <si>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</si>
  <si>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</si>
  <si>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</si>
  <si>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</si>
  <si>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</si>
  <si>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</si>
  <si>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</si>
  <si>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</si>
  <si>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</si>
  <si>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</si>
  <si>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</si>
  <si>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</si>
  <si>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</si>
  <si>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</si>
  <si>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</si>
  <si>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</si>
  <si>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</si>
  <si>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</si>
  <si>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</si>
  <si>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</si>
  <si>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</si>
  <si>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</si>
  <si>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</si>
  <si>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</si>
  <si>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</si>
  <si>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</si>
  <si>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</si>
  <si>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</si>
  <si>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</si>
  <si>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</si>
  <si>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</si>
  <si>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</si>
  <si>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</si>
  <si>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</si>
  <si>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</si>
  <si>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</si>
  <si>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</si>
  <si>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</si>
  <si>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</si>
  <si>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</si>
  <si>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</si>
  <si>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</si>
  <si>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</si>
  <si>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</si>
  <si>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</si>
  <si>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</si>
  <si>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</si>
  <si>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</si>
  <si>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</si>
  <si>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</si>
  <si>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</si>
  <si>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</si>
  <si>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</si>
  <si>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</si>
  <si>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</si>
  <si>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</si>
  <si>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</si>
  <si>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</si>
  <si>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</si>
  <si>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</si>
  <si>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</si>
  <si>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</si>
  <si>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</si>
  <si>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</si>
  <si>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</si>
  <si>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</si>
  <si>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</si>
  <si>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</si>
  <si>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</si>
  <si>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</si>
  <si>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</si>
  <si>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</si>
  <si>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</si>
  <si>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</si>
  <si>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</si>
  <si>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</si>
  <si>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</si>
  <si>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</si>
  <si>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</si>
  <si>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</si>
  <si>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</si>
  <si>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</si>
  <si>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</si>
  <si>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</si>
  <si>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</si>
  <si>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</si>
  <si>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</si>
  <si>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</si>
  <si>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</si>
  <si>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</si>
  <si>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</si>
  <si>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</si>
  <si>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</si>
  <si>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</si>
  <si>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</si>
  <si>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</si>
  <si>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</si>
  <si>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</si>
  <si>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</si>
  <si>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Gonna Find Out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</si>
  <si>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</si>
  <si>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</si>
  <si>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</si>
  <si>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</si>
  <si>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</si>
  <si>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</si>
  <si>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</si>
  <si>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</si>
  <si>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</si>
  <si>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</si>
  <si>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</si>
  <si>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</si>
  <si>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</si>
  <si>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</si>
  <si>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</si>
  <si>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</si>
  <si>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</si>
  <si>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</si>
  <si>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</si>
  <si>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</si>
  <si>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</si>
  <si>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</si>
  <si>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</si>
  <si>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</si>
  <si>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</si>
  <si>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</si>
  <si>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</si>
  <si>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</si>
  <si>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</si>
  <si>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</si>
  <si>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</si>
  <si>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</si>
  <si>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</si>
  <si>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</si>
  <si>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</si>
  <si>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</si>
  <si>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</si>
  <si>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</si>
  <si>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</si>
  <si>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</si>
  <si>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</si>
  <si>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</si>
  <si>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</si>
  <si>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</si>
  <si>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</si>
  <si>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</si>
  <si>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</si>
  <si>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</si>
  <si>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</si>
  <si>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</si>
  <si>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</si>
  <si>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</si>
  <si>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</si>
  <si>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</si>
  <si>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</si>
  <si>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</si>
  <si>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</si>
  <si>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</si>
  <si>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</si>
  <si>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</si>
  <si>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</si>
  <si>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</si>
  <si>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</si>
  <si>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</si>
  <si>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</si>
  <si>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</si>
  <si>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</si>
  <si>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</si>
  <si>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</si>
  <si>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</si>
  <si>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</si>
  <si>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</si>
  <si>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</si>
  <si>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</si>
  <si>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</si>
  <si>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</si>
  <si>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</si>
  <si>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</si>
  <si>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</si>
  <si>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</si>
  <si>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</si>
  <si>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</si>
  <si>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</si>
  <si>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</si>
  <si>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</si>
  <si>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</si>
  <si>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</si>
  <si>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</si>
  <si>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</si>
  <si>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</si>
  <si>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</si>
  <si>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</si>
  <si>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</si>
  <si>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</si>
  <si>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</si>
  <si>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</si>
  <si>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</si>
  <si>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</si>
  <si>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</si>
  <si>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</si>
  <si>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</si>
  <si>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</si>
  <si>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</si>
  <si>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</si>
  <si>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</si>
  <si>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</si>
  <si>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</si>
  <si>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</si>
  <si>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</si>
  <si>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</si>
  <si>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</si>
  <si>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</si>
  <si>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</si>
  <si>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</si>
  <si>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</si>
  <si>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</si>
  <si>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</si>
  <si>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</si>
  <si>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</si>
  <si>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</si>
  <si>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</si>
  <si>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</si>
  <si>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</si>
  <si>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</si>
  <si>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</si>
  <si>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</si>
  <si>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</si>
  <si>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</si>
  <si>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</si>
  <si>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</si>
  <si>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</si>
  <si>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</si>
  <si>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</si>
  <si>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</si>
  <si>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</si>
  <si>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</si>
  <si>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</si>
  <si>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</si>
  <si>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</si>
  <si>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</si>
  <si>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</si>
  <si>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</si>
  <si>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</si>
  <si>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</si>
  <si>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</si>
  <si>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</si>
  <si>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</si>
  <si>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</si>
  <si>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</si>
  <si>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</si>
  <si>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</si>
  <si>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</si>
  <si>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</si>
  <si>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</si>
  <si>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</si>
  <si>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</si>
  <si>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</si>
  <si>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</si>
  <si>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</si>
  <si>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</si>
  <si>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</si>
  <si>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</si>
  <si>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</si>
  <si>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</si>
  <si>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</si>
  <si>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</si>
  <si>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</si>
  <si>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</si>
  <si>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</si>
  <si>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</si>
  <si>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</si>
  <si>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</si>
  <si>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</si>
  <si>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</si>
  <si>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</si>
  <si>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</si>
  <si>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</si>
  <si>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</si>
  <si>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</si>
  <si>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</si>
  <si>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</si>
  <si>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</si>
  <si>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</si>
  <si>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</si>
  <si>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</si>
  <si>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</si>
  <si>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</si>
  <si>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</si>
  <si>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</si>
  <si>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</si>
  <si>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</si>
  <si>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</si>
  <si>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</si>
  <si>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</si>
  <si>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</si>
  <si>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</si>
  <si>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</si>
  <si>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</si>
  <si>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</si>
  <si>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</si>
  <si>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</si>
  <si>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</si>
  <si>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</si>
  <si>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</si>
  <si>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</si>
  <si>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</si>
  <si>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</si>
  <si>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</si>
  <si>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</si>
  <si>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</si>
  <si>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</si>
  <si>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</si>
  <si>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</si>
  <si>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</si>
  <si>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</si>
  <si>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</si>
  <si>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</si>
  <si>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</si>
  <si>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</si>
  <si>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</si>
  <si>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</si>
  <si>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</si>
  <si>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</si>
  <si>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</si>
  <si>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</si>
  <si>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</si>
  <si>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</si>
  <si>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</si>
  <si>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</si>
  <si>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</si>
  <si>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</si>
  <si>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</si>
  <si>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</si>
  <si>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</si>
  <si>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</si>
  <si>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</si>
  <si>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</si>
  <si>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</si>
  <si>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</si>
  <si>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</si>
  <si>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</si>
  <si>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</si>
  <si>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</si>
  <si>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</si>
  <si>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</si>
  <si>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</si>
  <si>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</si>
  <si>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</si>
  <si>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</si>
  <si>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</si>
  <si>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</si>
  <si>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</si>
  <si>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</si>
  <si>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</si>
  <si>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</si>
  <si>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</si>
  <si>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</si>
  <si>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</si>
  <si>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</si>
  <si>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</si>
  <si>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</si>
  <si>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</si>
  <si>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</si>
  <si>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</si>
  <si>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</si>
  <si>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</si>
  <si>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</si>
  <si>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</si>
  <si>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</si>
  <si>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</si>
  <si>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</si>
  <si>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</si>
  <si>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</si>
  <si>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</si>
  <si>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</si>
  <si>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</si>
  <si>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</si>
  <si>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</si>
  <si>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</si>
  <si>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</si>
  <si>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</si>
  <si>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</si>
  <si>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</si>
  <si>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</si>
  <si>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</si>
  <si>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</si>
  <si>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</si>
  <si>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</si>
  <si>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</si>
  <si>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</si>
  <si>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</si>
  <si>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</si>
  <si>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</si>
  <si>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</si>
  <si>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</si>
  <si>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</si>
  <si>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</si>
  <si>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</si>
  <si>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</si>
  <si>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</si>
  <si>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</si>
  <si>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</si>
  <si>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</si>
  <si>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</si>
  <si>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</si>
  <si>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</si>
  <si>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</si>
  <si>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</si>
  <si>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</si>
  <si>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</si>
  <si>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</si>
  <si>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</si>
  <si>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</si>
  <si>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</si>
  <si>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</si>
  <si>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</si>
  <si>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</si>
  <si>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</si>
  <si>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</si>
  <si>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</si>
  <si>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</si>
  <si>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</si>
  <si>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</si>
  <si>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</si>
  <si>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</si>
  <si>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</si>
  <si>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</si>
  <si>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</si>
  <si>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</si>
  <si>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</si>
  <si>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</si>
  <si>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</si>
  <si>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</si>
  <si>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</si>
  <si>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</si>
  <si>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</si>
  <si>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</si>
  <si>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</si>
  <si>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</si>
  <si>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</si>
  <si>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</si>
  <si>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</si>
  <si>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</si>
  <si>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</si>
  <si>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</si>
  <si>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</si>
  <si>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</si>
  <si>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</si>
  <si>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</si>
  <si>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</si>
  <si>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</si>
  <si>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</si>
  <si>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</si>
  <si>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</si>
  <si>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</si>
  <si>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</si>
  <si>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</si>
  <si>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</si>
  <si>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</si>
  <si>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</si>
  <si>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</si>
  <si>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</si>
  <si>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</si>
  <si>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</si>
  <si>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</si>
  <si>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</si>
  <si>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</si>
  <si>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</si>
  <si>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</si>
  <si>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</si>
  <si>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</si>
  <si>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</si>
  <si>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</si>
  <si>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</si>
  <si>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</si>
  <si>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</si>
  <si>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</si>
  <si>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</si>
  <si>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</si>
  <si>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</si>
  <si>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</si>
  <si>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</si>
  <si>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</si>
  <si>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</si>
  <si>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</si>
  <si>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</si>
  <si>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</si>
  <si>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</si>
  <si>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</si>
  <si>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</si>
  <si>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</si>
  <si>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</si>
  <si>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</si>
  <si>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</si>
  <si>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</si>
  <si>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</si>
  <si>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</si>
  <si>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</si>
  <si>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</si>
  <si>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</si>
  <si>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</si>
  <si>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</si>
  <si>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</si>
  <si>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</si>
  <si>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</si>
  <si>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</si>
  <si>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</si>
  <si>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</si>
  <si>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</si>
  <si>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</si>
  <si>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</si>
  <si>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</si>
  <si>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</si>
  <si>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</si>
  <si>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</si>
  <si>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</si>
  <si>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</si>
  <si>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</si>
  <si>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</si>
  <si>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</si>
  <si>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</si>
  <si>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</si>
  <si>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</si>
  <si>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</si>
  <si>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</si>
  <si>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</si>
  <si>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</si>
  <si>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</si>
  <si>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</si>
  <si>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</si>
  <si>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</si>
  <si>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</si>
  <si>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</si>
  <si>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</si>
  <si>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</si>
  <si>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</si>
  <si>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</si>
  <si>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</si>
  <si>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</si>
  <si>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</si>
  <si>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</si>
  <si>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</si>
  <si>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</si>
  <si>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</si>
  <si>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</si>
  <si>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</si>
  <si>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</si>
  <si>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</si>
  <si>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</si>
  <si>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</si>
  <si>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</si>
  <si>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</si>
  <si>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</si>
  <si>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</si>
  <si>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</si>
  <si>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</si>
  <si>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</si>
  <si>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</si>
  <si>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</si>
  <si>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</si>
  <si>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</si>
  <si>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</si>
  <si>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</si>
  <si>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</si>
  <si>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</si>
  <si>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</si>
  <si>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</si>
  <si>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</si>
  <si>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</si>
  <si>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</si>
  <si>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</si>
  <si>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</si>
  <si>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</si>
  <si>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</si>
  <si>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</si>
  <si>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</si>
  <si>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</si>
  <si>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</si>
  <si>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</si>
  <si>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</si>
  <si>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</si>
  <si>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</si>
  <si>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</si>
  <si>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</si>
  <si>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</si>
  <si>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</si>
  <si>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</si>
  <si>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</si>
  <si>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</si>
  <si>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</si>
  <si>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</si>
  <si>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</si>
  <si>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</si>
  <si>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</si>
  <si>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</si>
  <si>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</si>
  <si>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</si>
  <si>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</si>
  <si>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</si>
  <si>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</si>
  <si>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</si>
  <si>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</si>
  <si>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</si>
  <si>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</si>
  <si>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</si>
  <si>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</si>
  <si>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</si>
  <si>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</si>
  <si>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</si>
  <si>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</si>
  <si>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</si>
  <si>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</si>
  <si>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</si>
  <si>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</si>
  <si>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</si>
  <si>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</si>
  <si>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</si>
  <si>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</si>
  <si>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</si>
  <si>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</si>
  <si>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</si>
  <si>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</si>
  <si>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</si>
  <si>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</si>
  <si>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</si>
  <si>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</si>
  <si>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</si>
  <si>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</si>
  <si>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</si>
  <si>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</si>
  <si>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</si>
  <si>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</si>
  <si>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</si>
  <si>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</si>
  <si>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</si>
  <si>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</si>
  <si>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</si>
  <si>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</si>
  <si>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</si>
  <si>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</si>
  <si>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</si>
  <si>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</si>
  <si>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</si>
  <si>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</si>
  <si>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</si>
  <si>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</si>
  <si>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</si>
  <si>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</si>
  <si>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</si>
  <si>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</si>
  <si>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</si>
  <si>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</si>
  <si>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</si>
  <si>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</si>
  <si>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</si>
  <si>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</si>
  <si>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</si>
  <si>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</si>
  <si>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</si>
  <si>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</si>
  <si>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</si>
  <si>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</si>
  <si>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</si>
  <si>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</si>
  <si>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</si>
  <si>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</si>
  <si>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</si>
  <si>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</si>
  <si>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</si>
  <si>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</si>
  <si>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</si>
  <si>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</si>
  <si>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</si>
  <si>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</si>
  <si>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</si>
  <si>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</si>
  <si>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</si>
  <si>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</si>
  <si>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</si>
  <si>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</si>
  <si>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</si>
  <si>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</si>
  <si>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</si>
  <si>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</si>
  <si>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</si>
  <si>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</si>
  <si>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</si>
  <si>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</si>
  <si>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</si>
  <si>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</si>
  <si>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</si>
  <si>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</si>
  <si>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</si>
  <si>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</si>
  <si>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</si>
  <si>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</si>
  <si>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</si>
  <si>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</si>
  <si>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</si>
  <si>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</si>
  <si>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</si>
  <si>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</si>
  <si>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</si>
  <si>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</si>
  <si>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</si>
  <si>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</si>
  <si>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</si>
  <si>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</si>
  <si>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</si>
  <si>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</si>
  <si>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</si>
  <si>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</si>
  <si>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</si>
  <si>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</si>
  <si>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</si>
  <si>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</si>
  <si>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</si>
  <si>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</si>
  <si>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</si>
  <si>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</si>
  <si>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</si>
  <si>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</si>
  <si>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</si>
  <si>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</si>
  <si>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</si>
  <si>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</si>
  <si>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</si>
  <si>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</si>
  <si>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</si>
  <si>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</si>
  <si>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</si>
  <si>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</si>
  <si>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</si>
  <si>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</si>
  <si>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</si>
  <si>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</si>
  <si>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</si>
  <si>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</si>
  <si>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</si>
  <si>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</si>
  <si>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</si>
  <si>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</si>
  <si>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</si>
  <si>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</si>
  <si>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</si>
  <si>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</si>
  <si>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</si>
  <si>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</si>
  <si>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</si>
  <si>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</si>
  <si>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</si>
  <si>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</si>
  <si>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</si>
  <si>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</si>
  <si>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</si>
  <si>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</si>
  <si>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</si>
  <si>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</si>
  <si>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</si>
  <si>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</si>
  <si>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</si>
  <si>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</si>
  <si>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</si>
  <si>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</si>
  <si>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</si>
  <si>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</si>
  <si>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</si>
  <si>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</si>
  <si>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</si>
  <si>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</si>
  <si>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</si>
  <si>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</si>
  <si>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</si>
  <si>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</si>
  <si>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</si>
  <si>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</si>
  <si>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</si>
  <si>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</si>
  <si>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</si>
  <si>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</si>
  <si>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</si>
  <si>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</si>
  <si>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</si>
  <si>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</si>
  <si>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</si>
  <si>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</si>
  <si>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</si>
  <si>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</si>
  <si>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</si>
  <si>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</si>
  <si>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</si>
  <si>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</si>
  <si>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</si>
  <si>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</si>
  <si>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</si>
  <si>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</si>
  <si>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</si>
  <si>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</si>
  <si>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</si>
  <si>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</si>
  <si>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</si>
  <si>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</si>
  <si>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</si>
  <si>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</si>
  <si>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</si>
  <si>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</si>
  <si>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</si>
  <si>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</si>
  <si>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</si>
  <si>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</si>
  <si>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</si>
  <si>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</si>
  <si>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</si>
  <si>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</si>
  <si>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</si>
  <si>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</si>
  <si>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</si>
  <si>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</si>
  <si>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</si>
  <si>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</si>
  <si>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</si>
  <si>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</si>
  <si>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</si>
  <si>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</si>
  <si>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</si>
  <si>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</si>
  <si>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</si>
  <si>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</si>
  <si>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</si>
  <si>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</si>
  <si>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</si>
  <si>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</si>
  <si>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</si>
  <si>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</si>
  <si>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</si>
  <si>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</si>
  <si>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</si>
  <si>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</si>
  <si>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</si>
  <si>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</si>
  <si>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</si>
  <si>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</si>
  <si>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</si>
  <si>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</si>
  <si>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</si>
  <si>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</si>
  <si>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</si>
  <si>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</si>
  <si>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</si>
  <si>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</si>
  <si>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</si>
  <si>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</si>
  <si>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</si>
  <si>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</si>
  <si>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</si>
  <si>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</si>
  <si>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</si>
  <si>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</si>
  <si>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</si>
  <si>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</si>
  <si>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</si>
  <si>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</si>
  <si>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</si>
  <si>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</si>
  <si>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</si>
  <si>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</si>
  <si>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</si>
  <si>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</si>
  <si>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</si>
  <si>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</si>
  <si>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</si>
  <si>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</si>
  <si>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</si>
  <si>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</si>
  <si>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</si>
  <si>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</si>
  <si>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</si>
  <si>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</si>
  <si>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</si>
  <si>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</si>
  <si>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</si>
  <si>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</si>
  <si>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</si>
  <si>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</si>
  <si>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</si>
  <si>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</si>
  <si>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</si>
  <si>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</si>
  <si>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</si>
  <si>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</si>
  <si>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</si>
  <si>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</si>
  <si>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</si>
  <si>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</si>
  <si>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</si>
  <si>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</si>
  <si>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</si>
  <si>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</si>
  <si>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</si>
  <si>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</si>
  <si>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</si>
  <si>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</si>
  <si>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</si>
  <si>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</si>
  <si>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</si>
  <si>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</si>
  <si>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</si>
  <si>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</si>
  <si>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</si>
  <si>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</si>
  <si>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</si>
  <si>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</si>
  <si>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</si>
  <si>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</si>
  <si>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</si>
  <si>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</si>
  <si>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</si>
  <si>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</si>
  <si>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</si>
  <si>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</si>
  <si>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</si>
  <si>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</si>
  <si>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</si>
  <si>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</si>
  <si>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</si>
  <si>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</si>
  <si>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</si>
  <si>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</si>
  <si>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</si>
  <si>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</si>
  <si>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</si>
  <si>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</si>
  <si>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</si>
  <si>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</si>
  <si>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</si>
  <si>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</si>
  <si>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</si>
  <si>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</si>
  <si>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</si>
  <si>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</si>
  <si>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</si>
  <si>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</si>
  <si>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</si>
  <si>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</si>
  <si>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</si>
  <si>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</si>
  <si>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</si>
  <si>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</si>
  <si>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</si>
  <si>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</si>
  <si>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</si>
  <si>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</si>
  <si>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</si>
  <si>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</si>
  <si>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</si>
  <si>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</si>
  <si>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</si>
  <si>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</si>
  <si>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</si>
  <si>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</si>
  <si>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</si>
  <si>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</si>
  <si>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</si>
  <si>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</si>
  <si>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</si>
  <si>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</si>
  <si>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</si>
  <si>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</si>
  <si>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</si>
  <si>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</si>
  <si>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</si>
  <si>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</si>
  <si>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</si>
  <si>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</si>
  <si>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</si>
  <si>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</si>
  <si>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</si>
  <si>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</si>
  <si>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</si>
  <si>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</si>
  <si>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</si>
  <si>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</si>
  <si>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</si>
  <si>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</si>
  <si>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</si>
  <si>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</si>
  <si>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</si>
  <si>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</si>
  <si>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</si>
  <si>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</si>
  <si>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</si>
  <si>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</si>
  <si>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</si>
  <si>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</si>
  <si>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</si>
  <si>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</si>
  <si>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</si>
  <si>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</si>
  <si>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</si>
  <si>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</si>
  <si>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</si>
  <si>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</si>
  <si>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</si>
  <si>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</si>
  <si>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</si>
  <si>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</si>
  <si>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</si>
  <si>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</si>
  <si>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</si>
  <si>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</si>
  <si>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</si>
  <si>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</si>
  <si>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</si>
  <si>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</si>
  <si>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</si>
  <si>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</si>
  <si>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</si>
  <si>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</si>
  <si>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</si>
  <si>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</si>
  <si>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</si>
  <si>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</si>
  <si>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</si>
  <si>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</si>
  <si>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</si>
  <si>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</si>
  <si>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</si>
  <si>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</si>
  <si>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</si>
  <si>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</si>
  <si>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</si>
  <si>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</si>
  <si>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</si>
  <si>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</si>
  <si>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</si>
  <si>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</si>
  <si>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</si>
  <si>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</si>
  <si>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</si>
  <si>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</si>
  <si>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</si>
  <si>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</si>
  <si>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</si>
  <si>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</si>
  <si>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</si>
  <si>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</si>
  <si>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</si>
  <si>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</si>
  <si>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</si>
  <si>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</si>
  <si>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</si>
  <si>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</si>
  <si>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</si>
  <si>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</si>
  <si>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</si>
  <si>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</si>
  <si>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</si>
  <si>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</si>
  <si>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</si>
  <si>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</si>
  <si>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</si>
  <si>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</si>
  <si>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</si>
  <si>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</si>
  <si>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</si>
  <si>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</si>
  <si>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</si>
  <si>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</si>
  <si>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</si>
  <si>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</si>
  <si>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</si>
  <si>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</si>
  <si>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</si>
  <si>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</si>
  <si>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</si>
  <si>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</si>
  <si>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</si>
  <si>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</si>
  <si>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</si>
  <si>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</si>
  <si>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</si>
  <si>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</si>
  <si>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</si>
  <si>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</si>
  <si>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</si>
  <si>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</si>
  <si>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</si>
  <si>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</si>
  <si>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</si>
  <si>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</si>
  <si>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</si>
  <si>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</si>
  <si>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</si>
  <si>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</si>
  <si>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</si>
  <si>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</si>
  <si>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</si>
  <si>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</si>
  <si>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</si>
  <si>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</si>
  <si>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</si>
  <si>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</si>
  <si>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</si>
  <si>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</si>
  <si>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</si>
  <si>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</si>
  <si>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</si>
  <si>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</si>
  <si>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</si>
  <si>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</si>
  <si>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</si>
  <si>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</si>
  <si>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</si>
  <si>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</si>
  <si>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</si>
  <si>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</si>
  <si>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</si>
  <si>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</si>
  <si>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</si>
  <si>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</si>
  <si>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</si>
  <si>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</si>
  <si>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</si>
  <si>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</si>
  <si>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</si>
  <si>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</si>
  <si>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</si>
  <si>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</si>
  <si>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</si>
  <si>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</si>
  <si>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</si>
  <si>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</si>
  <si>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</si>
  <si>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</si>
  <si>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</si>
  <si>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</si>
  <si>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</si>
  <si>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</si>
  <si>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</si>
  <si>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</si>
  <si>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</si>
  <si>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</si>
  <si>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</si>
  <si>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</si>
  <si>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</si>
  <si>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</si>
  <si>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</si>
  <si>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</si>
  <si>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</si>
  <si>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</si>
  <si>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</si>
  <si>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</si>
  <si>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</si>
  <si>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</si>
  <si>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</si>
  <si>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</si>
  <si>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</si>
  <si>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</si>
  <si>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</si>
  <si>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</si>
  <si>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</si>
  <si>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</si>
  <si>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</si>
  <si>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</si>
  <si>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</si>
  <si>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</si>
  <si>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</si>
  <si>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</si>
  <si>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</si>
  <si>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</si>
  <si>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</si>
  <si>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</si>
  <si>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</si>
  <si>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</si>
  <si>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</si>
  <si>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</si>
  <si>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</si>
  <si>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</si>
  <si>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</si>
  <si>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</si>
  <si>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</si>
  <si>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</si>
  <si>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</si>
  <si>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</si>
  <si>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</si>
  <si>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</si>
  <si>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</si>
  <si>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</si>
  <si>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</si>
  <si>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</si>
  <si>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</si>
  <si>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</si>
  <si>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</si>
  <si>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</si>
  <si>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</si>
  <si>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</si>
  <si>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</si>
  <si>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</si>
  <si>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</si>
  <si>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</si>
  <si>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</si>
  <si>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</si>
  <si>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</si>
  <si>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</si>
  <si>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</si>
  <si>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</si>
  <si>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</si>
  <si>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</si>
  <si>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</si>
  <si>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</si>
  <si>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</si>
  <si>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</si>
  <si>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</si>
  <si>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</si>
  <si>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</si>
  <si>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</si>
  <si>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</si>
  <si>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</si>
  <si>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</si>
  <si>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</si>
  <si>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</si>
  <si>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</si>
  <si>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</si>
  <si>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</si>
  <si>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</si>
  <si>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</si>
  <si>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</si>
  <si>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</si>
  <si>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</si>
  <si>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</si>
  <si>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</si>
  <si>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</si>
  <si>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</si>
  <si>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</si>
  <si>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</si>
  <si>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</si>
  <si>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</si>
  <si>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</si>
  <si>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</si>
  <si>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</si>
  <si>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</si>
  <si>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</si>
  <si>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</si>
  <si>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</si>
  <si>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</si>
  <si>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</si>
  <si>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</si>
  <si>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</si>
  <si>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</si>
  <si>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</si>
  <si>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</si>
  <si>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</si>
  <si>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</si>
  <si>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</si>
  <si>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</si>
  <si>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</si>
  <si>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</si>
  <si>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</si>
  <si>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</si>
  <si>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</si>
  <si>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</si>
  <si>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</si>
  <si>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</si>
  <si>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</si>
  <si>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</si>
  <si>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</si>
  <si>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</si>
  <si>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</si>
  <si>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</si>
  <si>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</si>
  <si>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</si>
  <si>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</si>
  <si>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</si>
  <si>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</si>
  <si>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</si>
  <si>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</si>
  <si>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</si>
  <si>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</si>
  <si>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</si>
  <si>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</si>
  <si>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</si>
  <si>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</si>
  <si>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</si>
  <si>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</si>
  <si>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</si>
  <si>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</si>
  <si>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</si>
  <si>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</si>
  <si>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</si>
  <si>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</si>
  <si>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</si>
  <si>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</si>
  <si>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</si>
  <si>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</si>
  <si>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</si>
  <si>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</si>
  <si>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</si>
  <si>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</si>
  <si>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</si>
  <si>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</si>
  <si>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</si>
  <si>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</si>
  <si>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</si>
  <si>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</si>
  <si>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</si>
  <si>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</si>
  <si>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</si>
  <si>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</si>
  <si>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</si>
  <si>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</si>
  <si>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</si>
  <si>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</si>
  <si>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</si>
  <si>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</si>
  <si>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</si>
  <si>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</si>
  <si>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</si>
  <si>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</si>
  <si>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</si>
  <si>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</si>
  <si>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</si>
  <si>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</si>
  <si>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</si>
  <si>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</si>
  <si>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</si>
  <si>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</si>
  <si>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</si>
  <si>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</si>
  <si>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</si>
  <si>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</si>
  <si>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</si>
  <si>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</si>
  <si>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</si>
  <si>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</si>
  <si>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</si>
  <si>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</si>
  <si>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</si>
  <si>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</si>
  <si>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</si>
  <si>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</si>
  <si>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</si>
  <si>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</si>
  <si>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</si>
  <si>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</si>
  <si>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</si>
  <si>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</si>
  <si>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</si>
  <si>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</si>
  <si>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</si>
  <si>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</si>
  <si>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</si>
  <si>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</si>
  <si>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</si>
  <si>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</si>
  <si>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</si>
  <si>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</si>
  <si>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</si>
  <si>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</si>
  <si>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</si>
  <si>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</si>
  <si>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</si>
  <si>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</si>
  <si>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</si>
  <si>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</si>
  <si>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</si>
  <si>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</si>
  <si>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</si>
  <si>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</si>
  <si>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</si>
  <si>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</si>
  <si>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</si>
  <si>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</si>
  <si>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</si>
  <si>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</si>
  <si>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</si>
  <si>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</si>
  <si>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</si>
  <si>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</si>
  <si>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</si>
  <si>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</si>
  <si>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</si>
  <si>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</si>
  <si>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</si>
  <si>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</si>
  <si>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</si>
  <si>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</si>
  <si>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</si>
  <si>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</si>
  <si>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</si>
  <si>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</si>
  <si>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</si>
  <si>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</si>
  <si>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</si>
  <si>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</si>
  <si>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</si>
  <si>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</si>
  <si>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</si>
  <si>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</si>
  <si>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</si>
  <si>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</si>
  <si>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</si>
  <si>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</si>
  <si>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</si>
  <si>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</si>
  <si>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</si>
  <si>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</si>
  <si>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</si>
  <si>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</si>
  <si>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</si>
  <si>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</si>
  <si>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</si>
  <si>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</si>
  <si>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</si>
  <si>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</si>
  <si>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</si>
  <si>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</si>
  <si>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</si>
  <si>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</si>
  <si>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</si>
  <si>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</si>
  <si>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</si>
  <si>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</si>
  <si>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</si>
  <si>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</si>
  <si>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</si>
  <si>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</si>
  <si>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</si>
  <si>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</si>
  <si>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</si>
  <si>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</si>
  <si>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</si>
  <si>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</si>
  <si>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</si>
  <si>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</si>
  <si>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</si>
  <si>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</si>
  <si>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</si>
  <si>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</si>
  <si>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</si>
  <si>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</si>
  <si>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</si>
  <si>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</si>
  <si>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</si>
  <si>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</si>
  <si>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</si>
  <si>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</si>
  <si>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</si>
  <si>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</si>
  <si>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</si>
  <si>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</si>
  <si>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</si>
  <si>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</si>
  <si>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</si>
  <si>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</si>
  <si>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</si>
  <si>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</si>
  <si>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</si>
  <si>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</si>
  <si>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</si>
  <si>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</si>
  <si>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</si>
  <si>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</si>
  <si>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</si>
  <si>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</si>
  <si>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</si>
  <si>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</si>
  <si>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</si>
  <si>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</si>
  <si>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</si>
  <si>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</si>
  <si>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</si>
  <si>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</si>
  <si>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</si>
  <si>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</si>
  <si>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</si>
  <si>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</si>
  <si>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</si>
  <si>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</si>
  <si>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</si>
  <si>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</si>
  <si>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</si>
  <si>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</si>
  <si>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</si>
  <si>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</si>
  <si>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</si>
  <si>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</si>
  <si>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</si>
  <si>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</si>
  <si>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</si>
  <si>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</si>
  <si>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</si>
  <si>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</si>
  <si>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</si>
  <si>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</si>
  <si>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</si>
  <si>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</si>
  <si>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</si>
  <si>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</si>
  <si>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</si>
  <si>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</si>
  <si>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</si>
  <si>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</si>
  <si>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</si>
  <si>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</si>
  <si>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</si>
  <si>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</si>
  <si>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</si>
  <si>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</si>
  <si>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</si>
  <si>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</si>
  <si>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</si>
  <si>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</si>
  <si>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</si>
  <si>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</si>
  <si>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</si>
  <si>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</si>
  <si>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</si>
  <si>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</si>
  <si>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</si>
  <si>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</si>
  <si>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</si>
  <si>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</si>
  <si>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Austin (Boots Stop Workin')Dasha</t>
  </si>
  <si>
    <t>Austin (Boots Stop Workin')</t>
  </si>
  <si>
    <t>Lungs (Deluxe Edition)</t>
  </si>
  <si>
    <t>C'Mon, C'Mon</t>
  </si>
  <si>
    <t>Us Against The World</t>
  </si>
  <si>
    <t>Uprising</t>
  </si>
  <si>
    <t>Home</t>
  </si>
  <si>
    <t>Six: The Musical (Studio Cast Recording)</t>
  </si>
  <si>
    <t>Young Chasers (Deluxe)</t>
  </si>
  <si>
    <t>A Place In The Sun</t>
  </si>
  <si>
    <t>Confessions (Expanded Edition)</t>
  </si>
  <si>
    <t>Glee: The Music, Volume 4</t>
  </si>
  <si>
    <t>The Secret of Us</t>
  </si>
  <si>
    <t>F-1 Trillion</t>
  </si>
  <si>
    <t>New Eyes</t>
  </si>
  <si>
    <t>Ceinture noire (Transcendance)</t>
  </si>
  <si>
    <t>Meteora</t>
  </si>
  <si>
    <t>Glockoma 2</t>
  </si>
  <si>
    <t>Older</t>
  </si>
  <si>
    <t>Gossip In The Grain</t>
  </si>
  <si>
    <t>Frankie Valli...Is The Word</t>
  </si>
  <si>
    <t>Weathered</t>
  </si>
  <si>
    <t>2014 Forest Hills Drive</t>
  </si>
  <si>
    <t>I Love The Nightlife</t>
  </si>
  <si>
    <t>In A Tidal Wave of Mystery</t>
  </si>
  <si>
    <t>My Way (Expanded Edition)</t>
  </si>
  <si>
    <t>Title (Deluxe)</t>
  </si>
  <si>
    <t>Beautifully Broken</t>
  </si>
  <si>
    <t>It's Pony Time/Let's Twist Again</t>
  </si>
  <si>
    <t>Leather</t>
  </si>
  <si>
    <t>Là où le vent me mène (Summer Edition)</t>
  </si>
  <si>
    <t>Unreal Unearth: Unaired</t>
  </si>
  <si>
    <t>Human Clay</t>
  </si>
  <si>
    <t>Cool For Cats</t>
  </si>
  <si>
    <t>Yellow Tape 2</t>
  </si>
  <si>
    <t>Justice</t>
  </si>
  <si>
    <t>Eat A Peach</t>
  </si>
  <si>
    <t>Back To Black (Deluxe Edition)</t>
  </si>
  <si>
    <t>Out of the Blue</t>
  </si>
  <si>
    <t>Millennium</t>
  </si>
  <si>
    <t>Autobiography</t>
  </si>
  <si>
    <t>What Happens Now?</t>
  </si>
  <si>
    <t>BRAT</t>
  </si>
  <si>
    <t>Everybody Else Is Doing It, So Why Can't We?</t>
  </si>
  <si>
    <t>AMAR</t>
  </si>
  <si>
    <t>Feels Like Today</t>
  </si>
  <si>
    <t>Game NightDJ Heer</t>
  </si>
  <si>
    <t>A.S.M</t>
  </si>
  <si>
    <t>DJ Heer</t>
  </si>
  <si>
    <t>Game Night</t>
  </si>
  <si>
    <t>8TEENKhalid</t>
  </si>
  <si>
    <t>American Teen</t>
  </si>
  <si>
    <t>Khalid</t>
  </si>
  <si>
    <t>8TEEN</t>
  </si>
  <si>
    <t>Serving Country</t>
  </si>
  <si>
    <t>The High Road</t>
  </si>
  <si>
    <t>The Diamond Collection (Deluxe)</t>
  </si>
  <si>
    <t>Baby Brains</t>
  </si>
  <si>
    <t>THINK LATER</t>
  </si>
  <si>
    <t>Only Honest On The Weekend (Deluxe)</t>
  </si>
  <si>
    <t>10th Anniversary - The Hits - Volume 1</t>
  </si>
  <si>
    <t>Everything I Thought It Was</t>
  </si>
  <si>
    <t>Where I've Been, Isn't Where I'm Going</t>
  </si>
  <si>
    <t>The Lion Sleeps Tonight</t>
  </si>
  <si>
    <t>Glorious</t>
  </si>
  <si>
    <t>Beautifully Broken (Pickin’ Up The Pieces)</t>
  </si>
  <si>
    <t>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</si>
</sst>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14" fontId="17" fillId="0" borderId="0" xfId="0" applyNumberFormat="1" applyFon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40" t="s">
        <v>349</v>
      </c>
      <c r="J1" s="41"/>
      <c r="L1" s="12"/>
      <c r="M1" s="42" t="s">
        <v>350</v>
      </c>
      <c r="N1" s="41"/>
      <c r="O1" s="41"/>
      <c r="P1" s="41"/>
      <c r="Q1" s="11"/>
      <c r="R1" s="13"/>
      <c r="S1" s="12"/>
      <c r="T1" s="42" t="s">
        <v>351</v>
      </c>
      <c r="U1" s="41"/>
      <c r="V1" s="41"/>
    </row>
    <row r="2" spans="1:22" ht="15.75" customHeight="1">
      <c r="A2" s="8">
        <f>COUNT('2024 Full View'!B:B)</f>
        <v>95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62.094736842105263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3</v>
      </c>
      <c r="G3" s="21">
        <f t="shared" si="0"/>
        <v>6</v>
      </c>
      <c r="I3" s="3" t="s">
        <v>2</v>
      </c>
      <c r="J3" s="15">
        <f>AVERAGEIF('2024 Full View'!D:D,"&lt;&gt;",'2024 Full View'!I:I)</f>
        <v>63.021052631578947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58.442105263157892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54.978947368421053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40" t="s">
        <v>364</v>
      </c>
      <c r="J7" s="41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2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8</v>
      </c>
      <c r="G9" s="21">
        <f t="shared" si="0"/>
        <v>14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11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14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>1</v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3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8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3" t="s">
        <v>371</v>
      </c>
      <c r="J13" s="41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44896.610526315788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37632.915789473685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43586.242105263154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 t="str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/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1</v>
      </c>
      <c r="I17" s="3" t="s">
        <v>1</v>
      </c>
      <c r="J17" s="22">
        <f>AVERAGEIF('2024 Full View'!C:C,"&lt;&gt;",'2024 Full View'!H:H)</f>
        <v>42456.6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6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2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8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9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9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>1</v>
      </c>
      <c r="G85" s="21">
        <f t="shared" si="0"/>
        <v>3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3</v>
      </c>
      <c r="G122" s="21">
        <f t="shared" si="0"/>
        <v>6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12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12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3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3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345" activePane="bottomLeft" state="frozen"/>
      <selection pane="bottomLeft" activeCell="E363" sqref="E363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578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579</v>
      </c>
      <c r="G1" s="34" t="s">
        <v>580</v>
      </c>
      <c r="H1" s="39" t="s">
        <v>581</v>
      </c>
      <c r="I1" s="34" t="s">
        <v>582</v>
      </c>
      <c r="J1" s="34" t="s">
        <v>583</v>
      </c>
      <c r="K1" s="34" t="s">
        <v>357</v>
      </c>
      <c r="L1" s="34" t="s">
        <v>358</v>
      </c>
      <c r="N1" s="3" t="s">
        <v>584</v>
      </c>
      <c r="O1" s="3" t="s">
        <v>585</v>
      </c>
      <c r="P1" s="3" t="s">
        <v>355</v>
      </c>
    </row>
    <row r="2" spans="1:18" ht="15.75" customHeight="1">
      <c r="A2" t="s">
        <v>1776</v>
      </c>
      <c r="B2">
        <v>100</v>
      </c>
      <c r="G2">
        <v>210120</v>
      </c>
      <c r="H2" s="44">
        <v>45541</v>
      </c>
      <c r="I2">
        <v>37</v>
      </c>
      <c r="J2" t="s">
        <v>1019</v>
      </c>
      <c r="K2" t="s">
        <v>475</v>
      </c>
      <c r="L2" t="s">
        <v>1020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t="s">
        <v>1778</v>
      </c>
      <c r="C3">
        <v>100</v>
      </c>
      <c r="F3" t="s">
        <v>417</v>
      </c>
      <c r="G3">
        <v>175648</v>
      </c>
      <c r="H3" s="44">
        <v>45008</v>
      </c>
      <c r="I3">
        <v>38</v>
      </c>
      <c r="K3" t="s">
        <v>366</v>
      </c>
      <c r="L3" t="s">
        <v>849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t="s">
        <v>1779</v>
      </c>
      <c r="D4">
        <v>100</v>
      </c>
      <c r="G4">
        <v>168666</v>
      </c>
      <c r="H4" s="44">
        <v>39814</v>
      </c>
      <c r="I4">
        <v>60</v>
      </c>
      <c r="J4" t="s">
        <v>2462</v>
      </c>
      <c r="K4" t="s">
        <v>538</v>
      </c>
      <c r="L4" t="s">
        <v>607</v>
      </c>
      <c r="N4" s="3" t="b">
        <f t="shared" si="0"/>
        <v>0</v>
      </c>
      <c r="O4" s="23" t="str">
        <f>IFERROR(VLOOKUP(A4, '2023 Full View'!$1:$1000, 1, FALSE), "")</f>
        <v/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t="s">
        <v>1780</v>
      </c>
      <c r="E5">
        <v>100</v>
      </c>
      <c r="G5">
        <v>292306</v>
      </c>
      <c r="H5" s="44">
        <v>37354</v>
      </c>
      <c r="I5">
        <v>57</v>
      </c>
      <c r="J5" t="s">
        <v>2463</v>
      </c>
      <c r="K5" t="s">
        <v>490</v>
      </c>
      <c r="L5" t="s">
        <v>665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t="s">
        <v>1781</v>
      </c>
      <c r="B6">
        <v>99</v>
      </c>
      <c r="G6">
        <v>160244</v>
      </c>
      <c r="H6" s="44">
        <v>45051</v>
      </c>
      <c r="I6">
        <v>57</v>
      </c>
      <c r="J6" t="s">
        <v>887</v>
      </c>
      <c r="K6" t="s">
        <v>457</v>
      </c>
      <c r="L6" t="s">
        <v>888</v>
      </c>
      <c r="N6" s="3" t="b">
        <f t="shared" si="0"/>
        <v>0</v>
      </c>
      <c r="O6" s="23" t="str">
        <f>IFERROR(VLOOKUP(A6, '2023 Full View'!$1:$1000, 1, FALSE), "")</f>
        <v/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t="s">
        <v>1782</v>
      </c>
      <c r="B7">
        <v>42</v>
      </c>
      <c r="C7">
        <v>99</v>
      </c>
      <c r="G7">
        <v>267893</v>
      </c>
      <c r="H7" s="44">
        <v>45128</v>
      </c>
      <c r="I7">
        <v>72</v>
      </c>
      <c r="J7" t="s">
        <v>656</v>
      </c>
      <c r="K7" t="s">
        <v>365</v>
      </c>
      <c r="L7" t="s">
        <v>909</v>
      </c>
      <c r="N7" s="3" t="b">
        <f t="shared" si="0"/>
        <v>1</v>
      </c>
      <c r="O7" s="23" t="str">
        <f>IFERROR(VLOOKUP(A7, '2023 Full View'!$1:$1000, 1, FALSE), "")</f>
        <v>White HorseChris Stapleton</v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t="s">
        <v>1783</v>
      </c>
      <c r="D8">
        <v>99</v>
      </c>
      <c r="G8">
        <v>222000</v>
      </c>
      <c r="H8" s="44">
        <v>37263</v>
      </c>
      <c r="I8">
        <v>41</v>
      </c>
      <c r="J8" t="s">
        <v>2464</v>
      </c>
      <c r="K8" t="s">
        <v>570</v>
      </c>
      <c r="L8" t="s">
        <v>666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t="s">
        <v>1786</v>
      </c>
      <c r="E9">
        <v>99</v>
      </c>
      <c r="G9">
        <v>238857</v>
      </c>
      <c r="H9" s="44">
        <v>45401</v>
      </c>
      <c r="I9">
        <v>68</v>
      </c>
      <c r="J9" t="s">
        <v>955</v>
      </c>
      <c r="K9" t="s">
        <v>438</v>
      </c>
      <c r="L9" t="s">
        <v>960</v>
      </c>
      <c r="N9" s="3" t="b">
        <f t="shared" si="0"/>
        <v>0</v>
      </c>
      <c r="O9" s="23" t="str">
        <f>IFERROR(VLOOKUP(A9, '2023 Full View'!$1:$1000, 1, FALSE), "")</f>
        <v/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t="s">
        <v>1787</v>
      </c>
      <c r="B10">
        <v>98</v>
      </c>
      <c r="G10">
        <v>178723</v>
      </c>
      <c r="H10" s="44">
        <v>44937</v>
      </c>
      <c r="I10">
        <v>73</v>
      </c>
      <c r="J10" t="s">
        <v>832</v>
      </c>
      <c r="K10" t="s">
        <v>477</v>
      </c>
      <c r="L10" t="s">
        <v>833</v>
      </c>
      <c r="N10" s="3" t="b">
        <f t="shared" si="0"/>
        <v>0</v>
      </c>
      <c r="O10" s="23" t="str">
        <f>IFERROR(VLOOKUP(A10, '2023 Full View'!$1:$1000, 1, FALSE), "")</f>
        <v>ReligiouslyBailey Zimmerman</v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t="s">
        <v>1788</v>
      </c>
      <c r="C11">
        <v>98</v>
      </c>
      <c r="G11">
        <v>220146</v>
      </c>
      <c r="H11" s="44">
        <v>39362</v>
      </c>
      <c r="I11">
        <v>66</v>
      </c>
      <c r="J11" t="s">
        <v>415</v>
      </c>
      <c r="K11" t="s">
        <v>415</v>
      </c>
      <c r="L11" t="s">
        <v>677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t="s">
        <v>1789</v>
      </c>
      <c r="D12">
        <v>98</v>
      </c>
      <c r="G12">
        <v>273186</v>
      </c>
      <c r="H12" s="44">
        <v>45114</v>
      </c>
      <c r="I12">
        <v>67</v>
      </c>
      <c r="J12" t="s">
        <v>870</v>
      </c>
      <c r="K12" t="s">
        <v>438</v>
      </c>
      <c r="L12" t="s">
        <v>871</v>
      </c>
      <c r="N12" s="3" t="b">
        <f t="shared" si="0"/>
        <v>0</v>
      </c>
      <c r="O12" s="23" t="str">
        <f>IFERROR(VLOOKUP(A12, '2023 Full View'!$1:$1000, 1, FALSE), "")</f>
        <v/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t="s">
        <v>1790</v>
      </c>
      <c r="E13">
        <v>98</v>
      </c>
      <c r="G13">
        <v>165764</v>
      </c>
      <c r="H13" s="44">
        <v>45016</v>
      </c>
      <c r="I13">
        <v>32</v>
      </c>
      <c r="J13" t="s">
        <v>884</v>
      </c>
      <c r="K13" t="s">
        <v>439</v>
      </c>
      <c r="L13" t="s">
        <v>890</v>
      </c>
      <c r="N13" s="3" t="b">
        <f t="shared" si="0"/>
        <v>0</v>
      </c>
      <c r="O13" s="23" t="str">
        <f>IFERROR(VLOOKUP(A13, '2023 Full View'!$1:$1000, 1, FALSE), "")</f>
        <v>Bad BloodTrousdale</v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t="s">
        <v>1791</v>
      </c>
      <c r="B14">
        <v>97</v>
      </c>
      <c r="D14">
        <v>33</v>
      </c>
      <c r="E14">
        <v>22</v>
      </c>
      <c r="G14">
        <v>175459</v>
      </c>
      <c r="H14" s="44">
        <v>45393</v>
      </c>
      <c r="I14">
        <v>84</v>
      </c>
      <c r="J14" t="s">
        <v>1010</v>
      </c>
      <c r="K14" t="s">
        <v>366</v>
      </c>
      <c r="L14" t="s">
        <v>1011</v>
      </c>
      <c r="N14" s="3" t="b">
        <f t="shared" si="0"/>
        <v>1</v>
      </c>
      <c r="O14" s="23" t="str">
        <f>IFERROR(VLOOKUP(A14, '2023 Full View'!$1:$1000, 1, FALSE), "")</f>
        <v/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t="s">
        <v>1792</v>
      </c>
      <c r="C15">
        <v>97</v>
      </c>
      <c r="G15">
        <v>249866</v>
      </c>
      <c r="H15" s="44">
        <v>41610</v>
      </c>
      <c r="I15">
        <v>63</v>
      </c>
      <c r="J15" t="s">
        <v>708</v>
      </c>
      <c r="K15" t="s">
        <v>433</v>
      </c>
      <c r="L15" t="s">
        <v>709</v>
      </c>
      <c r="N15" s="3" t="b">
        <f t="shared" si="0"/>
        <v>0</v>
      </c>
      <c r="O15" s="23" t="str">
        <f>IFERROR(VLOOKUP(A15, '2023 Full View'!$1:$1000, 1, FALSE), "")</f>
        <v>J'me tireGIMS</v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t="s">
        <v>1793</v>
      </c>
      <c r="D16">
        <v>97</v>
      </c>
      <c r="G16">
        <v>237000</v>
      </c>
      <c r="H16" s="44">
        <v>29382</v>
      </c>
      <c r="I16">
        <v>77</v>
      </c>
      <c r="J16" t="s">
        <v>2465</v>
      </c>
      <c r="K16" t="s">
        <v>524</v>
      </c>
      <c r="L16" t="s">
        <v>645</v>
      </c>
      <c r="N16" s="3" t="b">
        <f t="shared" si="0"/>
        <v>0</v>
      </c>
      <c r="O16" s="23" t="str">
        <f>IFERROR(VLOOKUP(A16, '2023 Full View'!$1:$1000, 1, FALSE), "")</f>
        <v/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t="s">
        <v>1794</v>
      </c>
      <c r="E17">
        <v>97</v>
      </c>
      <c r="G17">
        <v>251510</v>
      </c>
      <c r="H17" s="44">
        <v>44848</v>
      </c>
      <c r="I17">
        <v>73</v>
      </c>
      <c r="J17" t="s">
        <v>825</v>
      </c>
      <c r="K17" t="s">
        <v>471</v>
      </c>
      <c r="L17" t="s">
        <v>826</v>
      </c>
      <c r="N17" s="3" t="b">
        <f t="shared" si="0"/>
        <v>0</v>
      </c>
      <c r="O17" s="23" t="str">
        <f>IFERROR(VLOOKUP(A17, '2023 Full View'!$1:$1000, 1, FALSE), "")</f>
        <v>All My LoveNoah Kahan</v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t="s">
        <v>1795</v>
      </c>
      <c r="B18">
        <v>96</v>
      </c>
      <c r="F18" t="s">
        <v>368</v>
      </c>
      <c r="G18">
        <v>213817</v>
      </c>
      <c r="H18" s="44">
        <v>45125</v>
      </c>
      <c r="I18">
        <v>74</v>
      </c>
      <c r="J18" t="s">
        <v>920</v>
      </c>
      <c r="K18" t="s">
        <v>471</v>
      </c>
      <c r="L18" t="s">
        <v>873</v>
      </c>
      <c r="N18" s="3" t="b">
        <f t="shared" si="0"/>
        <v>0</v>
      </c>
      <c r="O18" s="23" t="str">
        <f>IFERROR(VLOOKUP(A18, '2023 Full View'!$1:$1000, 1, FALSE), "")</f>
        <v>Dial Drunk (with Post Malone)Noah Kahan</v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t="s">
        <v>1796</v>
      </c>
      <c r="C19">
        <v>96</v>
      </c>
      <c r="G19">
        <v>164410</v>
      </c>
      <c r="H19" s="44">
        <v>45422</v>
      </c>
      <c r="I19">
        <v>40</v>
      </c>
      <c r="J19" t="s">
        <v>2514</v>
      </c>
      <c r="K19" t="s">
        <v>376</v>
      </c>
      <c r="L19" t="s">
        <v>969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t="s">
        <v>1797</v>
      </c>
      <c r="D20">
        <v>96</v>
      </c>
      <c r="G20">
        <v>230549</v>
      </c>
      <c r="H20" s="44">
        <v>37495</v>
      </c>
      <c r="I20">
        <v>60</v>
      </c>
      <c r="J20" t="s">
        <v>2466</v>
      </c>
      <c r="K20" t="s">
        <v>493</v>
      </c>
      <c r="L20" t="s">
        <v>667</v>
      </c>
      <c r="N20" s="3" t="b">
        <f t="shared" si="0"/>
        <v>0</v>
      </c>
      <c r="O20" s="23" t="str">
        <f>IFERROR(VLOOKUP(A20, '2023 Full View'!$1:$1000, 1, FALSE), "")</f>
        <v/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t="s">
        <v>1798</v>
      </c>
      <c r="E21">
        <v>96</v>
      </c>
      <c r="G21">
        <v>350218</v>
      </c>
      <c r="H21" s="44">
        <v>43343</v>
      </c>
      <c r="I21">
        <v>58</v>
      </c>
      <c r="J21" t="s">
        <v>2467</v>
      </c>
      <c r="K21" t="s">
        <v>535</v>
      </c>
      <c r="L21" t="s">
        <v>751</v>
      </c>
      <c r="N21" s="3" t="b">
        <f t="shared" si="0"/>
        <v>0</v>
      </c>
      <c r="O21" s="23" t="str">
        <f>IFERROR(VLOOKUP(A21, '2023 Full View'!$1:$1000, 1, FALSE), "")</f>
        <v/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t="s">
        <v>1799</v>
      </c>
      <c r="B22">
        <v>95</v>
      </c>
      <c r="G22">
        <v>234466</v>
      </c>
      <c r="H22" s="44">
        <v>45072</v>
      </c>
      <c r="I22">
        <v>67</v>
      </c>
      <c r="J22" t="s">
        <v>860</v>
      </c>
      <c r="K22" t="s">
        <v>438</v>
      </c>
      <c r="L22" t="s">
        <v>861</v>
      </c>
      <c r="N22" s="3" t="b">
        <f t="shared" si="0"/>
        <v>0</v>
      </c>
      <c r="O22" s="23" t="str">
        <f>IFERROR(VLOOKUP(A22, '2023 Full View'!$1:$1000, 1, FALSE), "")</f>
        <v>Hits DifferentTaylor Swift</v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t="s">
        <v>1800</v>
      </c>
      <c r="C23">
        <v>95</v>
      </c>
      <c r="F23" t="s">
        <v>375</v>
      </c>
      <c r="G23">
        <v>165619</v>
      </c>
      <c r="H23" s="44">
        <v>45337</v>
      </c>
      <c r="I23">
        <v>51</v>
      </c>
      <c r="J23" t="s">
        <v>923</v>
      </c>
      <c r="K23" t="s">
        <v>431</v>
      </c>
      <c r="L23" t="s">
        <v>922</v>
      </c>
      <c r="N23" s="3" t="b">
        <f t="shared" si="0"/>
        <v>0</v>
      </c>
      <c r="O23" s="23" t="str">
        <f>IFERROR(VLOOKUP(A23, '2023 Full View'!$1:$1000, 1, FALSE), "")</f>
        <v/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t="s">
        <v>1801</v>
      </c>
      <c r="D24">
        <v>95</v>
      </c>
      <c r="G24">
        <v>323400</v>
      </c>
      <c r="H24" s="44">
        <v>35065</v>
      </c>
      <c r="I24">
        <v>60</v>
      </c>
      <c r="J24" t="s">
        <v>490</v>
      </c>
      <c r="K24" t="s">
        <v>490</v>
      </c>
      <c r="L24" t="s">
        <v>652</v>
      </c>
      <c r="N24" s="3" t="b">
        <f t="shared" si="0"/>
        <v>0</v>
      </c>
      <c r="O24" s="23" t="str">
        <f>IFERROR(VLOOKUP(A24, '2023 Full View'!$1:$1000, 1, FALSE), "")</f>
        <v>If It Makes You HappySheryl Crow</v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t="s">
        <v>1802</v>
      </c>
      <c r="E25">
        <v>95</v>
      </c>
      <c r="G25">
        <v>206295</v>
      </c>
      <c r="H25" s="44">
        <v>45527</v>
      </c>
      <c r="I25">
        <v>72</v>
      </c>
      <c r="J25" t="s">
        <v>1010</v>
      </c>
      <c r="K25" t="s">
        <v>366</v>
      </c>
      <c r="L25" t="s">
        <v>1015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t="s">
        <v>1803</v>
      </c>
      <c r="B26">
        <v>94</v>
      </c>
      <c r="G26">
        <v>193030</v>
      </c>
      <c r="H26" s="44">
        <v>41526</v>
      </c>
      <c r="I26">
        <v>73</v>
      </c>
      <c r="J26" t="s">
        <v>704</v>
      </c>
      <c r="K26" t="s">
        <v>445</v>
      </c>
      <c r="L26" t="s">
        <v>705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t="s">
        <v>1804</v>
      </c>
      <c r="C27">
        <v>94</v>
      </c>
      <c r="F27" t="s">
        <v>420</v>
      </c>
      <c r="G27">
        <v>226738</v>
      </c>
      <c r="H27" s="44">
        <v>42171</v>
      </c>
      <c r="I27">
        <v>73</v>
      </c>
      <c r="K27" t="s">
        <v>386</v>
      </c>
      <c r="L27" t="s">
        <v>721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t="s">
        <v>1805</v>
      </c>
      <c r="D28">
        <v>94</v>
      </c>
      <c r="G28">
        <v>125826</v>
      </c>
      <c r="H28" s="44">
        <v>24047</v>
      </c>
      <c r="I28">
        <v>60</v>
      </c>
      <c r="J28" t="s">
        <v>609</v>
      </c>
      <c r="K28" t="s">
        <v>504</v>
      </c>
      <c r="L28" t="s">
        <v>610</v>
      </c>
      <c r="N28" s="3" t="b">
        <f t="shared" si="0"/>
        <v>0</v>
      </c>
      <c r="O28" s="23" t="str">
        <f>IFERROR(VLOOKUP(A28, '2023 Full View'!$1:$1000, 1, FALSE), "")</f>
        <v/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t="s">
        <v>1806</v>
      </c>
      <c r="E29">
        <v>94</v>
      </c>
      <c r="G29">
        <v>199827</v>
      </c>
      <c r="H29" s="44">
        <v>43041</v>
      </c>
      <c r="I29">
        <v>71</v>
      </c>
      <c r="J29" t="s">
        <v>507</v>
      </c>
      <c r="K29" t="s">
        <v>507</v>
      </c>
      <c r="L29" t="s">
        <v>742</v>
      </c>
      <c r="N29" s="3" t="b">
        <f t="shared" si="0"/>
        <v>0</v>
      </c>
      <c r="O29" s="23" t="str">
        <f>IFERROR(VLOOKUP(A29, '2023 Full View'!$1:$1000, 1, FALSE), "")</f>
        <v>Silver LiningMt. Joy</v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t="s">
        <v>1807</v>
      </c>
      <c r="B30">
        <v>93</v>
      </c>
      <c r="G30">
        <v>174133</v>
      </c>
      <c r="H30" s="44">
        <v>45436</v>
      </c>
      <c r="I30">
        <v>58</v>
      </c>
      <c r="J30" t="s">
        <v>974</v>
      </c>
      <c r="K30" t="s">
        <v>483</v>
      </c>
      <c r="L30" t="s">
        <v>983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t="s">
        <v>1808</v>
      </c>
      <c r="C31">
        <v>93</v>
      </c>
      <c r="G31">
        <v>221693</v>
      </c>
      <c r="H31" s="44">
        <v>36795</v>
      </c>
      <c r="I31">
        <v>62</v>
      </c>
      <c r="J31" t="s">
        <v>659</v>
      </c>
      <c r="K31" t="s">
        <v>414</v>
      </c>
      <c r="L31" t="s">
        <v>660</v>
      </c>
      <c r="N31" s="3" t="b">
        <f t="shared" si="0"/>
        <v>0</v>
      </c>
      <c r="O31" s="23" t="str">
        <f>IFERROR(VLOOKUP(A31, '2023 Full View'!$1:$1000, 1, FALSE), "")</f>
        <v/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t="s">
        <v>1809</v>
      </c>
      <c r="D32">
        <v>93</v>
      </c>
      <c r="G32">
        <v>178746</v>
      </c>
      <c r="H32" s="44">
        <v>26665</v>
      </c>
      <c r="I32">
        <v>55</v>
      </c>
      <c r="J32" t="s">
        <v>541</v>
      </c>
      <c r="K32" t="s">
        <v>541</v>
      </c>
      <c r="L32" t="s">
        <v>591</v>
      </c>
      <c r="N32" s="3" t="b">
        <f t="shared" si="0"/>
        <v>0</v>
      </c>
      <c r="O32" s="23" t="str">
        <f>IFERROR(VLOOKUP(A32, '2023 Full View'!$1:$1000, 1, FALSE), "")</f>
        <v>When Will I See You AgainThe Three Degrees</v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t="s">
        <v>1810</v>
      </c>
      <c r="E33">
        <v>93</v>
      </c>
      <c r="G33">
        <v>158266</v>
      </c>
      <c r="H33" s="44">
        <v>24473</v>
      </c>
      <c r="I33">
        <v>52</v>
      </c>
      <c r="J33" t="s">
        <v>611</v>
      </c>
      <c r="K33" t="s">
        <v>511</v>
      </c>
      <c r="L33" t="s">
        <v>612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t="s">
        <v>1811</v>
      </c>
      <c r="B34">
        <v>92</v>
      </c>
      <c r="G34">
        <v>186191</v>
      </c>
      <c r="H34" s="44">
        <v>45344</v>
      </c>
      <c r="I34">
        <v>78</v>
      </c>
      <c r="J34" t="s">
        <v>1035</v>
      </c>
      <c r="K34" t="s">
        <v>442</v>
      </c>
      <c r="L34" t="s">
        <v>1036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t="s">
        <v>1812</v>
      </c>
      <c r="C35">
        <v>92</v>
      </c>
      <c r="G35">
        <v>236933</v>
      </c>
      <c r="H35" s="44">
        <v>31413</v>
      </c>
      <c r="I35">
        <v>76</v>
      </c>
      <c r="J35" t="s">
        <v>397</v>
      </c>
      <c r="K35" t="s">
        <v>397</v>
      </c>
      <c r="L35" t="s">
        <v>648</v>
      </c>
      <c r="N35" s="3" t="b">
        <f t="shared" si="0"/>
        <v>0</v>
      </c>
      <c r="O35" s="23" t="str">
        <f>IFERROR(VLOOKUP(A35, '2023 Full View'!$1:$1000, 1, FALSE), "")</f>
        <v/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t="s">
        <v>1813</v>
      </c>
      <c r="D36">
        <v>92</v>
      </c>
      <c r="G36">
        <v>175360</v>
      </c>
      <c r="H36" s="44">
        <v>27364</v>
      </c>
      <c r="I36">
        <v>42</v>
      </c>
      <c r="J36" t="s">
        <v>636</v>
      </c>
      <c r="K36" t="s">
        <v>516</v>
      </c>
      <c r="L36" t="s">
        <v>637</v>
      </c>
      <c r="N36" s="3" t="b">
        <f t="shared" si="0"/>
        <v>0</v>
      </c>
      <c r="O36" s="23" t="str">
        <f>IFERROR(VLOOKUP(A36, '2023 Full View'!$1:$1000, 1, FALSE), "")</f>
        <v>Bad Time - Remastered 2002Grand Funk Railroad</v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t="s">
        <v>1814</v>
      </c>
      <c r="E37">
        <v>92</v>
      </c>
      <c r="G37">
        <v>192120</v>
      </c>
      <c r="H37" s="44">
        <v>42058</v>
      </c>
      <c r="I37">
        <v>57</v>
      </c>
      <c r="J37" t="s">
        <v>2468</v>
      </c>
      <c r="K37" t="s">
        <v>536</v>
      </c>
      <c r="L37" t="s">
        <v>718</v>
      </c>
      <c r="N37" s="3" t="b">
        <f t="shared" si="0"/>
        <v>0</v>
      </c>
      <c r="O37" s="23" t="str">
        <f>IFERROR(VLOOKUP(A37, '2023 Full View'!$1:$1000, 1, FALSE), "")</f>
        <v/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t="s">
        <v>1815</v>
      </c>
      <c r="B38">
        <v>91</v>
      </c>
      <c r="G38">
        <v>138958</v>
      </c>
      <c r="H38" s="44">
        <v>44988</v>
      </c>
      <c r="I38">
        <v>58</v>
      </c>
      <c r="J38" t="s">
        <v>843</v>
      </c>
      <c r="K38" t="s">
        <v>429</v>
      </c>
      <c r="L38" t="s">
        <v>844</v>
      </c>
      <c r="N38" s="3" t="b">
        <f t="shared" si="0"/>
        <v>0</v>
      </c>
      <c r="O38" s="23" t="str">
        <f>IFERROR(VLOOKUP(A38, '2023 Full View'!$1:$1000, 1, FALSE), "")</f>
        <v>Me To MeMorgan Wallen</v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t="s">
        <v>1816</v>
      </c>
      <c r="C39">
        <v>91</v>
      </c>
      <c r="G39">
        <v>169026</v>
      </c>
      <c r="H39" s="44">
        <v>36213</v>
      </c>
      <c r="I39">
        <v>69</v>
      </c>
      <c r="J39" t="s">
        <v>2469</v>
      </c>
      <c r="K39" t="s">
        <v>394</v>
      </c>
      <c r="L39" t="s">
        <v>657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t="s">
        <v>1817</v>
      </c>
      <c r="D40">
        <v>91</v>
      </c>
      <c r="G40">
        <v>204857</v>
      </c>
      <c r="H40" s="44">
        <v>45190</v>
      </c>
      <c r="I40">
        <v>70</v>
      </c>
      <c r="J40" t="s">
        <v>893</v>
      </c>
      <c r="K40" t="s">
        <v>369</v>
      </c>
      <c r="L40" t="s">
        <v>894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t="s">
        <v>1818</v>
      </c>
      <c r="E41">
        <v>91</v>
      </c>
      <c r="G41">
        <v>198671</v>
      </c>
      <c r="H41" s="44">
        <v>45128</v>
      </c>
      <c r="I41">
        <v>25</v>
      </c>
      <c r="J41" t="s">
        <v>884</v>
      </c>
      <c r="K41" t="s">
        <v>439</v>
      </c>
      <c r="L41" t="s">
        <v>891</v>
      </c>
      <c r="N41" s="3" t="b">
        <f t="shared" si="0"/>
        <v>0</v>
      </c>
      <c r="O41" s="23" t="str">
        <f>IFERROR(VLOOKUP(A41, '2023 Full View'!$1:$1000, 1, FALSE), "")</f>
        <v/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t="s">
        <v>1819</v>
      </c>
      <c r="B42">
        <v>90</v>
      </c>
      <c r="G42">
        <v>201961</v>
      </c>
      <c r="H42" s="44">
        <v>45520</v>
      </c>
      <c r="I42">
        <v>56</v>
      </c>
      <c r="J42" t="s">
        <v>1007</v>
      </c>
      <c r="K42" t="s">
        <v>368</v>
      </c>
      <c r="L42" t="s">
        <v>1008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t="s">
        <v>1820</v>
      </c>
      <c r="C43">
        <v>90</v>
      </c>
      <c r="G43">
        <v>190946</v>
      </c>
      <c r="H43" s="44">
        <v>45163</v>
      </c>
      <c r="I43">
        <v>59</v>
      </c>
      <c r="J43" t="s">
        <v>437</v>
      </c>
      <c r="K43" t="s">
        <v>437</v>
      </c>
      <c r="L43" t="s">
        <v>876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t="s">
        <v>1824</v>
      </c>
      <c r="D44">
        <v>90</v>
      </c>
      <c r="F44" t="s">
        <v>495</v>
      </c>
      <c r="G44">
        <v>219413</v>
      </c>
      <c r="H44" s="44">
        <v>39188</v>
      </c>
      <c r="I44">
        <v>76</v>
      </c>
      <c r="J44" t="s">
        <v>675</v>
      </c>
      <c r="K44" t="s">
        <v>537</v>
      </c>
      <c r="L44" t="s">
        <v>676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t="s">
        <v>1825</v>
      </c>
      <c r="E45">
        <v>90</v>
      </c>
      <c r="G45">
        <v>189293</v>
      </c>
      <c r="H45" s="44">
        <v>42577</v>
      </c>
      <c r="I45">
        <v>73</v>
      </c>
      <c r="K45" t="s">
        <v>529</v>
      </c>
      <c r="L45" t="s">
        <v>731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t="s">
        <v>1826</v>
      </c>
      <c r="B46">
        <v>89</v>
      </c>
      <c r="G46">
        <v>232133</v>
      </c>
      <c r="H46" s="44">
        <v>45366</v>
      </c>
      <c r="I46">
        <v>61</v>
      </c>
      <c r="J46" t="s">
        <v>929</v>
      </c>
      <c r="K46" t="s">
        <v>480</v>
      </c>
      <c r="L46" t="s">
        <v>929</v>
      </c>
      <c r="N46" s="3" t="b">
        <f t="shared" si="0"/>
        <v>0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t="s">
        <v>1827</v>
      </c>
      <c r="C47">
        <v>89</v>
      </c>
      <c r="F47" t="s">
        <v>424</v>
      </c>
      <c r="G47">
        <v>250373</v>
      </c>
      <c r="H47" s="44">
        <v>38069</v>
      </c>
      <c r="I47">
        <v>80</v>
      </c>
      <c r="J47" t="s">
        <v>2470</v>
      </c>
      <c r="K47" t="s">
        <v>430</v>
      </c>
      <c r="L47" t="s">
        <v>672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t="s">
        <v>1828</v>
      </c>
      <c r="D48">
        <v>89</v>
      </c>
      <c r="F48" t="s">
        <v>575</v>
      </c>
      <c r="G48">
        <v>271386</v>
      </c>
      <c r="H48" s="44">
        <v>43252</v>
      </c>
      <c r="I48">
        <v>74</v>
      </c>
      <c r="J48" t="s">
        <v>746</v>
      </c>
      <c r="K48" t="s">
        <v>370</v>
      </c>
      <c r="L48" t="s">
        <v>747</v>
      </c>
      <c r="N48" s="3" t="b">
        <f t="shared" si="0"/>
        <v>0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t="s">
        <v>1829</v>
      </c>
      <c r="D49">
        <v>69</v>
      </c>
      <c r="E49">
        <v>89</v>
      </c>
      <c r="G49">
        <v>208760</v>
      </c>
      <c r="H49" s="44">
        <v>41555</v>
      </c>
      <c r="I49">
        <v>75</v>
      </c>
      <c r="J49" t="s">
        <v>706</v>
      </c>
      <c r="K49" t="s">
        <v>498</v>
      </c>
      <c r="L49" t="s">
        <v>707</v>
      </c>
      <c r="N49" s="3" t="b">
        <f t="shared" si="0"/>
        <v>1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t="s">
        <v>1830</v>
      </c>
      <c r="B50">
        <v>88</v>
      </c>
      <c r="G50">
        <v>219866</v>
      </c>
      <c r="H50" s="44">
        <v>45205</v>
      </c>
      <c r="I50">
        <v>24</v>
      </c>
      <c r="J50" t="s">
        <v>899</v>
      </c>
      <c r="K50" t="s">
        <v>361</v>
      </c>
      <c r="L50" t="s">
        <v>900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t="s">
        <v>1831</v>
      </c>
      <c r="C51">
        <v>88</v>
      </c>
      <c r="G51">
        <v>227951</v>
      </c>
      <c r="H51" s="44">
        <v>44946</v>
      </c>
      <c r="I51">
        <v>41</v>
      </c>
      <c r="J51" t="s">
        <v>835</v>
      </c>
      <c r="K51" t="s">
        <v>428</v>
      </c>
      <c r="L51" t="s">
        <v>836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t="s">
        <v>1832</v>
      </c>
      <c r="D52">
        <v>88</v>
      </c>
      <c r="F52" t="s">
        <v>577</v>
      </c>
      <c r="G52">
        <v>221360</v>
      </c>
      <c r="H52" s="44">
        <v>40508</v>
      </c>
      <c r="I52">
        <v>44</v>
      </c>
      <c r="J52" t="s">
        <v>2471</v>
      </c>
      <c r="K52" t="s">
        <v>567</v>
      </c>
      <c r="L52" t="s">
        <v>691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t="s">
        <v>1833</v>
      </c>
      <c r="E53">
        <v>88</v>
      </c>
      <c r="G53">
        <v>246133</v>
      </c>
      <c r="H53" s="44">
        <v>43189</v>
      </c>
      <c r="I53">
        <v>63</v>
      </c>
      <c r="J53" t="s">
        <v>743</v>
      </c>
      <c r="K53" t="s">
        <v>480</v>
      </c>
      <c r="L53" t="s">
        <v>744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t="s">
        <v>1834</v>
      </c>
      <c r="B54">
        <v>87</v>
      </c>
      <c r="G54">
        <v>228066</v>
      </c>
      <c r="H54" s="44">
        <v>45576</v>
      </c>
      <c r="I54">
        <v>63</v>
      </c>
      <c r="J54" t="s">
        <v>2515</v>
      </c>
      <c r="K54" t="s">
        <v>476</v>
      </c>
      <c r="L54" t="s">
        <v>1025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t="s">
        <v>1835</v>
      </c>
      <c r="C55">
        <v>87</v>
      </c>
      <c r="G55">
        <v>309734</v>
      </c>
      <c r="H55" s="44">
        <v>41089</v>
      </c>
      <c r="I55">
        <v>31</v>
      </c>
      <c r="J55" t="s">
        <v>390</v>
      </c>
      <c r="K55" t="s">
        <v>390</v>
      </c>
      <c r="L55" t="s">
        <v>701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t="s">
        <v>1836</v>
      </c>
      <c r="D56">
        <v>87</v>
      </c>
      <c r="G56">
        <v>155373</v>
      </c>
      <c r="H56" s="44">
        <v>25594</v>
      </c>
      <c r="I56">
        <v>42</v>
      </c>
      <c r="J56" t="s">
        <v>620</v>
      </c>
      <c r="K56" t="s">
        <v>553</v>
      </c>
      <c r="L56" t="s">
        <v>621</v>
      </c>
      <c r="N56" s="3" t="b">
        <f t="shared" si="0"/>
        <v>0</v>
      </c>
      <c r="O56" s="23" t="str">
        <f>IFERROR(VLOOKUP(A56, '2023 Full View'!$1:$1000, 1, FALSE), "")</f>
        <v/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t="s">
        <v>1837</v>
      </c>
      <c r="E57">
        <v>87</v>
      </c>
      <c r="G57">
        <v>225973</v>
      </c>
      <c r="H57" s="44">
        <v>45463</v>
      </c>
      <c r="I57">
        <v>79</v>
      </c>
      <c r="J57" t="s">
        <v>2472</v>
      </c>
      <c r="K57" t="s">
        <v>352</v>
      </c>
      <c r="L57" t="s">
        <v>990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t="s">
        <v>1838</v>
      </c>
      <c r="B58">
        <v>86</v>
      </c>
      <c r="F58" t="s">
        <v>469</v>
      </c>
      <c r="G58">
        <v>212353</v>
      </c>
      <c r="H58" s="44">
        <v>45519</v>
      </c>
      <c r="I58">
        <v>57</v>
      </c>
      <c r="J58" t="s">
        <v>2473</v>
      </c>
      <c r="K58" t="s">
        <v>368</v>
      </c>
      <c r="L58" t="s">
        <v>1006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t="s">
        <v>1839</v>
      </c>
      <c r="C59">
        <v>86</v>
      </c>
      <c r="G59">
        <v>209320</v>
      </c>
      <c r="H59" s="44">
        <v>45163</v>
      </c>
      <c r="I59">
        <v>66</v>
      </c>
      <c r="J59" t="s">
        <v>437</v>
      </c>
      <c r="K59" t="s">
        <v>437</v>
      </c>
      <c r="L59" t="s">
        <v>877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t="s">
        <v>1840</v>
      </c>
      <c r="D60">
        <v>86</v>
      </c>
      <c r="G60">
        <v>188560</v>
      </c>
      <c r="H60" s="44">
        <v>40433</v>
      </c>
      <c r="I60">
        <v>38</v>
      </c>
      <c r="K60" t="s">
        <v>492</v>
      </c>
      <c r="L60" t="s">
        <v>689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t="s">
        <v>1841</v>
      </c>
      <c r="E61">
        <v>86</v>
      </c>
      <c r="G61">
        <v>262500</v>
      </c>
      <c r="H61" s="44">
        <v>43783</v>
      </c>
      <c r="I61">
        <v>39</v>
      </c>
      <c r="J61" t="s">
        <v>767</v>
      </c>
      <c r="K61" t="s">
        <v>500</v>
      </c>
      <c r="L61" t="s">
        <v>769</v>
      </c>
      <c r="N61" s="3" t="b">
        <f t="shared" si="0"/>
        <v>0</v>
      </c>
      <c r="O61" s="23" t="str">
        <f>IFERROR(VLOOKUP(A61, '2023 Full View'!$1:$1000, 1, FALSE), "")</f>
        <v/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t="s">
        <v>1842</v>
      </c>
      <c r="B62">
        <v>85</v>
      </c>
      <c r="G62">
        <v>198000</v>
      </c>
      <c r="H62" s="44">
        <v>44736</v>
      </c>
      <c r="I62">
        <v>48</v>
      </c>
      <c r="J62" t="s">
        <v>821</v>
      </c>
      <c r="K62" t="s">
        <v>460</v>
      </c>
      <c r="L62" t="s">
        <v>822</v>
      </c>
      <c r="N62" s="3" t="b">
        <f t="shared" si="0"/>
        <v>0</v>
      </c>
      <c r="O62" s="23" t="str">
        <f>IFERROR(VLOOKUP(A62, '2023 Full View'!$1:$1000, 1, FALSE), "")</f>
        <v>Every Night Every MorningMaddie &amp; Tae</v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t="s">
        <v>1843</v>
      </c>
      <c r="C63">
        <v>85</v>
      </c>
      <c r="G63">
        <v>253640</v>
      </c>
      <c r="H63" s="44">
        <v>40183</v>
      </c>
      <c r="I63">
        <v>32</v>
      </c>
      <c r="K63" t="s">
        <v>410</v>
      </c>
      <c r="L63" t="s">
        <v>687</v>
      </c>
      <c r="N63" s="3" t="b">
        <f t="shared" si="0"/>
        <v>0</v>
      </c>
      <c r="O63" s="23" t="str">
        <f>IFERROR(VLOOKUP(A63, '2023 Full View'!$1:$1000, 1, FALSE), "")</f>
        <v/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t="s">
        <v>1844</v>
      </c>
      <c r="D64">
        <v>85</v>
      </c>
      <c r="G64">
        <v>190466</v>
      </c>
      <c r="H64" s="44">
        <v>27631</v>
      </c>
      <c r="I64">
        <v>47</v>
      </c>
      <c r="J64" t="s">
        <v>638</v>
      </c>
      <c r="K64" t="s">
        <v>558</v>
      </c>
      <c r="L64" t="s">
        <v>639</v>
      </c>
      <c r="N64" s="3" t="b">
        <f t="shared" si="0"/>
        <v>0</v>
      </c>
      <c r="O64" s="23" t="str">
        <f>IFERROR(VLOOKUP(A64, '2023 Full View'!$1:$1000, 1, FALSE), "")</f>
        <v>Tenth Avenue Freeze-OutBruce Springsteen</v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t="s">
        <v>1845</v>
      </c>
      <c r="E65">
        <v>85</v>
      </c>
      <c r="G65">
        <v>228093</v>
      </c>
      <c r="H65" s="44">
        <v>40560</v>
      </c>
      <c r="I65">
        <v>73</v>
      </c>
      <c r="J65">
        <v>21</v>
      </c>
      <c r="K65" t="s">
        <v>485</v>
      </c>
      <c r="L65" t="s">
        <v>695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t="s">
        <v>1846</v>
      </c>
      <c r="B66">
        <v>84</v>
      </c>
      <c r="F66" t="s">
        <v>465</v>
      </c>
      <c r="G66">
        <v>208521</v>
      </c>
      <c r="H66" s="44">
        <v>45378</v>
      </c>
      <c r="I66">
        <v>64</v>
      </c>
      <c r="J66" t="s">
        <v>936</v>
      </c>
      <c r="K66" t="s">
        <v>441</v>
      </c>
      <c r="L66" t="s">
        <v>939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t="s">
        <v>1847</v>
      </c>
      <c r="C67">
        <v>84</v>
      </c>
      <c r="G67">
        <v>198866</v>
      </c>
      <c r="H67" s="44">
        <v>43861</v>
      </c>
      <c r="I67">
        <v>63</v>
      </c>
      <c r="J67" t="s">
        <v>770</v>
      </c>
      <c r="K67" t="s">
        <v>436</v>
      </c>
      <c r="L67" t="s">
        <v>771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t="s">
        <v>1848</v>
      </c>
      <c r="D68">
        <v>84</v>
      </c>
      <c r="F68" t="s">
        <v>572</v>
      </c>
      <c r="G68">
        <v>227833</v>
      </c>
      <c r="H68" s="44">
        <v>41656</v>
      </c>
      <c r="I68">
        <v>68</v>
      </c>
      <c r="J68" t="s">
        <v>2474</v>
      </c>
      <c r="K68" t="s">
        <v>512</v>
      </c>
      <c r="L68" t="s">
        <v>713</v>
      </c>
      <c r="N68" s="3" t="b">
        <f t="shared" si="0"/>
        <v>0</v>
      </c>
      <c r="O68" s="23" t="str">
        <f>IFERROR(VLOOKUP(A68, '2023 Full View'!$1:$1000, 1, FALSE), "")</f>
        <v/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t="s">
        <v>1849</v>
      </c>
      <c r="E69">
        <v>84</v>
      </c>
      <c r="G69">
        <v>220212</v>
      </c>
      <c r="H69" s="44">
        <v>45043</v>
      </c>
      <c r="I69">
        <v>34</v>
      </c>
      <c r="J69" t="s">
        <v>884</v>
      </c>
      <c r="K69" t="s">
        <v>439</v>
      </c>
      <c r="L69" t="s">
        <v>886</v>
      </c>
      <c r="N69" s="3" t="b">
        <f t="shared" si="0"/>
        <v>0</v>
      </c>
      <c r="O69" s="23" t="str">
        <f>IFERROR(VLOOKUP(A69, '2023 Full View'!$1:$1000, 1, FALSE), "")</f>
        <v>Movie StarTrousdale</v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t="s">
        <v>1850</v>
      </c>
      <c r="B70">
        <v>83</v>
      </c>
      <c r="G70">
        <v>183786</v>
      </c>
      <c r="H70" s="44">
        <v>44687</v>
      </c>
      <c r="I70">
        <v>68</v>
      </c>
      <c r="J70" t="s">
        <v>857</v>
      </c>
      <c r="K70" t="s">
        <v>473</v>
      </c>
      <c r="L70" t="s">
        <v>859</v>
      </c>
      <c r="N70" s="3" t="b">
        <f t="shared" si="0"/>
        <v>0</v>
      </c>
      <c r="O70" s="23" t="str">
        <f>IFERROR(VLOOKUP(A70, '2023 Full View'!$1:$1000, 1, FALSE), "")</f>
        <v>Whiskey On YouNate Smith</v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t="s">
        <v>1851</v>
      </c>
      <c r="C71">
        <v>83</v>
      </c>
      <c r="F71" t="s">
        <v>418</v>
      </c>
      <c r="G71">
        <v>231520</v>
      </c>
      <c r="H71" s="44">
        <v>43581</v>
      </c>
      <c r="I71">
        <v>38</v>
      </c>
      <c r="J71" t="s">
        <v>2475</v>
      </c>
      <c r="K71" t="s">
        <v>433</v>
      </c>
      <c r="L71" t="s">
        <v>758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t="s">
        <v>1852</v>
      </c>
      <c r="D72">
        <v>83</v>
      </c>
      <c r="G72">
        <v>223333</v>
      </c>
      <c r="H72" s="44">
        <v>44512</v>
      </c>
      <c r="I72">
        <v>61</v>
      </c>
      <c r="J72" t="s">
        <v>796</v>
      </c>
      <c r="K72" t="s">
        <v>438</v>
      </c>
      <c r="L72" t="s">
        <v>797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t="s">
        <v>1853</v>
      </c>
      <c r="E73">
        <v>83</v>
      </c>
      <c r="G73">
        <v>232280</v>
      </c>
      <c r="H73" s="44">
        <v>45463</v>
      </c>
      <c r="I73">
        <v>69</v>
      </c>
      <c r="J73" t="s">
        <v>2472</v>
      </c>
      <c r="K73" t="s">
        <v>352</v>
      </c>
      <c r="L73" t="s">
        <v>989</v>
      </c>
      <c r="N73" s="3" t="b">
        <f t="shared" si="0"/>
        <v>0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t="s">
        <v>1854</v>
      </c>
      <c r="B74">
        <v>82</v>
      </c>
      <c r="E74">
        <v>61</v>
      </c>
      <c r="G74">
        <v>157279</v>
      </c>
      <c r="H74" s="44">
        <v>45527</v>
      </c>
      <c r="I74">
        <v>86</v>
      </c>
      <c r="J74" t="s">
        <v>1010</v>
      </c>
      <c r="K74" t="s">
        <v>366</v>
      </c>
      <c r="L74" t="s">
        <v>1018</v>
      </c>
      <c r="N74" s="3" t="b">
        <f t="shared" si="0"/>
        <v>1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t="s">
        <v>1855</v>
      </c>
      <c r="B75">
        <v>76</v>
      </c>
      <c r="C75">
        <v>82</v>
      </c>
      <c r="F75" t="s">
        <v>367</v>
      </c>
      <c r="G75">
        <v>161352</v>
      </c>
      <c r="H75" s="44">
        <v>45485</v>
      </c>
      <c r="I75">
        <v>47</v>
      </c>
      <c r="J75" t="s">
        <v>997</v>
      </c>
      <c r="K75" t="s">
        <v>428</v>
      </c>
      <c r="L75" t="s">
        <v>998</v>
      </c>
      <c r="N75" s="3" t="b">
        <f t="shared" si="0"/>
        <v>1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t="s">
        <v>1856</v>
      </c>
      <c r="D76">
        <v>82</v>
      </c>
      <c r="G76">
        <v>177960</v>
      </c>
      <c r="H76" s="44">
        <v>28444</v>
      </c>
      <c r="I76">
        <v>57</v>
      </c>
      <c r="J76" t="s">
        <v>597</v>
      </c>
      <c r="K76" t="s">
        <v>514</v>
      </c>
      <c r="L76" t="s">
        <v>598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t="s">
        <v>1857</v>
      </c>
      <c r="E77">
        <v>82</v>
      </c>
      <c r="G77">
        <v>251600</v>
      </c>
      <c r="H77" s="44">
        <v>45394</v>
      </c>
      <c r="I77">
        <v>56</v>
      </c>
      <c r="J77" t="s">
        <v>948</v>
      </c>
      <c r="K77" t="s">
        <v>359</v>
      </c>
      <c r="L77" t="s">
        <v>951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t="s">
        <v>1858</v>
      </c>
      <c r="B78">
        <v>81</v>
      </c>
      <c r="G78">
        <v>209253</v>
      </c>
      <c r="H78" s="44">
        <v>40337</v>
      </c>
      <c r="I78">
        <v>63</v>
      </c>
      <c r="J78" t="s">
        <v>688</v>
      </c>
      <c r="K78" t="s">
        <v>447</v>
      </c>
      <c r="L78" t="s">
        <v>688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t="s">
        <v>1859</v>
      </c>
      <c r="C79">
        <v>81</v>
      </c>
      <c r="G79">
        <v>207040</v>
      </c>
      <c r="H79" s="44">
        <v>40909</v>
      </c>
      <c r="I79">
        <v>53</v>
      </c>
      <c r="J79" t="s">
        <v>696</v>
      </c>
      <c r="K79" t="s">
        <v>412</v>
      </c>
      <c r="L79" t="s">
        <v>697</v>
      </c>
      <c r="N79" s="3" t="b">
        <f t="shared" si="0"/>
        <v>0</v>
      </c>
      <c r="O79" s="23" t="str">
        <f>IFERROR(VLOOKUP(A79, '2023 Full View'!$1:$1000, 1, FALSE), "")</f>
        <v/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t="s">
        <v>1861</v>
      </c>
      <c r="D80">
        <v>81</v>
      </c>
      <c r="G80">
        <v>195157</v>
      </c>
      <c r="H80" s="44">
        <v>44393</v>
      </c>
      <c r="I80">
        <v>27</v>
      </c>
      <c r="K80" t="s">
        <v>439</v>
      </c>
      <c r="L80" t="s">
        <v>789</v>
      </c>
      <c r="N80" s="3" t="b">
        <f t="shared" si="0"/>
        <v>0</v>
      </c>
      <c r="O80" s="23" t="str">
        <f>IFERROR(VLOOKUP(A80, '2023 Full View'!$1:$1000, 1, FALSE), "")</f>
        <v>This Is ItTrousdale</v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t="s">
        <v>1862</v>
      </c>
      <c r="E81">
        <v>81</v>
      </c>
      <c r="G81">
        <v>164202</v>
      </c>
      <c r="H81" s="44">
        <v>45527</v>
      </c>
      <c r="I81">
        <v>73</v>
      </c>
      <c r="J81" t="s">
        <v>1010</v>
      </c>
      <c r="K81" t="s">
        <v>366</v>
      </c>
      <c r="L81" t="s">
        <v>1012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t="s">
        <v>1863</v>
      </c>
      <c r="B82">
        <v>80</v>
      </c>
      <c r="G82">
        <v>187520</v>
      </c>
      <c r="H82" s="44">
        <v>37705</v>
      </c>
      <c r="I82">
        <v>82</v>
      </c>
      <c r="J82" t="s">
        <v>2476</v>
      </c>
      <c r="K82" t="s">
        <v>472</v>
      </c>
      <c r="L82" t="s">
        <v>670</v>
      </c>
      <c r="N82" s="3" t="b">
        <f t="shared" si="0"/>
        <v>0</v>
      </c>
      <c r="O82" s="23" t="str">
        <f>IFERROR(VLOOKUP(A82, '2023 Full View'!$1:$1000, 1, FALSE), "")</f>
        <v/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t="s">
        <v>1864</v>
      </c>
      <c r="C83">
        <v>80</v>
      </c>
      <c r="G83">
        <v>199293</v>
      </c>
      <c r="H83" s="44">
        <v>44979</v>
      </c>
      <c r="I83">
        <v>44</v>
      </c>
      <c r="J83" t="s">
        <v>2477</v>
      </c>
      <c r="K83" t="s">
        <v>436</v>
      </c>
      <c r="L83" t="s">
        <v>842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t="s">
        <v>1865</v>
      </c>
      <c r="D84">
        <v>80</v>
      </c>
      <c r="G84">
        <v>142786</v>
      </c>
      <c r="H84" s="44">
        <v>27973</v>
      </c>
      <c r="I84">
        <v>74</v>
      </c>
      <c r="J84" t="s">
        <v>640</v>
      </c>
      <c r="K84" t="s">
        <v>551</v>
      </c>
      <c r="L84" t="s">
        <v>641</v>
      </c>
      <c r="N84" s="3" t="b">
        <f t="shared" si="0"/>
        <v>0</v>
      </c>
      <c r="O84" s="23" t="str">
        <f>IFERROR(VLOOKUP(A84, '2023 Full View'!$1:$1000, 1, FALSE), "")</f>
        <v/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t="s">
        <v>1866</v>
      </c>
      <c r="E85">
        <v>80</v>
      </c>
      <c r="G85">
        <v>241351</v>
      </c>
      <c r="H85" s="44">
        <v>40567</v>
      </c>
      <c r="I85">
        <v>47</v>
      </c>
      <c r="J85">
        <v>21</v>
      </c>
      <c r="K85" t="s">
        <v>485</v>
      </c>
      <c r="L85" t="s">
        <v>693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t="s">
        <v>1867</v>
      </c>
      <c r="B86">
        <v>79</v>
      </c>
      <c r="G86">
        <v>183133</v>
      </c>
      <c r="H86" s="44">
        <v>45583</v>
      </c>
      <c r="I86">
        <v>64</v>
      </c>
      <c r="K86" t="s">
        <v>474</v>
      </c>
      <c r="L86" t="s">
        <v>1026</v>
      </c>
      <c r="N86" s="3" t="b">
        <f t="shared" si="0"/>
        <v>0</v>
      </c>
      <c r="O86" s="23" t="str">
        <f>IFERROR(VLOOKUP(A86, '2023 Full View'!$1:$1000, 1, FALSE), "")</f>
        <v/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t="s">
        <v>1868</v>
      </c>
      <c r="C87">
        <v>79</v>
      </c>
      <c r="F87" t="s">
        <v>427</v>
      </c>
      <c r="G87">
        <v>159096</v>
      </c>
      <c r="H87" s="44">
        <v>44645</v>
      </c>
      <c r="I87">
        <v>58</v>
      </c>
      <c r="J87" t="s">
        <v>803</v>
      </c>
      <c r="K87" t="s">
        <v>435</v>
      </c>
      <c r="L87" t="s">
        <v>805</v>
      </c>
      <c r="N87" s="3" t="b">
        <f t="shared" si="0"/>
        <v>0</v>
      </c>
      <c r="O87" s="23" t="str">
        <f>IFERROR(VLOOKUP(A87, '2023 Full View'!$1:$1000, 1, FALSE), "")</f>
        <v>emo girl (feat. WILLOW)mgk</v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t="s">
        <v>1869</v>
      </c>
      <c r="D88">
        <v>79</v>
      </c>
      <c r="G88">
        <v>162186</v>
      </c>
      <c r="H88" s="44">
        <v>32874</v>
      </c>
      <c r="I88">
        <v>70</v>
      </c>
      <c r="J88" t="s">
        <v>503</v>
      </c>
      <c r="K88" t="s">
        <v>503</v>
      </c>
      <c r="L88" t="s">
        <v>601</v>
      </c>
      <c r="N88" s="3" t="b">
        <f t="shared" si="0"/>
        <v>0</v>
      </c>
      <c r="O88" s="23" t="str">
        <f>IFERROR(VLOOKUP(A88, '2023 Full View'!$1:$1000, 1, FALSE), "")</f>
        <v/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t="s">
        <v>1870</v>
      </c>
      <c r="E89">
        <v>79</v>
      </c>
      <c r="G89">
        <v>204560</v>
      </c>
      <c r="H89" s="44">
        <v>44736</v>
      </c>
      <c r="I89">
        <v>60</v>
      </c>
      <c r="J89" t="s">
        <v>813</v>
      </c>
      <c r="K89" t="s">
        <v>496</v>
      </c>
      <c r="L89" t="s">
        <v>814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t="s">
        <v>1871</v>
      </c>
      <c r="B90">
        <v>78</v>
      </c>
      <c r="G90">
        <v>183046</v>
      </c>
      <c r="H90" s="44">
        <v>45519</v>
      </c>
      <c r="I90">
        <v>53</v>
      </c>
      <c r="J90" t="s">
        <v>2473</v>
      </c>
      <c r="K90" t="s">
        <v>368</v>
      </c>
      <c r="L90" t="s">
        <v>1005</v>
      </c>
      <c r="N90" s="3" t="b">
        <f t="shared" si="0"/>
        <v>0</v>
      </c>
      <c r="O90" s="23" t="str">
        <f>IFERROR(VLOOKUP(A90, '2023 Full View'!$1:$1000, 1, FALSE), "")</f>
        <v/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t="s">
        <v>1872</v>
      </c>
      <c r="C91">
        <v>78</v>
      </c>
      <c r="G91">
        <v>242586</v>
      </c>
      <c r="H91" s="44">
        <v>42244</v>
      </c>
      <c r="I91">
        <v>47</v>
      </c>
      <c r="J91" t="s">
        <v>722</v>
      </c>
      <c r="K91" t="s">
        <v>433</v>
      </c>
      <c r="L91" t="s">
        <v>723</v>
      </c>
      <c r="N91" s="3" t="b">
        <f t="shared" si="0"/>
        <v>0</v>
      </c>
      <c r="O91" s="23" t="str">
        <f>IFERROR(VLOOKUP(A91, '2023 Full View'!$1:$1000, 1, FALSE), "")</f>
        <v>Mon coeur avait raison - Pilule bleueGIMS</v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t="s">
        <v>1873</v>
      </c>
      <c r="D92">
        <v>78</v>
      </c>
      <c r="G92">
        <v>169697</v>
      </c>
      <c r="H92" s="44">
        <v>45513</v>
      </c>
      <c r="I92">
        <v>80</v>
      </c>
      <c r="K92" t="s">
        <v>547</v>
      </c>
      <c r="L92" t="s">
        <v>999</v>
      </c>
      <c r="N92" s="3" t="b">
        <f t="shared" si="0"/>
        <v>0</v>
      </c>
      <c r="O92" s="23" t="str">
        <f>IFERROR(VLOOKUP(A92, '2023 Full View'!$1:$1000, 1, FALSE), "")</f>
        <v/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t="s">
        <v>1874</v>
      </c>
      <c r="E93">
        <v>78</v>
      </c>
      <c r="G93">
        <v>224960</v>
      </c>
      <c r="H93" s="44">
        <v>45387</v>
      </c>
      <c r="I93">
        <v>48</v>
      </c>
      <c r="J93" t="s">
        <v>2478</v>
      </c>
      <c r="K93" t="s">
        <v>487</v>
      </c>
      <c r="L93" t="s">
        <v>941</v>
      </c>
      <c r="N93" s="3" t="b">
        <f t="shared" si="0"/>
        <v>0</v>
      </c>
      <c r="O93" s="23" t="str">
        <f>IFERROR(VLOOKUP(A93, '2023 Full View'!$1:$1000, 1, FALSE), "")</f>
        <v/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t="s">
        <v>1875</v>
      </c>
      <c r="B94">
        <v>77</v>
      </c>
      <c r="G94">
        <v>183160</v>
      </c>
      <c r="H94" s="44">
        <v>43252</v>
      </c>
      <c r="I94">
        <v>73</v>
      </c>
      <c r="J94" t="s">
        <v>748</v>
      </c>
      <c r="K94" t="s">
        <v>482</v>
      </c>
      <c r="L94" t="s">
        <v>749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t="s">
        <v>1876</v>
      </c>
      <c r="C95">
        <v>77</v>
      </c>
      <c r="G95">
        <v>236754</v>
      </c>
      <c r="H95" s="44">
        <v>45009</v>
      </c>
      <c r="I95">
        <v>45</v>
      </c>
      <c r="J95" t="s">
        <v>852</v>
      </c>
      <c r="K95" t="s">
        <v>432</v>
      </c>
      <c r="L95" t="s">
        <v>853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t="s">
        <v>1877</v>
      </c>
      <c r="D96">
        <v>77</v>
      </c>
      <c r="G96">
        <v>169693</v>
      </c>
      <c r="H96" s="44">
        <v>26665</v>
      </c>
      <c r="I96">
        <v>44</v>
      </c>
      <c r="J96" t="s">
        <v>631</v>
      </c>
      <c r="K96" t="s">
        <v>540</v>
      </c>
      <c r="L96" t="s">
        <v>632</v>
      </c>
      <c r="N96" s="3" t="b">
        <f t="shared" si="0"/>
        <v>0</v>
      </c>
      <c r="O96" s="23" t="str">
        <f>IFERROR(VLOOKUP(A96, '2023 Full View'!$1:$1000, 1, FALSE), "")</f>
        <v/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t="s">
        <v>1878</v>
      </c>
      <c r="E97">
        <v>77</v>
      </c>
      <c r="G97">
        <v>200497</v>
      </c>
      <c r="H97" s="44">
        <v>45086</v>
      </c>
      <c r="I97">
        <v>49</v>
      </c>
      <c r="J97" t="s">
        <v>862</v>
      </c>
      <c r="K97" t="s">
        <v>494</v>
      </c>
      <c r="L97" t="s">
        <v>1402</v>
      </c>
      <c r="N97" s="3" t="b">
        <f t="shared" si="0"/>
        <v>0</v>
      </c>
      <c r="O97" s="23" t="str">
        <f>IFERROR(VLOOKUP(A97, '2023 Full View'!$1:$1000, 1, FALSE), "")</f>
        <v>You Could Start A CultNiall Horan</v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t="s">
        <v>1879</v>
      </c>
      <c r="C98">
        <v>76</v>
      </c>
      <c r="G98">
        <v>153106</v>
      </c>
      <c r="H98" s="44">
        <v>44882</v>
      </c>
      <c r="I98">
        <v>65</v>
      </c>
      <c r="K98" t="s">
        <v>436</v>
      </c>
      <c r="L98" t="s">
        <v>828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t="s">
        <v>1880</v>
      </c>
      <c r="D99">
        <v>76</v>
      </c>
      <c r="G99">
        <v>193064</v>
      </c>
      <c r="H99" s="44">
        <v>35822</v>
      </c>
      <c r="I99">
        <v>58</v>
      </c>
      <c r="J99" t="s">
        <v>654</v>
      </c>
      <c r="K99" t="s">
        <v>493</v>
      </c>
      <c r="L99" t="s">
        <v>655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t="s">
        <v>1881</v>
      </c>
      <c r="E100">
        <v>76</v>
      </c>
      <c r="G100">
        <v>231840</v>
      </c>
      <c r="H100" s="44">
        <v>39734</v>
      </c>
      <c r="I100">
        <v>63</v>
      </c>
      <c r="J100" t="s">
        <v>2479</v>
      </c>
      <c r="K100" t="s">
        <v>546</v>
      </c>
      <c r="L100" t="s">
        <v>680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t="s">
        <v>1882</v>
      </c>
      <c r="B101">
        <v>75</v>
      </c>
      <c r="G101">
        <v>189986</v>
      </c>
      <c r="H101" s="44">
        <v>45044</v>
      </c>
      <c r="I101">
        <v>71</v>
      </c>
      <c r="J101" t="s">
        <v>857</v>
      </c>
      <c r="K101" t="s">
        <v>473</v>
      </c>
      <c r="L101" t="s">
        <v>858</v>
      </c>
      <c r="N101" s="3" t="b">
        <f t="shared" si="0"/>
        <v>0</v>
      </c>
      <c r="O101" s="23" t="str">
        <f>IFERROR(VLOOKUP(A101, '2023 Full View'!$1:$1000, 1, FALSE), "")</f>
        <v/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t="s">
        <v>1883</v>
      </c>
      <c r="C102">
        <v>75</v>
      </c>
      <c r="G102">
        <v>233800</v>
      </c>
      <c r="H102" s="44">
        <v>43567</v>
      </c>
      <c r="I102">
        <v>40</v>
      </c>
      <c r="J102" t="s">
        <v>756</v>
      </c>
      <c r="K102" t="s">
        <v>389</v>
      </c>
      <c r="L102" t="s">
        <v>757</v>
      </c>
      <c r="N102" s="3" t="b">
        <f t="shared" si="0"/>
        <v>0</v>
      </c>
      <c r="O102" s="23" t="str">
        <f>IFERROR(VLOOKUP(A102, '2023 Full View'!$1:$1000, 1, FALSE), "")</f>
        <v>TombéM. Pokora</v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t="s">
        <v>1884</v>
      </c>
      <c r="D103">
        <v>75</v>
      </c>
      <c r="F103" t="s">
        <v>573</v>
      </c>
      <c r="G103">
        <v>203122</v>
      </c>
      <c r="H103" s="44">
        <v>44511</v>
      </c>
      <c r="I103">
        <v>64</v>
      </c>
      <c r="J103" t="s">
        <v>794</v>
      </c>
      <c r="K103" t="s">
        <v>544</v>
      </c>
      <c r="L103" t="s">
        <v>795</v>
      </c>
      <c r="N103" s="3" t="b">
        <f t="shared" si="0"/>
        <v>0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t="s">
        <v>1885</v>
      </c>
      <c r="D104">
        <v>11</v>
      </c>
      <c r="E104">
        <v>75</v>
      </c>
      <c r="G104">
        <v>258034</v>
      </c>
      <c r="H104" s="44">
        <v>44674</v>
      </c>
      <c r="I104">
        <v>83</v>
      </c>
      <c r="J104" t="s">
        <v>893</v>
      </c>
      <c r="K104" t="s">
        <v>369</v>
      </c>
      <c r="L104" t="s">
        <v>896</v>
      </c>
      <c r="N104" s="3" t="b">
        <f t="shared" si="0"/>
        <v>1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t="s">
        <v>1888</v>
      </c>
      <c r="B105">
        <v>74</v>
      </c>
      <c r="G105">
        <v>218260</v>
      </c>
      <c r="H105" s="44">
        <v>45002</v>
      </c>
      <c r="I105">
        <v>71</v>
      </c>
      <c r="J105" t="s">
        <v>875</v>
      </c>
      <c r="K105" t="s">
        <v>474</v>
      </c>
      <c r="L105" t="s">
        <v>875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t="s">
        <v>1889</v>
      </c>
      <c r="C106">
        <v>74</v>
      </c>
      <c r="G106">
        <v>220885</v>
      </c>
      <c r="H106" s="44">
        <v>44757</v>
      </c>
      <c r="I106">
        <v>62</v>
      </c>
      <c r="K106" t="s">
        <v>437</v>
      </c>
      <c r="L106" t="s">
        <v>816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t="s">
        <v>1890</v>
      </c>
      <c r="D107">
        <v>74</v>
      </c>
      <c r="G107">
        <v>207306</v>
      </c>
      <c r="H107" s="44">
        <v>28491</v>
      </c>
      <c r="I107">
        <v>61</v>
      </c>
      <c r="J107" t="s">
        <v>2480</v>
      </c>
      <c r="K107" t="s">
        <v>532</v>
      </c>
      <c r="L107" t="s">
        <v>596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t="s">
        <v>1891</v>
      </c>
      <c r="E108">
        <v>74</v>
      </c>
      <c r="G108">
        <v>171840</v>
      </c>
      <c r="H108" s="44">
        <v>45387</v>
      </c>
      <c r="I108">
        <v>52</v>
      </c>
      <c r="J108" t="s">
        <v>2478</v>
      </c>
      <c r="K108" t="s">
        <v>487</v>
      </c>
      <c r="L108" t="s">
        <v>944</v>
      </c>
      <c r="N108" s="3" t="b">
        <f t="shared" si="0"/>
        <v>0</v>
      </c>
      <c r="O108" s="23" t="str">
        <f>IFERROR(VLOOKUP(A108, '2023 Full View'!$1:$1000, 1, FALSE), "")</f>
        <v/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t="s">
        <v>1892</v>
      </c>
      <c r="B109">
        <v>73</v>
      </c>
      <c r="G109">
        <v>184013</v>
      </c>
      <c r="H109" s="44">
        <v>45030</v>
      </c>
      <c r="I109">
        <v>71</v>
      </c>
      <c r="J109" t="s">
        <v>2516</v>
      </c>
      <c r="K109" t="s">
        <v>368</v>
      </c>
      <c r="L109" t="s">
        <v>856</v>
      </c>
      <c r="N109" s="3" t="b">
        <f t="shared" si="0"/>
        <v>0</v>
      </c>
      <c r="O109" s="23" t="str">
        <f>IFERROR(VLOOKUP(A109, '2023 Full View'!$1:$1000, 1, FALSE), "")</f>
        <v>ChemicalPost Malone</v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t="s">
        <v>1893</v>
      </c>
      <c r="C110">
        <v>73</v>
      </c>
      <c r="G110">
        <v>159408</v>
      </c>
      <c r="H110" s="44">
        <v>44789</v>
      </c>
      <c r="I110">
        <v>2</v>
      </c>
      <c r="J110" t="s">
        <v>2517</v>
      </c>
      <c r="K110" t="s">
        <v>385</v>
      </c>
      <c r="L110" t="s">
        <v>817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t="s">
        <v>1894</v>
      </c>
      <c r="D111">
        <v>73</v>
      </c>
      <c r="F111" t="s">
        <v>370</v>
      </c>
      <c r="G111">
        <v>111477</v>
      </c>
      <c r="H111" s="44">
        <v>45331</v>
      </c>
      <c r="I111">
        <v>63</v>
      </c>
      <c r="J111" t="s">
        <v>918</v>
      </c>
      <c r="K111" t="s">
        <v>505</v>
      </c>
      <c r="L111" t="s">
        <v>919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t="s">
        <v>1895</v>
      </c>
      <c r="E112">
        <v>73</v>
      </c>
      <c r="G112">
        <v>209400</v>
      </c>
      <c r="H112" s="44">
        <v>41688</v>
      </c>
      <c r="I112">
        <v>48</v>
      </c>
      <c r="J112" t="s">
        <v>711</v>
      </c>
      <c r="K112" t="s">
        <v>566</v>
      </c>
      <c r="L112" t="s">
        <v>712</v>
      </c>
      <c r="N112" s="3" t="b">
        <f t="shared" si="0"/>
        <v>0</v>
      </c>
      <c r="O112" s="23" t="str">
        <f>IFERROR(VLOOKUP(A112, '2023 Full View'!$1:$1000, 1, FALSE), "")</f>
        <v/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t="s">
        <v>1896</v>
      </c>
      <c r="B113">
        <v>72</v>
      </c>
      <c r="E113">
        <v>12</v>
      </c>
      <c r="G113">
        <v>162701</v>
      </c>
      <c r="H113" s="44">
        <v>45156</v>
      </c>
      <c r="I113">
        <v>44</v>
      </c>
      <c r="J113" t="s">
        <v>884</v>
      </c>
      <c r="K113" t="s">
        <v>439</v>
      </c>
      <c r="L113" t="s">
        <v>889</v>
      </c>
      <c r="N113" s="3" t="b">
        <f t="shared" si="0"/>
        <v>1</v>
      </c>
      <c r="O113" s="23" t="str">
        <f>IFERROR(VLOOKUP(A113, '2023 Full View'!$1:$1000, 1, FALSE), "")</f>
        <v>If I'm HonestTrousdale</v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t="s">
        <v>1897</v>
      </c>
      <c r="C114">
        <v>72</v>
      </c>
      <c r="G114">
        <v>238240</v>
      </c>
      <c r="H114" s="44">
        <v>36892</v>
      </c>
      <c r="I114">
        <v>77</v>
      </c>
      <c r="J114" t="s">
        <v>2481</v>
      </c>
      <c r="K114" t="s">
        <v>434</v>
      </c>
      <c r="L114" t="s">
        <v>663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t="s">
        <v>1898</v>
      </c>
      <c r="D115">
        <v>72</v>
      </c>
      <c r="G115">
        <v>187306</v>
      </c>
      <c r="H115" s="44">
        <v>44393</v>
      </c>
      <c r="I115">
        <v>56</v>
      </c>
      <c r="J115" t="s">
        <v>787</v>
      </c>
      <c r="K115" t="s">
        <v>488</v>
      </c>
      <c r="L115" t="s">
        <v>788</v>
      </c>
      <c r="N115" s="3" t="b">
        <f t="shared" si="0"/>
        <v>0</v>
      </c>
      <c r="O115" s="23" t="str">
        <f>IFERROR(VLOOKUP(A115, '2023 Full View'!$1:$1000, 1, FALSE), "")</f>
        <v/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t="s">
        <v>1899</v>
      </c>
      <c r="E116">
        <v>72</v>
      </c>
      <c r="G116">
        <v>189135</v>
      </c>
      <c r="H116" s="44">
        <v>44827</v>
      </c>
      <c r="I116">
        <v>40</v>
      </c>
      <c r="K116" t="s">
        <v>499</v>
      </c>
      <c r="L116" t="s">
        <v>820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t="s">
        <v>1900</v>
      </c>
      <c r="B117">
        <v>71</v>
      </c>
      <c r="G117">
        <v>176048</v>
      </c>
      <c r="H117" s="44">
        <v>44050</v>
      </c>
      <c r="I117">
        <v>67</v>
      </c>
      <c r="J117" t="s">
        <v>1771</v>
      </c>
      <c r="K117" t="s">
        <v>464</v>
      </c>
      <c r="L117" t="s">
        <v>1772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t="s">
        <v>1901</v>
      </c>
      <c r="C118">
        <v>71</v>
      </c>
      <c r="G118">
        <v>155624</v>
      </c>
      <c r="H118" s="44">
        <v>45527</v>
      </c>
      <c r="I118">
        <v>25</v>
      </c>
      <c r="K118" t="s">
        <v>395</v>
      </c>
      <c r="L118" t="s">
        <v>1016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t="s">
        <v>1902</v>
      </c>
      <c r="D119">
        <v>71</v>
      </c>
      <c r="G119">
        <v>160280</v>
      </c>
      <c r="H119" s="44">
        <v>23743</v>
      </c>
      <c r="I119">
        <v>69</v>
      </c>
      <c r="J119" t="s">
        <v>586</v>
      </c>
      <c r="K119" t="s">
        <v>568</v>
      </c>
      <c r="L119" t="s">
        <v>587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t="s">
        <v>1903</v>
      </c>
      <c r="E120">
        <v>71</v>
      </c>
      <c r="G120">
        <v>207280</v>
      </c>
      <c r="H120" s="44">
        <v>45394</v>
      </c>
      <c r="I120">
        <v>46</v>
      </c>
      <c r="J120" t="s">
        <v>948</v>
      </c>
      <c r="K120" t="s">
        <v>359</v>
      </c>
      <c r="L120" t="s">
        <v>949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t="s">
        <v>1904</v>
      </c>
      <c r="B121">
        <v>70</v>
      </c>
      <c r="G121">
        <v>190427</v>
      </c>
      <c r="H121" s="44">
        <v>45540</v>
      </c>
      <c r="I121">
        <v>78</v>
      </c>
      <c r="J121" t="s">
        <v>1033</v>
      </c>
      <c r="K121" t="s">
        <v>472</v>
      </c>
      <c r="L121" t="s">
        <v>1034</v>
      </c>
      <c r="N121" s="3" t="b">
        <f t="shared" si="0"/>
        <v>0</v>
      </c>
      <c r="O121" s="23" t="str">
        <f>IFERROR(VLOOKUP(A121, '2023 Full View'!$1:$1000, 1, FALSE), "")</f>
        <v/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t="s">
        <v>1905</v>
      </c>
      <c r="C122">
        <v>70</v>
      </c>
      <c r="G122">
        <v>178573</v>
      </c>
      <c r="H122" s="44">
        <v>43763</v>
      </c>
      <c r="I122">
        <v>14</v>
      </c>
      <c r="K122" t="s">
        <v>400</v>
      </c>
      <c r="L122" t="s">
        <v>766</v>
      </c>
      <c r="N122" s="3" t="b">
        <f t="shared" si="0"/>
        <v>0</v>
      </c>
      <c r="O122" s="23" t="str">
        <f>IFERROR(VLOOKUP(A122, '2023 Full View'!$1:$1000, 1, FALSE), "")</f>
        <v>Tout au bout du mondeTibz</v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t="s">
        <v>1906</v>
      </c>
      <c r="D123">
        <v>70</v>
      </c>
      <c r="G123">
        <v>182746</v>
      </c>
      <c r="H123" s="44">
        <v>35276</v>
      </c>
      <c r="I123">
        <v>75</v>
      </c>
      <c r="J123" t="s">
        <v>563</v>
      </c>
      <c r="K123" t="s">
        <v>563</v>
      </c>
      <c r="L123" t="s">
        <v>653</v>
      </c>
      <c r="N123" s="3" t="b">
        <f t="shared" si="0"/>
        <v>0</v>
      </c>
      <c r="O123" s="23" t="str">
        <f>IFERROR(VLOOKUP(A123, '2023 Full View'!$1:$1000, 1, FALSE), "")</f>
        <v/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t="s">
        <v>1907</v>
      </c>
      <c r="E124">
        <v>70</v>
      </c>
      <c r="G124">
        <v>257118</v>
      </c>
      <c r="H124" s="44">
        <v>45369</v>
      </c>
      <c r="I124">
        <v>31</v>
      </c>
      <c r="J124" t="s">
        <v>1031</v>
      </c>
      <c r="K124" t="s">
        <v>533</v>
      </c>
      <c r="L124" t="s">
        <v>1032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t="s">
        <v>1908</v>
      </c>
      <c r="B125">
        <v>69</v>
      </c>
      <c r="G125">
        <v>158866</v>
      </c>
      <c r="H125" s="44">
        <v>45436</v>
      </c>
      <c r="I125">
        <v>60</v>
      </c>
      <c r="J125" t="s">
        <v>974</v>
      </c>
      <c r="K125" t="s">
        <v>483</v>
      </c>
      <c r="L125" t="s">
        <v>975</v>
      </c>
      <c r="N125" s="3" t="b">
        <f t="shared" si="0"/>
        <v>0</v>
      </c>
      <c r="O125" s="23" t="str">
        <f>IFERROR(VLOOKUP(A125, '2023 Full View'!$1:$1000, 1, FALSE), "")</f>
        <v/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t="s">
        <v>1909</v>
      </c>
      <c r="C126">
        <v>69</v>
      </c>
      <c r="F126" t="s">
        <v>416</v>
      </c>
      <c r="G126">
        <v>124188</v>
      </c>
      <c r="H126" s="44">
        <v>44645</v>
      </c>
      <c r="I126">
        <v>57</v>
      </c>
      <c r="J126" t="s">
        <v>803</v>
      </c>
      <c r="K126" t="s">
        <v>435</v>
      </c>
      <c r="L126" t="s">
        <v>804</v>
      </c>
      <c r="N126" s="3" t="b">
        <f t="shared" si="0"/>
        <v>0</v>
      </c>
      <c r="O126" s="23" t="str">
        <f>IFERROR(VLOOKUP(A126, '2023 Full View'!$1:$1000, 1, FALSE), "")</f>
        <v>ay! (feat. Lil Wayne)mgk</v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t="s">
        <v>1910</v>
      </c>
      <c r="E127">
        <v>69</v>
      </c>
      <c r="G127">
        <v>230249</v>
      </c>
      <c r="H127" s="44">
        <v>43627</v>
      </c>
      <c r="I127">
        <v>54</v>
      </c>
      <c r="K127" t="s">
        <v>513</v>
      </c>
      <c r="L127" t="s">
        <v>759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t="s">
        <v>1911</v>
      </c>
      <c r="B128">
        <v>68</v>
      </c>
      <c r="G128">
        <v>160053</v>
      </c>
      <c r="H128" s="44">
        <v>45366</v>
      </c>
      <c r="I128">
        <v>55</v>
      </c>
      <c r="J128" t="s">
        <v>929</v>
      </c>
      <c r="K128" t="s">
        <v>480</v>
      </c>
      <c r="L128" t="s">
        <v>930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t="s">
        <v>1912</v>
      </c>
      <c r="C129">
        <v>68</v>
      </c>
      <c r="G129">
        <v>292799</v>
      </c>
      <c r="H129" s="44">
        <v>41982</v>
      </c>
      <c r="I129">
        <v>81</v>
      </c>
      <c r="J129" t="s">
        <v>2482</v>
      </c>
      <c r="K129" t="s">
        <v>379</v>
      </c>
      <c r="L129" t="s">
        <v>714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t="s">
        <v>1913</v>
      </c>
      <c r="D130">
        <v>68</v>
      </c>
      <c r="F130" t="s">
        <v>571</v>
      </c>
      <c r="G130">
        <v>208333</v>
      </c>
      <c r="H130" s="44">
        <v>39448</v>
      </c>
      <c r="I130">
        <v>47</v>
      </c>
      <c r="J130" t="s">
        <v>605</v>
      </c>
      <c r="K130" t="s">
        <v>492</v>
      </c>
      <c r="L130" t="s">
        <v>606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t="s">
        <v>1914</v>
      </c>
      <c r="E131">
        <v>68</v>
      </c>
      <c r="G131">
        <v>169717</v>
      </c>
      <c r="H131" s="44">
        <v>45373</v>
      </c>
      <c r="I131">
        <v>71</v>
      </c>
      <c r="J131" t="s">
        <v>933</v>
      </c>
      <c r="K131" t="s">
        <v>484</v>
      </c>
      <c r="L131" t="s">
        <v>935</v>
      </c>
      <c r="N131" s="3" t="b">
        <f t="shared" si="0"/>
        <v>0</v>
      </c>
      <c r="O131" s="23" t="str">
        <f>IFERROR(VLOOKUP(A131, '2023 Full View'!$1:$1000, 1, FALSE), "")</f>
        <v/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t="s">
        <v>1915</v>
      </c>
      <c r="B132">
        <v>67</v>
      </c>
      <c r="C132">
        <v>63</v>
      </c>
      <c r="G132">
        <v>173706</v>
      </c>
      <c r="H132" s="44">
        <v>44722</v>
      </c>
      <c r="I132">
        <v>53</v>
      </c>
      <c r="J132" t="s">
        <v>818</v>
      </c>
      <c r="K132" t="s">
        <v>362</v>
      </c>
      <c r="L132" t="s">
        <v>819</v>
      </c>
      <c r="N132" s="3" t="b">
        <f t="shared" si="0"/>
        <v>1</v>
      </c>
      <c r="O132" s="23" t="str">
        <f>IFERROR(VLOOKUP(A132, '2023 Full View'!$1:$1000, 1, FALSE), "")</f>
        <v>Girl On FireKameron Marlowe</v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t="s">
        <v>1916</v>
      </c>
      <c r="C133">
        <v>67</v>
      </c>
      <c r="G133">
        <v>215530</v>
      </c>
      <c r="H133" s="44">
        <v>45009</v>
      </c>
      <c r="I133">
        <v>54</v>
      </c>
      <c r="J133" t="s">
        <v>852</v>
      </c>
      <c r="K133" t="s">
        <v>432</v>
      </c>
      <c r="L133" t="s">
        <v>854</v>
      </c>
      <c r="N133" s="3" t="b">
        <f t="shared" si="0"/>
        <v>0</v>
      </c>
      <c r="O133" s="23" t="str">
        <f>IFERROR(VLOOKUP(A133, '2023 Full View'!$1:$1000, 1, FALSE), "")</f>
        <v/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t="s">
        <v>1917</v>
      </c>
      <c r="D134">
        <v>67</v>
      </c>
      <c r="G134">
        <v>186826</v>
      </c>
      <c r="H134" s="44">
        <v>26299</v>
      </c>
      <c r="I134">
        <v>72</v>
      </c>
      <c r="J134" t="s">
        <v>561</v>
      </c>
      <c r="K134" t="s">
        <v>561</v>
      </c>
      <c r="L134" t="s">
        <v>590</v>
      </c>
      <c r="N134" s="3" t="b">
        <f t="shared" si="0"/>
        <v>0</v>
      </c>
      <c r="O134" s="23" t="str">
        <f>IFERROR(VLOOKUP(A134, '2023 Full View'!$1:$1000, 1, FALSE), "")</f>
        <v>Brandy (You're a Fine Girl)Looking Glass</v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t="s">
        <v>1919</v>
      </c>
      <c r="E135">
        <v>67</v>
      </c>
      <c r="G135">
        <v>182266</v>
      </c>
      <c r="H135" s="44">
        <v>42545</v>
      </c>
      <c r="I135">
        <v>51</v>
      </c>
      <c r="J135" t="s">
        <v>734</v>
      </c>
      <c r="K135" t="s">
        <v>542</v>
      </c>
      <c r="L135" t="s">
        <v>735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t="s">
        <v>1920</v>
      </c>
      <c r="B136">
        <v>66</v>
      </c>
      <c r="G136">
        <v>168637</v>
      </c>
      <c r="H136" s="44">
        <v>45583</v>
      </c>
      <c r="I136">
        <v>20</v>
      </c>
      <c r="K136" t="s">
        <v>478</v>
      </c>
      <c r="L136" t="s">
        <v>1027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t="s">
        <v>1921</v>
      </c>
      <c r="C137">
        <v>66</v>
      </c>
      <c r="G137">
        <v>222633</v>
      </c>
      <c r="H137" s="44">
        <v>45128</v>
      </c>
      <c r="I137">
        <v>50</v>
      </c>
      <c r="K137" t="s">
        <v>406</v>
      </c>
      <c r="L137" t="s">
        <v>874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t="s">
        <v>1922</v>
      </c>
      <c r="D138">
        <v>66</v>
      </c>
      <c r="G138">
        <v>205066</v>
      </c>
      <c r="H138" s="44">
        <v>36892</v>
      </c>
      <c r="I138">
        <v>59</v>
      </c>
      <c r="J138" t="s">
        <v>661</v>
      </c>
      <c r="K138" t="s">
        <v>515</v>
      </c>
      <c r="L138" t="s">
        <v>662</v>
      </c>
      <c r="N138" s="3" t="b">
        <f t="shared" si="0"/>
        <v>0</v>
      </c>
      <c r="O138" s="23" t="str">
        <f>IFERROR(VLOOKUP(A138, '2023 Full View'!$1:$1000, 1, FALSE), "")</f>
        <v/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t="s">
        <v>1923</v>
      </c>
      <c r="E139">
        <v>66</v>
      </c>
      <c r="G139">
        <v>279000</v>
      </c>
      <c r="H139" s="44">
        <v>41002</v>
      </c>
      <c r="I139">
        <v>72</v>
      </c>
      <c r="J139" t="s">
        <v>372</v>
      </c>
      <c r="K139" t="s">
        <v>372</v>
      </c>
      <c r="L139" t="s">
        <v>700</v>
      </c>
      <c r="N139" s="3" t="b">
        <f t="shared" si="0"/>
        <v>0</v>
      </c>
      <c r="O139" s="23" t="str">
        <f>IFERROR(VLOOKUP(A139, '2023 Full View'!$1:$1000, 1, FALSE), "")</f>
        <v>Stubborn LoveThe Lumineers</v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t="s">
        <v>1924</v>
      </c>
      <c r="B140">
        <v>65</v>
      </c>
      <c r="C140">
        <v>49</v>
      </c>
      <c r="E140">
        <v>46</v>
      </c>
      <c r="G140">
        <v>191586</v>
      </c>
      <c r="H140" s="44">
        <v>45463</v>
      </c>
      <c r="I140">
        <v>76</v>
      </c>
      <c r="J140" t="s">
        <v>2472</v>
      </c>
      <c r="K140" t="s">
        <v>352</v>
      </c>
      <c r="L140" t="s">
        <v>988</v>
      </c>
      <c r="N140" s="3" t="b">
        <f t="shared" si="0"/>
        <v>1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t="s">
        <v>1925</v>
      </c>
      <c r="C141">
        <v>65</v>
      </c>
      <c r="F141" t="s">
        <v>370</v>
      </c>
      <c r="G141">
        <v>357706</v>
      </c>
      <c r="H141" s="44">
        <v>39814</v>
      </c>
      <c r="I141">
        <v>71</v>
      </c>
      <c r="J141" t="s">
        <v>681</v>
      </c>
      <c r="K141" t="s">
        <v>408</v>
      </c>
      <c r="L141" t="s">
        <v>682</v>
      </c>
      <c r="N141" s="3" t="b">
        <f t="shared" si="0"/>
        <v>0</v>
      </c>
      <c r="O141" s="23" t="str">
        <f>IFERROR(VLOOKUP(A141, '2023 Full View'!$1:$1000, 1, FALSE), "")</f>
        <v/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t="s">
        <v>1926</v>
      </c>
      <c r="D142">
        <v>65</v>
      </c>
      <c r="G142">
        <v>261922</v>
      </c>
      <c r="H142" s="44">
        <v>44036</v>
      </c>
      <c r="I142">
        <v>78</v>
      </c>
      <c r="J142" t="s">
        <v>773</v>
      </c>
      <c r="K142" t="s">
        <v>438</v>
      </c>
      <c r="L142" t="s">
        <v>774</v>
      </c>
      <c r="N142" s="3" t="b">
        <f t="shared" si="0"/>
        <v>0</v>
      </c>
      <c r="O142" s="23" t="str">
        <f>IFERROR(VLOOKUP(A142, '2023 Full View'!$1:$1000, 1, FALSE), "")</f>
        <v>augustTaylor Swift</v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t="s">
        <v>1927</v>
      </c>
      <c r="E143">
        <v>65</v>
      </c>
      <c r="G143">
        <v>189470</v>
      </c>
      <c r="H143" s="44">
        <v>45233</v>
      </c>
      <c r="I143">
        <v>35</v>
      </c>
      <c r="K143" t="s">
        <v>499</v>
      </c>
      <c r="L143" t="s">
        <v>908</v>
      </c>
      <c r="N143" s="3" t="b">
        <f t="shared" si="0"/>
        <v>0</v>
      </c>
      <c r="O143" s="23" t="str">
        <f>IFERROR(VLOOKUP(A143, '2023 Full View'!$1:$1000, 1, FALSE), "")</f>
        <v/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t="s">
        <v>1928</v>
      </c>
      <c r="B144">
        <v>64</v>
      </c>
      <c r="F144" t="s">
        <v>480</v>
      </c>
      <c r="G144">
        <v>243962</v>
      </c>
      <c r="H144" s="44">
        <v>45205</v>
      </c>
      <c r="I144">
        <v>65</v>
      </c>
      <c r="J144" t="s">
        <v>920</v>
      </c>
      <c r="K144" t="s">
        <v>471</v>
      </c>
      <c r="L144" t="s">
        <v>921</v>
      </c>
      <c r="N144" s="3" t="b">
        <f t="shared" si="0"/>
        <v>0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t="s">
        <v>1929</v>
      </c>
      <c r="C145">
        <v>64</v>
      </c>
      <c r="D145">
        <v>55</v>
      </c>
      <c r="F145" t="s">
        <v>374</v>
      </c>
      <c r="G145">
        <v>259720</v>
      </c>
      <c r="H145" s="44">
        <v>39595</v>
      </c>
      <c r="I145">
        <v>69</v>
      </c>
      <c r="J145" t="s">
        <v>678</v>
      </c>
      <c r="K145" t="s">
        <v>430</v>
      </c>
      <c r="L145" t="s">
        <v>679</v>
      </c>
      <c r="N145" s="3" t="b">
        <f t="shared" si="0"/>
        <v>1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t="s">
        <v>1930</v>
      </c>
      <c r="D146">
        <v>64</v>
      </c>
      <c r="G146">
        <v>240254</v>
      </c>
      <c r="H146" s="44">
        <v>45378</v>
      </c>
      <c r="I146">
        <v>66</v>
      </c>
      <c r="J146" t="s">
        <v>936</v>
      </c>
      <c r="K146" t="s">
        <v>441</v>
      </c>
      <c r="L146" t="s">
        <v>937</v>
      </c>
      <c r="N146" s="3" t="b">
        <f t="shared" si="0"/>
        <v>0</v>
      </c>
      <c r="O146" s="23" t="str">
        <f>IFERROR(VLOOKUP(A146, '2023 Full View'!$1:$1000, 1, FALSE), "")</f>
        <v/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t="s">
        <v>1931</v>
      </c>
      <c r="E147">
        <v>64</v>
      </c>
      <c r="G147">
        <v>348226</v>
      </c>
      <c r="H147" s="44">
        <v>40567</v>
      </c>
      <c r="I147">
        <v>61</v>
      </c>
      <c r="J147">
        <v>21</v>
      </c>
      <c r="K147" t="s">
        <v>485</v>
      </c>
      <c r="L147" t="s">
        <v>692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t="s">
        <v>1932</v>
      </c>
      <c r="B148">
        <v>63</v>
      </c>
      <c r="G148">
        <v>236000</v>
      </c>
      <c r="H148" s="44">
        <v>45351</v>
      </c>
      <c r="I148">
        <v>65</v>
      </c>
      <c r="J148" t="s">
        <v>974</v>
      </c>
      <c r="K148" t="s">
        <v>483</v>
      </c>
      <c r="L148" t="s">
        <v>926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t="s">
        <v>1933</v>
      </c>
      <c r="D149">
        <v>63</v>
      </c>
      <c r="G149">
        <v>188000</v>
      </c>
      <c r="H149" s="44">
        <v>42782</v>
      </c>
      <c r="I149">
        <v>65</v>
      </c>
      <c r="J149" t="s">
        <v>754</v>
      </c>
      <c r="K149" t="s">
        <v>359</v>
      </c>
      <c r="L149" t="s">
        <v>755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t="s">
        <v>1934</v>
      </c>
      <c r="E150">
        <v>63</v>
      </c>
      <c r="G150">
        <v>164693</v>
      </c>
      <c r="H150" s="44">
        <v>45463</v>
      </c>
      <c r="I150">
        <v>60</v>
      </c>
      <c r="J150" t="s">
        <v>2472</v>
      </c>
      <c r="K150" t="s">
        <v>352</v>
      </c>
      <c r="L150" t="s">
        <v>1029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t="s">
        <v>1935</v>
      </c>
      <c r="B151">
        <v>62</v>
      </c>
      <c r="F151" t="s">
        <v>443</v>
      </c>
      <c r="G151">
        <v>170645</v>
      </c>
      <c r="H151" s="44">
        <v>45583</v>
      </c>
      <c r="I151">
        <v>26</v>
      </c>
      <c r="K151" t="s">
        <v>478</v>
      </c>
      <c r="L151" t="s">
        <v>1028</v>
      </c>
      <c r="N151" s="3" t="b">
        <f t="shared" si="0"/>
        <v>0</v>
      </c>
      <c r="O151" s="23" t="str">
        <f>IFERROR(VLOOKUP(A151, '2023 Full View'!$1:$1000, 1, FALSE), "")</f>
        <v/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t="s">
        <v>1936</v>
      </c>
      <c r="C152">
        <v>62</v>
      </c>
      <c r="G152">
        <v>258773</v>
      </c>
      <c r="H152" s="44">
        <v>34700</v>
      </c>
      <c r="I152">
        <v>74</v>
      </c>
      <c r="J152" t="s">
        <v>602</v>
      </c>
      <c r="K152" t="s">
        <v>401</v>
      </c>
      <c r="L152" t="s">
        <v>603</v>
      </c>
      <c r="N152" s="3" t="b">
        <f t="shared" si="0"/>
        <v>0</v>
      </c>
      <c r="O152" s="23" t="str">
        <f>IFERROR(VLOOKUP(A152, '2023 Full View'!$1:$1000, 1, FALSE), "")</f>
        <v/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t="s">
        <v>1938</v>
      </c>
      <c r="D153">
        <v>62</v>
      </c>
      <c r="G153">
        <v>270773</v>
      </c>
      <c r="H153" s="44">
        <v>25542</v>
      </c>
      <c r="I153">
        <v>71</v>
      </c>
      <c r="J153" t="s">
        <v>616</v>
      </c>
      <c r="K153" t="s">
        <v>569</v>
      </c>
      <c r="L153" t="s">
        <v>617</v>
      </c>
      <c r="N153" s="3" t="b">
        <f t="shared" si="0"/>
        <v>0</v>
      </c>
      <c r="O153" s="23" t="str">
        <f>IFERROR(VLOOKUP(A153, '2023 Full View'!$1:$1000, 1, FALSE), "")</f>
        <v>Gimme ShelterThe Rolling Stones</v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t="s">
        <v>1939</v>
      </c>
      <c r="E154">
        <v>62</v>
      </c>
      <c r="G154">
        <v>192720</v>
      </c>
      <c r="H154" s="44">
        <v>45063</v>
      </c>
      <c r="I154">
        <v>80</v>
      </c>
      <c r="J154" t="s">
        <v>893</v>
      </c>
      <c r="K154" t="s">
        <v>369</v>
      </c>
      <c r="L154" t="s">
        <v>895</v>
      </c>
      <c r="N154" s="3" t="b">
        <f t="shared" si="0"/>
        <v>0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t="s">
        <v>1940</v>
      </c>
      <c r="B155">
        <v>61</v>
      </c>
      <c r="G155">
        <v>227440</v>
      </c>
      <c r="H155" s="44">
        <v>45324</v>
      </c>
      <c r="I155">
        <v>22</v>
      </c>
      <c r="J155" t="s">
        <v>914</v>
      </c>
      <c r="K155" t="s">
        <v>481</v>
      </c>
      <c r="L155" t="s">
        <v>917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t="s">
        <v>1941</v>
      </c>
      <c r="C156">
        <v>61</v>
      </c>
      <c r="G156">
        <v>137850</v>
      </c>
      <c r="H156" s="44">
        <v>44911</v>
      </c>
      <c r="I156">
        <v>42</v>
      </c>
      <c r="J156" t="s">
        <v>840</v>
      </c>
      <c r="K156" t="s">
        <v>409</v>
      </c>
      <c r="L156" t="s">
        <v>841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t="s">
        <v>1942</v>
      </c>
      <c r="D157">
        <v>61</v>
      </c>
      <c r="G157">
        <v>187973</v>
      </c>
      <c r="H157" s="44">
        <v>28491</v>
      </c>
      <c r="I157">
        <v>46</v>
      </c>
      <c r="J157" t="s">
        <v>2483</v>
      </c>
      <c r="K157" t="s">
        <v>502</v>
      </c>
      <c r="L157" t="s">
        <v>595</v>
      </c>
      <c r="N157" s="3" t="b">
        <f t="shared" si="0"/>
        <v>0</v>
      </c>
      <c r="O157" s="23" t="str">
        <f>IFERROR(VLOOKUP(A157, '2023 Full View'!$1:$1000, 1, FALSE), "")</f>
        <v/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t="s">
        <v>1943</v>
      </c>
      <c r="B158">
        <v>60</v>
      </c>
      <c r="G158">
        <v>172480</v>
      </c>
      <c r="H158" s="44">
        <v>44931</v>
      </c>
      <c r="I158">
        <v>66</v>
      </c>
      <c r="J158" t="s">
        <v>898</v>
      </c>
      <c r="K158" t="s">
        <v>475</v>
      </c>
      <c r="L158" t="s">
        <v>898</v>
      </c>
      <c r="N158" s="3" t="b">
        <f t="shared" si="0"/>
        <v>0</v>
      </c>
      <c r="O158" s="23" t="str">
        <f>IFERROR(VLOOKUP(A158, '2023 Full View'!$1:$1000, 1, FALSE), "")</f>
        <v>Memory LaneOld Dominion</v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t="s">
        <v>1944</v>
      </c>
      <c r="C159">
        <v>60</v>
      </c>
      <c r="G159">
        <v>192789</v>
      </c>
      <c r="H159" s="44">
        <v>41429</v>
      </c>
      <c r="I159">
        <v>79</v>
      </c>
      <c r="J159" t="s">
        <v>2484</v>
      </c>
      <c r="K159" t="s">
        <v>383</v>
      </c>
      <c r="L159" t="s">
        <v>703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t="s">
        <v>1945</v>
      </c>
      <c r="D160">
        <v>60</v>
      </c>
      <c r="G160">
        <v>185917</v>
      </c>
      <c r="H160" s="44">
        <v>45239</v>
      </c>
      <c r="I160">
        <v>79</v>
      </c>
      <c r="J160" t="s">
        <v>963</v>
      </c>
      <c r="K160" t="s">
        <v>440</v>
      </c>
      <c r="L160" t="s">
        <v>965</v>
      </c>
      <c r="N160" s="3" t="b">
        <f t="shared" si="0"/>
        <v>0</v>
      </c>
      <c r="O160" s="23" t="str">
        <f>IFERROR(VLOOKUP(A160, '2023 Full View'!$1:$1000, 1, FALSE), "")</f>
        <v/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t="s">
        <v>1946</v>
      </c>
      <c r="E161">
        <v>60</v>
      </c>
      <c r="G161">
        <v>276800</v>
      </c>
      <c r="H161" s="44">
        <v>25263</v>
      </c>
      <c r="I161">
        <v>69</v>
      </c>
      <c r="J161" t="s">
        <v>2485</v>
      </c>
      <c r="K161" t="s">
        <v>534</v>
      </c>
      <c r="L161" t="s">
        <v>613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t="s">
        <v>1947</v>
      </c>
      <c r="B162">
        <v>59</v>
      </c>
      <c r="G162">
        <v>191493</v>
      </c>
      <c r="H162" s="44">
        <v>42139</v>
      </c>
      <c r="I162">
        <v>68</v>
      </c>
      <c r="J162" t="s">
        <v>719</v>
      </c>
      <c r="K162" t="s">
        <v>483</v>
      </c>
      <c r="L162" t="s">
        <v>720</v>
      </c>
      <c r="N162" s="3" t="b">
        <f t="shared" si="0"/>
        <v>0</v>
      </c>
      <c r="O162" s="23" t="str">
        <f>IFERROR(VLOOKUP(A162, '2023 Full View'!$1:$1000, 1, FALSE), "")</f>
        <v/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t="s">
        <v>1948</v>
      </c>
      <c r="C163">
        <v>59</v>
      </c>
      <c r="G163">
        <v>234771</v>
      </c>
      <c r="H163" s="44">
        <v>44687</v>
      </c>
      <c r="I163">
        <v>69</v>
      </c>
      <c r="J163" t="s">
        <v>807</v>
      </c>
      <c r="K163" t="s">
        <v>437</v>
      </c>
      <c r="L163" t="s">
        <v>809</v>
      </c>
      <c r="N163" s="3" t="b">
        <f t="shared" si="0"/>
        <v>0</v>
      </c>
      <c r="O163" s="23" t="str">
        <f>IFERROR(VLOOKUP(A163, '2023 Full View'!$1:$1000, 1, FALSE), "")</f>
        <v>Open the GateZach Bryan</v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t="s">
        <v>1949</v>
      </c>
      <c r="D164">
        <v>59</v>
      </c>
      <c r="G164">
        <v>239881</v>
      </c>
      <c r="H164" s="44">
        <v>42080</v>
      </c>
      <c r="I164">
        <v>61</v>
      </c>
      <c r="J164" t="s">
        <v>716</v>
      </c>
      <c r="K164" t="s">
        <v>522</v>
      </c>
      <c r="L164" t="s">
        <v>717</v>
      </c>
      <c r="N164" s="3" t="b">
        <f t="shared" si="0"/>
        <v>0</v>
      </c>
      <c r="O164" s="23" t="str">
        <f>IFERROR(VLOOKUP(A164, '2023 Full View'!$1:$1000, 1, FALSE), "")</f>
        <v>SedonaHoundmouth</v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t="s">
        <v>1950</v>
      </c>
      <c r="E165">
        <v>59</v>
      </c>
      <c r="G165">
        <v>260946</v>
      </c>
      <c r="H165" s="44">
        <v>45463</v>
      </c>
      <c r="I165">
        <v>65</v>
      </c>
      <c r="J165" t="s">
        <v>2472</v>
      </c>
      <c r="K165" t="s">
        <v>352</v>
      </c>
      <c r="L165" t="s">
        <v>993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t="s">
        <v>1951</v>
      </c>
      <c r="B166">
        <v>58</v>
      </c>
      <c r="G166">
        <v>227880</v>
      </c>
      <c r="H166" s="44">
        <v>44586</v>
      </c>
      <c r="I166">
        <v>35</v>
      </c>
      <c r="K166" t="s">
        <v>451</v>
      </c>
      <c r="L166" t="s">
        <v>802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t="s">
        <v>1952</v>
      </c>
      <c r="C167">
        <v>58</v>
      </c>
      <c r="G167">
        <v>167213</v>
      </c>
      <c r="H167" s="44">
        <v>41640</v>
      </c>
      <c r="I167">
        <v>52</v>
      </c>
      <c r="J167" t="s">
        <v>404</v>
      </c>
      <c r="K167" t="s">
        <v>404</v>
      </c>
      <c r="L167" t="s">
        <v>710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t="s">
        <v>1953</v>
      </c>
      <c r="D168">
        <v>58</v>
      </c>
      <c r="G168">
        <v>131872</v>
      </c>
      <c r="H168" s="44">
        <v>45184</v>
      </c>
      <c r="I168">
        <v>81</v>
      </c>
      <c r="J168" t="s">
        <v>2518</v>
      </c>
      <c r="K168" t="s">
        <v>555</v>
      </c>
      <c r="L168" t="s">
        <v>883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t="s">
        <v>1954</v>
      </c>
      <c r="E169">
        <v>58</v>
      </c>
      <c r="G169">
        <v>196906</v>
      </c>
      <c r="H169" s="44">
        <v>40179</v>
      </c>
      <c r="I169">
        <v>57</v>
      </c>
      <c r="J169" t="s">
        <v>685</v>
      </c>
      <c r="K169" t="s">
        <v>373</v>
      </c>
      <c r="L169" t="s">
        <v>686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t="s">
        <v>1955</v>
      </c>
      <c r="B170">
        <v>57</v>
      </c>
      <c r="G170">
        <v>210950</v>
      </c>
      <c r="H170" s="44">
        <v>45428</v>
      </c>
      <c r="I170">
        <v>78</v>
      </c>
      <c r="K170" t="s">
        <v>482</v>
      </c>
      <c r="L170" t="s">
        <v>971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t="s">
        <v>1956</v>
      </c>
      <c r="C171">
        <v>57</v>
      </c>
      <c r="G171">
        <v>131600</v>
      </c>
      <c r="H171" s="44">
        <v>43427</v>
      </c>
      <c r="I171">
        <v>66</v>
      </c>
      <c r="J171" t="s">
        <v>752</v>
      </c>
      <c r="K171" t="s">
        <v>436</v>
      </c>
      <c r="L171" t="s">
        <v>753</v>
      </c>
      <c r="N171" s="3" t="b">
        <f t="shared" si="0"/>
        <v>0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t="s">
        <v>1957</v>
      </c>
      <c r="D172">
        <v>57</v>
      </c>
      <c r="E172">
        <v>26</v>
      </c>
      <c r="F172" t="s">
        <v>438</v>
      </c>
      <c r="G172">
        <v>242666</v>
      </c>
      <c r="H172" s="44">
        <v>45463</v>
      </c>
      <c r="I172">
        <v>75</v>
      </c>
      <c r="J172" t="s">
        <v>2472</v>
      </c>
      <c r="K172" t="s">
        <v>352</v>
      </c>
      <c r="L172" t="s">
        <v>991</v>
      </c>
      <c r="N172" s="3" t="b">
        <f t="shared" si="0"/>
        <v>1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t="s">
        <v>1958</v>
      </c>
      <c r="E173">
        <v>57</v>
      </c>
      <c r="G173">
        <v>252400</v>
      </c>
      <c r="H173" s="44">
        <v>43783</v>
      </c>
      <c r="I173">
        <v>38</v>
      </c>
      <c r="J173" t="s">
        <v>767</v>
      </c>
      <c r="K173" t="s">
        <v>500</v>
      </c>
      <c r="L173" t="s">
        <v>768</v>
      </c>
      <c r="N173" s="3" t="b">
        <f t="shared" si="0"/>
        <v>0</v>
      </c>
      <c r="O173" s="23" t="str">
        <f>IFERROR(VLOOKUP(A173, '2023 Full View'!$1:$1000, 1, FALSE), "")</f>
        <v/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t="s">
        <v>1959</v>
      </c>
      <c r="B174">
        <v>56</v>
      </c>
      <c r="G174">
        <v>218773</v>
      </c>
      <c r="H174" s="44">
        <v>42426</v>
      </c>
      <c r="I174">
        <v>64</v>
      </c>
      <c r="K174" t="s">
        <v>453</v>
      </c>
      <c r="L174" t="s">
        <v>729</v>
      </c>
      <c r="N174" s="3" t="b">
        <f t="shared" si="0"/>
        <v>0</v>
      </c>
      <c r="O174" s="23" t="str">
        <f>IFERROR(VLOOKUP(A174, '2023 Full View'!$1:$1000, 1, FALSE), "")</f>
        <v/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t="s">
        <v>1960</v>
      </c>
      <c r="C175">
        <v>56</v>
      </c>
      <c r="F175" t="s">
        <v>426</v>
      </c>
      <c r="G175">
        <v>139460</v>
      </c>
      <c r="H175" s="44">
        <v>44099</v>
      </c>
      <c r="I175">
        <v>67</v>
      </c>
      <c r="J175" t="s">
        <v>777</v>
      </c>
      <c r="K175" t="s">
        <v>435</v>
      </c>
      <c r="L175" t="s">
        <v>778</v>
      </c>
      <c r="N175" s="3" t="b">
        <f t="shared" si="0"/>
        <v>0</v>
      </c>
      <c r="O175" s="23" t="str">
        <f>IFERROR(VLOOKUP(A175, '2023 Full View'!$1:$1000, 1, FALSE), "")</f>
        <v>my ex's best friend (with blackbear)mgk</v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t="s">
        <v>1961</v>
      </c>
      <c r="D176">
        <v>56</v>
      </c>
      <c r="G176">
        <v>194453</v>
      </c>
      <c r="H176" s="44">
        <v>27395</v>
      </c>
      <c r="I176">
        <v>61</v>
      </c>
      <c r="J176" t="s">
        <v>592</v>
      </c>
      <c r="K176" t="s">
        <v>528</v>
      </c>
      <c r="L176" t="s">
        <v>593</v>
      </c>
      <c r="N176" s="3" t="b">
        <f t="shared" si="0"/>
        <v>0</v>
      </c>
      <c r="O176" s="23" t="str">
        <f>IFERROR(VLOOKUP(A176, '2023 Full View'!$1:$1000, 1, FALSE), "")</f>
        <v>Rhinestone CowboyGlen Campbell</v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t="s">
        <v>1962</v>
      </c>
      <c r="E177">
        <v>56</v>
      </c>
      <c r="G177">
        <v>227200</v>
      </c>
      <c r="H177" s="44">
        <v>45387</v>
      </c>
      <c r="I177">
        <v>39</v>
      </c>
      <c r="J177" t="s">
        <v>986</v>
      </c>
      <c r="K177" t="s">
        <v>489</v>
      </c>
      <c r="L177" t="s">
        <v>987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t="s">
        <v>1963</v>
      </c>
      <c r="B178">
        <v>55</v>
      </c>
      <c r="G178">
        <v>196266</v>
      </c>
      <c r="H178" s="44">
        <v>45436</v>
      </c>
      <c r="I178">
        <v>64</v>
      </c>
      <c r="J178" t="s">
        <v>974</v>
      </c>
      <c r="K178" t="s">
        <v>483</v>
      </c>
      <c r="L178" t="s">
        <v>976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t="s">
        <v>1964</v>
      </c>
      <c r="C179">
        <v>55</v>
      </c>
      <c r="G179">
        <v>223003</v>
      </c>
      <c r="H179" s="44">
        <v>45548</v>
      </c>
      <c r="I179">
        <v>39</v>
      </c>
      <c r="K179" t="s">
        <v>391</v>
      </c>
      <c r="L179" t="s">
        <v>1021</v>
      </c>
      <c r="N179" s="3" t="b">
        <f t="shared" si="0"/>
        <v>0</v>
      </c>
      <c r="O179" s="23" t="str">
        <f>IFERROR(VLOOKUP(A179, '2023 Full View'!$1:$1000, 1, FALSE), "")</f>
        <v/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t="s">
        <v>1965</v>
      </c>
      <c r="E180">
        <v>55</v>
      </c>
      <c r="G180">
        <v>219724</v>
      </c>
      <c r="H180" s="44">
        <v>45177</v>
      </c>
      <c r="I180">
        <v>79</v>
      </c>
      <c r="J180" t="s">
        <v>880</v>
      </c>
      <c r="K180" t="s">
        <v>484</v>
      </c>
      <c r="L180" t="s">
        <v>882</v>
      </c>
      <c r="N180" s="3" t="b">
        <f t="shared" si="0"/>
        <v>0</v>
      </c>
      <c r="O180" s="23" t="str">
        <f>IFERROR(VLOOKUP(A180, '2023 Full View'!$1:$1000, 1, FALSE), "")</f>
        <v>vampireOlivia Rodrigo</v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t="s">
        <v>1966</v>
      </c>
      <c r="B181">
        <v>54</v>
      </c>
      <c r="G181">
        <v>163854</v>
      </c>
      <c r="H181" s="44">
        <v>44957</v>
      </c>
      <c r="I181">
        <v>75</v>
      </c>
      <c r="J181" t="s">
        <v>843</v>
      </c>
      <c r="K181" t="s">
        <v>429</v>
      </c>
      <c r="L181" t="s">
        <v>845</v>
      </c>
      <c r="N181" s="3" t="b">
        <f t="shared" si="0"/>
        <v>0</v>
      </c>
      <c r="O181" s="23" t="str">
        <f>IFERROR(VLOOKUP(A181, '2023 Full View'!$1:$1000, 1, FALSE), "")</f>
        <v>Last NightMorgan Wallen</v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t="s">
        <v>1967</v>
      </c>
      <c r="C182">
        <v>54</v>
      </c>
      <c r="G182">
        <v>190065</v>
      </c>
      <c r="H182" s="44">
        <v>26604</v>
      </c>
      <c r="I182">
        <v>65</v>
      </c>
      <c r="J182" t="s">
        <v>629</v>
      </c>
      <c r="K182" t="s">
        <v>387</v>
      </c>
      <c r="L182" t="s">
        <v>630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t="s">
        <v>1968</v>
      </c>
      <c r="D183">
        <v>54</v>
      </c>
      <c r="G183">
        <v>174760</v>
      </c>
      <c r="H183" s="44">
        <v>21984</v>
      </c>
      <c r="I183">
        <v>69</v>
      </c>
      <c r="J183" t="s">
        <v>618</v>
      </c>
      <c r="K183" t="s">
        <v>557</v>
      </c>
      <c r="L183" t="s">
        <v>619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t="s">
        <v>1969</v>
      </c>
      <c r="E184">
        <v>54</v>
      </c>
      <c r="G184">
        <v>228800</v>
      </c>
      <c r="H184" s="44">
        <v>45401</v>
      </c>
      <c r="I184">
        <v>71</v>
      </c>
      <c r="J184" t="s">
        <v>955</v>
      </c>
      <c r="K184" t="s">
        <v>438</v>
      </c>
      <c r="L184" t="s">
        <v>959</v>
      </c>
      <c r="N184" s="3" t="b">
        <f t="shared" si="0"/>
        <v>0</v>
      </c>
      <c r="O184" s="23" t="str">
        <f>IFERROR(VLOOKUP(A184, '2023 Full View'!$1:$1000, 1, FALSE), "")</f>
        <v/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t="s">
        <v>1970</v>
      </c>
      <c r="B185">
        <v>53</v>
      </c>
      <c r="G185">
        <v>265493</v>
      </c>
      <c r="H185" s="44">
        <v>45009</v>
      </c>
      <c r="I185">
        <v>78</v>
      </c>
      <c r="J185" t="s">
        <v>850</v>
      </c>
      <c r="K185" t="s">
        <v>482</v>
      </c>
      <c r="L185" t="s">
        <v>855</v>
      </c>
      <c r="N185" s="3" t="b">
        <f t="shared" si="0"/>
        <v>0</v>
      </c>
      <c r="O185" s="23" t="str">
        <f>IFERROR(VLOOKUP(A185, '2023 Full View'!$1:$1000, 1, FALSE), "")</f>
        <v>Fast CarLuke Combs</v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t="s">
        <v>1971</v>
      </c>
      <c r="C186">
        <v>53</v>
      </c>
      <c r="G186">
        <v>211315</v>
      </c>
      <c r="H186" s="44">
        <v>44701</v>
      </c>
      <c r="I186">
        <v>71</v>
      </c>
      <c r="J186" t="s">
        <v>807</v>
      </c>
      <c r="K186" t="s">
        <v>437</v>
      </c>
      <c r="L186" t="s">
        <v>808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t="s">
        <v>1972</v>
      </c>
      <c r="D187">
        <v>53</v>
      </c>
      <c r="G187">
        <v>174733</v>
      </c>
      <c r="H187" s="44">
        <v>42013</v>
      </c>
      <c r="I187">
        <v>58</v>
      </c>
      <c r="J187" t="s">
        <v>2486</v>
      </c>
      <c r="K187" t="s">
        <v>517</v>
      </c>
      <c r="L187" t="s">
        <v>715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t="s">
        <v>1973</v>
      </c>
      <c r="E188">
        <v>53</v>
      </c>
      <c r="G188">
        <v>171869</v>
      </c>
      <c r="H188" s="44">
        <v>45527</v>
      </c>
      <c r="I188">
        <v>83</v>
      </c>
      <c r="J188" t="s">
        <v>1010</v>
      </c>
      <c r="K188" t="s">
        <v>366</v>
      </c>
      <c r="L188" t="s">
        <v>1017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t="s">
        <v>1974</v>
      </c>
      <c r="B189">
        <v>52</v>
      </c>
      <c r="G189">
        <v>196752</v>
      </c>
      <c r="H189" s="44">
        <v>45435</v>
      </c>
      <c r="I189">
        <v>55</v>
      </c>
      <c r="K189" t="s">
        <v>458</v>
      </c>
      <c r="L189" t="s">
        <v>977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t="s">
        <v>1975</v>
      </c>
      <c r="C190">
        <v>52</v>
      </c>
      <c r="F190" t="s">
        <v>435</v>
      </c>
      <c r="G190">
        <v>191146</v>
      </c>
      <c r="H190" s="44">
        <v>45575</v>
      </c>
      <c r="I190">
        <v>52</v>
      </c>
      <c r="J190" t="s">
        <v>2487</v>
      </c>
      <c r="K190" t="s">
        <v>360</v>
      </c>
      <c r="L190" t="s">
        <v>1024</v>
      </c>
      <c r="N190" s="3" t="b">
        <f t="shared" si="0"/>
        <v>0</v>
      </c>
      <c r="O190" s="23" t="str">
        <f>IFERROR(VLOOKUP(A190, '2023 Full View'!$1:$1000, 1, FALSE), "")</f>
        <v/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t="s">
        <v>1976</v>
      </c>
      <c r="D191">
        <v>52</v>
      </c>
      <c r="G191">
        <v>183861</v>
      </c>
      <c r="H191" s="44">
        <v>43724</v>
      </c>
      <c r="I191">
        <v>60</v>
      </c>
      <c r="J191" t="s">
        <v>764</v>
      </c>
      <c r="K191" t="s">
        <v>562</v>
      </c>
      <c r="L191" t="s">
        <v>765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t="s">
        <v>1977</v>
      </c>
      <c r="E192">
        <v>52</v>
      </c>
      <c r="G192">
        <v>157500</v>
      </c>
      <c r="H192" s="44">
        <v>44937</v>
      </c>
      <c r="I192">
        <v>50</v>
      </c>
      <c r="K192" t="s">
        <v>539</v>
      </c>
      <c r="L192" t="s">
        <v>831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t="s">
        <v>1978</v>
      </c>
      <c r="B193">
        <v>51</v>
      </c>
      <c r="G193">
        <v>196400</v>
      </c>
      <c r="H193" s="44">
        <v>45352</v>
      </c>
      <c r="I193">
        <v>54</v>
      </c>
      <c r="J193" t="s">
        <v>1022</v>
      </c>
      <c r="K193" t="s">
        <v>449</v>
      </c>
      <c r="L193" t="s">
        <v>1023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t="s">
        <v>1979</v>
      </c>
      <c r="C194">
        <v>51</v>
      </c>
      <c r="G194">
        <v>183820</v>
      </c>
      <c r="H194" s="44">
        <v>45345</v>
      </c>
      <c r="I194">
        <v>39</v>
      </c>
      <c r="K194" t="s">
        <v>411</v>
      </c>
      <c r="L194" t="s">
        <v>925</v>
      </c>
      <c r="N194" s="3" t="b">
        <f t="shared" si="0"/>
        <v>0</v>
      </c>
      <c r="O194" s="23" t="str">
        <f>IFERROR(VLOOKUP(A194, '2023 Full View'!$1:$1000, 1, FALSE), "")</f>
        <v/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t="s">
        <v>1980</v>
      </c>
      <c r="D195">
        <v>51</v>
      </c>
      <c r="G195">
        <v>250373</v>
      </c>
      <c r="H195" s="44">
        <v>40130</v>
      </c>
      <c r="I195">
        <v>59</v>
      </c>
      <c r="J195" t="s">
        <v>683</v>
      </c>
      <c r="K195" t="s">
        <v>488</v>
      </c>
      <c r="L195" t="s">
        <v>684</v>
      </c>
      <c r="N195" s="3" t="b">
        <f t="shared" si="0"/>
        <v>0</v>
      </c>
      <c r="O195" s="23" t="str">
        <f>IFERROR(VLOOKUP(A195, '2023 Full View'!$1:$1000, 1, FALSE), "")</f>
        <v>Half of My HeartJohn Mayer</v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t="s">
        <v>1981</v>
      </c>
      <c r="E196">
        <v>51</v>
      </c>
      <c r="G196">
        <v>222369</v>
      </c>
      <c r="H196" s="44">
        <v>45120</v>
      </c>
      <c r="I196">
        <v>81</v>
      </c>
      <c r="K196" t="s">
        <v>491</v>
      </c>
      <c r="L196" t="s">
        <v>872</v>
      </c>
      <c r="N196" s="3" t="b">
        <f t="shared" si="0"/>
        <v>0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t="s">
        <v>1982</v>
      </c>
      <c r="B197">
        <v>50</v>
      </c>
      <c r="C197">
        <v>43</v>
      </c>
      <c r="G197">
        <v>204828</v>
      </c>
      <c r="H197" s="44">
        <v>45583</v>
      </c>
      <c r="I197">
        <v>81</v>
      </c>
      <c r="K197" t="s">
        <v>429</v>
      </c>
      <c r="L197" t="s">
        <v>1030</v>
      </c>
      <c r="N197" s="3" t="b">
        <f t="shared" si="0"/>
        <v>1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t="s">
        <v>1983</v>
      </c>
      <c r="C198">
        <v>50</v>
      </c>
      <c r="F198" t="s">
        <v>425</v>
      </c>
      <c r="G198">
        <v>224332</v>
      </c>
      <c r="H198" s="44">
        <v>43873</v>
      </c>
      <c r="I198">
        <v>31</v>
      </c>
      <c r="K198" t="s">
        <v>402</v>
      </c>
      <c r="L198" t="s">
        <v>772</v>
      </c>
      <c r="N198" s="3" t="b">
        <f t="shared" si="0"/>
        <v>0</v>
      </c>
      <c r="O198" s="23" t="str">
        <f>IFERROR(VLOOKUP(A198, '2023 Full View'!$1:$1000, 1, FALSE), "")</f>
        <v/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t="s">
        <v>1984</v>
      </c>
      <c r="D199">
        <v>50</v>
      </c>
      <c r="G199">
        <v>156200</v>
      </c>
      <c r="H199" s="44">
        <v>27030</v>
      </c>
      <c r="I199">
        <v>54</v>
      </c>
      <c r="J199" t="s">
        <v>634</v>
      </c>
      <c r="K199" t="s">
        <v>556</v>
      </c>
      <c r="L199" t="s">
        <v>635</v>
      </c>
      <c r="N199" s="3" t="b">
        <f t="shared" si="0"/>
        <v>0</v>
      </c>
      <c r="O199" s="23" t="str">
        <f>IFERROR(VLOOKUP(A199, '2023 Full View'!$1:$1000, 1, FALSE), "")</f>
        <v>Nothing From NothingBilly Preston</v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t="s">
        <v>1985</v>
      </c>
      <c r="E200">
        <v>50</v>
      </c>
      <c r="G200">
        <v>210666</v>
      </c>
      <c r="H200" s="44">
        <v>42650</v>
      </c>
      <c r="I200">
        <v>43</v>
      </c>
      <c r="J200" t="s">
        <v>732</v>
      </c>
      <c r="K200" t="s">
        <v>560</v>
      </c>
      <c r="L200" t="s">
        <v>733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t="s">
        <v>1986</v>
      </c>
      <c r="B201">
        <v>49</v>
      </c>
      <c r="G201">
        <v>209040</v>
      </c>
      <c r="H201" s="44">
        <v>45324</v>
      </c>
      <c r="I201">
        <v>21</v>
      </c>
      <c r="J201" t="s">
        <v>914</v>
      </c>
      <c r="K201" t="s">
        <v>481</v>
      </c>
      <c r="L201" t="s">
        <v>915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t="s">
        <v>1987</v>
      </c>
      <c r="D202">
        <v>49</v>
      </c>
      <c r="G202">
        <v>210373</v>
      </c>
      <c r="H202" s="44">
        <v>45429</v>
      </c>
      <c r="I202">
        <v>93</v>
      </c>
      <c r="J202" t="s">
        <v>972</v>
      </c>
      <c r="K202" t="s">
        <v>491</v>
      </c>
      <c r="L202" t="s">
        <v>973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t="s">
        <v>1988</v>
      </c>
      <c r="E203">
        <v>49</v>
      </c>
      <c r="G203">
        <v>171161</v>
      </c>
      <c r="H203" s="44">
        <v>44846</v>
      </c>
      <c r="I203">
        <v>31</v>
      </c>
      <c r="J203" t="s">
        <v>823</v>
      </c>
      <c r="K203" t="s">
        <v>486</v>
      </c>
      <c r="L203" t="s">
        <v>824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t="s">
        <v>1989</v>
      </c>
      <c r="B204">
        <v>48</v>
      </c>
      <c r="G204">
        <v>159400</v>
      </c>
      <c r="H204" s="44">
        <v>45168</v>
      </c>
      <c r="I204">
        <v>51</v>
      </c>
      <c r="J204" t="s">
        <v>903</v>
      </c>
      <c r="K204" t="s">
        <v>462</v>
      </c>
      <c r="L204" t="s">
        <v>904</v>
      </c>
      <c r="N204" s="3" t="b">
        <f t="shared" si="0"/>
        <v>0</v>
      </c>
      <c r="O204" s="23" t="str">
        <f>IFERROR(VLOOKUP(A204, '2023 Full View'!$1:$1000, 1, FALSE), "")</f>
        <v/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t="s">
        <v>1990</v>
      </c>
      <c r="C205">
        <v>48</v>
      </c>
      <c r="G205">
        <v>205158</v>
      </c>
      <c r="H205" s="44">
        <v>43987</v>
      </c>
      <c r="I205">
        <v>63</v>
      </c>
      <c r="J205" t="s">
        <v>777</v>
      </c>
      <c r="K205" t="s">
        <v>435</v>
      </c>
      <c r="L205" t="s">
        <v>779</v>
      </c>
      <c r="N205" s="3" t="b">
        <f t="shared" si="0"/>
        <v>0</v>
      </c>
      <c r="O205" s="23" t="str">
        <f>IFERROR(VLOOKUP(A205, '2023 Full View'!$1:$1000, 1, FALSE), "")</f>
        <v>bloody valentinemgk</v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t="s">
        <v>1991</v>
      </c>
      <c r="D206">
        <v>48</v>
      </c>
      <c r="F206" t="s">
        <v>576</v>
      </c>
      <c r="G206">
        <v>160766</v>
      </c>
      <c r="H206" s="44">
        <v>44365</v>
      </c>
      <c r="I206">
        <v>66</v>
      </c>
      <c r="J206" t="s">
        <v>2519</v>
      </c>
      <c r="K206" t="s">
        <v>565</v>
      </c>
      <c r="L206" t="s">
        <v>786</v>
      </c>
      <c r="N206" s="3" t="b">
        <f t="shared" si="0"/>
        <v>0</v>
      </c>
      <c r="O206" s="23" t="str">
        <f>IFERROR(VLOOKUP(A206, '2023 Full View'!$1:$1000, 1, FALSE), "")</f>
        <v>RememberBecky Hill</v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t="s">
        <v>1992</v>
      </c>
      <c r="E207">
        <v>48</v>
      </c>
      <c r="G207">
        <v>202316</v>
      </c>
      <c r="H207" s="44">
        <v>45184</v>
      </c>
      <c r="I207">
        <v>30</v>
      </c>
      <c r="J207" t="s">
        <v>884</v>
      </c>
      <c r="K207" t="s">
        <v>439</v>
      </c>
      <c r="L207" t="s">
        <v>885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t="s">
        <v>1993</v>
      </c>
      <c r="B208">
        <v>47</v>
      </c>
      <c r="G208">
        <v>265360</v>
      </c>
      <c r="H208" s="44">
        <v>45330</v>
      </c>
      <c r="I208">
        <v>53</v>
      </c>
      <c r="J208" t="s">
        <v>948</v>
      </c>
      <c r="K208" t="s">
        <v>359</v>
      </c>
      <c r="L208" t="s">
        <v>948</v>
      </c>
      <c r="N208" s="3" t="b">
        <f t="shared" si="1"/>
        <v>0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t="s">
        <v>1994</v>
      </c>
      <c r="C209">
        <v>47</v>
      </c>
      <c r="G209">
        <v>137360</v>
      </c>
      <c r="H209" s="44">
        <v>22282</v>
      </c>
      <c r="I209">
        <v>63</v>
      </c>
      <c r="J209" t="s">
        <v>2488</v>
      </c>
      <c r="K209" t="s">
        <v>380</v>
      </c>
      <c r="L209" t="s">
        <v>608</v>
      </c>
      <c r="N209" s="3" t="b">
        <f t="shared" si="1"/>
        <v>0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t="s">
        <v>1995</v>
      </c>
      <c r="D210">
        <v>47</v>
      </c>
      <c r="E210">
        <v>6</v>
      </c>
      <c r="G210">
        <v>223880</v>
      </c>
      <c r="H210" s="44">
        <v>44028</v>
      </c>
      <c r="I210">
        <v>33</v>
      </c>
      <c r="J210" t="s">
        <v>775</v>
      </c>
      <c r="K210" t="s">
        <v>443</v>
      </c>
      <c r="L210" t="s">
        <v>776</v>
      </c>
      <c r="N210" s="3" t="b">
        <f t="shared" si="1"/>
        <v>1</v>
      </c>
      <c r="O210" s="23" t="str">
        <f>IFERROR(VLOOKUP(A210, '2023 Full View'!$1:$1000, 1, FALSE), "")</f>
        <v/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t="s">
        <v>1996</v>
      </c>
      <c r="E211">
        <v>47</v>
      </c>
      <c r="G211">
        <v>223100</v>
      </c>
      <c r="H211" s="44">
        <v>45189</v>
      </c>
      <c r="I211">
        <v>52</v>
      </c>
      <c r="J211" t="s">
        <v>510</v>
      </c>
      <c r="K211" t="s">
        <v>510</v>
      </c>
      <c r="L211" t="s">
        <v>928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t="s">
        <v>1997</v>
      </c>
      <c r="B212">
        <v>46</v>
      </c>
      <c r="G212">
        <v>199247</v>
      </c>
      <c r="H212" s="44">
        <v>44862</v>
      </c>
      <c r="I212">
        <v>70</v>
      </c>
      <c r="J212" t="s">
        <v>942</v>
      </c>
      <c r="K212" t="s">
        <v>454</v>
      </c>
      <c r="L212" t="s">
        <v>943</v>
      </c>
      <c r="N212" s="3" t="b">
        <f t="shared" si="1"/>
        <v>0</v>
      </c>
      <c r="O212" s="23" t="str">
        <f>IFERROR(VLOOKUP(A212, '2023 Full View'!$1:$1000, 1, FALSE), "")</f>
        <v/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t="s">
        <v>1998</v>
      </c>
      <c r="C213">
        <v>46</v>
      </c>
      <c r="G213">
        <v>195982</v>
      </c>
      <c r="H213" s="44">
        <v>44491</v>
      </c>
      <c r="I213">
        <v>32</v>
      </c>
      <c r="K213" t="s">
        <v>377</v>
      </c>
      <c r="L213" t="s">
        <v>792</v>
      </c>
      <c r="N213" s="3" t="b">
        <f t="shared" si="1"/>
        <v>0</v>
      </c>
      <c r="O213" s="23" t="str">
        <f>IFERROR(VLOOKUP(A213, '2023 Full View'!$1:$1000, 1, FALSE), "")</f>
        <v>On pourraitSARA'H</v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t="s">
        <v>1999</v>
      </c>
      <c r="D214">
        <v>46</v>
      </c>
      <c r="G214">
        <v>309320</v>
      </c>
      <c r="H214" s="44">
        <v>28856</v>
      </c>
      <c r="I214">
        <v>52</v>
      </c>
      <c r="J214" t="s">
        <v>599</v>
      </c>
      <c r="K214" t="s">
        <v>506</v>
      </c>
      <c r="L214" t="s">
        <v>600</v>
      </c>
      <c r="N214" s="3" t="b">
        <f t="shared" si="1"/>
        <v>0</v>
      </c>
      <c r="O214" s="23" t="str">
        <f>IFERROR(VLOOKUP(A214, '2023 Full View'!$1:$1000, 1, FALSE), "")</f>
        <v/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t="s">
        <v>2000</v>
      </c>
      <c r="B215">
        <v>45</v>
      </c>
      <c r="G215">
        <v>178800</v>
      </c>
      <c r="H215" s="44">
        <v>45324</v>
      </c>
      <c r="I215">
        <v>21</v>
      </c>
      <c r="J215" t="s">
        <v>914</v>
      </c>
      <c r="K215" t="s">
        <v>481</v>
      </c>
      <c r="L215" t="s">
        <v>916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t="s">
        <v>2001</v>
      </c>
      <c r="C216">
        <v>45</v>
      </c>
      <c r="G216">
        <v>186038</v>
      </c>
      <c r="H216" s="44">
        <v>41226</v>
      </c>
      <c r="I216">
        <v>14</v>
      </c>
      <c r="K216" t="s">
        <v>388</v>
      </c>
      <c r="L216" t="s">
        <v>702</v>
      </c>
      <c r="N216" s="3" t="b">
        <f t="shared" si="1"/>
        <v>0</v>
      </c>
      <c r="O216" s="23" t="str">
        <f>IFERROR(VLOOKUP(A216, '2023 Full View'!$1:$1000, 1, FALSE), "")</f>
        <v/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t="s">
        <v>2002</v>
      </c>
      <c r="D217">
        <v>45</v>
      </c>
      <c r="G217">
        <v>181481</v>
      </c>
      <c r="H217" s="44">
        <v>45212</v>
      </c>
      <c r="I217">
        <v>70</v>
      </c>
      <c r="J217" t="s">
        <v>901</v>
      </c>
      <c r="K217" t="s">
        <v>501</v>
      </c>
      <c r="L217" t="s">
        <v>902</v>
      </c>
      <c r="N217" s="3" t="b">
        <f t="shared" si="1"/>
        <v>0</v>
      </c>
      <c r="O217" s="23" t="str">
        <f>IFERROR(VLOOKUP(A217, '2023 Full View'!$1:$1000, 1, FALSE), "")</f>
        <v>One Of Your GirlsTroye Sivan</v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t="s">
        <v>2003</v>
      </c>
      <c r="E218">
        <v>45</v>
      </c>
      <c r="G218">
        <v>340428</v>
      </c>
      <c r="H218" s="44">
        <v>45400</v>
      </c>
      <c r="I218">
        <v>68</v>
      </c>
      <c r="J218" t="s">
        <v>953</v>
      </c>
      <c r="K218" t="s">
        <v>438</v>
      </c>
      <c r="L218" t="s">
        <v>961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t="s">
        <v>2004</v>
      </c>
      <c r="B219">
        <v>44</v>
      </c>
      <c r="G219">
        <v>188143</v>
      </c>
      <c r="H219" s="44">
        <v>45393</v>
      </c>
      <c r="I219">
        <v>71</v>
      </c>
      <c r="J219" t="s">
        <v>963</v>
      </c>
      <c r="K219" t="s">
        <v>440</v>
      </c>
      <c r="L219" t="s">
        <v>967</v>
      </c>
      <c r="N219" s="3" t="b">
        <f t="shared" si="1"/>
        <v>0</v>
      </c>
      <c r="O219" s="23" t="str">
        <f>IFERROR(VLOOKUP(A219, '2023 Full View'!$1:$1000, 1, FALSE), "")</f>
        <v/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t="s">
        <v>2005</v>
      </c>
      <c r="C220">
        <v>44</v>
      </c>
      <c r="G220">
        <v>209503</v>
      </c>
      <c r="H220" s="44">
        <v>44519</v>
      </c>
      <c r="I220">
        <v>29</v>
      </c>
      <c r="J220" t="s">
        <v>798</v>
      </c>
      <c r="K220" t="s">
        <v>399</v>
      </c>
      <c r="L220" t="s">
        <v>799</v>
      </c>
      <c r="N220" s="3" t="b">
        <f t="shared" si="1"/>
        <v>0</v>
      </c>
      <c r="O220" s="23" t="str">
        <f>IFERROR(VLOOKUP(A220, '2023 Full View'!$1:$1000, 1, FALSE), "")</f>
        <v>EmmaVianney</v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t="s">
        <v>2006</v>
      </c>
      <c r="B221">
        <v>6</v>
      </c>
      <c r="D221">
        <v>44</v>
      </c>
      <c r="E221">
        <v>32</v>
      </c>
      <c r="G221">
        <v>218423</v>
      </c>
      <c r="H221" s="44">
        <v>45387</v>
      </c>
      <c r="I221">
        <v>89</v>
      </c>
      <c r="K221" t="s">
        <v>369</v>
      </c>
      <c r="L221" t="s">
        <v>940</v>
      </c>
      <c r="N221" s="3" t="b">
        <f t="shared" si="1"/>
        <v>1</v>
      </c>
      <c r="O221" s="23" t="str">
        <f>IFERROR(VLOOKUP(A221, '2023 Full View'!$1:$1000, 1, FALSE), "")</f>
        <v/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t="s">
        <v>2007</v>
      </c>
      <c r="E222">
        <v>44</v>
      </c>
      <c r="G222">
        <v>234026</v>
      </c>
      <c r="H222" s="44">
        <v>43265</v>
      </c>
      <c r="I222">
        <v>40</v>
      </c>
      <c r="K222" t="s">
        <v>525</v>
      </c>
      <c r="L222" t="s">
        <v>750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t="s">
        <v>2008</v>
      </c>
      <c r="B223">
        <v>43</v>
      </c>
      <c r="G223">
        <v>211413</v>
      </c>
      <c r="H223" s="44">
        <v>45149</v>
      </c>
      <c r="I223">
        <v>70</v>
      </c>
      <c r="J223" t="s">
        <v>2489</v>
      </c>
      <c r="K223" t="s">
        <v>456</v>
      </c>
      <c r="L223" t="s">
        <v>907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t="s">
        <v>2009</v>
      </c>
      <c r="D224">
        <v>43</v>
      </c>
      <c r="G224">
        <v>172320</v>
      </c>
      <c r="H224" s="44">
        <v>26159</v>
      </c>
      <c r="I224">
        <v>65</v>
      </c>
      <c r="J224" t="s">
        <v>626</v>
      </c>
      <c r="K224" t="s">
        <v>548</v>
      </c>
      <c r="L224" t="s">
        <v>627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t="s">
        <v>2010</v>
      </c>
      <c r="E225">
        <v>43</v>
      </c>
      <c r="G225">
        <v>204800</v>
      </c>
      <c r="H225" s="44">
        <v>45394</v>
      </c>
      <c r="I225">
        <v>44</v>
      </c>
      <c r="J225" t="s">
        <v>948</v>
      </c>
      <c r="K225" t="s">
        <v>359</v>
      </c>
      <c r="L225" t="s">
        <v>950</v>
      </c>
      <c r="N225" s="3" t="b">
        <f t="shared" si="1"/>
        <v>0</v>
      </c>
      <c r="O225" s="23" t="str">
        <f>IFERROR(VLOOKUP(A225, '2023 Full View'!$1:$1000, 1, FALSE), "")</f>
        <v/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t="s">
        <v>2011</v>
      </c>
      <c r="C226">
        <v>42</v>
      </c>
      <c r="G226">
        <v>195897</v>
      </c>
      <c r="H226" s="44">
        <v>42538</v>
      </c>
      <c r="I226">
        <v>35</v>
      </c>
      <c r="J226" t="s">
        <v>2490</v>
      </c>
      <c r="K226" t="s">
        <v>392</v>
      </c>
      <c r="L226" t="s">
        <v>730</v>
      </c>
      <c r="N226" s="3" t="b">
        <f t="shared" si="1"/>
        <v>0</v>
      </c>
      <c r="O226" s="23" t="str">
        <f>IFERROR(VLOOKUP(A226, '2023 Full View'!$1:$1000, 1, FALSE), "")</f>
        <v>Rien qu'une foisKeen' V</v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t="s">
        <v>2012</v>
      </c>
      <c r="D227">
        <v>42</v>
      </c>
      <c r="F227" t="s">
        <v>368</v>
      </c>
      <c r="G227">
        <v>228965</v>
      </c>
      <c r="H227" s="44">
        <v>45400</v>
      </c>
      <c r="I227">
        <v>79</v>
      </c>
      <c r="J227" t="s">
        <v>953</v>
      </c>
      <c r="K227" t="s">
        <v>438</v>
      </c>
      <c r="L227" t="s">
        <v>954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t="s">
        <v>2013</v>
      </c>
      <c r="E228">
        <v>42</v>
      </c>
      <c r="G228">
        <v>157146</v>
      </c>
      <c r="H228" s="44">
        <v>45463</v>
      </c>
      <c r="I228">
        <v>84</v>
      </c>
      <c r="J228" t="s">
        <v>2472</v>
      </c>
      <c r="K228" t="s">
        <v>352</v>
      </c>
      <c r="L228" t="s">
        <v>992</v>
      </c>
      <c r="N228" s="3" t="b">
        <f t="shared" si="1"/>
        <v>0</v>
      </c>
      <c r="O228" s="23" t="str">
        <f>IFERROR(VLOOKUP(A228, '2023 Full View'!$1:$1000, 1, FALSE), "")</f>
        <v/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t="s">
        <v>2014</v>
      </c>
      <c r="B229">
        <v>41</v>
      </c>
      <c r="G229">
        <v>179294</v>
      </c>
      <c r="H229" s="44">
        <v>44792</v>
      </c>
      <c r="I229">
        <v>71</v>
      </c>
      <c r="J229" t="s">
        <v>832</v>
      </c>
      <c r="K229" t="s">
        <v>477</v>
      </c>
      <c r="L229" t="s">
        <v>834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t="s">
        <v>2015</v>
      </c>
      <c r="C230">
        <v>41</v>
      </c>
      <c r="G230">
        <v>133166</v>
      </c>
      <c r="H230" s="44">
        <v>45417</v>
      </c>
      <c r="I230">
        <v>1</v>
      </c>
      <c r="K230" t="s">
        <v>407</v>
      </c>
      <c r="L230" t="s">
        <v>968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t="s">
        <v>2016</v>
      </c>
      <c r="D231">
        <v>41</v>
      </c>
      <c r="G231">
        <v>143000</v>
      </c>
      <c r="H231" s="44">
        <v>40918</v>
      </c>
      <c r="I231">
        <v>44</v>
      </c>
      <c r="J231" t="s">
        <v>698</v>
      </c>
      <c r="K231" t="s">
        <v>543</v>
      </c>
      <c r="L231" t="s">
        <v>699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t="s">
        <v>2017</v>
      </c>
      <c r="E232">
        <v>41</v>
      </c>
      <c r="G232">
        <v>192771</v>
      </c>
      <c r="H232" s="44">
        <v>45373</v>
      </c>
      <c r="I232">
        <v>67</v>
      </c>
      <c r="J232" t="s">
        <v>933</v>
      </c>
      <c r="K232" t="s">
        <v>484</v>
      </c>
      <c r="L232" t="s">
        <v>934</v>
      </c>
      <c r="N232" s="3" t="b">
        <f t="shared" si="1"/>
        <v>0</v>
      </c>
      <c r="O232" s="23" t="str">
        <f>IFERROR(VLOOKUP(A232, '2023 Full View'!$1:$1000, 1, FALSE), "")</f>
        <v/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t="s">
        <v>2018</v>
      </c>
      <c r="B233">
        <v>40</v>
      </c>
      <c r="G233">
        <v>198280</v>
      </c>
      <c r="H233" s="44">
        <v>37622</v>
      </c>
      <c r="I233">
        <v>34</v>
      </c>
      <c r="J233" t="s">
        <v>2520</v>
      </c>
      <c r="K233" t="s">
        <v>448</v>
      </c>
      <c r="L233" t="s">
        <v>690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t="s">
        <v>2019</v>
      </c>
      <c r="C234">
        <v>40</v>
      </c>
      <c r="G234">
        <v>140106</v>
      </c>
      <c r="H234" s="44">
        <v>45100</v>
      </c>
      <c r="I234">
        <v>69</v>
      </c>
      <c r="J234" t="s">
        <v>868</v>
      </c>
      <c r="K234" t="s">
        <v>436</v>
      </c>
      <c r="L234" t="s">
        <v>869</v>
      </c>
      <c r="N234" s="3" t="b">
        <f t="shared" si="1"/>
        <v>0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t="s">
        <v>2020</v>
      </c>
      <c r="B235">
        <v>12</v>
      </c>
      <c r="D235">
        <v>40</v>
      </c>
      <c r="G235">
        <v>251424</v>
      </c>
      <c r="H235" s="44">
        <v>45373</v>
      </c>
      <c r="I235">
        <v>74</v>
      </c>
      <c r="J235" t="s">
        <v>2491</v>
      </c>
      <c r="K235" t="s">
        <v>519</v>
      </c>
      <c r="L235" t="s">
        <v>1009</v>
      </c>
      <c r="N235" s="3" t="b">
        <f t="shared" si="1"/>
        <v>1</v>
      </c>
      <c r="O235" s="23" t="str">
        <f>IFERROR(VLOOKUP(A235, '2023 Full View'!$1:$1000, 1, FALSE), "")</f>
        <v/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t="s">
        <v>2021</v>
      </c>
      <c r="E236">
        <v>40</v>
      </c>
      <c r="G236">
        <v>219533</v>
      </c>
      <c r="H236" s="44">
        <v>44211</v>
      </c>
      <c r="I236">
        <v>50</v>
      </c>
      <c r="K236" t="s">
        <v>439</v>
      </c>
      <c r="L236" t="s">
        <v>782</v>
      </c>
      <c r="N236" s="3" t="b">
        <f t="shared" si="1"/>
        <v>0</v>
      </c>
      <c r="O236" s="23" t="str">
        <f>IFERROR(VLOOKUP(A236, '2023 Full View'!$1:$1000, 1, FALSE), "")</f>
        <v>Wouldn't Come BackTrousdale</v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t="s">
        <v>2022</v>
      </c>
      <c r="B237">
        <v>39</v>
      </c>
      <c r="F237" t="s">
        <v>466</v>
      </c>
      <c r="G237">
        <v>192459</v>
      </c>
      <c r="H237" s="44">
        <v>45519</v>
      </c>
      <c r="I237">
        <v>64</v>
      </c>
      <c r="J237" t="s">
        <v>2473</v>
      </c>
      <c r="K237" t="s">
        <v>368</v>
      </c>
      <c r="L237" t="s">
        <v>1004</v>
      </c>
      <c r="N237" s="3" t="b">
        <f t="shared" si="1"/>
        <v>0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t="s">
        <v>2023</v>
      </c>
      <c r="C238">
        <v>39</v>
      </c>
      <c r="G238">
        <v>120192</v>
      </c>
      <c r="H238" s="44">
        <v>45476</v>
      </c>
      <c r="I238">
        <v>44</v>
      </c>
      <c r="K238" t="s">
        <v>384</v>
      </c>
      <c r="L238" t="s">
        <v>995</v>
      </c>
      <c r="N238" s="3" t="b">
        <f t="shared" si="1"/>
        <v>0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t="s">
        <v>2025</v>
      </c>
      <c r="D239">
        <v>39</v>
      </c>
      <c r="E239">
        <v>24</v>
      </c>
      <c r="G239">
        <v>211141</v>
      </c>
      <c r="H239" s="44">
        <v>45177</v>
      </c>
      <c r="I239">
        <v>72</v>
      </c>
      <c r="J239" t="s">
        <v>880</v>
      </c>
      <c r="K239" t="s">
        <v>484</v>
      </c>
      <c r="L239" t="s">
        <v>881</v>
      </c>
      <c r="N239" s="3" t="b">
        <f t="shared" si="1"/>
        <v>1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t="s">
        <v>2027</v>
      </c>
      <c r="E240">
        <v>39</v>
      </c>
      <c r="G240">
        <v>334084</v>
      </c>
      <c r="H240" s="44">
        <v>45400</v>
      </c>
      <c r="I240">
        <v>69</v>
      </c>
      <c r="J240" t="s">
        <v>953</v>
      </c>
      <c r="K240" t="s">
        <v>438</v>
      </c>
      <c r="L240" t="s">
        <v>957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t="s">
        <v>2028</v>
      </c>
      <c r="B241">
        <v>38</v>
      </c>
      <c r="G241">
        <v>388586</v>
      </c>
      <c r="H241" s="44">
        <v>45436</v>
      </c>
      <c r="I241">
        <v>60</v>
      </c>
      <c r="J241" t="s">
        <v>974</v>
      </c>
      <c r="K241" t="s">
        <v>483</v>
      </c>
      <c r="L241" t="s">
        <v>979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t="s">
        <v>2029</v>
      </c>
      <c r="C242">
        <v>38</v>
      </c>
      <c r="G242">
        <v>211306</v>
      </c>
      <c r="H242" s="44">
        <v>34079</v>
      </c>
      <c r="I242">
        <v>68</v>
      </c>
      <c r="J242" t="s">
        <v>398</v>
      </c>
      <c r="K242" t="s">
        <v>398</v>
      </c>
      <c r="L242" t="s">
        <v>650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t="s">
        <v>2030</v>
      </c>
      <c r="D243">
        <v>38</v>
      </c>
      <c r="G243">
        <v>228466</v>
      </c>
      <c r="H243" s="44">
        <v>27030</v>
      </c>
      <c r="I243">
        <v>23</v>
      </c>
      <c r="J243" t="s">
        <v>633</v>
      </c>
      <c r="K243" t="s">
        <v>497</v>
      </c>
      <c r="L243" t="s">
        <v>633</v>
      </c>
      <c r="N243" s="3" t="b">
        <f t="shared" si="1"/>
        <v>0</v>
      </c>
      <c r="O243" s="23" t="str">
        <f>IFERROR(VLOOKUP(A243, '2023 Full View'!$1:$1000, 1, FALSE), "")</f>
        <v/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t="s">
        <v>2031</v>
      </c>
      <c r="E244">
        <v>38</v>
      </c>
      <c r="G244">
        <v>184479</v>
      </c>
      <c r="H244" s="44">
        <v>44771</v>
      </c>
      <c r="I244">
        <v>31</v>
      </c>
      <c r="J244" t="s">
        <v>823</v>
      </c>
      <c r="K244" t="s">
        <v>486</v>
      </c>
      <c r="L244" t="s">
        <v>827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t="s">
        <v>2032</v>
      </c>
      <c r="B245">
        <v>37</v>
      </c>
      <c r="G245">
        <v>229331</v>
      </c>
      <c r="H245" s="44">
        <v>45316</v>
      </c>
      <c r="I245">
        <v>61</v>
      </c>
      <c r="J245" t="s">
        <v>2521</v>
      </c>
      <c r="K245" t="s">
        <v>452</v>
      </c>
      <c r="L245" t="s">
        <v>911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t="s">
        <v>2033</v>
      </c>
      <c r="C246">
        <v>37</v>
      </c>
      <c r="G246">
        <v>294600</v>
      </c>
      <c r="H246" s="44">
        <v>36892</v>
      </c>
      <c r="I246">
        <v>71</v>
      </c>
      <c r="J246" t="s">
        <v>2481</v>
      </c>
      <c r="K246" t="s">
        <v>434</v>
      </c>
      <c r="L246" t="s">
        <v>664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t="s">
        <v>2034</v>
      </c>
      <c r="D247">
        <v>37</v>
      </c>
      <c r="G247">
        <v>174146</v>
      </c>
      <c r="H247" s="44">
        <v>26054</v>
      </c>
      <c r="I247">
        <v>62</v>
      </c>
      <c r="J247" t="s">
        <v>624</v>
      </c>
      <c r="K247" t="s">
        <v>554</v>
      </c>
      <c r="L247" t="s">
        <v>625</v>
      </c>
      <c r="N247" s="3" t="b">
        <f t="shared" si="1"/>
        <v>0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t="s">
        <v>2035</v>
      </c>
      <c r="E248">
        <v>37</v>
      </c>
      <c r="G248">
        <v>177733</v>
      </c>
      <c r="H248" s="44">
        <v>45366</v>
      </c>
      <c r="I248">
        <v>45</v>
      </c>
      <c r="J248" t="s">
        <v>929</v>
      </c>
      <c r="K248" t="s">
        <v>480</v>
      </c>
      <c r="L248" t="s">
        <v>932</v>
      </c>
      <c r="N248" s="3" t="b">
        <f t="shared" si="1"/>
        <v>0</v>
      </c>
      <c r="O248" s="23" t="str">
        <f>IFERROR(VLOOKUP(A248, '2023 Full View'!$1:$1000, 1, FALSE), "")</f>
        <v/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t="s">
        <v>2036</v>
      </c>
      <c r="B249">
        <v>36</v>
      </c>
      <c r="G249">
        <v>163146</v>
      </c>
      <c r="H249" s="44">
        <v>43749</v>
      </c>
      <c r="I249">
        <v>39</v>
      </c>
      <c r="J249" t="s">
        <v>762</v>
      </c>
      <c r="K249" t="s">
        <v>446</v>
      </c>
      <c r="L249" t="s">
        <v>763</v>
      </c>
      <c r="N249" s="3" t="b">
        <f t="shared" si="1"/>
        <v>0</v>
      </c>
      <c r="O249" s="23" t="str">
        <f>IFERROR(VLOOKUP(A249, '2023 Full View'!$1:$1000, 1, FALSE), "")</f>
        <v/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t="s">
        <v>2037</v>
      </c>
      <c r="C250">
        <v>36</v>
      </c>
      <c r="G250">
        <v>207453</v>
      </c>
      <c r="H250" s="44">
        <v>44617</v>
      </c>
      <c r="I250">
        <v>68</v>
      </c>
      <c r="J250" t="s">
        <v>807</v>
      </c>
      <c r="K250" t="s">
        <v>437</v>
      </c>
      <c r="L250" t="s">
        <v>810</v>
      </c>
      <c r="N250" s="3" t="b">
        <f t="shared" si="1"/>
        <v>0</v>
      </c>
      <c r="O250" s="23" t="str">
        <f>IFERROR(VLOOKUP(A250, '2023 Full View'!$1:$1000, 1, FALSE), "")</f>
        <v>From AustinZach Bryan</v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t="s">
        <v>2038</v>
      </c>
      <c r="D251">
        <v>36</v>
      </c>
      <c r="G251">
        <v>191666</v>
      </c>
      <c r="H251" s="44">
        <v>25684</v>
      </c>
      <c r="I251">
        <v>32</v>
      </c>
      <c r="J251" t="s">
        <v>622</v>
      </c>
      <c r="K251" t="s">
        <v>521</v>
      </c>
      <c r="L251" t="s">
        <v>623</v>
      </c>
      <c r="N251" s="3" t="b">
        <f t="shared" si="1"/>
        <v>0</v>
      </c>
      <c r="O251" s="23" t="str">
        <f>IFERROR(VLOOKUP(A251, '2023 Full View'!$1:$1000, 1, FALSE), "")</f>
        <v>Up The Ladder To The RoofThe Supremes</v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t="s">
        <v>2039</v>
      </c>
      <c r="E252">
        <v>36</v>
      </c>
      <c r="G252">
        <v>248533</v>
      </c>
      <c r="H252" s="44">
        <v>44638</v>
      </c>
      <c r="I252">
        <v>47</v>
      </c>
      <c r="J252" t="s">
        <v>838</v>
      </c>
      <c r="K252" t="s">
        <v>550</v>
      </c>
      <c r="L252" t="s">
        <v>839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t="s">
        <v>2040</v>
      </c>
      <c r="B253">
        <v>35</v>
      </c>
      <c r="G253">
        <v>177569</v>
      </c>
      <c r="H253" s="44">
        <v>44967</v>
      </c>
      <c r="I253">
        <v>43</v>
      </c>
      <c r="J253" t="s">
        <v>866</v>
      </c>
      <c r="K253" t="s">
        <v>461</v>
      </c>
      <c r="L253" t="s">
        <v>867</v>
      </c>
      <c r="N253" s="3" t="b">
        <f t="shared" si="1"/>
        <v>0</v>
      </c>
      <c r="O253" s="23" t="str">
        <f>IFERROR(VLOOKUP(A253, '2023 Full View'!$1:$1000, 1, FALSE), "")</f>
        <v/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t="s">
        <v>2041</v>
      </c>
      <c r="C254">
        <v>35</v>
      </c>
      <c r="F254" t="s">
        <v>429</v>
      </c>
      <c r="G254">
        <v>178205</v>
      </c>
      <c r="H254" s="44">
        <v>45422</v>
      </c>
      <c r="I254">
        <v>79</v>
      </c>
      <c r="J254" t="s">
        <v>2473</v>
      </c>
      <c r="K254" t="s">
        <v>368</v>
      </c>
      <c r="L254" t="s">
        <v>1002</v>
      </c>
      <c r="N254" s="3" t="b">
        <f t="shared" si="1"/>
        <v>0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t="s">
        <v>2042</v>
      </c>
      <c r="D255">
        <v>35</v>
      </c>
      <c r="G255">
        <v>141506</v>
      </c>
      <c r="H255" s="44">
        <v>25326</v>
      </c>
      <c r="I255">
        <v>59</v>
      </c>
      <c r="J255" t="s">
        <v>614</v>
      </c>
      <c r="K255" t="s">
        <v>509</v>
      </c>
      <c r="L255" t="s">
        <v>615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t="s">
        <v>2043</v>
      </c>
      <c r="E256">
        <v>35</v>
      </c>
      <c r="G256">
        <v>254365</v>
      </c>
      <c r="H256" s="44">
        <v>45400</v>
      </c>
      <c r="I256">
        <v>71</v>
      </c>
      <c r="J256" t="s">
        <v>953</v>
      </c>
      <c r="K256" t="s">
        <v>438</v>
      </c>
      <c r="L256" t="s">
        <v>956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t="s">
        <v>2044</v>
      </c>
      <c r="B257">
        <v>34</v>
      </c>
      <c r="G257">
        <v>209427</v>
      </c>
      <c r="H257" s="44">
        <v>45317</v>
      </c>
      <c r="I257">
        <v>71</v>
      </c>
      <c r="K257" t="s">
        <v>429</v>
      </c>
      <c r="L257" t="s">
        <v>912</v>
      </c>
      <c r="N257" s="3" t="b">
        <f t="shared" si="1"/>
        <v>0</v>
      </c>
      <c r="O257" s="23" t="str">
        <f>IFERROR(VLOOKUP(A257, '2023 Full View'!$1:$1000, 1, FALSE), "")</f>
        <v/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t="s">
        <v>2045</v>
      </c>
      <c r="B258">
        <v>32</v>
      </c>
      <c r="C258">
        <v>34</v>
      </c>
      <c r="G258">
        <v>171291</v>
      </c>
      <c r="H258" s="44">
        <v>45394</v>
      </c>
      <c r="I258">
        <v>81</v>
      </c>
      <c r="J258" t="s">
        <v>2522</v>
      </c>
      <c r="K258" t="s">
        <v>363</v>
      </c>
      <c r="L258" t="s">
        <v>952</v>
      </c>
      <c r="N258" s="3" t="b">
        <f t="shared" si="1"/>
        <v>1</v>
      </c>
      <c r="O258" s="23" t="str">
        <f>IFERROR(VLOOKUP(A258, '2023 Full View'!$1:$1000, 1, FALSE), "")</f>
        <v/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t="s">
        <v>2046</v>
      </c>
      <c r="D259">
        <v>34</v>
      </c>
      <c r="G259">
        <v>197213</v>
      </c>
      <c r="H259" s="44">
        <v>28444</v>
      </c>
      <c r="I259">
        <v>72</v>
      </c>
      <c r="K259" t="s">
        <v>497</v>
      </c>
      <c r="L259" t="s">
        <v>643</v>
      </c>
      <c r="N259" s="3" t="b">
        <f t="shared" si="1"/>
        <v>0</v>
      </c>
      <c r="O259" s="23" t="str">
        <f>IFERROR(VLOOKUP(A259, '2023 Full View'!$1:$1000, 1, FALSE), "")</f>
        <v>More Than A WomanBee Gees</v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t="s">
        <v>2047</v>
      </c>
      <c r="E260">
        <v>34</v>
      </c>
      <c r="G260">
        <v>189266</v>
      </c>
      <c r="H260" s="44">
        <v>45219</v>
      </c>
      <c r="I260">
        <v>33</v>
      </c>
      <c r="J260" t="s">
        <v>986</v>
      </c>
      <c r="K260" t="s">
        <v>489</v>
      </c>
      <c r="L260">
        <v>23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t="s">
        <v>2048</v>
      </c>
      <c r="B261">
        <v>33</v>
      </c>
      <c r="G261">
        <v>207176</v>
      </c>
      <c r="H261" s="44">
        <v>45519</v>
      </c>
      <c r="I261">
        <v>64</v>
      </c>
      <c r="J261" t="s">
        <v>2473</v>
      </c>
      <c r="K261" t="s">
        <v>368</v>
      </c>
      <c r="L261" t="s">
        <v>1003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t="s">
        <v>2051</v>
      </c>
      <c r="C262">
        <v>33</v>
      </c>
      <c r="G262">
        <v>237320</v>
      </c>
      <c r="H262" s="44">
        <v>44575</v>
      </c>
      <c r="I262">
        <v>52</v>
      </c>
      <c r="J262" t="s">
        <v>800</v>
      </c>
      <c r="K262" t="s">
        <v>372</v>
      </c>
      <c r="L262" t="s">
        <v>801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t="s">
        <v>2052</v>
      </c>
      <c r="E263">
        <v>33</v>
      </c>
      <c r="G263">
        <v>191413</v>
      </c>
      <c r="H263" s="44">
        <v>45366</v>
      </c>
      <c r="I263">
        <v>47</v>
      </c>
      <c r="J263" t="s">
        <v>929</v>
      </c>
      <c r="K263" t="s">
        <v>480</v>
      </c>
      <c r="L263" t="s">
        <v>931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t="s">
        <v>2053</v>
      </c>
      <c r="C264">
        <v>32</v>
      </c>
      <c r="F264" t="s">
        <v>359</v>
      </c>
      <c r="G264">
        <v>290892</v>
      </c>
      <c r="H264" s="44">
        <v>44953</v>
      </c>
      <c r="I264">
        <v>71</v>
      </c>
      <c r="K264" t="s">
        <v>437</v>
      </c>
      <c r="L264" t="s">
        <v>837</v>
      </c>
      <c r="N264" s="3" t="b">
        <f t="shared" si="1"/>
        <v>0</v>
      </c>
      <c r="O264" s="23" t="str">
        <f>IFERROR(VLOOKUP(A264, '2023 Full View'!$1:$1000, 1, FALSE), "")</f>
        <v/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t="s">
        <v>2054</v>
      </c>
      <c r="D265">
        <v>32</v>
      </c>
      <c r="G265">
        <v>209680</v>
      </c>
      <c r="H265" s="44">
        <v>43049</v>
      </c>
      <c r="I265">
        <v>70</v>
      </c>
      <c r="J265" t="s">
        <v>738</v>
      </c>
      <c r="K265" t="s">
        <v>438</v>
      </c>
      <c r="L265" t="s">
        <v>739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t="s">
        <v>2055</v>
      </c>
      <c r="B266">
        <v>31</v>
      </c>
      <c r="F266" t="s">
        <v>476</v>
      </c>
      <c r="G266">
        <v>168355</v>
      </c>
      <c r="H266" s="44">
        <v>45415</v>
      </c>
      <c r="I266">
        <v>76</v>
      </c>
      <c r="J266" t="s">
        <v>2515</v>
      </c>
      <c r="K266" t="s">
        <v>450</v>
      </c>
      <c r="L266" t="s">
        <v>966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t="s">
        <v>2056</v>
      </c>
      <c r="C267">
        <v>31</v>
      </c>
      <c r="G267">
        <v>316733</v>
      </c>
      <c r="H267" s="44">
        <v>36161</v>
      </c>
      <c r="I267">
        <v>74</v>
      </c>
      <c r="J267" t="s">
        <v>2492</v>
      </c>
      <c r="K267" t="s">
        <v>434</v>
      </c>
      <c r="L267" t="s">
        <v>656</v>
      </c>
      <c r="N267" s="3" t="b">
        <f t="shared" si="1"/>
        <v>0</v>
      </c>
      <c r="O267" s="23" t="str">
        <f>IFERROR(VLOOKUP(A267, '2023 Full View'!$1:$1000, 1, FALSE), "")</f>
        <v/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t="s">
        <v>2057</v>
      </c>
      <c r="D268">
        <v>31</v>
      </c>
      <c r="G268">
        <v>159595</v>
      </c>
      <c r="H268" s="44">
        <v>43217</v>
      </c>
      <c r="I268">
        <v>70</v>
      </c>
      <c r="K268" t="s">
        <v>523</v>
      </c>
      <c r="L268" t="s">
        <v>745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t="s">
        <v>2058</v>
      </c>
      <c r="E269">
        <v>31</v>
      </c>
      <c r="G269">
        <v>210130</v>
      </c>
      <c r="H269" s="44">
        <v>45128</v>
      </c>
      <c r="I269">
        <v>25</v>
      </c>
      <c r="J269" t="s">
        <v>884</v>
      </c>
      <c r="K269" t="s">
        <v>439</v>
      </c>
      <c r="L269" t="s">
        <v>892</v>
      </c>
      <c r="N269" s="3" t="b">
        <f t="shared" si="1"/>
        <v>0</v>
      </c>
      <c r="O269" s="23" t="str">
        <f>IFERROR(VLOOKUP(A269, '2023 Full View'!$1:$1000, 1, FALSE), "")</f>
        <v/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t="s">
        <v>2059</v>
      </c>
      <c r="B270">
        <v>30</v>
      </c>
      <c r="G270">
        <v>180304</v>
      </c>
      <c r="H270" s="44">
        <v>45309</v>
      </c>
      <c r="I270">
        <v>85</v>
      </c>
      <c r="J270" t="s">
        <v>945</v>
      </c>
      <c r="K270" t="s">
        <v>479</v>
      </c>
      <c r="L270" t="s">
        <v>947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t="s">
        <v>2060</v>
      </c>
      <c r="C271">
        <v>30</v>
      </c>
      <c r="G271">
        <v>191320</v>
      </c>
      <c r="H271" s="44">
        <v>28856</v>
      </c>
      <c r="I271">
        <v>50</v>
      </c>
      <c r="J271" t="s">
        <v>2493</v>
      </c>
      <c r="K271" t="s">
        <v>393</v>
      </c>
      <c r="L271" t="s">
        <v>644</v>
      </c>
      <c r="N271" s="3" t="b">
        <f t="shared" si="1"/>
        <v>0</v>
      </c>
      <c r="O271" s="23" t="str">
        <f>IFERROR(VLOOKUP(A271, '2023 Full View'!$1:$1000, 1, FALSE), "")</f>
        <v/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t="s">
        <v>2061</v>
      </c>
      <c r="D272">
        <v>30</v>
      </c>
      <c r="G272">
        <v>233173</v>
      </c>
      <c r="H272" s="44">
        <v>25934</v>
      </c>
      <c r="I272">
        <v>66</v>
      </c>
      <c r="J272" t="s">
        <v>588</v>
      </c>
      <c r="K272" t="s">
        <v>508</v>
      </c>
      <c r="L272" t="s">
        <v>589</v>
      </c>
      <c r="N272" s="3" t="b">
        <f t="shared" si="1"/>
        <v>0</v>
      </c>
      <c r="O272" s="23" t="str">
        <f>IFERROR(VLOOKUP(A272, '2023 Full View'!$1:$1000, 1, FALSE), "")</f>
        <v>It's Too LateCarole King</v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t="s">
        <v>2062</v>
      </c>
      <c r="E273">
        <v>30</v>
      </c>
      <c r="G273">
        <v>170241</v>
      </c>
      <c r="H273" s="44">
        <v>44307</v>
      </c>
      <c r="I273">
        <v>31</v>
      </c>
      <c r="J273" t="s">
        <v>784</v>
      </c>
      <c r="K273" t="s">
        <v>486</v>
      </c>
      <c r="L273" t="s">
        <v>785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t="s">
        <v>2063</v>
      </c>
      <c r="B274">
        <v>29</v>
      </c>
      <c r="G274">
        <v>228000</v>
      </c>
      <c r="H274" s="44">
        <v>45436</v>
      </c>
      <c r="I274">
        <v>60</v>
      </c>
      <c r="J274" t="s">
        <v>974</v>
      </c>
      <c r="K274" t="s">
        <v>483</v>
      </c>
      <c r="L274" t="s">
        <v>982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t="s">
        <v>2064</v>
      </c>
      <c r="C275">
        <v>29</v>
      </c>
      <c r="G275">
        <v>143480</v>
      </c>
      <c r="H275" s="44">
        <v>44469</v>
      </c>
      <c r="I275">
        <v>67</v>
      </c>
      <c r="J275" t="s">
        <v>2494</v>
      </c>
      <c r="K275" t="s">
        <v>436</v>
      </c>
      <c r="L275" t="s">
        <v>793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t="s">
        <v>2065</v>
      </c>
      <c r="D276">
        <v>29</v>
      </c>
      <c r="G276">
        <v>252306</v>
      </c>
      <c r="H276" s="44">
        <v>42342</v>
      </c>
      <c r="I276">
        <v>76</v>
      </c>
      <c r="J276" t="s">
        <v>736</v>
      </c>
      <c r="K276" t="s">
        <v>531</v>
      </c>
      <c r="L276" t="s">
        <v>737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t="s">
        <v>2066</v>
      </c>
      <c r="E277">
        <v>29</v>
      </c>
      <c r="G277">
        <v>286369</v>
      </c>
      <c r="H277" s="44">
        <v>45086</v>
      </c>
      <c r="I277">
        <v>77</v>
      </c>
      <c r="J277" t="s">
        <v>864</v>
      </c>
      <c r="K277" t="s">
        <v>471</v>
      </c>
      <c r="L277" t="s">
        <v>865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t="s">
        <v>2067</v>
      </c>
      <c r="B278">
        <v>28</v>
      </c>
      <c r="F278" t="s">
        <v>467</v>
      </c>
      <c r="G278">
        <v>199000</v>
      </c>
      <c r="H278" s="44">
        <v>44701</v>
      </c>
      <c r="I278">
        <v>48</v>
      </c>
      <c r="K278" t="s">
        <v>459</v>
      </c>
      <c r="L278" t="s">
        <v>806</v>
      </c>
      <c r="N278" s="3" t="b">
        <f t="shared" si="1"/>
        <v>0</v>
      </c>
      <c r="O278" s="23" t="str">
        <f>IFERROR(VLOOKUP(A278, '2023 Full View'!$1:$1000, 1, FALSE), "")</f>
        <v/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t="s">
        <v>2068</v>
      </c>
      <c r="C279">
        <v>28</v>
      </c>
      <c r="F279" t="s">
        <v>422</v>
      </c>
      <c r="G279">
        <v>205466</v>
      </c>
      <c r="H279" s="44">
        <v>45408</v>
      </c>
      <c r="I279">
        <v>34</v>
      </c>
      <c r="K279" t="s">
        <v>361</v>
      </c>
      <c r="L279" t="s">
        <v>962</v>
      </c>
      <c r="N279" s="3" t="b">
        <f t="shared" si="1"/>
        <v>0</v>
      </c>
      <c r="O279" s="23" t="str">
        <f>IFERROR(VLOOKUP(A279, '2023 Full View'!$1:$1000, 1, FALSE), "")</f>
        <v/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t="s">
        <v>2069</v>
      </c>
      <c r="D280">
        <v>28</v>
      </c>
      <c r="G280">
        <v>178426</v>
      </c>
      <c r="H280" s="44">
        <v>43700</v>
      </c>
      <c r="I280">
        <v>84</v>
      </c>
      <c r="J280" t="s">
        <v>760</v>
      </c>
      <c r="K280" t="s">
        <v>438</v>
      </c>
      <c r="L280" t="s">
        <v>761</v>
      </c>
      <c r="N280" s="3" t="b">
        <f t="shared" si="1"/>
        <v>0</v>
      </c>
      <c r="O280" s="23" t="str">
        <f>IFERROR(VLOOKUP(A280, '2023 Full View'!$1:$1000, 1, FALSE), "")</f>
        <v>Cruel SummerTaylor Swift</v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t="s">
        <v>2070</v>
      </c>
      <c r="E281">
        <v>28</v>
      </c>
      <c r="G281">
        <v>185552</v>
      </c>
      <c r="H281" s="44">
        <v>45002</v>
      </c>
      <c r="I281">
        <v>80</v>
      </c>
      <c r="J281" t="s">
        <v>847</v>
      </c>
      <c r="K281" t="s">
        <v>366</v>
      </c>
      <c r="L281" t="s">
        <v>848</v>
      </c>
      <c r="N281" s="3" t="b">
        <f t="shared" si="1"/>
        <v>0</v>
      </c>
      <c r="O281" s="23" t="str">
        <f>IFERROR(VLOOKUP(A281, '2023 Full View'!$1:$1000, 1, FALSE), "")</f>
        <v/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t="s">
        <v>2071</v>
      </c>
      <c r="B282">
        <v>27</v>
      </c>
      <c r="G282">
        <v>232653</v>
      </c>
      <c r="H282" s="44">
        <v>43049</v>
      </c>
      <c r="I282">
        <v>64</v>
      </c>
      <c r="J282" t="s">
        <v>740</v>
      </c>
      <c r="K282" t="s">
        <v>455</v>
      </c>
      <c r="L282" t="s">
        <v>741</v>
      </c>
      <c r="N282" s="3" t="b">
        <f t="shared" si="1"/>
        <v>0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t="s">
        <v>2072</v>
      </c>
      <c r="C283">
        <v>27</v>
      </c>
      <c r="G283">
        <v>184841</v>
      </c>
      <c r="H283" s="44">
        <v>45149</v>
      </c>
      <c r="I283">
        <v>79</v>
      </c>
      <c r="J283" t="s">
        <v>893</v>
      </c>
      <c r="K283" t="s">
        <v>369</v>
      </c>
      <c r="L283" t="s">
        <v>897</v>
      </c>
      <c r="N283" s="3" t="b">
        <f t="shared" si="1"/>
        <v>0</v>
      </c>
      <c r="O283" s="23" t="str">
        <f>IFERROR(VLOOKUP(A283, '2023 Full View'!$1:$1000, 1, FALSE), "")</f>
        <v/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t="s">
        <v>2073</v>
      </c>
      <c r="D284">
        <v>27</v>
      </c>
      <c r="G284">
        <v>217783</v>
      </c>
      <c r="H284" s="44">
        <v>45415</v>
      </c>
      <c r="I284">
        <v>68</v>
      </c>
      <c r="J284" t="s">
        <v>963</v>
      </c>
      <c r="K284" t="s">
        <v>440</v>
      </c>
      <c r="L284" t="s">
        <v>964</v>
      </c>
      <c r="N284" s="3" t="b">
        <f t="shared" si="1"/>
        <v>0</v>
      </c>
      <c r="O284" s="23" t="str">
        <f>IFERROR(VLOOKUP(A284, '2023 Full View'!$1:$1000, 1, FALSE), "")</f>
        <v/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t="s">
        <v>2074</v>
      </c>
      <c r="E285">
        <v>27</v>
      </c>
      <c r="G285">
        <v>186043</v>
      </c>
      <c r="H285" s="44">
        <v>44995</v>
      </c>
      <c r="I285">
        <v>67</v>
      </c>
      <c r="J285" t="s">
        <v>862</v>
      </c>
      <c r="K285" t="s">
        <v>494</v>
      </c>
      <c r="L285" t="s">
        <v>863</v>
      </c>
      <c r="N285" s="3" t="b">
        <f t="shared" si="1"/>
        <v>0</v>
      </c>
      <c r="O285" s="23" t="str">
        <f>IFERROR(VLOOKUP(A285, '2023 Full View'!$1:$1000, 1, FALSE), "")</f>
        <v>HeavenNiall Horan</v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t="s">
        <v>2075</v>
      </c>
      <c r="B286">
        <v>26</v>
      </c>
      <c r="G286">
        <v>236055</v>
      </c>
      <c r="H286" s="44">
        <v>45457</v>
      </c>
      <c r="I286">
        <v>61</v>
      </c>
      <c r="J286" t="s">
        <v>984</v>
      </c>
      <c r="K286" t="s">
        <v>482</v>
      </c>
      <c r="L286" t="s">
        <v>985</v>
      </c>
      <c r="N286" s="3" t="b">
        <f t="shared" si="1"/>
        <v>0</v>
      </c>
      <c r="O286" s="23" t="str">
        <f>IFERROR(VLOOKUP(A286, '2023 Full View'!$1:$1000, 1, FALSE), "")</f>
        <v/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t="s">
        <v>2076</v>
      </c>
      <c r="C287">
        <v>26</v>
      </c>
      <c r="G287">
        <v>172533</v>
      </c>
      <c r="H287" s="44">
        <v>45422</v>
      </c>
      <c r="I287">
        <v>82</v>
      </c>
      <c r="K287" t="s">
        <v>413</v>
      </c>
      <c r="L287" t="s">
        <v>970</v>
      </c>
      <c r="N287" s="3" t="b">
        <f t="shared" si="1"/>
        <v>0</v>
      </c>
      <c r="O287" s="23" t="str">
        <f>IFERROR(VLOOKUP(A287, '2023 Full View'!$1:$1000, 1, FALSE), "")</f>
        <v/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t="s">
        <v>2077</v>
      </c>
      <c r="D288">
        <v>26</v>
      </c>
      <c r="F288" t="s">
        <v>574</v>
      </c>
      <c r="G288">
        <v>230250</v>
      </c>
      <c r="H288" s="44">
        <v>42272</v>
      </c>
      <c r="I288">
        <v>54</v>
      </c>
      <c r="J288" t="s">
        <v>724</v>
      </c>
      <c r="K288" t="s">
        <v>545</v>
      </c>
      <c r="L288" t="s">
        <v>725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t="s">
        <v>2078</v>
      </c>
      <c r="B289">
        <v>25</v>
      </c>
      <c r="G289">
        <v>190733</v>
      </c>
      <c r="H289" s="44">
        <v>45351</v>
      </c>
      <c r="I289">
        <v>46</v>
      </c>
      <c r="K289" t="s">
        <v>483</v>
      </c>
      <c r="L289" t="s">
        <v>927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t="s">
        <v>2079</v>
      </c>
      <c r="C290">
        <v>25</v>
      </c>
      <c r="G290">
        <v>190779</v>
      </c>
      <c r="H290" s="44">
        <v>44197</v>
      </c>
      <c r="I290">
        <v>66</v>
      </c>
      <c r="J290" t="s">
        <v>2495</v>
      </c>
      <c r="K290" t="s">
        <v>373</v>
      </c>
      <c r="L290" t="s">
        <v>783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t="s">
        <v>2080</v>
      </c>
      <c r="D291">
        <v>25</v>
      </c>
      <c r="G291">
        <v>235223</v>
      </c>
      <c r="H291" s="44">
        <v>26341</v>
      </c>
      <c r="I291">
        <v>57</v>
      </c>
      <c r="J291" t="s">
        <v>2496</v>
      </c>
      <c r="K291" t="s">
        <v>518</v>
      </c>
      <c r="L291" t="s">
        <v>628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t="s">
        <v>2081</v>
      </c>
      <c r="E292">
        <v>25</v>
      </c>
      <c r="G292">
        <v>203546</v>
      </c>
      <c r="H292" s="44">
        <v>44701</v>
      </c>
      <c r="I292">
        <v>61</v>
      </c>
      <c r="J292" t="s">
        <v>813</v>
      </c>
      <c r="K292" t="s">
        <v>496</v>
      </c>
      <c r="L292" t="s">
        <v>815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t="s">
        <v>2082</v>
      </c>
      <c r="B293">
        <v>24</v>
      </c>
      <c r="G293">
        <v>161831</v>
      </c>
      <c r="H293" s="44">
        <v>45372</v>
      </c>
      <c r="I293">
        <v>82</v>
      </c>
      <c r="J293" t="s">
        <v>945</v>
      </c>
      <c r="K293" t="s">
        <v>479</v>
      </c>
      <c r="L293" t="s">
        <v>946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t="s">
        <v>2084</v>
      </c>
      <c r="C294">
        <v>24</v>
      </c>
      <c r="G294">
        <v>162093</v>
      </c>
      <c r="H294" s="44">
        <v>34544</v>
      </c>
      <c r="I294">
        <v>56</v>
      </c>
      <c r="J294" t="s">
        <v>2523</v>
      </c>
      <c r="K294" t="s">
        <v>396</v>
      </c>
      <c r="L294" t="s">
        <v>651</v>
      </c>
      <c r="N294" s="3" t="b">
        <f t="shared" si="1"/>
        <v>0</v>
      </c>
      <c r="O294" s="23" t="str">
        <f>IFERROR(VLOOKUP(A294, '2023 Full View'!$1:$1000, 1, FALSE), "")</f>
        <v/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t="s">
        <v>2085</v>
      </c>
      <c r="D295">
        <v>24</v>
      </c>
      <c r="G295">
        <v>195700</v>
      </c>
      <c r="H295" s="44">
        <v>45225</v>
      </c>
      <c r="I295">
        <v>59</v>
      </c>
      <c r="J295" t="s">
        <v>905</v>
      </c>
      <c r="K295" t="s">
        <v>438</v>
      </c>
      <c r="L295" t="s">
        <v>906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t="s">
        <v>2086</v>
      </c>
      <c r="B296">
        <v>23</v>
      </c>
      <c r="G296">
        <v>198068</v>
      </c>
      <c r="H296" s="44">
        <v>45478</v>
      </c>
      <c r="I296">
        <v>76</v>
      </c>
      <c r="K296" t="s">
        <v>429</v>
      </c>
      <c r="L296" t="s">
        <v>996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t="s">
        <v>2087</v>
      </c>
      <c r="C297">
        <v>23</v>
      </c>
      <c r="G297">
        <v>256066</v>
      </c>
      <c r="H297" s="44">
        <v>45461</v>
      </c>
      <c r="I297">
        <v>65</v>
      </c>
      <c r="J297" t="s">
        <v>1013</v>
      </c>
      <c r="K297" t="s">
        <v>381</v>
      </c>
      <c r="L297" t="s">
        <v>1014</v>
      </c>
      <c r="N297" s="3" t="b">
        <f t="shared" si="1"/>
        <v>0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t="s">
        <v>2088</v>
      </c>
      <c r="D298">
        <v>23</v>
      </c>
      <c r="G298">
        <v>169306</v>
      </c>
      <c r="H298" s="44">
        <v>38718</v>
      </c>
      <c r="I298">
        <v>52</v>
      </c>
      <c r="J298" t="s">
        <v>673</v>
      </c>
      <c r="K298" t="s">
        <v>527</v>
      </c>
      <c r="L298" t="s">
        <v>674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t="s">
        <v>2089</v>
      </c>
      <c r="E299">
        <v>23</v>
      </c>
      <c r="G299">
        <v>238939</v>
      </c>
      <c r="H299" s="44">
        <v>45323</v>
      </c>
      <c r="I299">
        <v>52</v>
      </c>
      <c r="K299" t="s">
        <v>552</v>
      </c>
      <c r="L299" t="s">
        <v>913</v>
      </c>
      <c r="N299" s="3" t="b">
        <f t="shared" si="1"/>
        <v>0</v>
      </c>
      <c r="O299" s="23" t="str">
        <f>IFERROR(VLOOKUP(A299, '2023 Full View'!$1:$1000, 1, FALSE), "")</f>
        <v/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t="s">
        <v>2090</v>
      </c>
      <c r="B300">
        <v>22</v>
      </c>
      <c r="G300">
        <v>225693</v>
      </c>
      <c r="H300" s="44">
        <v>45009</v>
      </c>
      <c r="I300">
        <v>49</v>
      </c>
      <c r="J300" t="s">
        <v>850</v>
      </c>
      <c r="K300" t="s">
        <v>482</v>
      </c>
      <c r="L300" t="s">
        <v>851</v>
      </c>
      <c r="N300" s="3" t="b">
        <f t="shared" si="1"/>
        <v>0</v>
      </c>
      <c r="O300" s="23" t="str">
        <f>IFERROR(VLOOKUP(A300, '2023 Full View'!$1:$1000, 1, FALSE), "")</f>
        <v>Tattoo on a SunburnLuke Combs</v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t="s">
        <v>2091</v>
      </c>
      <c r="C301">
        <v>22</v>
      </c>
      <c r="F301" t="s">
        <v>423</v>
      </c>
      <c r="G301">
        <v>158145</v>
      </c>
      <c r="H301" s="44">
        <v>45380</v>
      </c>
      <c r="I301">
        <v>29</v>
      </c>
      <c r="K301" t="s">
        <v>436</v>
      </c>
      <c r="L301" t="s">
        <v>938</v>
      </c>
      <c r="N301" s="3" t="b">
        <f t="shared" si="1"/>
        <v>0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t="s">
        <v>2092</v>
      </c>
      <c r="D302">
        <v>22</v>
      </c>
      <c r="G302">
        <v>253295</v>
      </c>
      <c r="H302" s="44">
        <v>33696</v>
      </c>
      <c r="I302">
        <v>59</v>
      </c>
      <c r="K302" t="s">
        <v>530</v>
      </c>
      <c r="L302" t="s">
        <v>649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t="s">
        <v>2093</v>
      </c>
      <c r="B303">
        <v>21</v>
      </c>
      <c r="G303">
        <v>203853</v>
      </c>
      <c r="H303" s="44">
        <v>45436</v>
      </c>
      <c r="I303">
        <v>60</v>
      </c>
      <c r="J303" t="s">
        <v>974</v>
      </c>
      <c r="K303" t="s">
        <v>483</v>
      </c>
      <c r="L303" t="s">
        <v>978</v>
      </c>
      <c r="N303" s="3" t="b">
        <f t="shared" si="1"/>
        <v>0</v>
      </c>
      <c r="O303" s="23" t="str">
        <f>IFERROR(VLOOKUP(A303, '2023 Full View'!$1:$1000, 1, FALSE), "")</f>
        <v/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t="s">
        <v>2094</v>
      </c>
      <c r="C304">
        <v>21</v>
      </c>
      <c r="G304">
        <v>194920</v>
      </c>
      <c r="H304" s="44">
        <v>45436</v>
      </c>
      <c r="I304">
        <v>80</v>
      </c>
      <c r="K304" t="s">
        <v>437</v>
      </c>
      <c r="L304" t="s">
        <v>980</v>
      </c>
      <c r="N304" s="3" t="b">
        <f t="shared" si="1"/>
        <v>0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t="s">
        <v>2095</v>
      </c>
      <c r="B305">
        <v>10</v>
      </c>
      <c r="D305">
        <v>21</v>
      </c>
      <c r="G305">
        <v>186365</v>
      </c>
      <c r="H305" s="44">
        <v>45449</v>
      </c>
      <c r="I305">
        <v>82</v>
      </c>
      <c r="J305" t="s">
        <v>1010</v>
      </c>
      <c r="K305" t="s">
        <v>366</v>
      </c>
      <c r="L305" t="s">
        <v>1760</v>
      </c>
      <c r="N305" s="3" t="b">
        <f t="shared" si="1"/>
        <v>1</v>
      </c>
      <c r="O305" s="23" t="str">
        <f>IFERROR(VLOOKUP(A305, '2023 Full View'!$1:$1000, 1, FALSE), "")</f>
        <v/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t="s">
        <v>2096</v>
      </c>
      <c r="E306">
        <v>21</v>
      </c>
      <c r="G306">
        <v>197786</v>
      </c>
      <c r="H306" s="44">
        <v>42314</v>
      </c>
      <c r="I306">
        <v>70</v>
      </c>
      <c r="J306" t="s">
        <v>726</v>
      </c>
      <c r="K306" t="s">
        <v>564</v>
      </c>
      <c r="L306" t="s">
        <v>727</v>
      </c>
      <c r="N306" s="3" t="b">
        <f t="shared" si="1"/>
        <v>0</v>
      </c>
      <c r="O306" s="23" t="str">
        <f>IFERROR(VLOOKUP(A306, '2023 Full View'!$1:$1000, 1, FALSE), "")</f>
        <v>Love Me Like YouLittle Mix</v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t="s">
        <v>2097</v>
      </c>
      <c r="B307">
        <v>20</v>
      </c>
      <c r="F307" t="s">
        <v>360</v>
      </c>
      <c r="G307">
        <v>209038</v>
      </c>
      <c r="H307" s="44">
        <v>45519</v>
      </c>
      <c r="I307">
        <v>70</v>
      </c>
      <c r="J307" t="s">
        <v>2473</v>
      </c>
      <c r="K307" t="s">
        <v>368</v>
      </c>
      <c r="L307" t="s">
        <v>1001</v>
      </c>
      <c r="N307" s="3" t="b">
        <f t="shared" si="1"/>
        <v>0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t="s">
        <v>2098</v>
      </c>
      <c r="C308">
        <v>20</v>
      </c>
      <c r="G308">
        <v>175093</v>
      </c>
      <c r="H308" s="44">
        <v>37533</v>
      </c>
      <c r="I308">
        <v>70</v>
      </c>
      <c r="J308" t="s">
        <v>668</v>
      </c>
      <c r="K308" t="s">
        <v>403</v>
      </c>
      <c r="L308" t="s">
        <v>669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t="s">
        <v>2099</v>
      </c>
      <c r="D309">
        <v>20</v>
      </c>
      <c r="G309">
        <v>153173</v>
      </c>
      <c r="H309" s="44">
        <v>38718</v>
      </c>
      <c r="I309">
        <v>62</v>
      </c>
      <c r="J309" t="s">
        <v>2497</v>
      </c>
      <c r="K309" t="s">
        <v>495</v>
      </c>
      <c r="L309" t="s">
        <v>604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t="s">
        <v>2100</v>
      </c>
      <c r="E310">
        <v>20</v>
      </c>
      <c r="G310">
        <v>281640</v>
      </c>
      <c r="H310" s="44">
        <v>45184</v>
      </c>
      <c r="I310">
        <v>30</v>
      </c>
      <c r="J310" t="s">
        <v>884</v>
      </c>
      <c r="K310" t="s">
        <v>439</v>
      </c>
      <c r="L310" t="s">
        <v>884</v>
      </c>
      <c r="N310" s="3" t="b">
        <f t="shared" si="1"/>
        <v>0</v>
      </c>
      <c r="O310" s="23" t="str">
        <f>IFERROR(VLOOKUP(A310, '2023 Full View'!$1:$1000, 1, FALSE), "")</f>
        <v/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t="s">
        <v>2101</v>
      </c>
      <c r="B311">
        <v>19</v>
      </c>
      <c r="F311" t="s">
        <v>468</v>
      </c>
      <c r="G311">
        <v>191231</v>
      </c>
      <c r="H311" s="44">
        <v>44988</v>
      </c>
      <c r="I311">
        <v>70</v>
      </c>
      <c r="J311" t="s">
        <v>843</v>
      </c>
      <c r="K311" t="s">
        <v>429</v>
      </c>
      <c r="L311" t="s">
        <v>846</v>
      </c>
      <c r="N311" s="3" t="b">
        <f t="shared" si="1"/>
        <v>0</v>
      </c>
      <c r="O311" s="23" t="str">
        <f>IFERROR(VLOOKUP(A311, '2023 Full View'!$1:$1000, 1, FALSE), "")</f>
        <v>Man Made A Bar (feat. Eric Church)Morgan Wallen</v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t="s">
        <v>2102</v>
      </c>
      <c r="C312">
        <v>19</v>
      </c>
      <c r="F312" t="s">
        <v>421</v>
      </c>
      <c r="G312">
        <v>170074</v>
      </c>
      <c r="H312" s="44">
        <v>44103</v>
      </c>
      <c r="I312">
        <v>55</v>
      </c>
      <c r="J312" t="s">
        <v>780</v>
      </c>
      <c r="K312" t="s">
        <v>435</v>
      </c>
      <c r="L312" t="s">
        <v>781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t="s">
        <v>2103</v>
      </c>
      <c r="D313">
        <v>19</v>
      </c>
      <c r="G313">
        <v>210548</v>
      </c>
      <c r="H313" s="44">
        <v>45399</v>
      </c>
      <c r="I313">
        <v>35</v>
      </c>
      <c r="J313" t="s">
        <v>2524</v>
      </c>
      <c r="K313" t="s">
        <v>559</v>
      </c>
      <c r="L313" t="s">
        <v>1037</v>
      </c>
      <c r="N313" s="3" t="b">
        <f t="shared" si="1"/>
        <v>0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t="s">
        <v>2104</v>
      </c>
      <c r="D314">
        <v>8</v>
      </c>
      <c r="E314">
        <v>19</v>
      </c>
      <c r="G314">
        <v>203801</v>
      </c>
      <c r="H314" s="44">
        <v>45400</v>
      </c>
      <c r="I314">
        <v>69</v>
      </c>
      <c r="J314" t="s">
        <v>953</v>
      </c>
      <c r="K314" t="s">
        <v>438</v>
      </c>
      <c r="L314" t="s">
        <v>958</v>
      </c>
      <c r="N314" s="3" t="b">
        <f t="shared" si="1"/>
        <v>1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t="s">
        <v>2105</v>
      </c>
      <c r="B315">
        <v>18</v>
      </c>
      <c r="G315">
        <v>193262</v>
      </c>
      <c r="H315" s="44">
        <v>45471</v>
      </c>
      <c r="I315">
        <v>43</v>
      </c>
      <c r="K315" t="s">
        <v>367</v>
      </c>
      <c r="L315" t="s">
        <v>994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t="s">
        <v>2106</v>
      </c>
      <c r="C316">
        <v>18</v>
      </c>
      <c r="G316">
        <v>152121</v>
      </c>
      <c r="H316" s="44">
        <v>45338</v>
      </c>
      <c r="I316">
        <v>36</v>
      </c>
      <c r="J316" t="s">
        <v>923</v>
      </c>
      <c r="K316" t="s">
        <v>431</v>
      </c>
      <c r="L316" t="s">
        <v>924</v>
      </c>
      <c r="N316" s="3" t="b">
        <f t="shared" si="1"/>
        <v>0</v>
      </c>
      <c r="O316" s="23" t="str">
        <f>IFERROR(VLOOKUP(A316, '2023 Full View'!$1:$1000, 1, FALSE), "")</f>
        <v/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t="s">
        <v>2107</v>
      </c>
      <c r="D317">
        <v>18</v>
      </c>
      <c r="G317">
        <v>229866</v>
      </c>
      <c r="H317" s="44">
        <v>26299</v>
      </c>
      <c r="I317">
        <v>57</v>
      </c>
      <c r="J317" t="s">
        <v>2498</v>
      </c>
      <c r="K317" t="s">
        <v>549</v>
      </c>
      <c r="L317" t="s">
        <v>594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t="s">
        <v>2108</v>
      </c>
      <c r="E318">
        <v>18</v>
      </c>
      <c r="G318">
        <v>242973</v>
      </c>
      <c r="H318" s="44">
        <v>40567</v>
      </c>
      <c r="I318">
        <v>74</v>
      </c>
      <c r="J318">
        <v>21</v>
      </c>
      <c r="K318" t="s">
        <v>485</v>
      </c>
      <c r="L318" t="s">
        <v>694</v>
      </c>
      <c r="N318" s="3" t="b">
        <f t="shared" si="1"/>
        <v>0</v>
      </c>
      <c r="O318" s="23" t="str">
        <f>IFERROR(VLOOKUP(A318, '2023 Full View'!$1:$1000, 1, FALSE), "")</f>
        <v/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t="s">
        <v>2109</v>
      </c>
      <c r="B319">
        <v>17</v>
      </c>
      <c r="G319">
        <v>210266</v>
      </c>
      <c r="H319" s="44">
        <v>45436</v>
      </c>
      <c r="I319">
        <v>59</v>
      </c>
      <c r="J319" t="s">
        <v>974</v>
      </c>
      <c r="K319" t="s">
        <v>483</v>
      </c>
      <c r="L319" t="s">
        <v>981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t="s">
        <v>2112</v>
      </c>
      <c r="C320">
        <v>17</v>
      </c>
      <c r="G320">
        <v>232826</v>
      </c>
      <c r="H320" s="44">
        <v>36298</v>
      </c>
      <c r="I320">
        <v>65</v>
      </c>
      <c r="J320" t="s">
        <v>2499</v>
      </c>
      <c r="K320" t="s">
        <v>378</v>
      </c>
      <c r="L320" t="s">
        <v>658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t="s">
        <v>2113</v>
      </c>
      <c r="D321">
        <v>17</v>
      </c>
      <c r="G321">
        <v>277831</v>
      </c>
      <c r="H321" s="44">
        <v>45259</v>
      </c>
      <c r="I321">
        <v>71</v>
      </c>
      <c r="K321" t="s">
        <v>438</v>
      </c>
      <c r="L321" t="s">
        <v>910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t="s">
        <v>2114</v>
      </c>
      <c r="E322">
        <v>17</v>
      </c>
      <c r="G322">
        <v>202001</v>
      </c>
      <c r="H322" s="44">
        <v>45527</v>
      </c>
      <c r="I322">
        <v>68</v>
      </c>
      <c r="J322" t="s">
        <v>1010</v>
      </c>
      <c r="K322" t="s">
        <v>366</v>
      </c>
      <c r="L322" t="s">
        <v>1038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t="s">
        <v>2115</v>
      </c>
      <c r="B323">
        <v>16</v>
      </c>
      <c r="G323">
        <v>206929</v>
      </c>
      <c r="H323" s="44">
        <v>45170</v>
      </c>
      <c r="I323">
        <v>56</v>
      </c>
      <c r="J323" t="s">
        <v>878</v>
      </c>
      <c r="K323" t="s">
        <v>463</v>
      </c>
      <c r="L323" t="s">
        <v>879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t="s">
        <v>2116</v>
      </c>
      <c r="C324">
        <v>16</v>
      </c>
      <c r="F324" t="s">
        <v>419</v>
      </c>
      <c r="G324">
        <v>281457</v>
      </c>
      <c r="H324" s="44">
        <v>44707</v>
      </c>
      <c r="I324">
        <v>58</v>
      </c>
      <c r="J324" t="s">
        <v>811</v>
      </c>
      <c r="K324" t="s">
        <v>382</v>
      </c>
      <c r="L324" t="s">
        <v>812</v>
      </c>
      <c r="N324" s="3" t="b">
        <f t="shared" si="1"/>
        <v>0</v>
      </c>
      <c r="O324" s="23" t="str">
        <f>IFERROR(VLOOKUP(A324, '2023 Full View'!$1:$1000, 1, FALSE), "")</f>
        <v/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t="s">
        <v>2117</v>
      </c>
      <c r="D325">
        <v>16</v>
      </c>
      <c r="G325">
        <v>153946</v>
      </c>
      <c r="H325" s="44">
        <v>44903</v>
      </c>
      <c r="I325">
        <v>82</v>
      </c>
      <c r="J325" t="s">
        <v>829</v>
      </c>
      <c r="K325" t="s">
        <v>442</v>
      </c>
      <c r="L325" t="s">
        <v>830</v>
      </c>
      <c r="N325" s="3" t="b">
        <f t="shared" si="1"/>
        <v>0</v>
      </c>
      <c r="O325" s="23" t="str">
        <f>IFERROR(VLOOKUP(A325, '2023 Full View'!$1:$1000, 1, FALSE), "")</f>
        <v>Kill BillSZA</v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t="s">
        <v>2118</v>
      </c>
      <c r="E326">
        <v>16</v>
      </c>
      <c r="G326">
        <v>216560</v>
      </c>
      <c r="H326" s="44">
        <v>37987</v>
      </c>
      <c r="I326">
        <v>52</v>
      </c>
      <c r="J326" t="s">
        <v>2500</v>
      </c>
      <c r="K326" t="s">
        <v>520</v>
      </c>
      <c r="L326" t="s">
        <v>671</v>
      </c>
      <c r="N326" s="3" t="b">
        <f t="shared" si="1"/>
        <v>0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t="s">
        <v>2119</v>
      </c>
      <c r="B327">
        <v>15</v>
      </c>
      <c r="D327">
        <v>15</v>
      </c>
      <c r="F327" t="s">
        <v>444</v>
      </c>
      <c r="G327">
        <v>195122</v>
      </c>
      <c r="H327" s="44">
        <v>45464</v>
      </c>
      <c r="I327">
        <v>69</v>
      </c>
      <c r="J327" t="s">
        <v>2473</v>
      </c>
      <c r="K327" t="s">
        <v>368</v>
      </c>
      <c r="L327" t="s">
        <v>1000</v>
      </c>
      <c r="N327" s="3" t="b">
        <f t="shared" si="1"/>
        <v>1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t="s">
        <v>2122</v>
      </c>
      <c r="C328">
        <v>15</v>
      </c>
      <c r="F328" t="s">
        <v>435</v>
      </c>
      <c r="G328">
        <v>144860</v>
      </c>
      <c r="H328" s="44">
        <v>44404</v>
      </c>
      <c r="I328">
        <v>62</v>
      </c>
      <c r="J328" t="s">
        <v>790</v>
      </c>
      <c r="K328" t="s">
        <v>405</v>
      </c>
      <c r="L328" t="s">
        <v>791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t="s">
        <v>2123</v>
      </c>
      <c r="E329">
        <v>15</v>
      </c>
      <c r="G329">
        <v>288339</v>
      </c>
      <c r="H329" s="44">
        <v>30420</v>
      </c>
      <c r="I329">
        <v>64</v>
      </c>
      <c r="J329" t="s">
        <v>646</v>
      </c>
      <c r="K329" t="s">
        <v>526</v>
      </c>
      <c r="L329" t="s">
        <v>647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t="s">
        <v>2460</v>
      </c>
      <c r="B330">
        <v>14</v>
      </c>
      <c r="G330">
        <v>171782</v>
      </c>
      <c r="H330" s="44">
        <v>45246</v>
      </c>
      <c r="I330">
        <v>79</v>
      </c>
      <c r="J330" t="s">
        <v>2501</v>
      </c>
      <c r="K330" t="s">
        <v>1765</v>
      </c>
      <c r="L330" t="s">
        <v>2461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t="s">
        <v>2124</v>
      </c>
      <c r="C331">
        <v>14</v>
      </c>
      <c r="G331">
        <v>190780</v>
      </c>
      <c r="H331" s="44">
        <v>44701</v>
      </c>
      <c r="I331">
        <v>66</v>
      </c>
      <c r="J331" t="s">
        <v>807</v>
      </c>
      <c r="K331" t="s">
        <v>437</v>
      </c>
      <c r="L331" t="s">
        <v>1775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t="s">
        <v>2125</v>
      </c>
      <c r="D332">
        <v>14</v>
      </c>
      <c r="G332">
        <v>172733</v>
      </c>
      <c r="H332" s="44">
        <v>24108</v>
      </c>
      <c r="I332">
        <v>59</v>
      </c>
      <c r="J332" t="s">
        <v>1755</v>
      </c>
      <c r="K332" t="s">
        <v>1756</v>
      </c>
      <c r="L332" t="s">
        <v>1757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t="s">
        <v>2126</v>
      </c>
      <c r="E333">
        <v>14</v>
      </c>
      <c r="G333">
        <v>259333</v>
      </c>
      <c r="H333" s="44">
        <v>38229</v>
      </c>
      <c r="I333">
        <v>81</v>
      </c>
      <c r="J333" t="s">
        <v>1766</v>
      </c>
      <c r="K333" t="s">
        <v>1767</v>
      </c>
      <c r="L333" t="s">
        <v>1766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t="s">
        <v>2127</v>
      </c>
      <c r="B334">
        <v>13</v>
      </c>
      <c r="G334">
        <v>173866</v>
      </c>
      <c r="H334" s="44">
        <v>45434</v>
      </c>
      <c r="I334">
        <v>57</v>
      </c>
      <c r="K334" t="s">
        <v>483</v>
      </c>
      <c r="L334" t="s">
        <v>1764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t="s">
        <v>2128</v>
      </c>
      <c r="C335">
        <v>13</v>
      </c>
      <c r="G335">
        <v>214333</v>
      </c>
      <c r="H335" s="44">
        <v>45527</v>
      </c>
      <c r="I335">
        <v>19</v>
      </c>
      <c r="K335" t="s">
        <v>1628</v>
      </c>
      <c r="L335" t="s">
        <v>1773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t="s">
        <v>2129</v>
      </c>
      <c r="D336">
        <v>13</v>
      </c>
      <c r="G336">
        <v>230013</v>
      </c>
      <c r="H336" s="44">
        <v>36892</v>
      </c>
      <c r="I336">
        <v>76</v>
      </c>
      <c r="J336" t="s">
        <v>1768</v>
      </c>
      <c r="K336" t="s">
        <v>1769</v>
      </c>
      <c r="L336" t="s">
        <v>1770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t="s">
        <v>2130</v>
      </c>
      <c r="E337">
        <v>13</v>
      </c>
      <c r="G337">
        <v>223192</v>
      </c>
      <c r="H337" s="44">
        <v>45527</v>
      </c>
      <c r="I337">
        <v>81</v>
      </c>
      <c r="J337" t="s">
        <v>1010</v>
      </c>
      <c r="K337" t="s">
        <v>366</v>
      </c>
      <c r="L337" t="s">
        <v>1774</v>
      </c>
      <c r="N337" s="3" t="b">
        <f t="shared" si="1"/>
        <v>0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t="s">
        <v>2131</v>
      </c>
      <c r="C338">
        <v>12</v>
      </c>
      <c r="G338">
        <v>155653</v>
      </c>
      <c r="H338" s="44">
        <v>42122</v>
      </c>
      <c r="I338">
        <v>52</v>
      </c>
      <c r="J338" t="s">
        <v>1761</v>
      </c>
      <c r="K338" t="s">
        <v>1762</v>
      </c>
      <c r="L338" t="s">
        <v>1763</v>
      </c>
      <c r="N338" s="3" t="b">
        <f t="shared" si="1"/>
        <v>0</v>
      </c>
      <c r="O338" s="23" t="str">
        <f>IFERROR(VLOOKUP(A338, '2023 Full View'!$1:$1000, 1, FALSE), "")</f>
        <v/>
      </c>
      <c r="P338" s="3" t="str">
        <f ca="1">IFERROR(__xludf.DUMMYFUNCTION("iferror(TEXTJOIN("", "",TRUE, FILTER($B$1:$E$1,B338:E338&lt;&gt;"""")),"""")"),"")</f>
        <v/>
      </c>
    </row>
    <row r="339" spans="1:16" ht="13">
      <c r="A339" t="s">
        <v>2132</v>
      </c>
      <c r="D339">
        <v>12</v>
      </c>
      <c r="G339">
        <v>180853</v>
      </c>
      <c r="H339" s="44">
        <v>44903</v>
      </c>
      <c r="I339">
        <v>82</v>
      </c>
      <c r="J339" t="s">
        <v>829</v>
      </c>
      <c r="K339" t="s">
        <v>442</v>
      </c>
      <c r="L339" t="s">
        <v>1070</v>
      </c>
      <c r="N339" s="3" t="b">
        <f t="shared" si="1"/>
        <v>0</v>
      </c>
      <c r="O339" s="23" t="str">
        <f>IFERROR(VLOOKUP(A339, '2023 Full View'!$1:$1000, 1, FALSE), "")</f>
        <v>Nobody Gets MeSZA</v>
      </c>
      <c r="P339" s="3" t="str">
        <f ca="1">IFERROR(__xludf.DUMMYFUNCTION("iferror(TEXTJOIN("", "",TRUE, FILTER($B$1:$E$1,B339:E339&lt;&gt;"""")),"""")"),"")</f>
        <v/>
      </c>
    </row>
    <row r="340" spans="1:16" ht="13">
      <c r="A340" t="s">
        <v>2133</v>
      </c>
      <c r="B340">
        <v>11</v>
      </c>
      <c r="F340" t="s">
        <v>428</v>
      </c>
      <c r="G340">
        <v>220479</v>
      </c>
      <c r="H340" s="44">
        <v>45519</v>
      </c>
      <c r="I340">
        <v>60</v>
      </c>
      <c r="J340" t="s">
        <v>2473</v>
      </c>
      <c r="K340" t="s">
        <v>368</v>
      </c>
      <c r="L340" t="s">
        <v>1758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t="s">
        <v>2134</v>
      </c>
      <c r="C341">
        <v>11</v>
      </c>
      <c r="F341" t="s">
        <v>360</v>
      </c>
      <c r="G341">
        <v>189356</v>
      </c>
      <c r="H341" s="44">
        <v>45499</v>
      </c>
      <c r="I341">
        <v>71</v>
      </c>
      <c r="J341" t="s">
        <v>2525</v>
      </c>
      <c r="K341" t="s">
        <v>435</v>
      </c>
      <c r="L341" t="s">
        <v>1759</v>
      </c>
      <c r="N341" s="3" t="b">
        <f t="shared" si="1"/>
        <v>0</v>
      </c>
      <c r="O341" s="23" t="str">
        <f>IFERROR(VLOOKUP(A341, '2023 Full View'!$1:$1000, 1, FALSE), "")</f>
        <v/>
      </c>
      <c r="P341" s="3" t="str">
        <f ca="1">IFERROR(__xludf.DUMMYFUNCTION("iferror(TEXTJOIN("", "",TRUE, FILTER($B$1:$E$1,B341:E341&lt;&gt;"""")),"""")"),"")</f>
        <v/>
      </c>
    </row>
    <row r="342" spans="1:16" ht="13">
      <c r="A342" t="s">
        <v>2135</v>
      </c>
      <c r="E342">
        <v>11</v>
      </c>
      <c r="G342">
        <v>186841</v>
      </c>
      <c r="H342" s="44">
        <v>43796</v>
      </c>
      <c r="I342">
        <v>48</v>
      </c>
      <c r="K342" t="s">
        <v>499</v>
      </c>
      <c r="L342" t="s">
        <v>1501</v>
      </c>
      <c r="N342" s="3" t="b">
        <f t="shared" si="1"/>
        <v>0</v>
      </c>
      <c r="O342" s="23" t="str">
        <f>IFERROR(VLOOKUP(A342, '2023 Full View'!$1:$1000, 1, FALSE), "")</f>
        <v>Easy to LoveCouch</v>
      </c>
      <c r="P342" s="3" t="str">
        <f ca="1">IFERROR(__xludf.DUMMYFUNCTION("iferror(TEXTJOIN("", "",TRUE, FILTER($B$1:$E$1,B342:E342&lt;&gt;"""")),"""")"),"")</f>
        <v/>
      </c>
    </row>
    <row r="343" spans="1:16" ht="13">
      <c r="A343" t="s">
        <v>2136</v>
      </c>
      <c r="C343">
        <v>10</v>
      </c>
      <c r="G343">
        <v>188152</v>
      </c>
      <c r="H343" s="44">
        <v>45436</v>
      </c>
      <c r="I343">
        <v>14</v>
      </c>
      <c r="K343" t="s">
        <v>1785</v>
      </c>
      <c r="L343" t="s">
        <v>1784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t="s">
        <v>2137</v>
      </c>
      <c r="D344">
        <v>10</v>
      </c>
      <c r="G344">
        <v>151739</v>
      </c>
      <c r="H344" s="44">
        <v>45450</v>
      </c>
      <c r="I344">
        <v>78</v>
      </c>
      <c r="J344" t="s">
        <v>2502</v>
      </c>
      <c r="K344" t="s">
        <v>2110</v>
      </c>
      <c r="L344" t="s">
        <v>2111</v>
      </c>
      <c r="N344" s="3" t="b">
        <f t="shared" si="1"/>
        <v>0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t="s">
        <v>2138</v>
      </c>
      <c r="E345">
        <v>10</v>
      </c>
      <c r="G345">
        <v>262974</v>
      </c>
      <c r="H345" s="44">
        <v>45400</v>
      </c>
      <c r="I345">
        <v>68</v>
      </c>
      <c r="J345" t="s">
        <v>953</v>
      </c>
      <c r="K345" t="s">
        <v>438</v>
      </c>
      <c r="L345" t="s">
        <v>2024</v>
      </c>
      <c r="N345" s="3" t="b">
        <f t="shared" si="1"/>
        <v>0</v>
      </c>
      <c r="O345" s="23" t="str">
        <f>IFERROR(VLOOKUP(A345, '2023 Full View'!$1:$1000, 1, FALSE), "")</f>
        <v/>
      </c>
      <c r="P345" s="3" t="str">
        <f ca="1">IFERROR(__xludf.DUMMYFUNCTION("iferror(TEXTJOIN("", "",TRUE, FILTER($B$1:$E$1,B345:E345&lt;&gt;"""")),"""")"),"")</f>
        <v/>
      </c>
    </row>
    <row r="346" spans="1:16" ht="13">
      <c r="A346" t="s">
        <v>2139</v>
      </c>
      <c r="B346">
        <v>9</v>
      </c>
      <c r="G346">
        <v>202600</v>
      </c>
      <c r="H346" s="44">
        <v>45436</v>
      </c>
      <c r="I346">
        <v>68</v>
      </c>
      <c r="J346" t="s">
        <v>974</v>
      </c>
      <c r="K346" t="s">
        <v>483</v>
      </c>
      <c r="L346" t="s">
        <v>2026</v>
      </c>
      <c r="N346" s="3" t="b">
        <f t="shared" si="1"/>
        <v>0</v>
      </c>
      <c r="O346" s="23" t="str">
        <f>IFERROR(VLOOKUP(A346, '2023 Full View'!$1:$1000, 1, FALSE), "")</f>
        <v/>
      </c>
      <c r="P346" s="3" t="str">
        <f ca="1">IFERROR(__xludf.DUMMYFUNCTION("iferror(TEXTJOIN("", "",TRUE, FILTER($B$1:$E$1,B346:E346&lt;&gt;"""")),"""")"),"")</f>
        <v/>
      </c>
    </row>
    <row r="347" spans="1:16" ht="13">
      <c r="A347" t="s">
        <v>2140</v>
      </c>
      <c r="C347">
        <v>9</v>
      </c>
      <c r="G347">
        <v>274706</v>
      </c>
      <c r="H347" s="44">
        <v>34029</v>
      </c>
      <c r="I347">
        <v>79</v>
      </c>
      <c r="J347" t="s">
        <v>2503</v>
      </c>
      <c r="K347" t="s">
        <v>2120</v>
      </c>
      <c r="L347" t="s">
        <v>2121</v>
      </c>
      <c r="N347" s="3" t="b">
        <f t="shared" si="1"/>
        <v>0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t="s">
        <v>2141</v>
      </c>
      <c r="D348">
        <v>9</v>
      </c>
      <c r="G348">
        <v>181535</v>
      </c>
      <c r="H348" s="44">
        <v>43805</v>
      </c>
      <c r="I348">
        <v>34</v>
      </c>
      <c r="J348" t="s">
        <v>1821</v>
      </c>
      <c r="K348" t="s">
        <v>1822</v>
      </c>
      <c r="L348" t="s">
        <v>1823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t="s">
        <v>2142</v>
      </c>
      <c r="E349">
        <v>9</v>
      </c>
      <c r="G349">
        <v>154516</v>
      </c>
      <c r="H349" s="44">
        <v>45177</v>
      </c>
      <c r="I349">
        <v>70</v>
      </c>
      <c r="J349" t="s">
        <v>880</v>
      </c>
      <c r="K349" t="s">
        <v>484</v>
      </c>
      <c r="L349" t="s">
        <v>1937</v>
      </c>
      <c r="N349" s="3" t="b">
        <f t="shared" si="1"/>
        <v>0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t="s">
        <v>2143</v>
      </c>
      <c r="B350">
        <v>8</v>
      </c>
      <c r="F350" t="s">
        <v>544</v>
      </c>
      <c r="G350">
        <v>251667</v>
      </c>
      <c r="H350" s="44">
        <v>45520</v>
      </c>
      <c r="I350">
        <v>96</v>
      </c>
      <c r="J350" t="s">
        <v>2526</v>
      </c>
      <c r="K350" t="s">
        <v>2151</v>
      </c>
      <c r="L350" t="s">
        <v>2150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t="s">
        <v>2144</v>
      </c>
      <c r="C351">
        <v>8</v>
      </c>
      <c r="G351">
        <v>146133</v>
      </c>
      <c r="H351" s="44">
        <v>44890</v>
      </c>
      <c r="I351">
        <v>70</v>
      </c>
      <c r="J351" t="s">
        <v>2504</v>
      </c>
      <c r="K351" t="s">
        <v>2049</v>
      </c>
      <c r="L351" t="s">
        <v>2050</v>
      </c>
      <c r="N351" s="3" t="b">
        <f t="shared" si="1"/>
        <v>0</v>
      </c>
      <c r="O351" s="23" t="str">
        <f>IFERROR(VLOOKUP(A351, '2023 Full View'!$1:$1000, 1, FALSE), "")</f>
        <v/>
      </c>
      <c r="P351" s="3" t="str">
        <f ca="1">IFERROR(__xludf.DUMMYFUNCTION("iferror(TEXTJOIN("", "",TRUE, FILTER($B$1:$E$1,B351:E351&lt;&gt;"""")),"""")"),"")</f>
        <v/>
      </c>
    </row>
    <row r="352" spans="1:16" ht="13">
      <c r="A352" t="s">
        <v>2145</v>
      </c>
      <c r="E352">
        <v>8</v>
      </c>
      <c r="G352">
        <v>262186</v>
      </c>
      <c r="H352" s="44">
        <v>37987</v>
      </c>
      <c r="I352">
        <v>56</v>
      </c>
      <c r="J352" t="s">
        <v>2505</v>
      </c>
      <c r="K352" t="s">
        <v>1358</v>
      </c>
      <c r="L352" t="s">
        <v>1918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t="s">
        <v>2146</v>
      </c>
      <c r="B353">
        <v>7</v>
      </c>
      <c r="F353" t="s">
        <v>482</v>
      </c>
      <c r="G353">
        <v>164011</v>
      </c>
      <c r="H353" s="44">
        <v>45499</v>
      </c>
      <c r="I353">
        <v>73</v>
      </c>
      <c r="J353" t="s">
        <v>2473</v>
      </c>
      <c r="K353" t="s">
        <v>368</v>
      </c>
      <c r="L353" t="s">
        <v>2083</v>
      </c>
      <c r="N353" s="3" t="b">
        <f t="shared" si="1"/>
        <v>0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t="s">
        <v>2147</v>
      </c>
      <c r="C354">
        <v>7</v>
      </c>
      <c r="G354">
        <v>191949</v>
      </c>
      <c r="H354" s="44">
        <v>45497</v>
      </c>
      <c r="I354">
        <v>45</v>
      </c>
      <c r="K354" t="s">
        <v>435</v>
      </c>
      <c r="L354" t="s">
        <v>1860</v>
      </c>
      <c r="N354" s="3" t="b">
        <f t="shared" si="1"/>
        <v>0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t="s">
        <v>2148</v>
      </c>
      <c r="D355">
        <v>7</v>
      </c>
      <c r="G355">
        <v>271373</v>
      </c>
      <c r="H355" s="44">
        <v>27546</v>
      </c>
      <c r="I355">
        <v>51</v>
      </c>
      <c r="J355" t="s">
        <v>1886</v>
      </c>
      <c r="K355" t="s">
        <v>497</v>
      </c>
      <c r="L355" t="s">
        <v>1887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t="s">
        <v>2149</v>
      </c>
      <c r="E356">
        <v>7</v>
      </c>
      <c r="G356">
        <v>250105</v>
      </c>
      <c r="H356" s="44">
        <v>45205</v>
      </c>
      <c r="I356">
        <v>35</v>
      </c>
      <c r="K356" t="s">
        <v>499</v>
      </c>
      <c r="L356" t="s">
        <v>1777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t="s">
        <v>2506</v>
      </c>
      <c r="C357">
        <v>6</v>
      </c>
      <c r="F357" t="s">
        <v>2507</v>
      </c>
      <c r="G357">
        <v>231682</v>
      </c>
      <c r="H357" s="44">
        <v>45400</v>
      </c>
      <c r="I357">
        <v>2</v>
      </c>
      <c r="K357" t="s">
        <v>2508</v>
      </c>
      <c r="L357" t="s">
        <v>2509</v>
      </c>
      <c r="N357" s="3" t="b">
        <f t="shared" si="1"/>
        <v>0</v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t="s">
        <v>2510</v>
      </c>
      <c r="D358">
        <v>6</v>
      </c>
      <c r="G358">
        <v>228600</v>
      </c>
      <c r="H358" s="44">
        <v>42852</v>
      </c>
      <c r="I358">
        <v>68</v>
      </c>
      <c r="J358" t="s">
        <v>2511</v>
      </c>
      <c r="K358" t="s">
        <v>2512</v>
      </c>
      <c r="L358" t="s">
        <v>2513</v>
      </c>
      <c r="N358" s="3" t="b">
        <f t="shared" si="1"/>
        <v>0</v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/>
      <c r="N359" s="3" t="str">
        <f t="shared" si="1"/>
        <v/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tr">
        <f t="shared" ref="A360:A391" si="2">K360&amp;L360</f>
        <v/>
      </c>
      <c r="N360" s="3" t="str">
        <f t="shared" si="1"/>
        <v/>
      </c>
      <c r="O360" s="23" t="str">
        <f>IFERROR(VLOOKUP(A360, '2023 Full View'!$1:$1000, 1, FALSE), "")</f>
        <v/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tr">
        <f t="shared" si="2"/>
        <v/>
      </c>
      <c r="N361" s="3" t="str">
        <f t="shared" si="1"/>
        <v/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tr">
        <f t="shared" si="2"/>
        <v/>
      </c>
      <c r="N362" s="3" t="str">
        <f t="shared" si="1"/>
        <v/>
      </c>
      <c r="O362" s="23" t="str">
        <f>IFERROR(VLOOKUP(A362, '2023 Full View'!$1:$1000, 1, FALSE), "")</f>
        <v/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tr">
        <f t="shared" si="2"/>
        <v/>
      </c>
      <c r="N363" s="3" t="str">
        <f t="shared" si="1"/>
        <v/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tr">
        <f t="shared" si="2"/>
        <v/>
      </c>
      <c r="N364" s="3" t="str">
        <f t="shared" si="1"/>
        <v/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tr">
        <f t="shared" si="2"/>
        <v/>
      </c>
      <c r="N365" s="3" t="str">
        <f t="shared" si="1"/>
        <v/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tr">
        <f t="shared" si="2"/>
        <v/>
      </c>
      <c r="N366" s="3" t="str">
        <f t="shared" si="1"/>
        <v/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tr">
        <f t="shared" si="2"/>
        <v/>
      </c>
      <c r="N367" s="3" t="str">
        <f t="shared" si="1"/>
        <v/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tr">
        <f t="shared" si="2"/>
        <v/>
      </c>
      <c r="N368" s="3" t="str">
        <f t="shared" si="1"/>
        <v/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tr">
        <f t="shared" si="2"/>
        <v/>
      </c>
      <c r="N369" s="3" t="str">
        <f t="shared" si="1"/>
        <v/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tr">
        <f t="shared" si="2"/>
        <v/>
      </c>
      <c r="N370" s="3" t="str">
        <f t="shared" si="1"/>
        <v/>
      </c>
      <c r="P370" s="3" t="str">
        <f ca="1">IFERROR(__xludf.DUMMYFUNCTION("iferror(TEXTJOIN("", "",TRUE, FILTER($B$1:$E$1,B370:E370&lt;&gt;"""")),"""")"),"")</f>
        <v/>
      </c>
    </row>
    <row r="371" spans="1:16" ht="13">
      <c r="A371" s="3" t="str">
        <f t="shared" si="2"/>
        <v/>
      </c>
      <c r="N371" s="3" t="str">
        <f t="shared" si="1"/>
        <v/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tr">
        <f t="shared" si="2"/>
        <v/>
      </c>
      <c r="N372" s="3" t="str">
        <f t="shared" si="1"/>
        <v/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tr">
        <f t="shared" si="2"/>
        <v/>
      </c>
      <c r="N373" s="3" t="str">
        <f t="shared" si="1"/>
        <v/>
      </c>
      <c r="P373" s="3" t="str">
        <f ca="1">IFERROR(__xludf.DUMMYFUNCTION("iferror(TEXTJOIN("", "",TRUE, FILTER($B$1:$E$1,B373:E373&lt;&gt;"""")),"""")"),"")</f>
        <v/>
      </c>
    </row>
    <row r="374" spans="1:16" ht="13">
      <c r="A374" s="3" t="str">
        <f t="shared" si="2"/>
        <v/>
      </c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si="2"/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1039</v>
      </c>
      <c r="P1" s="3" t="s">
        <v>354</v>
      </c>
    </row>
    <row r="2" spans="1:20" ht="15.75" customHeight="1">
      <c r="A2" s="36" t="s">
        <v>2069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2152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2153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1040</v>
      </c>
      <c r="K4" s="36" t="s">
        <v>465</v>
      </c>
      <c r="L4" s="36" t="s">
        <v>1041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1965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2154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1042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2155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1043</v>
      </c>
      <c r="K7" s="36" t="s">
        <v>438</v>
      </c>
      <c r="L7" s="36" t="s">
        <v>1044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2156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1045</v>
      </c>
      <c r="K8" s="36" t="s">
        <v>440</v>
      </c>
      <c r="L8" s="36" t="s">
        <v>1046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2157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1047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2158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1048</v>
      </c>
      <c r="K10" s="36" t="s">
        <v>1049</v>
      </c>
      <c r="L10" s="36" t="s">
        <v>1050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2159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1051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2160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1052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2161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1053</v>
      </c>
      <c r="K13" s="36" t="s">
        <v>366</v>
      </c>
      <c r="L13" s="36" t="s">
        <v>1054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2117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1926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2162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1055</v>
      </c>
      <c r="K16" s="36" t="s">
        <v>1056</v>
      </c>
      <c r="L16" s="36" t="s">
        <v>1057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2163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1058</v>
      </c>
      <c r="K17" s="36" t="s">
        <v>1059</v>
      </c>
      <c r="L17" s="36" t="s">
        <v>1060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1970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2164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1061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2165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1043</v>
      </c>
      <c r="K20" s="36" t="s">
        <v>438</v>
      </c>
      <c r="L20" s="36" t="s">
        <v>1062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1966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1795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2166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1063</v>
      </c>
      <c r="K23" s="36" t="s">
        <v>1064</v>
      </c>
      <c r="L23" s="36" t="s">
        <v>1065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2167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1066</v>
      </c>
      <c r="K24" s="36" t="s">
        <v>487</v>
      </c>
      <c r="L24" s="36" t="s">
        <v>1067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2168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1068</v>
      </c>
      <c r="K25" s="36" t="s">
        <v>484</v>
      </c>
      <c r="L25" s="36" t="s">
        <v>1069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2132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1070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2169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1071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2170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1072</v>
      </c>
      <c r="K28" s="36" t="s">
        <v>429</v>
      </c>
      <c r="L28" s="36" t="s">
        <v>1073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1892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2171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1074</v>
      </c>
      <c r="K30" s="36" t="s">
        <v>1075</v>
      </c>
      <c r="L30" s="36" t="s">
        <v>1076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2172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1077</v>
      </c>
      <c r="K31" s="36" t="s">
        <v>438</v>
      </c>
      <c r="L31" s="36" t="s">
        <v>1077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2173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1078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2174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1079</v>
      </c>
      <c r="K33" s="36" t="s">
        <v>1080</v>
      </c>
      <c r="L33" s="36" t="s">
        <v>1081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2175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1082</v>
      </c>
      <c r="K34" s="36" t="s">
        <v>544</v>
      </c>
      <c r="L34" s="36" t="s">
        <v>1083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2176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1084</v>
      </c>
      <c r="K35" s="36" t="s">
        <v>1085</v>
      </c>
      <c r="L35" s="36" t="s">
        <v>1086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2177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1087</v>
      </c>
      <c r="K36" s="36" t="s">
        <v>1088</v>
      </c>
      <c r="L36" s="36" t="s">
        <v>1087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2178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1089</v>
      </c>
      <c r="K37" s="36" t="s">
        <v>1090</v>
      </c>
      <c r="L37" s="36" t="s">
        <v>1091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2179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1092</v>
      </c>
      <c r="K38" s="36" t="s">
        <v>1093</v>
      </c>
      <c r="L38" s="36" t="s">
        <v>1094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2180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1095</v>
      </c>
      <c r="K39" s="36" t="s">
        <v>1064</v>
      </c>
      <c r="L39" s="33" t="s">
        <v>1096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2181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1097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2182</v>
      </c>
      <c r="B41" s="36">
        <v>88</v>
      </c>
      <c r="C41" s="33"/>
      <c r="D41" s="33"/>
      <c r="E41" s="33"/>
      <c r="F41" s="36" t="s">
        <v>1098</v>
      </c>
      <c r="G41" s="36">
        <v>167480</v>
      </c>
      <c r="H41" s="37">
        <v>44337</v>
      </c>
      <c r="I41" s="36">
        <v>83</v>
      </c>
      <c r="J41" s="36" t="s">
        <v>1099</v>
      </c>
      <c r="K41" s="36" t="s">
        <v>1100</v>
      </c>
      <c r="L41" s="36" t="s">
        <v>1099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2183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1101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2002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2184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1102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2101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2185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1103</v>
      </c>
      <c r="K46" s="36" t="s">
        <v>1104</v>
      </c>
      <c r="L46" s="36" t="s">
        <v>1105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1787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2186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1040</v>
      </c>
      <c r="K48" s="36" t="s">
        <v>465</v>
      </c>
      <c r="L48" s="36" t="s">
        <v>1106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1794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2187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1107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2188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1108</v>
      </c>
      <c r="K51" s="36" t="s">
        <v>438</v>
      </c>
      <c r="L51" s="36" t="s">
        <v>1109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2189</v>
      </c>
      <c r="B52" s="33"/>
      <c r="C52" s="33"/>
      <c r="D52" s="33"/>
      <c r="E52" s="36">
        <v>81</v>
      </c>
      <c r="F52" s="36" t="s">
        <v>1110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1111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2190</v>
      </c>
      <c r="B53" s="33"/>
      <c r="C53" s="33"/>
      <c r="D53" s="36">
        <v>29</v>
      </c>
      <c r="E53" s="33"/>
      <c r="F53" s="33"/>
      <c r="G53" s="36">
        <v>162373</v>
      </c>
      <c r="H53" s="36" t="s">
        <v>2191</v>
      </c>
      <c r="I53" s="36">
        <v>82</v>
      </c>
      <c r="J53" s="36" t="s">
        <v>1112</v>
      </c>
      <c r="K53" s="36" t="s">
        <v>1113</v>
      </c>
      <c r="L53" s="36" t="s">
        <v>1114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2192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1115</v>
      </c>
      <c r="K54" s="36" t="s">
        <v>1064</v>
      </c>
      <c r="L54" s="36" t="s">
        <v>1116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2193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1117</v>
      </c>
      <c r="K55" s="36" t="s">
        <v>1118</v>
      </c>
      <c r="L55" s="36" t="s">
        <v>1119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2194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1120</v>
      </c>
      <c r="K56" s="36" t="s">
        <v>1085</v>
      </c>
      <c r="L56" s="36" t="s">
        <v>1120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2195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1121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2196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1122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2197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1123</v>
      </c>
      <c r="K59" s="36" t="s">
        <v>438</v>
      </c>
      <c r="L59" s="36" t="s">
        <v>1124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2198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1125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2199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1126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2046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2200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1127</v>
      </c>
      <c r="K63" s="36" t="s">
        <v>526</v>
      </c>
      <c r="L63" s="36" t="s">
        <v>1128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2201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1129</v>
      </c>
      <c r="K64" s="36" t="s">
        <v>1130</v>
      </c>
      <c r="L64" s="36" t="s">
        <v>1131</v>
      </c>
      <c r="M64" s="27"/>
      <c r="O64" s="28" t="str">
        <f>IFERROR(VLOOKUP(A64, '2024 Full View'!$1:$999, 1, FALSE), "")</f>
        <v/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2202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1132</v>
      </c>
      <c r="K65" s="36" t="s">
        <v>482</v>
      </c>
      <c r="L65" s="36" t="s">
        <v>1133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2203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1134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1799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2204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1135</v>
      </c>
      <c r="K68" s="36" t="s">
        <v>1136</v>
      </c>
      <c r="L68" s="36" t="s">
        <v>1137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2037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2205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1138</v>
      </c>
      <c r="K70" s="36" t="s">
        <v>1139</v>
      </c>
      <c r="L70" s="36" t="s">
        <v>1140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1782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2206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1141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2207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1142</v>
      </c>
      <c r="K73" s="36" t="s">
        <v>1143</v>
      </c>
      <c r="L73" s="36" t="s">
        <v>1144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2208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1145</v>
      </c>
      <c r="K74" s="36" t="s">
        <v>1146</v>
      </c>
      <c r="L74" s="36" t="s">
        <v>1147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2209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1148</v>
      </c>
      <c r="K75" s="36" t="s">
        <v>372</v>
      </c>
      <c r="L75" s="36" t="s">
        <v>1149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1806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2210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1150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2211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1151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2212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1152</v>
      </c>
      <c r="K79" s="36" t="s">
        <v>360</v>
      </c>
      <c r="L79" s="36" t="s">
        <v>1153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2213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1132</v>
      </c>
      <c r="K80" s="36" t="s">
        <v>482</v>
      </c>
      <c r="L80" s="36" t="s">
        <v>1154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2074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2214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1155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2215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1156</v>
      </c>
      <c r="K83" s="36" t="s">
        <v>1157</v>
      </c>
      <c r="L83" s="36" t="s">
        <v>1156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1938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2216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1158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2217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1159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2218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1160</v>
      </c>
      <c r="K87" s="36" t="s">
        <v>1161</v>
      </c>
      <c r="L87" s="36" t="s">
        <v>1162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2219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1163</v>
      </c>
      <c r="K88" s="36" t="s">
        <v>1164</v>
      </c>
      <c r="L88" s="36" t="s">
        <v>1165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2220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2221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1166</v>
      </c>
      <c r="K90" s="36" t="s">
        <v>1167</v>
      </c>
      <c r="L90" s="36" t="s">
        <v>1168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2222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1169</v>
      </c>
      <c r="K91" s="36" t="s">
        <v>1100</v>
      </c>
      <c r="L91" s="36" t="s">
        <v>1170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2223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1040</v>
      </c>
      <c r="K92" s="36" t="s">
        <v>465</v>
      </c>
      <c r="L92" s="36" t="s">
        <v>1171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2224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1172</v>
      </c>
      <c r="K93" s="33" t="s">
        <v>1173</v>
      </c>
      <c r="L93" s="36" t="s">
        <v>1174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2225</v>
      </c>
      <c r="B94" s="33"/>
      <c r="C94" s="33"/>
      <c r="D94" s="36">
        <v>76</v>
      </c>
      <c r="E94" s="36">
        <v>85</v>
      </c>
      <c r="F94" s="36" t="s">
        <v>1175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1176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1960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2226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1177</v>
      </c>
      <c r="K96" s="36" t="s">
        <v>1178</v>
      </c>
      <c r="L96" s="36" t="s">
        <v>1177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2227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1179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2228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1180</v>
      </c>
      <c r="K98" s="36" t="s">
        <v>1181</v>
      </c>
      <c r="L98" s="36" t="s">
        <v>1182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1991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2229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1183</v>
      </c>
      <c r="K100" s="36" t="s">
        <v>1184</v>
      </c>
      <c r="L100" s="36" t="s">
        <v>1185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2230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1169</v>
      </c>
      <c r="K101" s="36" t="s">
        <v>1100</v>
      </c>
      <c r="L101" s="36" t="s">
        <v>1186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2231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1187</v>
      </c>
      <c r="K102" s="36" t="s">
        <v>1188</v>
      </c>
      <c r="L102" s="36" t="s">
        <v>1187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1917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2232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1189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2233</v>
      </c>
      <c r="B105" s="33"/>
      <c r="C105" s="33"/>
      <c r="D105" s="36">
        <v>69</v>
      </c>
      <c r="E105" s="33"/>
      <c r="F105" s="36" t="s">
        <v>1190</v>
      </c>
      <c r="G105" s="36">
        <v>160656</v>
      </c>
      <c r="H105" s="37">
        <v>44463</v>
      </c>
      <c r="I105" s="36">
        <v>76</v>
      </c>
      <c r="J105" s="36" t="s">
        <v>1191</v>
      </c>
      <c r="K105" s="36" t="s">
        <v>1192</v>
      </c>
      <c r="L105" s="36" t="s">
        <v>1191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2234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1193</v>
      </c>
      <c r="K106" s="36" t="s">
        <v>1194</v>
      </c>
      <c r="L106" s="36" t="s">
        <v>1195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2235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1196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2236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1123</v>
      </c>
      <c r="K108" s="36" t="s">
        <v>438</v>
      </c>
      <c r="L108" s="36" t="s">
        <v>1197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2237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1198</v>
      </c>
      <c r="K109" s="36" t="s">
        <v>1198</v>
      </c>
      <c r="L109" s="36" t="s">
        <v>1199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2238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1200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2239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1201</v>
      </c>
      <c r="K111" s="36" t="s">
        <v>1181</v>
      </c>
      <c r="L111" s="36" t="s">
        <v>1202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2240</v>
      </c>
      <c r="B112" s="33"/>
      <c r="C112" s="36">
        <v>59</v>
      </c>
      <c r="D112" s="33"/>
      <c r="E112" s="33"/>
      <c r="F112" s="36" t="s">
        <v>1064</v>
      </c>
      <c r="G112" s="36">
        <v>221013</v>
      </c>
      <c r="H112" s="37">
        <v>43084</v>
      </c>
      <c r="I112" s="36">
        <v>75</v>
      </c>
      <c r="J112" s="36" t="s">
        <v>1203</v>
      </c>
      <c r="K112" s="36" t="s">
        <v>382</v>
      </c>
      <c r="L112" s="36" t="s">
        <v>1204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2241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1205</v>
      </c>
      <c r="K113" s="36" t="s">
        <v>1110</v>
      </c>
      <c r="L113" s="36" t="s">
        <v>1206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2242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1207</v>
      </c>
      <c r="K114" s="36" t="s">
        <v>1208</v>
      </c>
      <c r="L114" s="36" t="s">
        <v>1209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2243</v>
      </c>
      <c r="B115" s="36">
        <v>85</v>
      </c>
      <c r="C115" s="33"/>
      <c r="D115" s="33"/>
      <c r="E115" s="33"/>
      <c r="F115" s="36" t="s">
        <v>1210</v>
      </c>
      <c r="G115" s="36">
        <v>174560</v>
      </c>
      <c r="H115" s="37">
        <v>44813</v>
      </c>
      <c r="I115" s="36">
        <v>75</v>
      </c>
      <c r="J115" s="36" t="s">
        <v>1211</v>
      </c>
      <c r="K115" s="36" t="s">
        <v>476</v>
      </c>
      <c r="L115" s="36" t="s">
        <v>1212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2244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1213</v>
      </c>
      <c r="K116" s="36" t="s">
        <v>470</v>
      </c>
      <c r="L116" s="36" t="s">
        <v>1214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2245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1215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2246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1216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2247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1217</v>
      </c>
      <c r="K119" s="36" t="s">
        <v>1064</v>
      </c>
      <c r="L119" s="36" t="s">
        <v>1218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2248</v>
      </c>
      <c r="B120" s="33"/>
      <c r="C120" s="36">
        <v>52</v>
      </c>
      <c r="D120" s="33"/>
      <c r="E120" s="33"/>
      <c r="F120" s="36" t="s">
        <v>1219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1220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2249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1221</v>
      </c>
      <c r="K121" s="36" t="s">
        <v>1184</v>
      </c>
      <c r="L121" s="36" t="s">
        <v>1222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2250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1223</v>
      </c>
      <c r="K122" s="36" t="s">
        <v>1224</v>
      </c>
      <c r="L122" s="36" t="s">
        <v>1225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2251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1148</v>
      </c>
      <c r="K123" s="36" t="s">
        <v>372</v>
      </c>
      <c r="L123" s="36" t="s">
        <v>1148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1923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2252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1226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2253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1227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2254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1228</v>
      </c>
      <c r="K127" s="36" t="s">
        <v>1064</v>
      </c>
      <c r="L127" s="36" t="s">
        <v>1228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2255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1229</v>
      </c>
      <c r="K128" s="36" t="s">
        <v>428</v>
      </c>
      <c r="L128" s="36" t="s">
        <v>1230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2256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1231</v>
      </c>
      <c r="K129" s="36" t="s">
        <v>528</v>
      </c>
      <c r="L129" s="36" t="s">
        <v>1231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2257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1232</v>
      </c>
      <c r="K130" s="36" t="s">
        <v>1233</v>
      </c>
      <c r="L130" s="36" t="s">
        <v>1234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2258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1235</v>
      </c>
      <c r="K131" s="36" t="s">
        <v>1236</v>
      </c>
      <c r="L131" s="36" t="s">
        <v>1237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2096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2259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1238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2260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1108</v>
      </c>
      <c r="K134" s="36" t="s">
        <v>438</v>
      </c>
      <c r="L134" s="36" t="s">
        <v>1239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2261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1240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2262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1241</v>
      </c>
      <c r="K136" s="36" t="s">
        <v>1242</v>
      </c>
      <c r="L136" s="36" t="s">
        <v>1241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2263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1243</v>
      </c>
      <c r="K137" s="36" t="s">
        <v>1244</v>
      </c>
      <c r="L137" s="36" t="s">
        <v>1245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2264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1246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2265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1247</v>
      </c>
      <c r="K139" s="36" t="s">
        <v>1248</v>
      </c>
      <c r="L139" s="36" t="s">
        <v>1249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2061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2266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1250</v>
      </c>
      <c r="K141" s="36" t="s">
        <v>1251</v>
      </c>
      <c r="L141" s="36" t="s">
        <v>1252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2267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1253</v>
      </c>
      <c r="K142" s="36" t="s">
        <v>1254</v>
      </c>
      <c r="L142" s="36" t="s">
        <v>1255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2268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1148</v>
      </c>
      <c r="K143" s="36" t="s">
        <v>372</v>
      </c>
      <c r="L143" s="36" t="s">
        <v>1256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2269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1257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2270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1123</v>
      </c>
      <c r="K145" s="36" t="s">
        <v>438</v>
      </c>
      <c r="L145" s="36" t="s">
        <v>1258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2271</v>
      </c>
      <c r="B146" s="33"/>
      <c r="C146" s="33"/>
      <c r="D146" s="36">
        <v>32</v>
      </c>
      <c r="E146" s="33"/>
      <c r="F146" s="36" t="s">
        <v>1259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1260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2272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1261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1990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2273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1262</v>
      </c>
      <c r="K149" s="36" t="s">
        <v>1263</v>
      </c>
      <c r="L149" s="36" t="s">
        <v>1264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2274</v>
      </c>
      <c r="B150" s="33"/>
      <c r="C150" s="36">
        <v>72</v>
      </c>
      <c r="D150" s="33"/>
      <c r="E150" s="33"/>
      <c r="F150" s="36" t="s">
        <v>1265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1266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2275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1267</v>
      </c>
      <c r="K151" s="36" t="s">
        <v>1268</v>
      </c>
      <c r="L151" s="36" t="s">
        <v>1269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2276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1270</v>
      </c>
      <c r="K152" s="36" t="s">
        <v>1271</v>
      </c>
      <c r="L152" s="36" t="s">
        <v>1272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1850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2277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1273</v>
      </c>
      <c r="K154" s="36" t="s">
        <v>1274</v>
      </c>
      <c r="L154" s="36" t="s">
        <v>1275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2278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1276</v>
      </c>
      <c r="K155" s="36" t="s">
        <v>1277</v>
      </c>
      <c r="L155" s="36" t="s">
        <v>1278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2279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1279</v>
      </c>
      <c r="K156" s="36" t="s">
        <v>1208</v>
      </c>
      <c r="L156" s="36" t="s">
        <v>1280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2280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1281</v>
      </c>
      <c r="K157" s="36" t="s">
        <v>488</v>
      </c>
      <c r="L157" s="36" t="s">
        <v>1281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2281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1282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2282</v>
      </c>
      <c r="B159" s="33"/>
      <c r="C159" s="33"/>
      <c r="D159" s="33"/>
      <c r="E159" s="36">
        <v>95</v>
      </c>
      <c r="F159" s="36" t="s">
        <v>1110</v>
      </c>
      <c r="G159" s="36">
        <v>304106</v>
      </c>
      <c r="H159" s="37">
        <v>44203</v>
      </c>
      <c r="I159" s="36">
        <v>71</v>
      </c>
      <c r="J159" s="36" t="s">
        <v>1283</v>
      </c>
      <c r="K159" s="36" t="s">
        <v>438</v>
      </c>
      <c r="L159" s="36" t="s">
        <v>1284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2283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1285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2284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1286</v>
      </c>
      <c r="K161" s="36" t="s">
        <v>1286</v>
      </c>
      <c r="L161" s="36" t="s">
        <v>1287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2285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1288</v>
      </c>
      <c r="K162" s="36" t="s">
        <v>1104</v>
      </c>
      <c r="L162" s="36" t="s">
        <v>1289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2286</v>
      </c>
      <c r="B163" s="36">
        <v>6</v>
      </c>
      <c r="C163" s="33"/>
      <c r="D163" s="33"/>
      <c r="E163" s="33"/>
      <c r="F163" s="36" t="s">
        <v>1290</v>
      </c>
      <c r="G163" s="36">
        <v>165619</v>
      </c>
      <c r="H163" s="37">
        <v>45016</v>
      </c>
      <c r="I163" s="36">
        <v>70</v>
      </c>
      <c r="J163" s="36" t="s">
        <v>1291</v>
      </c>
      <c r="K163" s="36" t="s">
        <v>458</v>
      </c>
      <c r="L163" s="36" t="s">
        <v>1291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2287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1292</v>
      </c>
      <c r="K164" s="36" t="s">
        <v>456</v>
      </c>
      <c r="L164" s="36" t="s">
        <v>1293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2288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1294</v>
      </c>
      <c r="K165" s="36" t="s">
        <v>1295</v>
      </c>
      <c r="L165" s="36" t="s">
        <v>1294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2289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1296</v>
      </c>
      <c r="K166" s="36" t="s">
        <v>1297</v>
      </c>
      <c r="L166" s="36" t="s">
        <v>1298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2290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1299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2291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1300</v>
      </c>
      <c r="K168" s="36" t="s">
        <v>1167</v>
      </c>
      <c r="L168" s="36" t="s">
        <v>1301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2292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1302</v>
      </c>
      <c r="K169" s="36" t="s">
        <v>1244</v>
      </c>
      <c r="L169" s="36" t="s">
        <v>1303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2293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1072</v>
      </c>
      <c r="K170" s="36" t="s">
        <v>429</v>
      </c>
      <c r="L170" s="36" t="s">
        <v>1304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1948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2294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1305</v>
      </c>
      <c r="K172" s="36" t="s">
        <v>1306</v>
      </c>
      <c r="L172" s="36" t="s">
        <v>1307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2295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1308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1943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2296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1309</v>
      </c>
      <c r="K175" s="36" t="s">
        <v>1310</v>
      </c>
      <c r="L175" s="36" t="s">
        <v>1311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2297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1312</v>
      </c>
      <c r="K176" s="36" t="s">
        <v>474</v>
      </c>
      <c r="L176" s="36" t="s">
        <v>1313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2298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1314</v>
      </c>
      <c r="K177" s="36" t="s">
        <v>395</v>
      </c>
      <c r="L177" s="36" t="s">
        <v>1315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2299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1316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1868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2300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1317</v>
      </c>
      <c r="K180" s="36" t="s">
        <v>1318</v>
      </c>
      <c r="L180" s="36" t="s">
        <v>1319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1949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2301</v>
      </c>
      <c r="B182" s="33"/>
      <c r="C182" s="33"/>
      <c r="D182" s="36">
        <v>8</v>
      </c>
      <c r="E182" s="33"/>
      <c r="F182" s="36" t="s">
        <v>1320</v>
      </c>
      <c r="G182" s="36">
        <v>186761</v>
      </c>
      <c r="H182" s="37">
        <v>44974</v>
      </c>
      <c r="I182" s="36">
        <v>68</v>
      </c>
      <c r="J182" s="36" t="s">
        <v>1321</v>
      </c>
      <c r="K182" s="36" t="s">
        <v>1295</v>
      </c>
      <c r="L182" s="36" t="s">
        <v>1321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2302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1322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1815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2303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1323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2304</v>
      </c>
      <c r="B186" s="33"/>
      <c r="C186" s="33"/>
      <c r="D186" s="36">
        <v>99</v>
      </c>
      <c r="E186" s="33"/>
      <c r="F186" s="36" t="s">
        <v>1175</v>
      </c>
      <c r="G186" s="36">
        <v>206586</v>
      </c>
      <c r="H186" s="37">
        <v>44736</v>
      </c>
      <c r="I186" s="36">
        <v>68</v>
      </c>
      <c r="J186" s="36" t="s">
        <v>1324</v>
      </c>
      <c r="K186" s="36" t="s">
        <v>1324</v>
      </c>
      <c r="L186" s="36" t="s">
        <v>1325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2305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1123</v>
      </c>
      <c r="K187" s="36" t="s">
        <v>438</v>
      </c>
      <c r="L187" s="36" t="s">
        <v>1326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1792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1327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2306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1328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1909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2307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1095</v>
      </c>
      <c r="K191" s="36" t="s">
        <v>1064</v>
      </c>
      <c r="L191" s="36" t="s">
        <v>1329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2308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1330</v>
      </c>
      <c r="K192" s="36" t="s">
        <v>1331</v>
      </c>
      <c r="L192" s="36" t="s">
        <v>1332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1961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2309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1333</v>
      </c>
      <c r="K194" s="36" t="s">
        <v>488</v>
      </c>
      <c r="L194" s="36" t="s">
        <v>1334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2310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1223</v>
      </c>
      <c r="K195" s="36" t="s">
        <v>1224</v>
      </c>
      <c r="L195" s="36" t="s">
        <v>1335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2311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1336</v>
      </c>
      <c r="K196" s="36" t="s">
        <v>1337</v>
      </c>
      <c r="L196" s="36" t="s">
        <v>1338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2312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1148</v>
      </c>
      <c r="K197" s="36" t="s">
        <v>372</v>
      </c>
      <c r="L197" s="36" t="s">
        <v>1339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2313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1340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2314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1341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2315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1342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2316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1343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2317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1344</v>
      </c>
      <c r="K202" s="36" t="s">
        <v>1345</v>
      </c>
      <c r="L202" s="36" t="s">
        <v>1346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2318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1347</v>
      </c>
      <c r="K203" s="36" t="s">
        <v>1348</v>
      </c>
      <c r="L203" s="36" t="s">
        <v>1349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2319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1183</v>
      </c>
      <c r="K204" s="36" t="s">
        <v>1350</v>
      </c>
      <c r="L204" s="36" t="s">
        <v>1351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1980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2320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1352</v>
      </c>
      <c r="K206" s="36" t="s">
        <v>487</v>
      </c>
      <c r="L206" s="36" t="s">
        <v>1353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2321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1354</v>
      </c>
      <c r="K207" s="36" t="s">
        <v>1355</v>
      </c>
      <c r="L207" s="36" t="s">
        <v>1354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2322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1356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2323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1357</v>
      </c>
      <c r="K209" s="36" t="s">
        <v>1358</v>
      </c>
      <c r="L209" s="36" t="s">
        <v>1359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1801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2324</v>
      </c>
      <c r="B211" s="33"/>
      <c r="C211" s="36">
        <v>8</v>
      </c>
      <c r="D211" s="33"/>
      <c r="E211" s="33"/>
      <c r="F211" s="36" t="s">
        <v>1360</v>
      </c>
      <c r="G211" s="36">
        <v>248666</v>
      </c>
      <c r="H211" s="36">
        <v>2009</v>
      </c>
      <c r="I211" s="36">
        <v>65</v>
      </c>
      <c r="J211" s="36" t="s">
        <v>1361</v>
      </c>
      <c r="K211" s="36" t="s">
        <v>1362</v>
      </c>
      <c r="L211" s="36" t="s">
        <v>1363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2325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1217</v>
      </c>
      <c r="K212" s="36" t="s">
        <v>1064</v>
      </c>
      <c r="L212" s="36" t="s">
        <v>1364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2326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1365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2327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1333</v>
      </c>
      <c r="K214" s="36" t="s">
        <v>488</v>
      </c>
      <c r="L214" s="36" t="s">
        <v>1366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2328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1223</v>
      </c>
      <c r="K215" s="36" t="s">
        <v>1224</v>
      </c>
      <c r="L215" s="36" t="s">
        <v>1367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1915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2329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1368</v>
      </c>
      <c r="K217" s="36" t="s">
        <v>1369</v>
      </c>
      <c r="L217" s="36" t="s">
        <v>1370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2330</v>
      </c>
      <c r="B218" s="36">
        <v>47</v>
      </c>
      <c r="C218" s="33"/>
      <c r="D218" s="33"/>
      <c r="E218" s="33"/>
      <c r="F218" s="36" t="s">
        <v>1371</v>
      </c>
      <c r="G218" s="36">
        <v>254746</v>
      </c>
      <c r="H218" s="37">
        <v>44736</v>
      </c>
      <c r="I218" s="36">
        <v>65</v>
      </c>
      <c r="J218" s="36" t="s">
        <v>1132</v>
      </c>
      <c r="K218" s="36" t="s">
        <v>482</v>
      </c>
      <c r="L218" s="36" t="s">
        <v>1372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2331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1373</v>
      </c>
      <c r="K219" s="36" t="s">
        <v>1374</v>
      </c>
      <c r="L219" s="36" t="s">
        <v>1375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2332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1040</v>
      </c>
      <c r="K220" s="36" t="s">
        <v>465</v>
      </c>
      <c r="L220" s="36" t="s">
        <v>1376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2333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1377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2334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1378</v>
      </c>
      <c r="K222" s="36" t="s">
        <v>546</v>
      </c>
      <c r="L222" s="36" t="s">
        <v>1379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2335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1123</v>
      </c>
      <c r="K223" s="36" t="s">
        <v>438</v>
      </c>
      <c r="L223" s="36" t="s">
        <v>1380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2336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1381</v>
      </c>
      <c r="K224" s="36" t="s">
        <v>455</v>
      </c>
      <c r="L224" s="36" t="s">
        <v>1382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2337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1383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2338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1384</v>
      </c>
      <c r="K226" s="36" t="s">
        <v>1385</v>
      </c>
      <c r="L226" s="36" t="s">
        <v>1386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2339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1387</v>
      </c>
      <c r="K227" s="36" t="s">
        <v>1388</v>
      </c>
      <c r="L227" s="36" t="s">
        <v>1389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2340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1390</v>
      </c>
      <c r="K228" s="36" t="s">
        <v>1290</v>
      </c>
      <c r="L228" s="36" t="s">
        <v>1391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2341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1392</v>
      </c>
      <c r="K229" s="36" t="s">
        <v>1393</v>
      </c>
      <c r="L229" s="36" t="s">
        <v>1394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2342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1395</v>
      </c>
      <c r="K230" s="36" t="s">
        <v>1396</v>
      </c>
      <c r="L230" s="36" t="s">
        <v>1397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1809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2343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1063</v>
      </c>
      <c r="K232" s="36" t="s">
        <v>1064</v>
      </c>
      <c r="L232" s="36" t="s">
        <v>1398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1984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2344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1399</v>
      </c>
      <c r="K234" s="36" t="s">
        <v>1400</v>
      </c>
      <c r="L234" s="36" t="s">
        <v>1401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1878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1402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2345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1286</v>
      </c>
      <c r="K236" s="36" t="s">
        <v>1286</v>
      </c>
      <c r="L236" s="36" t="s">
        <v>1403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2346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1404</v>
      </c>
      <c r="K237" s="36" t="s">
        <v>1337</v>
      </c>
      <c r="L237" s="36" t="s">
        <v>1405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2347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1406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1842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2348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1407</v>
      </c>
      <c r="K240" s="36" t="s">
        <v>471</v>
      </c>
      <c r="L240" s="36" t="s">
        <v>1407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2349</v>
      </c>
      <c r="B241" s="36">
        <v>62</v>
      </c>
      <c r="C241" s="33"/>
      <c r="D241" s="33"/>
      <c r="E241" s="33"/>
      <c r="F241" s="36" t="s">
        <v>1408</v>
      </c>
      <c r="G241" s="36">
        <v>200133</v>
      </c>
      <c r="H241" s="37">
        <v>45156</v>
      </c>
      <c r="I241" s="36">
        <v>62</v>
      </c>
      <c r="J241" s="36" t="s">
        <v>1409</v>
      </c>
      <c r="K241" s="36" t="s">
        <v>475</v>
      </c>
      <c r="L241" s="36" t="s">
        <v>1409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2350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1410</v>
      </c>
      <c r="K242" s="36" t="s">
        <v>1310</v>
      </c>
      <c r="L242" s="36" t="s">
        <v>1411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2351</v>
      </c>
      <c r="B243" s="33"/>
      <c r="C243" s="36">
        <v>27</v>
      </c>
      <c r="D243" s="33"/>
      <c r="E243" s="33"/>
      <c r="F243" s="36" t="s">
        <v>1412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1413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2352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1414</v>
      </c>
      <c r="K244" s="36" t="s">
        <v>1415</v>
      </c>
      <c r="L244" s="36" t="s">
        <v>1416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2353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1417</v>
      </c>
      <c r="K245" s="36" t="s">
        <v>1418</v>
      </c>
      <c r="L245" s="36" t="s">
        <v>1419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2354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1420</v>
      </c>
      <c r="K246" s="36" t="s">
        <v>1421</v>
      </c>
      <c r="L246" s="36" t="s">
        <v>1422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2355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1404</v>
      </c>
      <c r="K247" s="36" t="s">
        <v>1337</v>
      </c>
      <c r="L247" s="36" t="s">
        <v>1423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2356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1404</v>
      </c>
      <c r="K248" s="36" t="s">
        <v>1337</v>
      </c>
      <c r="L248" s="36" t="s">
        <v>1424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2357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1425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2358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1426</v>
      </c>
      <c r="K250" s="36" t="s">
        <v>1427</v>
      </c>
      <c r="L250" s="36" t="s">
        <v>1426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2359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1428</v>
      </c>
      <c r="K251" s="36" t="s">
        <v>458</v>
      </c>
      <c r="L251" s="36" t="s">
        <v>1429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2360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1223</v>
      </c>
      <c r="K252" s="36" t="s">
        <v>1224</v>
      </c>
      <c r="L252" s="36" t="s">
        <v>1430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2090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2361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1431</v>
      </c>
      <c r="K254" s="36" t="s">
        <v>1432</v>
      </c>
      <c r="L254" s="36" t="s">
        <v>1433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2362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1434</v>
      </c>
      <c r="K255" s="36" t="s">
        <v>1345</v>
      </c>
      <c r="L255" s="36" t="s">
        <v>1435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2363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1434</v>
      </c>
      <c r="K256" s="36" t="s">
        <v>1345</v>
      </c>
      <c r="L256" s="36" t="s">
        <v>1436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2364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1437</v>
      </c>
      <c r="K257" s="36" t="s">
        <v>1438</v>
      </c>
      <c r="L257" s="36" t="s">
        <v>1439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2365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1399</v>
      </c>
      <c r="K258" s="36" t="s">
        <v>1400</v>
      </c>
      <c r="L258" s="36" t="s">
        <v>1440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2366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1441</v>
      </c>
      <c r="K259" s="36" t="s">
        <v>1442</v>
      </c>
      <c r="L259" s="36" t="s">
        <v>1441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2367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1443</v>
      </c>
      <c r="K260" s="36" t="s">
        <v>1444</v>
      </c>
      <c r="L260" s="36" t="s">
        <v>1445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2368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1446</v>
      </c>
      <c r="K261" s="36" t="s">
        <v>1447</v>
      </c>
      <c r="L261" s="36" t="s">
        <v>1448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2369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1449</v>
      </c>
      <c r="K262" s="36" t="s">
        <v>1450</v>
      </c>
      <c r="L262" s="36" t="s">
        <v>1451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2370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1452</v>
      </c>
      <c r="K263" s="36" t="s">
        <v>1136</v>
      </c>
      <c r="L263" s="36" t="s">
        <v>1453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2371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1454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2372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1455</v>
      </c>
      <c r="K265" s="36" t="s">
        <v>1456</v>
      </c>
      <c r="L265" s="36" t="s">
        <v>1457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2373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1318</v>
      </c>
      <c r="K266" s="36" t="s">
        <v>1318</v>
      </c>
      <c r="L266" s="36" t="s">
        <v>1458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2374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1459</v>
      </c>
      <c r="K267" s="36" t="s">
        <v>1460</v>
      </c>
      <c r="L267" s="36" t="s">
        <v>1459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2375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1461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2376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1462</v>
      </c>
      <c r="K269" s="36" t="s">
        <v>1088</v>
      </c>
      <c r="L269" s="36" t="s">
        <v>1462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2377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1463</v>
      </c>
      <c r="K270" s="36" t="s">
        <v>1464</v>
      </c>
      <c r="L270" s="36" t="s">
        <v>1465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2378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1466</v>
      </c>
      <c r="K271" s="36" t="s">
        <v>1467</v>
      </c>
      <c r="L271" s="36" t="s">
        <v>1468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2379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1469</v>
      </c>
      <c r="K272" s="36" t="s">
        <v>1470</v>
      </c>
      <c r="L272" s="36" t="s">
        <v>1471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2380</v>
      </c>
      <c r="B273" s="33"/>
      <c r="C273" s="36">
        <v>91</v>
      </c>
      <c r="D273" s="33"/>
      <c r="E273" s="33"/>
      <c r="F273" s="36" t="s">
        <v>1472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1473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2381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1474</v>
      </c>
      <c r="K274" s="36" t="s">
        <v>1475</v>
      </c>
      <c r="L274" s="36" t="s">
        <v>1476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2382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1223</v>
      </c>
      <c r="K275" s="36" t="s">
        <v>1224</v>
      </c>
      <c r="L275" s="36" t="s">
        <v>1477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2383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1478</v>
      </c>
      <c r="K276" s="36" t="s">
        <v>1479</v>
      </c>
      <c r="L276" s="36" t="s">
        <v>1480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2021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1844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2384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1481</v>
      </c>
      <c r="K279" s="36" t="s">
        <v>1482</v>
      </c>
      <c r="L279" s="36" t="s">
        <v>1483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2385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1484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2386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1485</v>
      </c>
      <c r="K281" s="36" t="s">
        <v>1486</v>
      </c>
      <c r="L281" s="36" t="s">
        <v>1487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2387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1488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2388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1489</v>
      </c>
      <c r="K283" s="36" t="s">
        <v>1490</v>
      </c>
      <c r="L283" s="36" t="s">
        <v>1491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2389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1492</v>
      </c>
      <c r="K284" s="36" t="s">
        <v>372</v>
      </c>
      <c r="L284" s="36" t="s">
        <v>1493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2390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1494</v>
      </c>
      <c r="K285" s="36" t="s">
        <v>1495</v>
      </c>
      <c r="L285" s="36" t="s">
        <v>1496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2391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1497</v>
      </c>
      <c r="K286" s="36" t="s">
        <v>1498</v>
      </c>
      <c r="L286" s="36" t="s">
        <v>1499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2392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1428</v>
      </c>
      <c r="K287" s="36" t="s">
        <v>458</v>
      </c>
      <c r="L287" s="36" t="s">
        <v>1500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2135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1501</v>
      </c>
      <c r="K288" s="36" t="s">
        <v>499</v>
      </c>
      <c r="L288" s="36" t="s">
        <v>1501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2393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1502</v>
      </c>
      <c r="K289" s="36" t="s">
        <v>1503</v>
      </c>
      <c r="L289" s="36" t="s">
        <v>1504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2394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1505</v>
      </c>
      <c r="K290" s="36" t="s">
        <v>1506</v>
      </c>
      <c r="L290" s="36" t="s">
        <v>1507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2395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1508</v>
      </c>
      <c r="K291" s="36" t="s">
        <v>1509</v>
      </c>
      <c r="L291" s="36" t="s">
        <v>1510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2396</v>
      </c>
      <c r="B292" s="33"/>
      <c r="C292" s="36">
        <v>81</v>
      </c>
      <c r="D292" s="33"/>
      <c r="E292" s="33"/>
      <c r="F292" s="36" t="s">
        <v>1511</v>
      </c>
      <c r="G292" s="36">
        <v>183578</v>
      </c>
      <c r="H292" s="37">
        <v>45100</v>
      </c>
      <c r="I292" s="36">
        <v>53</v>
      </c>
      <c r="J292" s="36" t="s">
        <v>1512</v>
      </c>
      <c r="K292" s="36" t="s">
        <v>1104</v>
      </c>
      <c r="L292" s="36" t="s">
        <v>1512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2397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1513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2398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1514</v>
      </c>
      <c r="K294" s="36" t="s">
        <v>1515</v>
      </c>
      <c r="L294" s="36" t="s">
        <v>1516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2399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1517</v>
      </c>
      <c r="K295" s="36" t="s">
        <v>1233</v>
      </c>
      <c r="L295" s="36" t="s">
        <v>1518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2400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1404</v>
      </c>
      <c r="K296" s="36" t="s">
        <v>1337</v>
      </c>
      <c r="L296" s="36" t="s">
        <v>1519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2401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1352</v>
      </c>
      <c r="K297" s="36" t="s">
        <v>487</v>
      </c>
      <c r="L297" s="36" t="s">
        <v>1520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2402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1521</v>
      </c>
      <c r="K298" s="36" t="s">
        <v>1522</v>
      </c>
      <c r="L298" s="36" t="s">
        <v>1521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2403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1523</v>
      </c>
      <c r="K299" s="36" t="s">
        <v>1524</v>
      </c>
      <c r="L299" s="36" t="s">
        <v>1525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1872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2404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1526</v>
      </c>
      <c r="K301" s="36" t="s">
        <v>1527</v>
      </c>
      <c r="L301" s="36" t="s">
        <v>1528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2405</v>
      </c>
      <c r="B302" s="36">
        <v>37</v>
      </c>
      <c r="C302" s="33"/>
      <c r="D302" s="33"/>
      <c r="E302" s="33"/>
      <c r="F302" s="36" t="s">
        <v>1529</v>
      </c>
      <c r="G302" s="36">
        <v>176617</v>
      </c>
      <c r="H302" s="37">
        <v>44974</v>
      </c>
      <c r="I302" s="36">
        <v>52</v>
      </c>
      <c r="J302" s="36" t="s">
        <v>1530</v>
      </c>
      <c r="K302" s="36" t="s">
        <v>478</v>
      </c>
      <c r="L302" s="36" t="s">
        <v>1530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2406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1531</v>
      </c>
      <c r="K303" s="36" t="s">
        <v>1532</v>
      </c>
      <c r="L303" s="36" t="s">
        <v>1533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1998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2407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1318</v>
      </c>
      <c r="K305" s="36" t="s">
        <v>1318</v>
      </c>
      <c r="L305" s="36" t="s">
        <v>1534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2408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1535</v>
      </c>
      <c r="K306" s="36" t="s">
        <v>1263</v>
      </c>
      <c r="L306" s="36" t="s">
        <v>1536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1813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1883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2409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1537</v>
      </c>
      <c r="K309" s="36" t="s">
        <v>1290</v>
      </c>
      <c r="L309" s="36" t="s">
        <v>1538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2410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1539</v>
      </c>
      <c r="K310" s="36" t="s">
        <v>517</v>
      </c>
      <c r="L310" s="36" t="s">
        <v>1540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1896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2411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1541</v>
      </c>
      <c r="K312" s="36" t="s">
        <v>1542</v>
      </c>
      <c r="L312" s="36" t="s">
        <v>1543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2412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1544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2413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1545</v>
      </c>
      <c r="K314" s="36" t="s">
        <v>1546</v>
      </c>
      <c r="L314" s="36" t="s">
        <v>1547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2414</v>
      </c>
      <c r="B315" s="36">
        <v>27</v>
      </c>
      <c r="C315" s="33"/>
      <c r="D315" s="33"/>
      <c r="E315" s="33"/>
      <c r="F315" s="36" t="s">
        <v>1548</v>
      </c>
      <c r="G315" s="36">
        <v>209946</v>
      </c>
      <c r="H315" s="37">
        <v>43560</v>
      </c>
      <c r="I315" s="36">
        <v>47</v>
      </c>
      <c r="J315" s="36" t="s">
        <v>1387</v>
      </c>
      <c r="K315" s="36" t="s">
        <v>1388</v>
      </c>
      <c r="L315" s="36" t="s">
        <v>1549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2415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1414</v>
      </c>
      <c r="K316" s="36" t="s">
        <v>1415</v>
      </c>
      <c r="L316" s="36" t="s">
        <v>1550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2416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1551</v>
      </c>
      <c r="K317" s="36" t="s">
        <v>1552</v>
      </c>
      <c r="L317" s="36" t="s">
        <v>1553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2417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1554</v>
      </c>
      <c r="K318" s="36" t="s">
        <v>439</v>
      </c>
      <c r="L318" s="36" t="s">
        <v>1554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2418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1555</v>
      </c>
      <c r="K319" s="36" t="s">
        <v>1556</v>
      </c>
      <c r="L319" s="36" t="s">
        <v>1555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2419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1557</v>
      </c>
      <c r="K320" s="36" t="s">
        <v>1558</v>
      </c>
      <c r="L320" s="36" t="s">
        <v>1559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2420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1414</v>
      </c>
      <c r="K321" s="36" t="s">
        <v>1415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2421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1539</v>
      </c>
      <c r="K322" s="36" t="s">
        <v>517</v>
      </c>
      <c r="L322" s="36" t="s">
        <v>1560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2422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1539</v>
      </c>
      <c r="K323" s="36" t="s">
        <v>517</v>
      </c>
      <c r="L323" s="36" t="s">
        <v>1539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2423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1561</v>
      </c>
      <c r="K324" s="36" t="s">
        <v>1561</v>
      </c>
      <c r="L324" s="36" t="s">
        <v>1562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2424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1563</v>
      </c>
      <c r="K325" s="36" t="s">
        <v>1564</v>
      </c>
      <c r="L325" s="36" t="s">
        <v>1565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2425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1566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2426</v>
      </c>
      <c r="B327" s="33"/>
      <c r="C327" s="36">
        <v>2</v>
      </c>
      <c r="D327" s="33"/>
      <c r="E327" s="33"/>
      <c r="F327" s="36" t="s">
        <v>1318</v>
      </c>
      <c r="G327" s="36">
        <v>215163</v>
      </c>
      <c r="H327" s="37">
        <v>44883</v>
      </c>
      <c r="I327" s="36">
        <v>44</v>
      </c>
      <c r="J327" s="36" t="s">
        <v>1567</v>
      </c>
      <c r="K327" s="36" t="s">
        <v>421</v>
      </c>
      <c r="L327" s="36" t="s">
        <v>1568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2427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1569</v>
      </c>
      <c r="K328" s="36" t="s">
        <v>1570</v>
      </c>
      <c r="L328" s="36" t="s">
        <v>1571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2428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1572</v>
      </c>
      <c r="K329" s="36" t="s">
        <v>439</v>
      </c>
      <c r="L329" s="36" t="s">
        <v>1572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2429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1573</v>
      </c>
      <c r="K330" s="36" t="s">
        <v>439</v>
      </c>
      <c r="L330" s="36" t="s">
        <v>1573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2011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1574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2430</v>
      </c>
      <c r="B332" s="33"/>
      <c r="C332" s="36">
        <v>23</v>
      </c>
      <c r="D332" s="33"/>
      <c r="E332" s="33"/>
      <c r="F332" s="36" t="s">
        <v>1575</v>
      </c>
      <c r="G332" s="36">
        <v>156613</v>
      </c>
      <c r="H332" s="37">
        <v>44323</v>
      </c>
      <c r="I332" s="36">
        <v>43</v>
      </c>
      <c r="J332" s="36" t="s">
        <v>1576</v>
      </c>
      <c r="K332" s="36" t="s">
        <v>1577</v>
      </c>
      <c r="L332" s="36" t="s">
        <v>1578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2431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1579</v>
      </c>
      <c r="K333" s="36" t="s">
        <v>1580</v>
      </c>
      <c r="L333" s="36" t="s">
        <v>1581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2432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1582</v>
      </c>
      <c r="K334" s="36" t="s">
        <v>1583</v>
      </c>
      <c r="L334" s="36" t="s">
        <v>1584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2433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1368</v>
      </c>
      <c r="K335" s="36" t="s">
        <v>1369</v>
      </c>
      <c r="L335" s="36" t="s">
        <v>1585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2434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1586</v>
      </c>
      <c r="K336" s="36" t="s">
        <v>1587</v>
      </c>
      <c r="L336" s="36" t="s">
        <v>1588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2435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1589</v>
      </c>
      <c r="K337" s="36" t="s">
        <v>478</v>
      </c>
      <c r="L337" s="36" t="s">
        <v>1590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2436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1591</v>
      </c>
      <c r="K338" s="36" t="s">
        <v>1592</v>
      </c>
      <c r="L338" s="36" t="s">
        <v>1593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2437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1594</v>
      </c>
      <c r="K339" s="36" t="s">
        <v>1595</v>
      </c>
      <c r="L339" s="36" t="s">
        <v>1594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1790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2005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2438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1596</v>
      </c>
      <c r="K342" s="36" t="s">
        <v>1597</v>
      </c>
      <c r="L342" s="36" t="s">
        <v>1598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2038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1849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2439</v>
      </c>
      <c r="B345" s="33"/>
      <c r="C345" s="36">
        <v>68</v>
      </c>
      <c r="D345" s="33"/>
      <c r="E345" s="33"/>
      <c r="F345" s="36" t="s">
        <v>1599</v>
      </c>
      <c r="G345" s="36">
        <v>196226</v>
      </c>
      <c r="H345" s="37">
        <v>44533</v>
      </c>
      <c r="I345" s="36">
        <v>39</v>
      </c>
      <c r="J345" s="36" t="s">
        <v>1600</v>
      </c>
      <c r="K345" s="36" t="s">
        <v>433</v>
      </c>
      <c r="L345" s="36" t="s">
        <v>1601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2440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2441</v>
      </c>
      <c r="I346" s="36">
        <v>38</v>
      </c>
      <c r="J346" s="36" t="s">
        <v>1602</v>
      </c>
      <c r="K346" s="36" t="s">
        <v>1603</v>
      </c>
      <c r="L346" s="36" t="s">
        <v>1602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2442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1604</v>
      </c>
      <c r="K347" s="36" t="s">
        <v>1592</v>
      </c>
      <c r="L347" s="36" t="s">
        <v>1605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2443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1606</v>
      </c>
      <c r="K348" s="36" t="s">
        <v>1607</v>
      </c>
      <c r="L348" s="36" t="s">
        <v>1608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2444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1609</v>
      </c>
      <c r="K349" s="36" t="s">
        <v>1610</v>
      </c>
      <c r="L349" s="36" t="s">
        <v>1611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1861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2445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1612</v>
      </c>
      <c r="K351" s="36" t="s">
        <v>439</v>
      </c>
      <c r="L351" s="36" t="s">
        <v>1612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2446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1557</v>
      </c>
      <c r="K352" s="36" t="s">
        <v>1558</v>
      </c>
      <c r="L352" s="36" t="s">
        <v>1613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2447</v>
      </c>
      <c r="B353" s="33"/>
      <c r="C353" s="33"/>
      <c r="D353" s="33"/>
      <c r="E353" s="36">
        <v>77</v>
      </c>
      <c r="F353" s="36" t="s">
        <v>1614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1615</v>
      </c>
      <c r="L353" s="36" t="s">
        <v>1616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2448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1617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2449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1557</v>
      </c>
      <c r="K355" s="36" t="s">
        <v>1558</v>
      </c>
      <c r="L355" s="36" t="s">
        <v>1618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2450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1619</v>
      </c>
      <c r="K356" s="36" t="s">
        <v>1620</v>
      </c>
      <c r="L356" s="36" t="s">
        <v>1621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2451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1622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2452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1623</v>
      </c>
      <c r="K358" s="36" t="s">
        <v>439</v>
      </c>
      <c r="L358" s="36" t="s">
        <v>1624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2453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1625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2454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1626</v>
      </c>
      <c r="K360" s="36" t="s">
        <v>1558</v>
      </c>
      <c r="L360" s="33" t="s">
        <v>1626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2455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1627</v>
      </c>
      <c r="K361" s="36" t="s">
        <v>1628</v>
      </c>
      <c r="L361" s="36" t="s">
        <v>1629</v>
      </c>
      <c r="M361" s="27"/>
      <c r="O361" s="28" t="str">
        <f>IFERROR(VLOOKUP(A361, '2024 Full View'!$1:$999, 1, FALSE), "")</f>
        <v/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2456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1630</v>
      </c>
      <c r="K362" s="36" t="s">
        <v>1631</v>
      </c>
      <c r="L362" s="36" t="s">
        <v>1630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2457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1632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2458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1633</v>
      </c>
      <c r="K364" s="36" t="s">
        <v>1415</v>
      </c>
      <c r="L364" s="36" t="s">
        <v>1633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2459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1634</v>
      </c>
      <c r="K365" s="36" t="s">
        <v>1635</v>
      </c>
      <c r="L365" s="36" t="s">
        <v>1636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1905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1637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1638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38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38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33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25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23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68</v>
      </c>
      <c r="I18" s="3">
        <f>SUMIF('2024 Full View'!E:E,E18,'2024 Full View'!I:I)</f>
        <v>34</v>
      </c>
      <c r="J18" s="3">
        <f t="shared" si="0"/>
        <v>57.25</v>
      </c>
      <c r="K18" s="3">
        <f t="shared" si="1"/>
        <v>28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37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43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47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27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35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59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43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63</v>
      </c>
      <c r="I29" s="3">
        <f>SUMIF('2024 Full View'!E:E,E29,'2024 Full View'!I:I)</f>
        <v>48</v>
      </c>
      <c r="J29" s="3">
        <f t="shared" si="0"/>
        <v>46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43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41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24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39</v>
      </c>
      <c r="J46" s="3">
        <f t="shared" si="0"/>
        <v>57.75</v>
      </c>
      <c r="K46" s="3">
        <f t="shared" si="1"/>
        <v>32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35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28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74</v>
      </c>
      <c r="I62" s="3">
        <f>SUMIF('2024 Full View'!E:E,E62,'2024 Full View'!I:I)</f>
        <v>50</v>
      </c>
      <c r="J62" s="3">
        <f t="shared" si="0"/>
        <v>56.75</v>
      </c>
      <c r="K62" s="3">
        <f t="shared" si="1"/>
        <v>25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44</v>
      </c>
      <c r="H63" s="3">
        <f>SUMIF('2024 Full View'!D:D,E63,'2024 Full View'!I:I)</f>
        <v>72</v>
      </c>
      <c r="I63" s="3">
        <f>SUMIF('2024 Full View'!E:E,E63,'2024 Full View'!I:I)</f>
        <v>69</v>
      </c>
      <c r="J63" s="3">
        <f t="shared" si="0"/>
        <v>62.25</v>
      </c>
      <c r="K63" s="3">
        <f t="shared" si="1"/>
        <v>49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40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6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33</v>
      </c>
      <c r="J68" s="3">
        <f t="shared" si="0"/>
        <v>64.25</v>
      </c>
      <c r="K68" s="3">
        <f t="shared" si="1"/>
        <v>57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47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42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33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43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1639</v>
      </c>
      <c r="D2" s="2" t="s">
        <v>7</v>
      </c>
      <c r="E2" s="3">
        <v>100</v>
      </c>
      <c r="F2" s="32" t="s">
        <v>1640</v>
      </c>
      <c r="G2" s="32" t="s">
        <v>1</v>
      </c>
      <c r="H2" s="32"/>
      <c r="I2" s="32" t="s">
        <v>1641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1642</v>
      </c>
      <c r="G3" s="32" t="s">
        <v>1643</v>
      </c>
      <c r="H3" s="32" t="s">
        <v>1644</v>
      </c>
      <c r="I3" s="32" t="s">
        <v>1645</v>
      </c>
    </row>
    <row r="4" spans="1:9" ht="15.75" customHeight="1">
      <c r="A4" s="2" t="s">
        <v>12</v>
      </c>
      <c r="B4" s="2" t="s">
        <v>1646</v>
      </c>
      <c r="C4" s="2" t="s">
        <v>14</v>
      </c>
      <c r="D4" s="4" t="s">
        <v>15</v>
      </c>
      <c r="E4" s="3">
        <v>98</v>
      </c>
      <c r="F4" s="32" t="s">
        <v>1647</v>
      </c>
      <c r="G4" s="32" t="s">
        <v>1648</v>
      </c>
      <c r="H4" s="32" t="s">
        <v>1</v>
      </c>
      <c r="I4" s="32" t="s">
        <v>1649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1650</v>
      </c>
      <c r="H5" s="32" t="s">
        <v>1651</v>
      </c>
      <c r="I5" s="32" t="s">
        <v>1652</v>
      </c>
    </row>
    <row r="6" spans="1:9" ht="15.75" customHeight="1">
      <c r="A6" s="2" t="s">
        <v>20</v>
      </c>
      <c r="B6" s="2" t="s">
        <v>1653</v>
      </c>
      <c r="C6" s="2" t="s">
        <v>22</v>
      </c>
      <c r="D6" s="2" t="s">
        <v>1654</v>
      </c>
      <c r="E6" s="3">
        <v>96</v>
      </c>
      <c r="F6" s="32" t="s">
        <v>1648</v>
      </c>
      <c r="G6" s="32" t="s">
        <v>1655</v>
      </c>
      <c r="H6" s="32" t="s">
        <v>1656</v>
      </c>
      <c r="I6" s="32" t="s">
        <v>1657</v>
      </c>
    </row>
    <row r="7" spans="1:9" ht="15.75" customHeight="1">
      <c r="A7" s="2" t="s">
        <v>24</v>
      </c>
      <c r="B7" s="2" t="s">
        <v>1658</v>
      </c>
      <c r="C7" s="2" t="s">
        <v>26</v>
      </c>
      <c r="D7" s="2" t="s">
        <v>27</v>
      </c>
      <c r="E7" s="3">
        <v>95</v>
      </c>
      <c r="F7" s="32" t="s">
        <v>1652</v>
      </c>
      <c r="G7" s="32" t="s">
        <v>1659</v>
      </c>
      <c r="H7" s="32" t="s">
        <v>1648</v>
      </c>
      <c r="I7" s="32" t="s">
        <v>1660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1661</v>
      </c>
      <c r="G8" s="32" t="s">
        <v>1662</v>
      </c>
      <c r="H8" s="32" t="s">
        <v>1663</v>
      </c>
      <c r="I8" s="32" t="s">
        <v>1655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1652</v>
      </c>
      <c r="G9" s="32" t="s">
        <v>1</v>
      </c>
      <c r="H9" s="32" t="s">
        <v>1647</v>
      </c>
      <c r="I9" s="32" t="s">
        <v>1664</v>
      </c>
    </row>
    <row r="10" spans="1:9" ht="15.75" customHeight="1">
      <c r="A10" s="2" t="s">
        <v>1665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1666</v>
      </c>
      <c r="G10" s="32" t="s">
        <v>1652</v>
      </c>
      <c r="H10" s="32" t="s">
        <v>1648</v>
      </c>
      <c r="I10" s="32" t="s">
        <v>1667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1668</v>
      </c>
      <c r="G11" s="32" t="s">
        <v>1669</v>
      </c>
      <c r="H11" s="32" t="s">
        <v>1</v>
      </c>
      <c r="I11" s="32" t="s">
        <v>1670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1671</v>
      </c>
      <c r="G12" s="32" t="s">
        <v>1652</v>
      </c>
      <c r="H12" s="32" t="s">
        <v>1656</v>
      </c>
      <c r="I12" s="32" t="s">
        <v>1648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1672</v>
      </c>
      <c r="G13" s="32" t="s">
        <v>1673</v>
      </c>
      <c r="H13" s="32" t="s">
        <v>1655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1674</v>
      </c>
      <c r="G14" s="32" t="s">
        <v>1675</v>
      </c>
      <c r="H14" s="32" t="s">
        <v>1676</v>
      </c>
      <c r="I14" s="32" t="s">
        <v>1677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1678</v>
      </c>
      <c r="G15" s="32" t="s">
        <v>1652</v>
      </c>
      <c r="H15" s="32" t="s">
        <v>1679</v>
      </c>
      <c r="I15" s="32" t="s">
        <v>1680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1647</v>
      </c>
      <c r="G16" s="32" t="s">
        <v>1681</v>
      </c>
      <c r="H16" s="32" t="s">
        <v>1682</v>
      </c>
      <c r="I16" s="32" t="s">
        <v>1648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1683</v>
      </c>
      <c r="G17" s="32" t="s">
        <v>1684</v>
      </c>
      <c r="H17" s="32" t="s">
        <v>1685</v>
      </c>
      <c r="I17" s="32" t="s">
        <v>1686</v>
      </c>
    </row>
    <row r="18" spans="1:9" ht="15.75" customHeight="1">
      <c r="A18" s="2" t="s">
        <v>1687</v>
      </c>
      <c r="B18" s="2" t="s">
        <v>69</v>
      </c>
      <c r="C18" s="2" t="s">
        <v>1688</v>
      </c>
      <c r="D18" s="4" t="s">
        <v>71</v>
      </c>
      <c r="E18" s="3">
        <v>84</v>
      </c>
      <c r="F18" s="32" t="s">
        <v>1655</v>
      </c>
      <c r="G18" s="32" t="s">
        <v>1</v>
      </c>
      <c r="H18" s="32" t="s">
        <v>1689</v>
      </c>
      <c r="I18" s="32" t="s">
        <v>1690</v>
      </c>
    </row>
    <row r="19" spans="1:9" ht="15.75" customHeight="1">
      <c r="A19" s="2" t="s">
        <v>72</v>
      </c>
      <c r="B19" s="2" t="s">
        <v>1691</v>
      </c>
      <c r="C19" s="2" t="s">
        <v>74</v>
      </c>
      <c r="D19" s="2" t="s">
        <v>75</v>
      </c>
      <c r="E19" s="3">
        <v>83</v>
      </c>
      <c r="F19" s="32" t="s">
        <v>1648</v>
      </c>
      <c r="G19" s="32" t="s">
        <v>1648</v>
      </c>
      <c r="H19" s="32" t="s">
        <v>1</v>
      </c>
      <c r="I19" s="32" t="s">
        <v>1683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1692</v>
      </c>
      <c r="G20" s="32" t="s">
        <v>1</v>
      </c>
      <c r="H20" s="32" t="s">
        <v>2</v>
      </c>
      <c r="I20" s="32" t="s">
        <v>1655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1693</v>
      </c>
      <c r="H21" s="32" t="s">
        <v>1694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1648</v>
      </c>
      <c r="G22" s="32" t="s">
        <v>1</v>
      </c>
      <c r="H22" s="32" t="s">
        <v>1655</v>
      </c>
      <c r="I22" s="32" t="s">
        <v>1652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1651</v>
      </c>
      <c r="G23" s="32" t="s">
        <v>1660</v>
      </c>
      <c r="H23" s="32" t="s">
        <v>1650</v>
      </c>
      <c r="I23" s="32" t="s">
        <v>1695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1643</v>
      </c>
      <c r="G24" s="32" t="s">
        <v>1696</v>
      </c>
      <c r="H24" s="32" t="s">
        <v>1676</v>
      </c>
      <c r="I24" s="32" t="s">
        <v>1697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1698</v>
      </c>
      <c r="E25" s="3">
        <v>77</v>
      </c>
      <c r="F25" s="32" t="s">
        <v>1648</v>
      </c>
      <c r="G25" s="32" t="s">
        <v>1699</v>
      </c>
      <c r="H25" s="32" t="s">
        <v>2</v>
      </c>
      <c r="I25" s="32" t="s">
        <v>1700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1701</v>
      </c>
      <c r="I26" s="32" t="s">
        <v>1702</v>
      </c>
    </row>
    <row r="27" spans="1:9" ht="15.75" customHeight="1">
      <c r="A27" s="2" t="s">
        <v>104</v>
      </c>
      <c r="B27" s="2" t="s">
        <v>1703</v>
      </c>
      <c r="C27" s="2" t="s">
        <v>106</v>
      </c>
      <c r="D27" s="2" t="s">
        <v>107</v>
      </c>
      <c r="E27" s="3">
        <v>75</v>
      </c>
      <c r="F27" s="32" t="s">
        <v>1704</v>
      </c>
      <c r="G27" s="32"/>
      <c r="H27" s="32" t="s">
        <v>1652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1648</v>
      </c>
      <c r="G28" s="32" t="s">
        <v>1656</v>
      </c>
      <c r="H28" s="32" t="s">
        <v>1652</v>
      </c>
      <c r="I28" s="32" t="s">
        <v>1640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1705</v>
      </c>
      <c r="G29" s="32" t="s">
        <v>1670</v>
      </c>
      <c r="H29" s="32" t="s">
        <v>1648</v>
      </c>
      <c r="I29" s="32" t="s">
        <v>1706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1707</v>
      </c>
      <c r="G30" s="32" t="s">
        <v>1</v>
      </c>
      <c r="H30" s="32" t="s">
        <v>1648</v>
      </c>
      <c r="I30" s="32" t="s">
        <v>1647</v>
      </c>
    </row>
    <row r="31" spans="1:9" ht="15.75" customHeight="1">
      <c r="A31" s="2" t="s">
        <v>1708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1709</v>
      </c>
      <c r="G31" s="32" t="s">
        <v>1710</v>
      </c>
      <c r="H31" s="32" t="s">
        <v>1652</v>
      </c>
      <c r="I31" s="32" t="s">
        <v>1655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1711</v>
      </c>
      <c r="G33" s="32" t="s">
        <v>1655</v>
      </c>
      <c r="H33" s="32" t="s">
        <v>1</v>
      </c>
      <c r="I33" s="32" t="s">
        <v>1649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1712</v>
      </c>
      <c r="G34" s="32" t="s">
        <v>1648</v>
      </c>
      <c r="H34" s="32" t="s">
        <v>1713</v>
      </c>
      <c r="I34" s="32" t="s">
        <v>1677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1652</v>
      </c>
      <c r="G35" s="32" t="s">
        <v>1714</v>
      </c>
      <c r="H35" s="32" t="s">
        <v>1715</v>
      </c>
      <c r="I35" s="32" t="s">
        <v>1716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1717</v>
      </c>
      <c r="G36" s="32" t="s">
        <v>1</v>
      </c>
      <c r="H36" s="32" t="s">
        <v>1718</v>
      </c>
      <c r="I36" s="32" t="s">
        <v>1648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1719</v>
      </c>
      <c r="G37" s="32" t="s">
        <v>1</v>
      </c>
      <c r="H37" s="32" t="s">
        <v>1</v>
      </c>
      <c r="I37" s="32" t="s">
        <v>1720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1721</v>
      </c>
      <c r="G38" s="32" t="s">
        <v>1680</v>
      </c>
      <c r="H38" s="32" t="s">
        <v>1722</v>
      </c>
      <c r="I38" s="32" t="s">
        <v>1651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1723</v>
      </c>
      <c r="E39" s="3">
        <v>63</v>
      </c>
      <c r="F39" s="32" t="s">
        <v>1724</v>
      </c>
      <c r="G39" s="32" t="s">
        <v>1652</v>
      </c>
      <c r="H39" s="32" t="s">
        <v>1</v>
      </c>
      <c r="I39" s="32" t="s">
        <v>1649</v>
      </c>
    </row>
    <row r="40" spans="1:9" ht="15.75" customHeight="1">
      <c r="A40" s="2" t="s">
        <v>156</v>
      </c>
      <c r="B40" s="4" t="s">
        <v>1725</v>
      </c>
      <c r="C40" s="2" t="s">
        <v>158</v>
      </c>
      <c r="D40" s="4" t="s">
        <v>159</v>
      </c>
      <c r="E40" s="3">
        <v>62</v>
      </c>
      <c r="F40" s="32" t="s">
        <v>1726</v>
      </c>
      <c r="G40" s="32" t="s">
        <v>1647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1697</v>
      </c>
      <c r="G42" s="32" t="s">
        <v>1726</v>
      </c>
      <c r="H42" s="32" t="s">
        <v>1</v>
      </c>
      <c r="I42" s="32" t="s">
        <v>1727</v>
      </c>
    </row>
    <row r="43" spans="1:9" ht="15.75" customHeight="1">
      <c r="A43" s="2" t="s">
        <v>168</v>
      </c>
      <c r="B43" s="4" t="s">
        <v>169</v>
      </c>
      <c r="C43" s="4" t="s">
        <v>1728</v>
      </c>
      <c r="D43" s="4" t="s">
        <v>171</v>
      </c>
      <c r="E43" s="3">
        <v>59</v>
      </c>
      <c r="F43" s="32" t="s">
        <v>1729</v>
      </c>
      <c r="G43" s="32" t="s">
        <v>1730</v>
      </c>
      <c r="H43" s="32" t="s">
        <v>1731</v>
      </c>
      <c r="I43" s="32" t="s">
        <v>1732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1733</v>
      </c>
      <c r="G44" s="32" t="s">
        <v>1734</v>
      </c>
      <c r="H44" s="32" t="s">
        <v>1735</v>
      </c>
      <c r="I44" s="32" t="s">
        <v>1736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1737</v>
      </c>
      <c r="G45" s="32" t="s">
        <v>1738</v>
      </c>
      <c r="H45" s="32" t="s">
        <v>1739</v>
      </c>
      <c r="I45" s="32" t="s">
        <v>1740</v>
      </c>
    </row>
    <row r="46" spans="1:9" ht="15.75" customHeight="1">
      <c r="A46" s="2" t="s">
        <v>1741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1742</v>
      </c>
      <c r="G46" s="32" t="s">
        <v>1743</v>
      </c>
      <c r="H46" s="32" t="s">
        <v>1711</v>
      </c>
      <c r="I46" s="32" t="s">
        <v>1652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1744</v>
      </c>
      <c r="E47" s="3">
        <v>55</v>
      </c>
      <c r="F47" s="32" t="s">
        <v>1745</v>
      </c>
      <c r="G47" s="32" t="s">
        <v>1702</v>
      </c>
      <c r="H47" s="32" t="s">
        <v>1746</v>
      </c>
      <c r="I47" s="32" t="s">
        <v>1747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1748</v>
      </c>
      <c r="G48" s="32" t="s">
        <v>1648</v>
      </c>
      <c r="H48" s="32" t="s">
        <v>1749</v>
      </c>
      <c r="I48" s="32" t="s">
        <v>1749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1750</v>
      </c>
      <c r="G49" s="32" t="s">
        <v>1648</v>
      </c>
      <c r="H49" s="32" t="s">
        <v>1749</v>
      </c>
      <c r="I49" s="32" t="s">
        <v>1751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1655</v>
      </c>
      <c r="I50" s="32" t="s">
        <v>1648</v>
      </c>
    </row>
    <row r="51" spans="1:9" ht="14">
      <c r="A51" s="3"/>
      <c r="B51" s="3"/>
      <c r="C51" s="3"/>
      <c r="D51" s="3"/>
      <c r="E51" s="3">
        <v>51</v>
      </c>
      <c r="F51" s="32" t="s">
        <v>1752</v>
      </c>
      <c r="G51" s="32" t="s">
        <v>1753</v>
      </c>
      <c r="H51" s="32"/>
      <c r="I51" s="32" t="s">
        <v>1754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2025-03-09T02:01:18Z</dcterms:modified>
</cp:coreProperties>
</file>