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58D8B2AD-0AC2-2A46-ADE6-26B2D9A2886F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9" i="3" l="1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Q52" i="2" s="1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10" i="2" l="1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<sst xmlns="http://schemas.openxmlformats.org/spreadsheetml/2006/main" count="3979" uniqueCount="2537">
  <si>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</si>
  <si>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</si>
  <si>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</si>
  <si>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</si>
  <si>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</si>
  <si>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</si>
  <si>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</si>
  <si>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</si>
  <si>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</si>
  <si>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</si>
  <si>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</si>
  <si>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</si>
  <si>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</si>
  <si>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</si>
  <si>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</si>
  <si>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</si>
  <si>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</si>
  <si>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</si>
  <si>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</si>
  <si>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</si>
  <si>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</si>
  <si>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</si>
  <si>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</si>
  <si>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</si>
  <si>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</si>
  <si>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</si>
  <si>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</si>
  <si>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</si>
  <si>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</si>
  <si>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</si>
  <si>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</si>
  <si>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</si>
  <si>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</si>
  <si>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</si>
  <si>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</si>
  <si>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</si>
  <si>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</si>
  <si>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</si>
  <si>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</si>
  <si>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</si>
  <si>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</si>
  <si>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</si>
  <si>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</si>
  <si>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</si>
  <si>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</si>
  <si>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</si>
  <si>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</si>
  <si>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</si>
  <si>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</si>
  <si>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</si>
  <si>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</si>
  <si>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</si>
  <si>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</si>
  <si>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</si>
  <si>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</si>
  <si>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</si>
  <si>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</si>
  <si>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</si>
  <si>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</si>
  <si>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</si>
  <si>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</si>
  <si>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</si>
  <si>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</si>
  <si>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</si>
  <si>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</si>
  <si>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</si>
  <si>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</si>
  <si>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</si>
  <si>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</si>
  <si>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</si>
  <si>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</si>
  <si>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</si>
  <si>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</si>
  <si>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</si>
  <si>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</si>
  <si>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</si>
  <si>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</si>
  <si>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</si>
  <si>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</si>
  <si>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</si>
  <si>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</si>
  <si>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</si>
  <si>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</si>
  <si>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</si>
  <si>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</si>
  <si>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</si>
  <si>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</si>
  <si>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</si>
  <si>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</si>
  <si>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</si>
  <si>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</si>
  <si>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</si>
  <si>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</si>
  <si>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</si>
  <si>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</si>
  <si>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</si>
  <si>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</si>
  <si>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</si>
  <si>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</si>
  <si>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</si>
  <si>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</si>
  <si>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</si>
  <si>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</si>
  <si>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</si>
  <si>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</si>
  <si>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</si>
  <si>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</si>
  <si>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</si>
  <si>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</si>
  <si>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</si>
  <si>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</si>
  <si>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</si>
  <si>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</si>
  <si>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</si>
  <si>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</si>
  <si>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</si>
  <si>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</si>
  <si>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</si>
  <si>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</si>
  <si>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</si>
  <si>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</si>
  <si>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</si>
  <si>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</si>
  <si>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</si>
  <si>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</si>
  <si>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</si>
  <si>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</si>
  <si>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</si>
  <si>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</si>
  <si>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</si>
  <si>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</si>
  <si>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</si>
  <si>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</si>
  <si>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</si>
  <si>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</si>
  <si>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</si>
  <si>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</si>
  <si>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</si>
  <si>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</si>
  <si>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</si>
  <si>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</si>
  <si>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</si>
  <si>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</si>
  <si>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</si>
  <si>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</si>
  <si>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</si>
  <si>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</si>
  <si>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</si>
  <si>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</si>
  <si>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</si>
  <si>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</si>
  <si>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</si>
  <si>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</si>
  <si>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</si>
  <si>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</si>
  <si>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</si>
  <si>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</si>
  <si>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</si>
  <si>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</si>
  <si>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</si>
  <si>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</si>
  <si>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</si>
  <si>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</si>
  <si>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</si>
  <si>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</si>
  <si>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</si>
  <si>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</si>
  <si>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</si>
  <si>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</si>
  <si>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</si>
  <si>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</si>
  <si>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</si>
  <si>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</si>
  <si>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</si>
  <si>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</si>
  <si>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</si>
  <si>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</si>
  <si>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</si>
  <si>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</si>
  <si>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</si>
  <si>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</si>
  <si>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</si>
  <si>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</si>
  <si>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</si>
  <si>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</si>
  <si>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</si>
  <si>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</si>
  <si>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</si>
  <si>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</si>
  <si>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</si>
  <si>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</si>
  <si>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</si>
  <si>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</si>
  <si>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</si>
  <si>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</si>
  <si>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</si>
  <si>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</si>
  <si>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</si>
  <si>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</si>
  <si>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</si>
  <si>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</si>
  <si>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</si>
  <si>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</si>
  <si>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</si>
  <si>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</si>
  <si>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</si>
  <si>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</si>
  <si>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</si>
  <si>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</si>
  <si>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</si>
  <si>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</si>
  <si>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</si>
  <si>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</si>
  <si>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</si>
  <si>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</si>
  <si>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</si>
  <si>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</si>
  <si>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</si>
  <si>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</si>
  <si>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</si>
  <si>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</si>
  <si>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</si>
  <si>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</si>
  <si>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</si>
  <si>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</si>
  <si>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</si>
  <si>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</si>
  <si>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</si>
  <si>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</si>
  <si>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</si>
  <si>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</si>
  <si>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</si>
  <si>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</si>
  <si>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</si>
  <si>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</si>
  <si>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</si>
  <si>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</si>
  <si>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</si>
  <si>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</si>
  <si>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</si>
  <si>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</si>
  <si>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</si>
  <si>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</si>
  <si>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</si>
  <si>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</si>
  <si>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</si>
  <si>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</si>
  <si>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</si>
  <si>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</si>
  <si>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</si>
  <si>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</si>
  <si>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</si>
  <si>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</si>
  <si>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</si>
  <si>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</si>
  <si>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</si>
  <si>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</si>
  <si>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</si>
  <si>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</si>
  <si>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</si>
  <si>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</si>
  <si>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</si>
  <si>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</si>
  <si>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</si>
  <si>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</si>
  <si>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</si>
  <si>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</si>
  <si>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</si>
  <si>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</si>
  <si>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</si>
  <si>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</si>
  <si>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</si>
  <si>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</si>
  <si>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</si>
  <si>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</si>
  <si>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</si>
  <si>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</si>
  <si>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</si>
  <si>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</si>
  <si>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</si>
  <si>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</si>
  <si>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</si>
  <si>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</si>
  <si>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</si>
  <si>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</si>
  <si>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</si>
  <si>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</si>
  <si>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</si>
  <si>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</si>
  <si>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</si>
  <si>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</si>
  <si>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</si>
  <si>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</si>
  <si>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</si>
  <si>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</si>
  <si>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</si>
  <si>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</si>
  <si>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</si>
  <si>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</si>
  <si>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</si>
  <si>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</si>
  <si>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</si>
  <si>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</si>
  <si>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</si>
  <si>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</si>
  <si>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</si>
  <si>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</si>
  <si>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</si>
  <si>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</si>
  <si>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</si>
  <si>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</si>
  <si>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</si>
  <si>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</si>
  <si>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</si>
  <si>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</si>
  <si>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</si>
  <si>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</si>
  <si>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</si>
  <si>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</si>
  <si>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</si>
  <si>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</si>
  <si>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</si>
  <si>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</si>
  <si>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</si>
  <si>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</si>
  <si>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</si>
  <si>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</si>
  <si>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</si>
  <si>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</si>
  <si>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</si>
  <si>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</si>
  <si>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</si>
  <si>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</si>
  <si>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</si>
  <si>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</si>
  <si>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</si>
  <si>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</si>
  <si>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</si>
  <si>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</si>
  <si>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</si>
  <si>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</si>
  <si>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</si>
  <si>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</si>
  <si>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</si>
  <si>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</si>
  <si>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</si>
  <si>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</si>
  <si>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</si>
  <si>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</si>
  <si>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</si>
  <si>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</si>
  <si>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</si>
  <si>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</si>
  <si>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</si>
  <si>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</si>
  <si>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</si>
  <si>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</si>
  <si>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</si>
  <si>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</si>
  <si>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</si>
  <si>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</si>
  <si>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</si>
  <si>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</si>
  <si>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</si>
  <si>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</si>
  <si>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</si>
  <si>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</si>
  <si>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</si>
  <si>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</si>
  <si>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</si>
  <si>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</si>
  <si>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</si>
  <si>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</si>
  <si>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</si>
  <si>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</si>
  <si>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</si>
  <si>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</si>
  <si>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</si>
  <si>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</si>
  <si>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</si>
  <si>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</si>
  <si>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</si>
  <si>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</si>
  <si>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</si>
  <si>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</si>
  <si>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</si>
  <si>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</si>
  <si>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</si>
  <si>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</si>
  <si>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</si>
  <si>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</si>
  <si>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</si>
  <si>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</si>
  <si>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</si>
  <si>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</si>
  <si>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</si>
  <si>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</si>
  <si>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</si>
  <si>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</si>
  <si>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</si>
  <si>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</si>
  <si>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</si>
  <si>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</si>
  <si>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</si>
  <si>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</si>
  <si>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</si>
  <si>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</si>
  <si>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</si>
  <si>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</si>
  <si>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</si>
  <si>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</si>
  <si>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</si>
  <si>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</si>
  <si>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</si>
  <si>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</si>
  <si>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</si>
  <si>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</si>
  <si>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</si>
  <si>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</si>
  <si>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</si>
  <si>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</si>
  <si>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</si>
  <si>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</si>
  <si>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</si>
  <si>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</si>
  <si>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</si>
  <si>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</si>
  <si>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</si>
  <si>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</si>
  <si>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</si>
  <si>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</si>
  <si>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</si>
  <si>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</si>
  <si>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</si>
  <si>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</si>
  <si>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</si>
  <si>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</si>
  <si>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</si>
  <si>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</si>
  <si>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</si>
  <si>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</si>
  <si>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</si>
  <si>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</si>
  <si>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</si>
  <si>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</si>
  <si>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</si>
  <si>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</si>
  <si>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</si>
  <si>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</si>
  <si>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</si>
  <si>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</si>
  <si>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</si>
  <si>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</si>
  <si>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</si>
  <si>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</si>
  <si>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</si>
  <si>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</si>
  <si>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</si>
  <si>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</si>
  <si>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</si>
  <si>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</si>
  <si>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</si>
  <si>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</si>
  <si>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</si>
  <si>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</si>
  <si>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</si>
  <si>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</si>
  <si>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</si>
  <si>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</si>
  <si>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</si>
  <si>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</si>
  <si>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</si>
  <si>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</si>
  <si>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</si>
  <si>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</si>
  <si>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</si>
  <si>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</si>
  <si>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</si>
  <si>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</si>
  <si>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</si>
  <si>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</si>
  <si>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</si>
  <si>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</si>
  <si>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</si>
  <si>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</si>
  <si>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</si>
  <si>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</si>
  <si>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</si>
  <si>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</si>
  <si>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</si>
  <si>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</si>
  <si>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</si>
  <si>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</si>
  <si>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</si>
  <si>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</si>
  <si>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</si>
  <si>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</si>
  <si>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</si>
  <si>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</si>
  <si>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</si>
  <si>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</si>
  <si>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</si>
  <si>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</si>
  <si>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</si>
  <si>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</si>
  <si>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</si>
  <si>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</si>
  <si>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</si>
  <si>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</si>
  <si>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</si>
  <si>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</si>
  <si>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</si>
  <si>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</si>
  <si>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</si>
  <si>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</si>
  <si>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</si>
  <si>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</si>
  <si>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</si>
  <si>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</si>
  <si>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</si>
  <si>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</si>
  <si>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</si>
  <si>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</si>
  <si>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</si>
  <si>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</si>
  <si>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</si>
  <si>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</si>
  <si>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</si>
  <si>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</si>
  <si>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</si>
  <si>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</si>
  <si>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</si>
  <si>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</si>
  <si>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</si>
  <si>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</si>
  <si>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</si>
  <si>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</si>
  <si>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</si>
  <si>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</si>
  <si>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</si>
  <si>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</si>
  <si>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</si>
  <si>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</si>
  <si>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</si>
  <si>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</si>
  <si>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</si>
  <si>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</si>
  <si>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</si>
  <si>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</si>
  <si>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</si>
  <si>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</si>
  <si>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</si>
  <si>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</si>
  <si>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</si>
  <si>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</si>
  <si>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</si>
  <si>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</si>
  <si>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</si>
  <si>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</si>
  <si>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</si>
  <si>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</si>
  <si>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</si>
  <si>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</si>
  <si>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</si>
  <si>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</si>
  <si>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</si>
  <si>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</si>
  <si>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</si>
  <si>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</si>
  <si>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</si>
  <si>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</si>
  <si>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</si>
  <si>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</si>
  <si>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</si>
  <si>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</si>
  <si>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</si>
  <si>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</si>
  <si>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</si>
  <si>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</si>
  <si>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</si>
  <si>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</si>
  <si>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</si>
  <si>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</si>
  <si>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</si>
  <si>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</si>
  <si>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</si>
  <si>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</si>
  <si>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</si>
  <si>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</si>
  <si>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</si>
  <si>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</si>
  <si>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</si>
  <si>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</si>
  <si>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</si>
  <si>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</si>
  <si>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</si>
  <si>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</si>
  <si>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</si>
  <si>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</si>
  <si>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</si>
  <si>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</si>
  <si>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</si>
  <si>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</si>
  <si>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</si>
  <si>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</si>
  <si>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</si>
  <si>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</si>
  <si>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</si>
  <si>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</si>
  <si>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</si>
  <si>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</si>
  <si>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</si>
  <si>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</si>
  <si>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</si>
  <si>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</si>
  <si>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</si>
  <si>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</si>
  <si>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</si>
  <si>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</si>
  <si>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</si>
  <si>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</si>
  <si>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</si>
  <si>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</si>
  <si>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</si>
  <si>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</si>
  <si>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</si>
  <si>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</si>
  <si>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</si>
  <si>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</si>
  <si>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</si>
  <si>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</si>
  <si>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</si>
  <si>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</si>
  <si>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</si>
  <si>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</si>
  <si>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</si>
  <si>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</si>
  <si>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</si>
  <si>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</si>
  <si>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</si>
  <si>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</si>
  <si>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</si>
  <si>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</si>
  <si>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</si>
  <si>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</si>
  <si>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</si>
  <si>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</si>
  <si>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</si>
  <si>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</si>
  <si>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</si>
  <si>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</si>
  <si>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</si>
  <si>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</si>
  <si>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</si>
  <si>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</si>
  <si>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</si>
  <si>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</si>
  <si>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</si>
  <si>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</si>
  <si>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</si>
  <si>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</si>
  <si>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</si>
  <si>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</si>
  <si>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</si>
  <si>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</si>
  <si>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</si>
  <si>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</si>
  <si>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</si>
  <si>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</si>
  <si>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</si>
  <si>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</si>
  <si>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</si>
  <si>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</si>
  <si>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</si>
  <si>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</si>
  <si>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</si>
  <si>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</si>
  <si>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</si>
  <si>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</si>
  <si>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</si>
  <si>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</si>
  <si>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</si>
  <si>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</si>
  <si>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</si>
  <si>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</si>
  <si>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</si>
  <si>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</si>
  <si>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</si>
  <si>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</si>
  <si>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</si>
  <si>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</si>
  <si>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</si>
  <si>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</si>
  <si>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</si>
  <si>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</si>
  <si>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</si>
  <si>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</si>
  <si>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</si>
  <si>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</si>
  <si>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</si>
  <si>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</si>
  <si>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</si>
  <si>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</si>
  <si>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</si>
  <si>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</si>
  <si>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</si>
  <si>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</si>
  <si>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</si>
  <si>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</si>
  <si>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</si>
  <si>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</si>
  <si>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</si>
  <si>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</si>
  <si>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</si>
  <si>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</si>
  <si>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</si>
  <si>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</si>
  <si>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</si>
  <si>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</si>
  <si>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</si>
  <si>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</si>
  <si>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</si>
  <si>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</si>
  <si>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</si>
  <si>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</si>
  <si>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</si>
  <si>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</si>
  <si>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</si>
  <si>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</si>
  <si>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</si>
  <si>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</si>
  <si>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</si>
  <si>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</si>
  <si>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</si>
  <si>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</si>
  <si>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</si>
  <si>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</si>
  <si>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</si>
  <si>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</si>
  <si>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</si>
  <si>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</si>
  <si>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</si>
  <si>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</si>
  <si>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</si>
  <si>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</si>
  <si>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</si>
  <si>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</si>
  <si>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</si>
  <si>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</si>
  <si>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</si>
  <si>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</si>
  <si>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</si>
  <si>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</si>
  <si>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</si>
  <si>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</si>
  <si>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</si>
  <si>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</si>
  <si>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</si>
  <si>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</si>
  <si>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</si>
  <si>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</si>
  <si>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</si>
  <si>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</si>
  <si>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</si>
  <si>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</si>
  <si>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</si>
  <si>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</si>
  <si>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</si>
  <si>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</si>
  <si>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</si>
  <si>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</si>
  <si>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</si>
  <si>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</si>
  <si>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</si>
  <si>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</si>
  <si>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</si>
  <si>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</si>
  <si>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</si>
  <si>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</si>
  <si>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</si>
  <si>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</si>
  <si>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</si>
  <si>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</si>
  <si>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</si>
  <si>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</si>
  <si>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</si>
  <si>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</si>
  <si>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</si>
  <si>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</si>
  <si>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</si>
  <si>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</si>
  <si>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</si>
  <si>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</si>
  <si>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</si>
  <si>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</si>
  <si>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</si>
  <si>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</si>
  <si>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</si>
  <si>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</si>
  <si>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</si>
  <si>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</si>
  <si>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</si>
  <si>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</si>
  <si>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</si>
  <si>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</si>
  <si>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</si>
  <si>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</si>
  <si>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</si>
  <si>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</si>
  <si>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</si>
  <si>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</si>
  <si>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</si>
  <si>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</si>
  <si>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</si>
  <si>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</si>
  <si>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</si>
  <si>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</si>
  <si>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</si>
  <si>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</si>
  <si>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</si>
  <si>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</si>
  <si>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</si>
  <si>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</si>
  <si>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</si>
  <si>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</si>
  <si>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</si>
  <si>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</si>
  <si>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</si>
  <si>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</si>
  <si>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</si>
  <si>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</si>
  <si>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</si>
  <si>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</si>
  <si>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</si>
  <si>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</si>
  <si>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</si>
  <si>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</si>
  <si>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</si>
  <si>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</si>
  <si>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</si>
  <si>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</si>
  <si>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</si>
  <si>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</si>
  <si>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</si>
  <si>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</si>
  <si>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</si>
  <si>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</si>
  <si>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</si>
  <si>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</si>
  <si>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</si>
  <si>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</si>
  <si>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</si>
  <si>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</si>
  <si>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</si>
  <si>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</si>
  <si>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</si>
  <si>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</si>
  <si>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</si>
  <si>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</si>
  <si>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</si>
  <si>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</si>
  <si>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</si>
  <si>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</si>
  <si>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</si>
  <si>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</si>
  <si>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</si>
  <si>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</si>
  <si>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</si>
  <si>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</si>
  <si>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</si>
  <si>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</si>
  <si>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</si>
  <si>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</si>
  <si>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</si>
  <si>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</si>
  <si>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</si>
  <si>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</si>
  <si>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</si>
  <si>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</si>
  <si>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</si>
  <si>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</si>
  <si>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</si>
  <si>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</si>
  <si>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</si>
  <si>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</si>
  <si>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</si>
  <si>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</si>
  <si>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</si>
  <si>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</si>
  <si>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</si>
  <si>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</si>
  <si>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</si>
  <si>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</si>
  <si>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</si>
  <si>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</si>
  <si>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</si>
  <si>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</si>
  <si>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</si>
  <si>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</si>
  <si>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</si>
  <si>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</si>
  <si>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</si>
  <si>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</si>
  <si>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</si>
  <si>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</si>
  <si>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</si>
  <si>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</si>
  <si>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</si>
  <si>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</si>
  <si>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</si>
  <si>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</si>
  <si>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</si>
  <si>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</si>
  <si>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</si>
  <si>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</si>
  <si>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</si>
  <si>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</si>
  <si>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</si>
  <si>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</si>
  <si>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</si>
  <si>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</si>
  <si>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</si>
  <si>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</si>
  <si>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</si>
  <si>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</si>
  <si>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</si>
  <si>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</si>
  <si>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</si>
  <si>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</si>
  <si>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</si>
  <si>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</si>
  <si>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</si>
  <si>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</si>
  <si>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</si>
  <si>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</si>
  <si>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</si>
  <si>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</si>
  <si>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</si>
  <si>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</si>
  <si>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</si>
  <si>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</si>
  <si>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</si>
  <si>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</si>
  <si>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</si>
  <si>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</si>
  <si>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</si>
  <si>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</si>
  <si>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</si>
  <si>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</si>
  <si>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</si>
  <si>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</si>
  <si>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</si>
  <si>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</si>
  <si>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</si>
  <si>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</si>
  <si>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</si>
  <si>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</si>
  <si>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</si>
  <si>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</si>
  <si>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</si>
  <si>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</si>
  <si>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</si>
  <si>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</si>
  <si>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</si>
  <si>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</si>
  <si>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</si>
  <si>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</si>
  <si>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</si>
  <si>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</si>
  <si>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</si>
  <si>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</si>
  <si>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</si>
  <si>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</si>
  <si>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</si>
  <si>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</si>
  <si>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</si>
  <si>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</si>
  <si>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</si>
  <si>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</si>
  <si>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</si>
  <si>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</si>
  <si>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</si>
  <si>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</si>
  <si>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</si>
  <si>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</si>
  <si>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</si>
  <si>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</si>
  <si>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</si>
  <si>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</si>
  <si>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</si>
  <si>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</si>
  <si>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</si>
  <si>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</si>
  <si>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</si>
  <si>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</si>
  <si>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</si>
  <si>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</si>
  <si>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</si>
  <si>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</si>
  <si>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</si>
  <si>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</si>
  <si>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</si>
  <si>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</si>
  <si>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</si>
  <si>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</si>
  <si>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</si>
  <si>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</si>
  <si>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</si>
  <si>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</si>
  <si>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</si>
  <si>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</si>
  <si>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</si>
  <si>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</si>
  <si>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</si>
  <si>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</si>
  <si>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</si>
  <si>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</si>
  <si>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</si>
  <si>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</si>
  <si>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</si>
  <si>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</si>
  <si>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</si>
  <si>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</si>
  <si>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</si>
  <si>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</si>
  <si>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</si>
  <si>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</si>
  <si>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</si>
  <si>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</si>
  <si>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The Secret of Us (Deluxe)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</si>
  <si>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</si>
  <si>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</si>
  <si>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</si>
  <si>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</si>
  <si>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</si>
  <si>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</si>
  <si>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</si>
  <si>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</si>
  <si>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Glorious (Deluxe)</t>
  </si>
  <si>
    <t>Gonna Find Out</t>
  </si>
  <si>
    <t>Short n' Sweet (Deluxe)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</si>
  <si>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</si>
  <si>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</si>
  <si>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</si>
  <si>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</si>
  <si>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</si>
  <si>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</si>
  <si>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</si>
  <si>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</si>
  <si>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</si>
  <si>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</si>
  <si>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</si>
  <si>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</si>
  <si>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</si>
  <si>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</si>
  <si>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</si>
  <si>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</si>
  <si>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</si>
  <si>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</si>
  <si>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</si>
  <si>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</si>
  <si>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</si>
  <si>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</si>
  <si>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</si>
  <si>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</si>
  <si>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</si>
  <si>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</si>
  <si>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</si>
  <si>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</si>
  <si>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</si>
  <si>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</si>
  <si>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</si>
  <si>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</si>
  <si>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</si>
  <si>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</si>
  <si>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</si>
  <si>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</si>
  <si>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</si>
  <si>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</si>
  <si>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</si>
  <si>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</si>
  <si>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</si>
  <si>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</si>
  <si>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</si>
  <si>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</si>
  <si>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</si>
  <si>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</si>
  <si>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</si>
  <si>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</si>
  <si>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</si>
  <si>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</si>
  <si>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</si>
  <si>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</si>
  <si>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</si>
  <si>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</si>
  <si>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</si>
  <si>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</si>
  <si>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</si>
  <si>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</si>
  <si>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</si>
  <si>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</si>
  <si>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</si>
  <si>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</si>
  <si>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</si>
  <si>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</si>
  <si>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</si>
  <si>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</si>
  <si>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</si>
  <si>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</si>
  <si>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</si>
  <si>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</si>
  <si>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</si>
  <si>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</si>
  <si>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</si>
  <si>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</si>
  <si>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</si>
  <si>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</si>
  <si>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</si>
  <si>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</si>
  <si>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</si>
  <si>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</si>
  <si>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</si>
  <si>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</si>
  <si>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</si>
  <si>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</si>
  <si>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</si>
  <si>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</si>
  <si>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</si>
  <si>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</si>
  <si>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</si>
  <si>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</si>
  <si>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</si>
  <si>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</si>
  <si>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</si>
  <si>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</si>
  <si>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</si>
  <si>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</si>
  <si>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</si>
  <si>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</si>
  <si>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</si>
  <si>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</si>
  <si>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</si>
  <si>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</si>
  <si>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</si>
  <si>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</si>
  <si>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</si>
  <si>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</si>
  <si>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</si>
  <si>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</si>
  <si>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</si>
  <si>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</si>
  <si>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</si>
  <si>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</si>
  <si>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</si>
  <si>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</si>
  <si>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</si>
  <si>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</si>
  <si>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</si>
  <si>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</si>
  <si>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</si>
  <si>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</si>
  <si>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</si>
  <si>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</si>
  <si>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</si>
  <si>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</si>
  <si>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</si>
  <si>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</si>
  <si>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</si>
  <si>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</si>
  <si>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</si>
  <si>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</si>
  <si>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</si>
  <si>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</si>
  <si>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</si>
  <si>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</si>
  <si>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</si>
  <si>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</si>
  <si>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</si>
  <si>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</si>
  <si>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</si>
  <si>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</si>
  <si>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</si>
  <si>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</si>
  <si>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</si>
  <si>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</si>
  <si>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</si>
  <si>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</si>
  <si>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</si>
  <si>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</si>
  <si>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</si>
  <si>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</si>
  <si>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</si>
  <si>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</si>
  <si>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</si>
  <si>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</si>
  <si>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</si>
  <si>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</si>
  <si>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</si>
  <si>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</si>
  <si>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</si>
  <si>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</si>
  <si>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</si>
  <si>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</si>
  <si>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</si>
  <si>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</si>
  <si>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</si>
  <si>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</si>
  <si>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</si>
  <si>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</si>
  <si>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</si>
  <si>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</si>
  <si>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</si>
  <si>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</si>
  <si>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</si>
  <si>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</si>
  <si>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</si>
  <si>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</si>
  <si>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</si>
  <si>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</si>
  <si>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</si>
  <si>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</si>
  <si>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</si>
  <si>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</si>
  <si>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</si>
  <si>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</si>
  <si>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</si>
  <si>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</si>
  <si>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</si>
  <si>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</si>
  <si>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</si>
  <si>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</si>
  <si>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</si>
  <si>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</si>
  <si>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</si>
  <si>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</si>
  <si>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</si>
  <si>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</si>
  <si>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</si>
  <si>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</si>
  <si>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</si>
  <si>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</si>
  <si>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</si>
  <si>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</si>
  <si>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</si>
  <si>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</si>
  <si>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</si>
  <si>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</si>
  <si>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</si>
  <si>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</si>
  <si>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</si>
  <si>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</si>
  <si>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</si>
  <si>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</si>
  <si>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</si>
  <si>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</si>
  <si>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</si>
  <si>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</si>
  <si>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</si>
  <si>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</si>
  <si>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</si>
  <si>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</si>
  <si>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</si>
  <si>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</si>
  <si>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</si>
  <si>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</si>
  <si>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</si>
  <si>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</si>
  <si>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</si>
  <si>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</si>
  <si>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</si>
  <si>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</si>
  <si>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</si>
  <si>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</si>
  <si>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</si>
  <si>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</si>
  <si>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</si>
  <si>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</si>
  <si>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</si>
  <si>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</si>
  <si>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</si>
  <si>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</si>
  <si>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</si>
  <si>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</si>
  <si>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</si>
  <si>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</si>
  <si>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</si>
  <si>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</si>
  <si>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</si>
  <si>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</si>
  <si>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</si>
  <si>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</si>
  <si>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</si>
  <si>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</si>
  <si>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</si>
  <si>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</si>
  <si>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</si>
  <si>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</si>
  <si>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</si>
  <si>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</si>
  <si>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</si>
  <si>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</si>
  <si>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</si>
  <si>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</si>
  <si>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</si>
  <si>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</si>
  <si>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</si>
  <si>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</si>
  <si>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</si>
  <si>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</si>
  <si>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</si>
  <si>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</si>
  <si>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</si>
  <si>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</si>
  <si>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</si>
  <si>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</si>
  <si>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</si>
  <si>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</si>
  <si>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</si>
  <si>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</si>
  <si>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</si>
  <si>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</si>
  <si>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</si>
  <si>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</si>
  <si>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</si>
  <si>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</si>
  <si>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</si>
  <si>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</si>
  <si>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</si>
  <si>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</si>
  <si>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</si>
  <si>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</si>
  <si>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</si>
  <si>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</si>
  <si>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</si>
  <si>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</si>
  <si>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</si>
  <si>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</si>
  <si>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</si>
  <si>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</si>
  <si>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</si>
  <si>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</si>
  <si>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</si>
  <si>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</si>
  <si>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</si>
  <si>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</si>
  <si>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</si>
  <si>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</si>
  <si>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</si>
  <si>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</si>
  <si>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</si>
  <si>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</si>
  <si>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</si>
  <si>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</si>
  <si>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</si>
  <si>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</si>
  <si>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</si>
  <si>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</si>
  <si>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</si>
  <si>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</si>
  <si>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</si>
  <si>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</si>
  <si>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</si>
  <si>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</si>
  <si>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</si>
  <si>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</si>
  <si>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</si>
  <si>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</si>
  <si>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</si>
  <si>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</si>
  <si>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</si>
  <si>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</si>
  <si>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</si>
  <si>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</si>
  <si>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</si>
  <si>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</si>
  <si>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</si>
  <si>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</si>
  <si>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</si>
  <si>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</si>
  <si>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</si>
  <si>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</si>
  <si>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</si>
  <si>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</si>
  <si>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</si>
  <si>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</si>
  <si>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</si>
  <si>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</si>
  <si>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</si>
  <si>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</si>
  <si>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</si>
  <si>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</si>
  <si>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</si>
  <si>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</si>
  <si>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</si>
  <si>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</si>
  <si>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</si>
  <si>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</si>
  <si>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</si>
  <si>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</si>
  <si>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</si>
  <si>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</si>
  <si>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</si>
  <si>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</si>
  <si>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</si>
  <si>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</si>
  <si>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</si>
  <si>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</si>
  <si>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</si>
  <si>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</si>
  <si>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</si>
  <si>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</si>
  <si>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</si>
  <si>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</si>
  <si>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</si>
  <si>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</si>
  <si>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</si>
  <si>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</si>
  <si>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</si>
  <si>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</si>
  <si>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</si>
  <si>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</si>
  <si>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</si>
  <si>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</si>
  <si>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</si>
  <si>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</si>
  <si>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</si>
  <si>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</si>
  <si>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</si>
  <si>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</si>
  <si>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</si>
  <si>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</si>
  <si>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</si>
  <si>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</si>
  <si>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</si>
  <si>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</si>
  <si>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</si>
  <si>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</si>
  <si>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</si>
  <si>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</si>
  <si>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</si>
  <si>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</si>
  <si>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</si>
  <si>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</si>
  <si>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</si>
  <si>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</si>
  <si>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</si>
  <si>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</si>
  <si>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</si>
  <si>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</si>
  <si>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</si>
  <si>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</si>
  <si>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</si>
  <si>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</si>
  <si>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</si>
  <si>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</si>
  <si>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</si>
  <si>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</si>
  <si>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</si>
  <si>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</si>
  <si>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</si>
  <si>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</si>
  <si>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</si>
  <si>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</si>
  <si>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</si>
  <si>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</si>
  <si>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</si>
  <si>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</si>
  <si>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</si>
  <si>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</si>
  <si>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</si>
  <si>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</si>
  <si>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</si>
  <si>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</si>
  <si>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</si>
  <si>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</si>
  <si>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</si>
  <si>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</si>
  <si>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</si>
  <si>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</si>
  <si>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</si>
  <si>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</si>
  <si>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</si>
  <si>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</si>
  <si>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</si>
  <si>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</si>
  <si>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</si>
  <si>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</si>
  <si>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</si>
  <si>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</si>
  <si>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</si>
  <si>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</si>
  <si>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</si>
  <si>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</si>
  <si>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</si>
  <si>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</si>
  <si>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</si>
  <si>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</si>
  <si>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</si>
  <si>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</si>
  <si>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</si>
  <si>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</si>
  <si>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</si>
  <si>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</si>
  <si>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</si>
  <si>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</si>
  <si>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</si>
  <si>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</si>
  <si>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</si>
  <si>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</si>
  <si>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</si>
  <si>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</si>
  <si>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</si>
  <si>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</si>
  <si>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</si>
  <si>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</si>
  <si>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</si>
  <si>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</si>
  <si>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</si>
  <si>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</si>
  <si>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</si>
  <si>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</si>
  <si>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</si>
  <si>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</si>
  <si>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</si>
  <si>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</si>
  <si>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</si>
  <si>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</si>
  <si>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</si>
  <si>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</si>
  <si>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</si>
  <si>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</si>
  <si>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</si>
  <si>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</si>
  <si>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</si>
  <si>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</si>
  <si>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</si>
  <si>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</si>
  <si>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</si>
  <si>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</si>
  <si>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</si>
  <si>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</si>
  <si>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</si>
  <si>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</si>
  <si>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</si>
  <si>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</si>
  <si>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</si>
  <si>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</si>
  <si>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</si>
  <si>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</si>
  <si>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</si>
  <si>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</si>
  <si>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</si>
  <si>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</si>
  <si>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</si>
  <si>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</si>
  <si>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</si>
  <si>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</si>
  <si>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</si>
  <si>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</si>
  <si>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</si>
  <si>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</si>
  <si>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</si>
  <si>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</si>
  <si>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</si>
  <si>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</si>
  <si>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</si>
  <si>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</si>
  <si>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</si>
  <si>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</si>
  <si>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</si>
  <si>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</si>
  <si>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</si>
  <si>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</si>
  <si>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</si>
  <si>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</si>
  <si>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</si>
  <si>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</si>
  <si>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</si>
  <si>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</si>
  <si>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</si>
  <si>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</si>
  <si>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</si>
  <si>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</si>
  <si>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</si>
  <si>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</si>
  <si>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</si>
  <si>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</si>
  <si>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</si>
  <si>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</si>
  <si>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</si>
  <si>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</si>
  <si>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</si>
  <si>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</si>
  <si>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</si>
  <si>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</si>
  <si>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</si>
  <si>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</si>
  <si>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</si>
  <si>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</si>
  <si>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</si>
  <si>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</si>
  <si>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</si>
  <si>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</si>
  <si>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</si>
  <si>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</si>
  <si>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</si>
  <si>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</si>
  <si>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</si>
  <si>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</si>
  <si>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</si>
  <si>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</si>
  <si>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</si>
  <si>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</si>
  <si>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</si>
  <si>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</si>
  <si>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</si>
  <si>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</si>
  <si>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</si>
  <si>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</si>
  <si>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</si>
  <si>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</si>
  <si>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</si>
  <si>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</si>
  <si>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</si>
  <si>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</si>
  <si>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</si>
  <si>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</si>
  <si>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</si>
  <si>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</si>
  <si>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</si>
  <si>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</si>
  <si>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</si>
  <si>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</si>
  <si>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</si>
  <si>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</si>
  <si>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</si>
  <si>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</si>
  <si>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</si>
  <si>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</si>
  <si>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</si>
  <si>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</si>
  <si>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</si>
  <si>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</si>
  <si>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</si>
  <si>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</si>
  <si>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</si>
  <si>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</si>
  <si>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</si>
  <si>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</si>
  <si>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</si>
  <si>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</si>
  <si>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</si>
  <si>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</si>
  <si>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</si>
  <si>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</si>
  <si>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</si>
  <si>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</si>
  <si>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</si>
  <si>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</si>
  <si>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</si>
  <si>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</si>
  <si>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</si>
  <si>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</si>
  <si>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</si>
  <si>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</si>
  <si>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</si>
  <si>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</si>
  <si>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</si>
  <si>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</si>
  <si>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</si>
  <si>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</si>
  <si>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</si>
  <si>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</si>
  <si>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</si>
  <si>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</si>
  <si>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</si>
  <si>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</si>
  <si>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</si>
  <si>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</si>
  <si>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</si>
  <si>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</si>
  <si>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</si>
  <si>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</si>
  <si>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</si>
  <si>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</si>
  <si>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</si>
  <si>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</si>
  <si>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</si>
  <si>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</si>
  <si>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</si>
  <si>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</si>
  <si>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</si>
  <si>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</si>
  <si>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</si>
  <si>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</si>
  <si>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</si>
  <si>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</si>
  <si>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</si>
  <si>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</si>
  <si>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</si>
  <si>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</si>
  <si>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</si>
  <si>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</si>
  <si>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</si>
  <si>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</si>
  <si>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</si>
  <si>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</si>
  <si>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</si>
  <si>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</si>
  <si>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</si>
  <si>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</si>
  <si>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</si>
  <si>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</si>
  <si>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</si>
  <si>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</si>
  <si>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</si>
  <si>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</si>
  <si>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</si>
  <si>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</si>
  <si>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</si>
  <si>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</si>
  <si>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</si>
  <si>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</si>
  <si>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</si>
  <si>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</si>
  <si>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</si>
  <si>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</si>
  <si>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</si>
  <si>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</si>
  <si>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</si>
  <si>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</si>
  <si>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</si>
  <si>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</si>
  <si>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</si>
  <si>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</si>
  <si>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</si>
  <si>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</si>
  <si>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</si>
  <si>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</si>
  <si>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</si>
  <si>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</si>
  <si>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</si>
  <si>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</si>
  <si>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</si>
  <si>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</si>
  <si>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</si>
  <si>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</si>
  <si>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</si>
  <si>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</si>
  <si>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</si>
  <si>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</si>
  <si>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</si>
  <si>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</si>
  <si>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</si>
  <si>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</si>
  <si>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</si>
  <si>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</si>
  <si>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</si>
  <si>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</si>
  <si>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</si>
  <si>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</si>
  <si>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</si>
  <si>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</si>
  <si>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</si>
  <si>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</si>
  <si>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</si>
  <si>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</si>
  <si>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</si>
  <si>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</si>
  <si>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</si>
  <si>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</si>
  <si>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</si>
  <si>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</si>
  <si>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</si>
  <si>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</si>
  <si>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</si>
  <si>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</si>
  <si>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</si>
  <si>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</si>
  <si>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</si>
  <si>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</si>
  <si>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</si>
  <si>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</si>
  <si>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</si>
  <si>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</si>
  <si>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</si>
  <si>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</si>
  <si>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</si>
  <si>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</si>
  <si>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</si>
  <si>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</si>
  <si>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</si>
  <si>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</si>
  <si>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</si>
  <si>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</si>
  <si>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</si>
  <si>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</si>
  <si>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</si>
  <si>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</si>
  <si>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</si>
  <si>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</si>
  <si>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</si>
  <si>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</si>
  <si>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</si>
  <si>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</si>
  <si>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</si>
  <si>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</si>
  <si>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</si>
  <si>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</si>
  <si>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</si>
  <si>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</si>
  <si>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</si>
  <si>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</si>
  <si>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</si>
  <si>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</si>
  <si>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</si>
  <si>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</si>
  <si>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</si>
  <si>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</si>
  <si>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</si>
  <si>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</si>
  <si>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</si>
  <si>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</si>
  <si>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</si>
  <si>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</si>
  <si>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</si>
  <si>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</si>
  <si>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</si>
  <si>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</si>
  <si>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</si>
  <si>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</si>
  <si>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</si>
  <si>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</si>
  <si>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</si>
  <si>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</si>
  <si>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</si>
  <si>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</si>
  <si>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</si>
  <si>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</si>
  <si>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</si>
  <si>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</si>
  <si>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</si>
  <si>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</si>
  <si>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</si>
  <si>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</si>
  <si>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</si>
  <si>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</si>
  <si>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</si>
  <si>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</si>
  <si>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</si>
  <si>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</si>
  <si>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</si>
  <si>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</si>
  <si>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</si>
  <si>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</si>
  <si>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</si>
  <si>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</si>
  <si>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</si>
  <si>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</si>
  <si>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</si>
  <si>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</si>
  <si>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</si>
  <si>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</si>
  <si>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</si>
  <si>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</si>
  <si>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</si>
  <si>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</si>
  <si>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</si>
  <si>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</si>
  <si>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</si>
  <si>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</si>
  <si>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</si>
  <si>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</si>
  <si>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</si>
  <si>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</si>
  <si>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</si>
  <si>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</si>
  <si>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</si>
  <si>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</si>
  <si>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</si>
  <si>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</si>
  <si>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</si>
  <si>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</si>
  <si>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</si>
  <si>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</si>
  <si>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</si>
  <si>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</si>
  <si>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</si>
  <si>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</si>
  <si>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</si>
  <si>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</si>
  <si>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</si>
  <si>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</si>
  <si>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</si>
  <si>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</si>
  <si>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</si>
  <si>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</si>
  <si>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</si>
  <si>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</si>
  <si>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</si>
  <si>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</si>
  <si>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</si>
  <si>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</si>
  <si>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</si>
  <si>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</si>
  <si>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</si>
  <si>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</si>
  <si>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</si>
  <si>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</si>
  <si>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</si>
  <si>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</si>
  <si>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</si>
  <si>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</si>
  <si>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</si>
  <si>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</si>
  <si>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</si>
  <si>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</si>
  <si>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</si>
  <si>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</si>
  <si>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</si>
  <si>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</si>
  <si>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</si>
  <si>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</si>
  <si>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</si>
  <si>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</si>
  <si>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</si>
  <si>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</si>
  <si>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</si>
  <si>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</si>
  <si>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</si>
  <si>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</si>
  <si>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</si>
  <si>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</si>
  <si>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</si>
  <si>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</si>
  <si>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</si>
  <si>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</si>
  <si>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</si>
  <si>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</si>
  <si>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</si>
  <si>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</si>
  <si>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</si>
  <si>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</si>
  <si>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</si>
  <si>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</si>
  <si>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</si>
  <si>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</si>
  <si>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</si>
  <si>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</si>
  <si>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</si>
  <si>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</si>
  <si>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</si>
  <si>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</si>
  <si>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</si>
  <si>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</si>
  <si>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</si>
  <si>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</si>
  <si>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</si>
  <si>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</si>
  <si>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</si>
  <si>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</si>
  <si>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</si>
  <si>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</si>
  <si>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</si>
  <si>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</si>
  <si>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</si>
  <si>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</si>
  <si>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</si>
  <si>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</si>
  <si>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</si>
  <si>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</si>
  <si>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</si>
  <si>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</si>
  <si>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</si>
  <si>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</si>
  <si>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</si>
  <si>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</si>
  <si>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</si>
  <si>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</si>
  <si>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</si>
  <si>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</si>
  <si>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</si>
  <si>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</si>
  <si>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</si>
  <si>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</si>
  <si>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</si>
  <si>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</si>
  <si>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</si>
  <si>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</si>
  <si>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</si>
  <si>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</si>
  <si>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</si>
  <si>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</si>
  <si>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</si>
  <si>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</si>
  <si>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</si>
  <si>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</si>
  <si>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</si>
  <si>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</si>
  <si>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</si>
  <si>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</si>
  <si>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</si>
  <si>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</si>
  <si>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</si>
  <si>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</si>
  <si>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</si>
  <si>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</si>
  <si>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</si>
  <si>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</si>
  <si>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</si>
  <si>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</si>
  <si>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</si>
  <si>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</si>
  <si>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</si>
  <si>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</si>
  <si>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</si>
  <si>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</si>
  <si>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</si>
  <si>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</si>
  <si>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</si>
  <si>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</si>
  <si>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</si>
  <si>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</si>
  <si>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</si>
  <si>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</si>
  <si>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</si>
  <si>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</si>
  <si>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</si>
  <si>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</si>
  <si>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</si>
  <si>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</si>
  <si>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</si>
  <si>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</si>
  <si>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</si>
  <si>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</si>
  <si>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</si>
  <si>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</si>
  <si>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</si>
  <si>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</si>
  <si>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</si>
  <si>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</si>
  <si>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</si>
  <si>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</si>
  <si>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</si>
  <si>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</si>
  <si>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</si>
  <si>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</si>
  <si>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</si>
  <si>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</si>
  <si>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</si>
  <si>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</si>
  <si>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</si>
  <si>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</si>
  <si>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</si>
  <si>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</si>
  <si>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</si>
  <si>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</si>
  <si>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</si>
  <si>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</si>
  <si>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</si>
  <si>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</si>
  <si>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</si>
  <si>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</si>
  <si>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</si>
  <si>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</si>
  <si>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</si>
  <si>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</si>
  <si>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</si>
  <si>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</si>
  <si>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</si>
  <si>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</si>
  <si>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</si>
  <si>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</si>
  <si>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</si>
  <si>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</si>
  <si>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</si>
  <si>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</si>
  <si>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</si>
  <si>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</si>
  <si>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</si>
  <si>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</si>
  <si>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</si>
  <si>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</si>
  <si>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</si>
  <si>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</si>
  <si>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</si>
  <si>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</si>
  <si>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</si>
  <si>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</si>
  <si>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</si>
  <si>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</si>
  <si>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</si>
  <si>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</si>
  <si>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</si>
  <si>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</si>
  <si>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</si>
  <si>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</si>
  <si>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</si>
  <si>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</si>
  <si>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</si>
  <si>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</si>
  <si>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</si>
  <si>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</si>
  <si>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</si>
  <si>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</si>
  <si>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</si>
  <si>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</si>
  <si>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</si>
  <si>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</si>
  <si>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</si>
  <si>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</si>
  <si>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</si>
  <si>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</si>
  <si>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</si>
  <si>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</si>
  <si>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</si>
  <si>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</si>
  <si>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</si>
  <si>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</si>
  <si>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</si>
  <si>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</si>
  <si>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</si>
  <si>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</si>
  <si>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</si>
  <si>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</si>
  <si>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</si>
  <si>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</si>
  <si>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</si>
  <si>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</si>
  <si>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</si>
  <si>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</si>
  <si>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</si>
  <si>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</si>
  <si>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</si>
  <si>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</si>
  <si>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</si>
  <si>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</si>
  <si>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</si>
  <si>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</si>
  <si>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</si>
  <si>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</si>
  <si>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</si>
  <si>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</si>
  <si>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</si>
  <si>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</si>
  <si>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</si>
  <si>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</si>
  <si>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</si>
  <si>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</si>
  <si>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</si>
  <si>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</si>
  <si>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</si>
  <si>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</si>
  <si>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</si>
  <si>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</si>
  <si>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</si>
  <si>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</si>
  <si>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</si>
  <si>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</si>
  <si>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</si>
  <si>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</si>
  <si>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</si>
  <si>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</si>
  <si>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</si>
  <si>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</si>
  <si>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</si>
  <si>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</si>
  <si>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</si>
  <si>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</si>
  <si>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</si>
  <si>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</si>
  <si>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</si>
  <si>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</si>
  <si>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</si>
  <si>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</si>
  <si>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</si>
  <si>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</si>
  <si>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</si>
  <si>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</si>
  <si>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</si>
  <si>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</si>
  <si>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</si>
  <si>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</si>
  <si>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</si>
  <si>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</si>
  <si>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</si>
  <si>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</si>
  <si>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</si>
  <si>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</si>
  <si>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</si>
  <si>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</si>
  <si>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</si>
  <si>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</si>
  <si>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</si>
  <si>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</si>
  <si>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</si>
  <si>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</si>
  <si>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</si>
  <si>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</si>
  <si>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</si>
  <si>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</si>
  <si>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</si>
  <si>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</si>
  <si>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</si>
  <si>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</si>
  <si>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</si>
  <si>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</si>
  <si>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</si>
  <si>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</si>
  <si>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</si>
  <si>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</si>
  <si>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</si>
  <si>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</si>
  <si>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</si>
  <si>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</si>
  <si>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</si>
  <si>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</si>
  <si>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</si>
  <si>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</si>
  <si>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</si>
  <si>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</si>
  <si>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</si>
  <si>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</si>
  <si>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</si>
  <si>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</si>
  <si>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</si>
  <si>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</si>
  <si>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</si>
  <si>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</si>
  <si>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</si>
  <si>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</si>
  <si>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</si>
  <si>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</si>
  <si>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</si>
  <si>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</si>
  <si>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</si>
  <si>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</si>
  <si>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</si>
  <si>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</si>
  <si>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</si>
  <si>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</si>
  <si>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</si>
  <si>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</si>
  <si>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</si>
  <si>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</si>
  <si>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</si>
  <si>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</si>
  <si>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</si>
  <si>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</si>
  <si>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</si>
  <si>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</si>
  <si>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</si>
  <si>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</si>
  <si>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</si>
  <si>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</si>
  <si>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</si>
  <si>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</si>
  <si>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</si>
  <si>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</si>
  <si>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</si>
  <si>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</si>
  <si>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</si>
  <si>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</si>
  <si>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</si>
  <si>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</si>
  <si>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</si>
  <si>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</si>
  <si>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</si>
  <si>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</si>
  <si>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</si>
  <si>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</si>
  <si>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</si>
  <si>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</si>
  <si>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</si>
  <si>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</si>
  <si>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</si>
  <si>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</si>
  <si>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</si>
  <si>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</si>
  <si>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</si>
  <si>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</si>
  <si>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</si>
  <si>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</si>
  <si>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</si>
  <si>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</si>
  <si>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</si>
  <si>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</si>
  <si>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</si>
  <si>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</si>
  <si>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</si>
  <si>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</si>
  <si>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</si>
  <si>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</si>
  <si>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</si>
  <si>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</si>
  <si>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</si>
  <si>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</si>
  <si>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</si>
  <si>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</si>
  <si>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</si>
  <si>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</si>
  <si>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</si>
  <si>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</si>
  <si>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</si>
  <si>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</si>
  <si>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</si>
  <si>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</si>
  <si>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</si>
  <si>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</si>
  <si>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</si>
  <si>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</si>
  <si>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</si>
  <si>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</si>
  <si>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</si>
  <si>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</si>
  <si>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</si>
  <si>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</si>
  <si>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</si>
  <si>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</si>
  <si>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</si>
  <si>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</si>
  <si>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</si>
  <si>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</si>
  <si>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</si>
  <si>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</si>
  <si>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</si>
  <si>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</si>
  <si>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</si>
  <si>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</si>
  <si>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</si>
  <si>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</si>
  <si>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</si>
  <si>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</si>
  <si>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</si>
  <si>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</si>
  <si>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</si>
  <si>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</si>
  <si>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</si>
  <si>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</si>
  <si>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</si>
  <si>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</si>
  <si>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</si>
  <si>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</si>
  <si>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</si>
  <si>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</si>
  <si>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</si>
  <si>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</si>
  <si>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</si>
  <si>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</si>
  <si>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</si>
  <si>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</si>
  <si>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</si>
  <si>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</si>
  <si>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</si>
  <si>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</si>
  <si>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</si>
  <si>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</si>
  <si>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</si>
  <si>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</si>
  <si>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</si>
  <si>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</si>
  <si>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</si>
  <si>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</si>
  <si>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</si>
  <si>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</si>
  <si>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</si>
  <si>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</si>
  <si>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</si>
  <si>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</si>
  <si>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</si>
  <si>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</si>
  <si>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</si>
  <si>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</si>
  <si>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</si>
  <si>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</si>
  <si>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</si>
  <si>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</si>
  <si>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</si>
  <si>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</si>
  <si>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</si>
  <si>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</si>
  <si>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</si>
  <si>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</si>
  <si>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</si>
  <si>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</si>
  <si>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</si>
  <si>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</si>
  <si>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</si>
  <si>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</si>
  <si>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</si>
  <si>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</si>
  <si>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</si>
  <si>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</si>
  <si>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</si>
  <si>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</si>
  <si>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</si>
  <si>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</si>
  <si>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</si>
  <si>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</si>
  <si>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</si>
  <si>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</si>
  <si>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</si>
  <si>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</si>
  <si>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</si>
  <si>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</si>
  <si>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</si>
  <si>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</si>
  <si>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</si>
  <si>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</si>
  <si>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</si>
  <si>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</si>
  <si>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</si>
  <si>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</si>
  <si>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</si>
  <si>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</si>
  <si>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</si>
  <si>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</si>
  <si>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</si>
  <si>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</si>
  <si>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</si>
  <si>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</si>
  <si>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</si>
  <si>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</si>
  <si>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</si>
  <si>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</si>
  <si>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</si>
  <si>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</si>
  <si>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</si>
  <si>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</si>
  <si>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</si>
  <si>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</si>
  <si>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</si>
  <si>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</si>
  <si>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</si>
  <si>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</si>
  <si>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</si>
  <si>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</si>
  <si>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</si>
  <si>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</si>
  <si>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</si>
  <si>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</si>
  <si>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</si>
  <si>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</si>
  <si>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</si>
  <si>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</si>
  <si>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</si>
  <si>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</si>
  <si>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</si>
  <si>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</si>
  <si>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</si>
  <si>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</si>
  <si>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</si>
  <si>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</si>
  <si>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</si>
  <si>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</si>
  <si>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</si>
  <si>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</si>
  <si>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</si>
  <si>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</si>
  <si>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</si>
  <si>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</si>
  <si>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</si>
  <si>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</si>
  <si>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Austin (Boots Stop Workin')Dasha</t>
  </si>
  <si>
    <t>Austin (Boots Stop Workin')</t>
  </si>
  <si>
    <t>Nonsense (Remix)</t>
  </si>
  <si>
    <t>Lungs (Deluxe Edition)</t>
  </si>
  <si>
    <t>C'Mon, C'Mon</t>
  </si>
  <si>
    <t>Us Against The World</t>
  </si>
  <si>
    <t>Uprising</t>
  </si>
  <si>
    <t>Home</t>
  </si>
  <si>
    <t>Six: The Musical (Studio Cast Recording)</t>
  </si>
  <si>
    <t>1965-11</t>
  </si>
  <si>
    <t>Young Chasers (Deluxe)</t>
  </si>
  <si>
    <t>A Place In The Sun</t>
  </si>
  <si>
    <t>Confessions (Expanded Edition)</t>
  </si>
  <si>
    <t>Glee: The Music, Volume 4</t>
  </si>
  <si>
    <t>The Secret of Us</t>
  </si>
  <si>
    <t>F-1 Trillion</t>
  </si>
  <si>
    <t>The Unplanned Mixtape</t>
  </si>
  <si>
    <t>New Eyes</t>
  </si>
  <si>
    <t>Ceinture noire (Transcendance)</t>
  </si>
  <si>
    <t>Meteora</t>
  </si>
  <si>
    <t>Glockoma 2</t>
  </si>
  <si>
    <t>Older</t>
  </si>
  <si>
    <t>PRE5L</t>
  </si>
  <si>
    <t>Gossip In The Grain</t>
  </si>
  <si>
    <t>Summertime Blues</t>
  </si>
  <si>
    <t>Frankie Valli...Is The Word</t>
  </si>
  <si>
    <t>Weathered</t>
  </si>
  <si>
    <t>Friday (Rebecca's Black &amp; White Remix)</t>
  </si>
  <si>
    <t>2014 Forest Hills Drive</t>
  </si>
  <si>
    <t>Project 2024</t>
  </si>
  <si>
    <t>I’m Just Ken (From Barbie The Album)</t>
  </si>
  <si>
    <t>Sunshower</t>
  </si>
  <si>
    <t>I Love The Nightlife</t>
  </si>
  <si>
    <t>In A Tidal Wave of Mystery</t>
  </si>
  <si>
    <t>1969-03</t>
  </si>
  <si>
    <t>My Way (Expanded Edition)</t>
  </si>
  <si>
    <t>The Age of Worry (Live at Electric Lady)</t>
  </si>
  <si>
    <t>Title (Deluxe)</t>
  </si>
  <si>
    <t>Beautifully Broken</t>
  </si>
  <si>
    <t>It's Pony Time/Let's Twist Again</t>
  </si>
  <si>
    <t>123 (Version Française) - Single</t>
  </si>
  <si>
    <t>Leather</t>
  </si>
  <si>
    <t>Là où le vent me mène (Summer Edition)</t>
  </si>
  <si>
    <t>Live It Up</t>
  </si>
  <si>
    <t>Unreal Unearth: Unaired</t>
  </si>
  <si>
    <t>Human Clay</t>
  </si>
  <si>
    <t>Cool For Cats</t>
  </si>
  <si>
    <t>Yellow Tape 2</t>
  </si>
  <si>
    <t>Justice</t>
  </si>
  <si>
    <t>Eat A Peach</t>
  </si>
  <si>
    <t>Wimoweh!!! - The Best Of The Tokens</t>
  </si>
  <si>
    <t>Let's Go (Alok Remix)</t>
  </si>
  <si>
    <t>Diva</t>
  </si>
  <si>
    <t>Back To Black (Deluxe Edition)</t>
  </si>
  <si>
    <t>Out of the Blue</t>
  </si>
  <si>
    <t>Millennium</t>
  </si>
  <si>
    <t>You're Losing Me (From The Vault)</t>
  </si>
  <si>
    <t>Autobiography</t>
  </si>
  <si>
    <t>What Happens Now?</t>
  </si>
  <si>
    <t>Stereotype: New Boots</t>
  </si>
  <si>
    <t>The Craving</t>
  </si>
  <si>
    <t>BRAT</t>
  </si>
  <si>
    <t>Everybody Else Is Doing It, So Why Can't We?</t>
  </si>
  <si>
    <t>AMAR</t>
  </si>
  <si>
    <t>Feels Like Today</t>
  </si>
  <si>
    <t>There’s Your Trouble - Spotify Singles</t>
  </si>
  <si>
    <t>Game NightDJ Heer</t>
  </si>
  <si>
    <t>A.S.M</t>
  </si>
  <si>
    <t>DJ Heer</t>
  </si>
  <si>
    <t>Game Night</t>
  </si>
  <si>
    <t>8TEENKhalid</t>
  </si>
  <si>
    <t>American Teen</t>
  </si>
  <si>
    <t>Khalid</t>
  </si>
  <si>
    <t>8TEEN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</si>
</sst>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14" fontId="16" fillId="0" borderId="0" xfId="0" applyNumberFormat="1" applyFon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4" fontId="17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40" t="s">
        <v>349</v>
      </c>
      <c r="J1" s="41"/>
      <c r="L1" s="12"/>
      <c r="M1" s="42" t="s">
        <v>350</v>
      </c>
      <c r="N1" s="41"/>
      <c r="O1" s="41"/>
      <c r="P1" s="41"/>
      <c r="Q1" s="11"/>
      <c r="R1" s="13"/>
      <c r="S1" s="12"/>
      <c r="T1" s="42" t="s">
        <v>351</v>
      </c>
      <c r="U1" s="41"/>
      <c r="V1" s="41"/>
    </row>
    <row r="2" spans="1:22" ht="15.75" customHeight="1">
      <c r="A2" s="8">
        <f>COUNT('2024 Full View'!B:B)</f>
        <v>95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62.042105263157893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3</v>
      </c>
      <c r="G3" s="21">
        <f t="shared" si="0"/>
        <v>6</v>
      </c>
      <c r="I3" s="3" t="s">
        <v>2</v>
      </c>
      <c r="J3" s="15">
        <f>AVERAGEIF('2024 Full View'!D:D,"&lt;&gt;",'2024 Full View'!I:I)</f>
        <v>62.915789473684214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57.642105263157895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54.326315789473682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40" t="s">
        <v>364</v>
      </c>
      <c r="J7" s="41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2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8</v>
      </c>
      <c r="G9" s="21">
        <f t="shared" si="0"/>
        <v>14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11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14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>1</v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3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8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3" t="s">
        <v>371</v>
      </c>
      <c r="J13" s="41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44976.547368421052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33433.170212765959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43817.819148936171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 t="str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/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1</v>
      </c>
      <c r="I17" s="3" t="s">
        <v>1</v>
      </c>
      <c r="J17" s="22">
        <f>AVERAGEIF('2024 Full View'!C:C,"&lt;&gt;",'2024 Full View'!H:H)</f>
        <v>42124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6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2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8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9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9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>1</v>
      </c>
      <c r="G85" s="21">
        <f t="shared" si="0"/>
        <v>3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3</v>
      </c>
      <c r="G122" s="21">
        <f t="shared" si="0"/>
        <v>6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12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12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3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3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346" activePane="bottomLeft" state="frozen"/>
      <selection pane="bottomLeft" activeCell="B363" sqref="B363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1779</v>
      </c>
      <c r="B1" s="34">
        <v>100</v>
      </c>
      <c r="C1" s="34"/>
      <c r="D1" s="34"/>
      <c r="E1" s="34"/>
      <c r="F1" s="34"/>
      <c r="G1" s="34">
        <v>210120</v>
      </c>
      <c r="H1" s="44">
        <v>45541</v>
      </c>
      <c r="I1" s="34">
        <v>37</v>
      </c>
      <c r="J1" s="34" t="s">
        <v>1019</v>
      </c>
      <c r="K1" s="34" t="s">
        <v>475</v>
      </c>
      <c r="L1" s="34" t="s">
        <v>1020</v>
      </c>
      <c r="N1" s="3" t="s">
        <v>584</v>
      </c>
      <c r="O1" s="3" t="s">
        <v>585</v>
      </c>
      <c r="P1" s="3" t="s">
        <v>355</v>
      </c>
    </row>
    <row r="2" spans="1:18" ht="15.75" customHeight="1">
      <c r="A2" s="33" t="s">
        <v>1781</v>
      </c>
      <c r="B2" s="33"/>
      <c r="C2" s="33">
        <v>100</v>
      </c>
      <c r="D2" s="33"/>
      <c r="E2" s="33"/>
      <c r="F2" s="33" t="s">
        <v>417</v>
      </c>
      <c r="G2" s="33">
        <v>175648</v>
      </c>
      <c r="H2" s="39">
        <v>45008</v>
      </c>
      <c r="I2" s="33">
        <v>38</v>
      </c>
      <c r="J2" s="33" t="s">
        <v>2465</v>
      </c>
      <c r="K2" s="33" t="s">
        <v>366</v>
      </c>
      <c r="L2" s="33" t="s">
        <v>849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s="33" t="s">
        <v>1782</v>
      </c>
      <c r="B3" s="33"/>
      <c r="C3" s="33"/>
      <c r="D3" s="33">
        <v>100</v>
      </c>
      <c r="E3" s="33"/>
      <c r="F3" s="33"/>
      <c r="G3" s="33">
        <v>168666</v>
      </c>
      <c r="H3" s="39">
        <v>2009</v>
      </c>
      <c r="I3" s="33">
        <v>60</v>
      </c>
      <c r="J3" s="33" t="s">
        <v>2466</v>
      </c>
      <c r="K3" s="33" t="s">
        <v>538</v>
      </c>
      <c r="L3" s="33" t="s">
        <v>607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s="33" t="s">
        <v>1783</v>
      </c>
      <c r="B4" s="33"/>
      <c r="C4" s="33"/>
      <c r="D4" s="33"/>
      <c r="E4" s="33">
        <v>100</v>
      </c>
      <c r="F4" s="33"/>
      <c r="G4" s="33">
        <v>292306</v>
      </c>
      <c r="H4" s="39">
        <v>37354</v>
      </c>
      <c r="I4" s="33">
        <v>57</v>
      </c>
      <c r="J4" s="33" t="s">
        <v>2467</v>
      </c>
      <c r="K4" s="33" t="s">
        <v>490</v>
      </c>
      <c r="L4" s="33" t="s">
        <v>665</v>
      </c>
      <c r="N4" s="3" t="b">
        <f t="shared" si="0"/>
        <v>0</v>
      </c>
      <c r="O4" s="23" t="str">
        <f>IFERROR(VLOOKUP(A4, '2023 Full View'!$1:$1000, 1, FALSE), "")</f>
        <v/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s="33" t="s">
        <v>1784</v>
      </c>
      <c r="B5" s="33">
        <v>99</v>
      </c>
      <c r="C5" s="33"/>
      <c r="D5" s="33"/>
      <c r="E5" s="33"/>
      <c r="F5" s="33"/>
      <c r="G5" s="33">
        <v>160244</v>
      </c>
      <c r="H5" s="39">
        <v>45184</v>
      </c>
      <c r="I5" s="33">
        <v>57</v>
      </c>
      <c r="J5" s="33" t="s">
        <v>887</v>
      </c>
      <c r="K5" s="33" t="s">
        <v>457</v>
      </c>
      <c r="L5" s="33" t="s">
        <v>888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s="33" t="s">
        <v>1785</v>
      </c>
      <c r="B6" s="33">
        <v>42</v>
      </c>
      <c r="C6" s="33">
        <v>99</v>
      </c>
      <c r="D6" s="33"/>
      <c r="E6" s="33"/>
      <c r="F6" s="33"/>
      <c r="G6" s="33">
        <v>267893</v>
      </c>
      <c r="H6" s="39">
        <v>45240</v>
      </c>
      <c r="I6" s="33">
        <v>72</v>
      </c>
      <c r="J6" s="33" t="s">
        <v>656</v>
      </c>
      <c r="K6" s="33" t="s">
        <v>365</v>
      </c>
      <c r="L6" s="33" t="s">
        <v>909</v>
      </c>
      <c r="N6" s="3" t="b">
        <f t="shared" si="0"/>
        <v>1</v>
      </c>
      <c r="O6" s="23" t="str">
        <f>IFERROR(VLOOKUP(A6, '2023 Full View'!$1:$1000, 1, FALSE), "")</f>
        <v>White HorseChris Stapleton</v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s="33" t="s">
        <v>1786</v>
      </c>
      <c r="B7" s="33"/>
      <c r="C7" s="33"/>
      <c r="D7" s="33">
        <v>99</v>
      </c>
      <c r="E7" s="33"/>
      <c r="F7" s="33"/>
      <c r="G7" s="33">
        <v>222000</v>
      </c>
      <c r="H7" s="39">
        <v>37382</v>
      </c>
      <c r="I7" s="33">
        <v>41</v>
      </c>
      <c r="J7" s="33" t="s">
        <v>2468</v>
      </c>
      <c r="K7" s="33" t="s">
        <v>570</v>
      </c>
      <c r="L7" s="33" t="s">
        <v>666</v>
      </c>
      <c r="N7" s="3" t="b">
        <f t="shared" si="0"/>
        <v>0</v>
      </c>
      <c r="O7" s="23" t="str">
        <f>IFERROR(VLOOKUP(A7, '2023 Full View'!$1:$1000, 1, FALSE), "")</f>
        <v/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s="33" t="s">
        <v>1789</v>
      </c>
      <c r="B8" s="33"/>
      <c r="C8" s="33"/>
      <c r="D8" s="33"/>
      <c r="E8" s="33">
        <v>99</v>
      </c>
      <c r="F8" s="33"/>
      <c r="G8" s="33">
        <v>238857</v>
      </c>
      <c r="H8" s="39">
        <v>45401</v>
      </c>
      <c r="I8" s="33">
        <v>68</v>
      </c>
      <c r="J8" s="33" t="s">
        <v>955</v>
      </c>
      <c r="K8" s="33" t="s">
        <v>438</v>
      </c>
      <c r="L8" s="33" t="s">
        <v>960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s="33" t="s">
        <v>1790</v>
      </c>
      <c r="B9" s="33">
        <v>98</v>
      </c>
      <c r="C9" s="33"/>
      <c r="D9" s="33"/>
      <c r="E9" s="33"/>
      <c r="F9" s="33"/>
      <c r="G9" s="33">
        <v>178723</v>
      </c>
      <c r="H9" s="39">
        <v>44937</v>
      </c>
      <c r="I9" s="33">
        <v>73</v>
      </c>
      <c r="J9" s="33" t="s">
        <v>832</v>
      </c>
      <c r="K9" s="33" t="s">
        <v>477</v>
      </c>
      <c r="L9" s="33" t="s">
        <v>833</v>
      </c>
      <c r="N9" s="3" t="b">
        <f t="shared" si="0"/>
        <v>0</v>
      </c>
      <c r="O9" s="23" t="str">
        <f>IFERROR(VLOOKUP(A9, '2023 Full View'!$1:$1000, 1, FALSE), "")</f>
        <v>ReligiouslyBailey Zimmerman</v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s="33" t="s">
        <v>1791</v>
      </c>
      <c r="B10" s="33"/>
      <c r="C10" s="33">
        <v>98</v>
      </c>
      <c r="D10" s="33"/>
      <c r="E10" s="33"/>
      <c r="F10" s="33"/>
      <c r="G10" s="33">
        <v>220146</v>
      </c>
      <c r="H10" s="39">
        <v>39362</v>
      </c>
      <c r="I10" s="33">
        <v>66</v>
      </c>
      <c r="J10" s="33" t="s">
        <v>415</v>
      </c>
      <c r="K10" s="33" t="s">
        <v>415</v>
      </c>
      <c r="L10" s="33" t="s">
        <v>677</v>
      </c>
      <c r="N10" s="3" t="b">
        <f t="shared" si="0"/>
        <v>0</v>
      </c>
      <c r="O10" s="23" t="str">
        <f>IFERROR(VLOOKUP(A10, '2023 Full View'!$1:$1000, 1, FALSE), "")</f>
        <v/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s="33" t="s">
        <v>1792</v>
      </c>
      <c r="B11" s="33"/>
      <c r="C11" s="33"/>
      <c r="D11" s="33">
        <v>98</v>
      </c>
      <c r="E11" s="33"/>
      <c r="F11" s="33"/>
      <c r="G11" s="33">
        <v>273186</v>
      </c>
      <c r="H11" s="39">
        <v>45114</v>
      </c>
      <c r="I11" s="33">
        <v>67</v>
      </c>
      <c r="J11" s="33" t="s">
        <v>870</v>
      </c>
      <c r="K11" s="33" t="s">
        <v>438</v>
      </c>
      <c r="L11" s="33" t="s">
        <v>871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s="33" t="s">
        <v>1793</v>
      </c>
      <c r="B12" s="33"/>
      <c r="C12" s="33"/>
      <c r="D12" s="33"/>
      <c r="E12" s="33">
        <v>98</v>
      </c>
      <c r="F12" s="33"/>
      <c r="G12" s="33">
        <v>165764</v>
      </c>
      <c r="H12" s="39">
        <v>45184</v>
      </c>
      <c r="I12" s="33">
        <v>32</v>
      </c>
      <c r="J12" s="33" t="s">
        <v>884</v>
      </c>
      <c r="K12" s="33" t="s">
        <v>439</v>
      </c>
      <c r="L12" s="33" t="s">
        <v>890</v>
      </c>
      <c r="N12" s="3" t="b">
        <f t="shared" si="0"/>
        <v>0</v>
      </c>
      <c r="O12" s="23" t="str">
        <f>IFERROR(VLOOKUP(A12, '2023 Full View'!$1:$1000, 1, FALSE), "")</f>
        <v>Bad BloodTrousdale</v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s="33" t="s">
        <v>1794</v>
      </c>
      <c r="B13" s="33">
        <v>97</v>
      </c>
      <c r="C13" s="33"/>
      <c r="D13" s="33">
        <v>33</v>
      </c>
      <c r="E13" s="33">
        <v>22</v>
      </c>
      <c r="F13" s="33"/>
      <c r="G13" s="33">
        <v>175459</v>
      </c>
      <c r="H13" s="39">
        <v>45527</v>
      </c>
      <c r="I13" s="33">
        <v>84</v>
      </c>
      <c r="J13" s="33" t="s">
        <v>1010</v>
      </c>
      <c r="K13" s="33" t="s">
        <v>366</v>
      </c>
      <c r="L13" s="33" t="s">
        <v>1011</v>
      </c>
      <c r="N13" s="3" t="b">
        <f t="shared" si="0"/>
        <v>1</v>
      </c>
      <c r="O13" s="23" t="str">
        <f>IFERROR(VLOOKUP(A13, '2023 Full View'!$1:$1000, 1, FALSE), "")</f>
        <v/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s="33" t="s">
        <v>1795</v>
      </c>
      <c r="B14" s="33"/>
      <c r="C14" s="33">
        <v>97</v>
      </c>
      <c r="D14" s="33"/>
      <c r="E14" s="33"/>
      <c r="F14" s="33"/>
      <c r="G14" s="33">
        <v>249866</v>
      </c>
      <c r="H14" s="39">
        <v>41610</v>
      </c>
      <c r="I14" s="33">
        <v>63</v>
      </c>
      <c r="J14" s="33" t="s">
        <v>708</v>
      </c>
      <c r="K14" s="33" t="s">
        <v>433</v>
      </c>
      <c r="L14" s="33" t="s">
        <v>709</v>
      </c>
      <c r="N14" s="3" t="b">
        <f t="shared" si="0"/>
        <v>0</v>
      </c>
      <c r="O14" s="23" t="str">
        <f>IFERROR(VLOOKUP(A14, '2023 Full View'!$1:$1000, 1, FALSE), "")</f>
        <v>J'me tireGIMS</v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s="33" t="s">
        <v>1796</v>
      </c>
      <c r="B15" s="33"/>
      <c r="C15" s="33"/>
      <c r="D15" s="33">
        <v>97</v>
      </c>
      <c r="E15" s="33"/>
      <c r="F15" s="33"/>
      <c r="G15" s="33">
        <v>237000</v>
      </c>
      <c r="H15" s="39">
        <v>29382</v>
      </c>
      <c r="I15" s="33">
        <v>77</v>
      </c>
      <c r="J15" s="33" t="s">
        <v>2469</v>
      </c>
      <c r="K15" s="33" t="s">
        <v>524</v>
      </c>
      <c r="L15" s="33" t="s">
        <v>645</v>
      </c>
      <c r="N15" s="3" t="b">
        <f t="shared" si="0"/>
        <v>0</v>
      </c>
      <c r="O15" s="23" t="str">
        <f>IFERROR(VLOOKUP(A15, '2023 Full View'!$1:$1000, 1, FALSE), "")</f>
        <v/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s="33" t="s">
        <v>1797</v>
      </c>
      <c r="B16" s="33"/>
      <c r="C16" s="33"/>
      <c r="D16" s="33"/>
      <c r="E16" s="33">
        <v>97</v>
      </c>
      <c r="F16" s="33"/>
      <c r="G16" s="33">
        <v>251510</v>
      </c>
      <c r="H16" s="39">
        <v>44848</v>
      </c>
      <c r="I16" s="33">
        <v>73</v>
      </c>
      <c r="J16" s="33" t="s">
        <v>825</v>
      </c>
      <c r="K16" s="33" t="s">
        <v>471</v>
      </c>
      <c r="L16" s="33" t="s">
        <v>826</v>
      </c>
      <c r="N16" s="3" t="b">
        <f t="shared" si="0"/>
        <v>0</v>
      </c>
      <c r="O16" s="23" t="str">
        <f>IFERROR(VLOOKUP(A16, '2023 Full View'!$1:$1000, 1, FALSE), "")</f>
        <v>All My LoveNoah Kahan</v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s="33" t="s">
        <v>1798</v>
      </c>
      <c r="B17" s="33">
        <v>96</v>
      </c>
      <c r="C17" s="33"/>
      <c r="D17" s="33"/>
      <c r="E17" s="33"/>
      <c r="F17" s="33" t="s">
        <v>368</v>
      </c>
      <c r="G17" s="33">
        <v>213817</v>
      </c>
      <c r="H17" s="39">
        <v>45125</v>
      </c>
      <c r="I17" s="33">
        <v>74</v>
      </c>
      <c r="J17" s="33" t="s">
        <v>873</v>
      </c>
      <c r="K17" s="33" t="s">
        <v>471</v>
      </c>
      <c r="L17" s="33" t="s">
        <v>873</v>
      </c>
      <c r="N17" s="3" t="b">
        <f t="shared" si="0"/>
        <v>0</v>
      </c>
      <c r="O17" s="23" t="str">
        <f>IFERROR(VLOOKUP(A17, '2023 Full View'!$1:$1000, 1, FALSE), "")</f>
        <v>Dial Drunk (with Post Malone)Noah Kahan</v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s="33" t="s">
        <v>1799</v>
      </c>
      <c r="B18" s="33"/>
      <c r="C18" s="33">
        <v>96</v>
      </c>
      <c r="D18" s="33"/>
      <c r="E18" s="33"/>
      <c r="F18" s="33"/>
      <c r="G18" s="33">
        <v>164410</v>
      </c>
      <c r="H18" s="39">
        <v>45422</v>
      </c>
      <c r="I18" s="33">
        <v>40</v>
      </c>
      <c r="J18" s="33" t="s">
        <v>969</v>
      </c>
      <c r="K18" s="33" t="s">
        <v>376</v>
      </c>
      <c r="L18" s="33" t="s">
        <v>969</v>
      </c>
      <c r="N18" s="3" t="b">
        <f t="shared" si="0"/>
        <v>0</v>
      </c>
      <c r="O18" s="23" t="str">
        <f>IFERROR(VLOOKUP(A18, '2023 Full View'!$1:$1000, 1, FALSE), "")</f>
        <v/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s="33" t="s">
        <v>1800</v>
      </c>
      <c r="B19" s="33"/>
      <c r="C19" s="33"/>
      <c r="D19" s="33">
        <v>96</v>
      </c>
      <c r="E19" s="33"/>
      <c r="F19" s="33"/>
      <c r="G19" s="33">
        <v>230549</v>
      </c>
      <c r="H19" s="39">
        <v>37495</v>
      </c>
      <c r="I19" s="33">
        <v>60</v>
      </c>
      <c r="J19" s="33" t="s">
        <v>2470</v>
      </c>
      <c r="K19" s="33" t="s">
        <v>493</v>
      </c>
      <c r="L19" s="33" t="s">
        <v>667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s="33" t="s">
        <v>1801</v>
      </c>
      <c r="B20" s="33"/>
      <c r="C20" s="33"/>
      <c r="D20" s="33"/>
      <c r="E20" s="33">
        <v>96</v>
      </c>
      <c r="F20" s="33"/>
      <c r="G20" s="33">
        <v>350218</v>
      </c>
      <c r="H20" s="39">
        <v>43343</v>
      </c>
      <c r="I20" s="33">
        <v>58</v>
      </c>
      <c r="J20" s="33" t="s">
        <v>2471</v>
      </c>
      <c r="K20" s="33" t="s">
        <v>535</v>
      </c>
      <c r="L20" s="33" t="s">
        <v>751</v>
      </c>
      <c r="N20" s="3" t="b">
        <f t="shared" si="0"/>
        <v>0</v>
      </c>
      <c r="O20" s="23" t="str">
        <f>IFERROR(VLOOKUP(A20, '2023 Full View'!$1:$1000, 1, FALSE), "")</f>
        <v/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s="33" t="s">
        <v>1802</v>
      </c>
      <c r="B21" s="33">
        <v>95</v>
      </c>
      <c r="C21" s="33"/>
      <c r="D21" s="33"/>
      <c r="E21" s="33"/>
      <c r="F21" s="33"/>
      <c r="G21" s="33">
        <v>234466</v>
      </c>
      <c r="H21" s="39">
        <v>45072</v>
      </c>
      <c r="I21" s="33">
        <v>67</v>
      </c>
      <c r="J21" s="33" t="s">
        <v>860</v>
      </c>
      <c r="K21" s="33" t="s">
        <v>438</v>
      </c>
      <c r="L21" s="33" t="s">
        <v>861</v>
      </c>
      <c r="N21" s="3" t="b">
        <f t="shared" si="0"/>
        <v>0</v>
      </c>
      <c r="O21" s="23" t="str">
        <f>IFERROR(VLOOKUP(A21, '2023 Full View'!$1:$1000, 1, FALSE), "")</f>
        <v>Hits DifferentTaylor Swift</v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s="33" t="s">
        <v>1803</v>
      </c>
      <c r="B22" s="33"/>
      <c r="C22" s="33">
        <v>95</v>
      </c>
      <c r="D22" s="33"/>
      <c r="E22" s="33"/>
      <c r="F22" s="33" t="s">
        <v>375</v>
      </c>
      <c r="G22" s="33">
        <v>165619</v>
      </c>
      <c r="H22" s="39">
        <v>45337</v>
      </c>
      <c r="I22" s="33">
        <v>51</v>
      </c>
      <c r="J22" s="33" t="s">
        <v>922</v>
      </c>
      <c r="K22" s="33" t="s">
        <v>431</v>
      </c>
      <c r="L22" s="33" t="s">
        <v>922</v>
      </c>
      <c r="N22" s="3" t="b">
        <f t="shared" si="0"/>
        <v>0</v>
      </c>
      <c r="O22" s="23" t="str">
        <f>IFERROR(VLOOKUP(A22, '2023 Full View'!$1:$1000, 1, FALSE), "")</f>
        <v/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s="33" t="s">
        <v>1804</v>
      </c>
      <c r="B23" s="33"/>
      <c r="C23" s="33"/>
      <c r="D23" s="33">
        <v>95</v>
      </c>
      <c r="E23" s="33"/>
      <c r="F23" s="33"/>
      <c r="G23" s="33">
        <v>323400</v>
      </c>
      <c r="H23" s="39">
        <v>35065</v>
      </c>
      <c r="I23" s="33">
        <v>60</v>
      </c>
      <c r="J23" s="33" t="s">
        <v>490</v>
      </c>
      <c r="K23" s="33" t="s">
        <v>490</v>
      </c>
      <c r="L23" s="33" t="s">
        <v>652</v>
      </c>
      <c r="N23" s="3" t="b">
        <f t="shared" si="0"/>
        <v>0</v>
      </c>
      <c r="O23" s="23" t="str">
        <f>IFERROR(VLOOKUP(A23, '2023 Full View'!$1:$1000, 1, FALSE), "")</f>
        <v>If It Makes You HappySheryl Crow</v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s="33" t="s">
        <v>1805</v>
      </c>
      <c r="B24" s="33"/>
      <c r="C24" s="33"/>
      <c r="D24" s="33"/>
      <c r="E24" s="33">
        <v>95</v>
      </c>
      <c r="F24" s="33"/>
      <c r="G24" s="33">
        <v>206295</v>
      </c>
      <c r="H24" s="39">
        <v>45527</v>
      </c>
      <c r="I24" s="33">
        <v>72</v>
      </c>
      <c r="J24" s="33" t="s">
        <v>1010</v>
      </c>
      <c r="K24" s="33" t="s">
        <v>366</v>
      </c>
      <c r="L24" s="33" t="s">
        <v>1015</v>
      </c>
      <c r="N24" s="3" t="b">
        <f t="shared" si="0"/>
        <v>0</v>
      </c>
      <c r="O24" s="23" t="str">
        <f>IFERROR(VLOOKUP(A24, '2023 Full View'!$1:$1000, 1, FALSE), "")</f>
        <v/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s="33" t="s">
        <v>1806</v>
      </c>
      <c r="B25" s="33">
        <v>94</v>
      </c>
      <c r="C25" s="33"/>
      <c r="D25" s="33"/>
      <c r="E25" s="33"/>
      <c r="F25" s="33"/>
      <c r="G25" s="33">
        <v>193030</v>
      </c>
      <c r="H25" s="39">
        <v>41526</v>
      </c>
      <c r="I25" s="33">
        <v>73</v>
      </c>
      <c r="J25" s="33" t="s">
        <v>704</v>
      </c>
      <c r="K25" s="33" t="s">
        <v>445</v>
      </c>
      <c r="L25" s="33" t="s">
        <v>705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s="33" t="s">
        <v>1807</v>
      </c>
      <c r="B26" s="33"/>
      <c r="C26" s="33">
        <v>94</v>
      </c>
      <c r="D26" s="33"/>
      <c r="E26" s="33"/>
      <c r="F26" s="33" t="s">
        <v>420</v>
      </c>
      <c r="G26" s="33">
        <v>226738</v>
      </c>
      <c r="H26" s="39">
        <v>42171</v>
      </c>
      <c r="I26" s="33">
        <v>73</v>
      </c>
      <c r="J26" s="33" t="s">
        <v>721</v>
      </c>
      <c r="K26" s="33" t="s">
        <v>386</v>
      </c>
      <c r="L26" s="33" t="s">
        <v>721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s="33" t="s">
        <v>1808</v>
      </c>
      <c r="B27" s="33"/>
      <c r="C27" s="33"/>
      <c r="D27" s="33">
        <v>94</v>
      </c>
      <c r="E27" s="33"/>
      <c r="F27" s="33"/>
      <c r="G27" s="33">
        <v>125826</v>
      </c>
      <c r="H27" s="39" t="s">
        <v>2472</v>
      </c>
      <c r="I27" s="33">
        <v>60</v>
      </c>
      <c r="J27" s="33" t="s">
        <v>609</v>
      </c>
      <c r="K27" s="33" t="s">
        <v>504</v>
      </c>
      <c r="L27" s="33" t="s">
        <v>610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s="33" t="s">
        <v>1809</v>
      </c>
      <c r="B28" s="33"/>
      <c r="C28" s="33"/>
      <c r="D28" s="33"/>
      <c r="E28" s="33">
        <v>94</v>
      </c>
      <c r="F28" s="33"/>
      <c r="G28" s="33">
        <v>199827</v>
      </c>
      <c r="H28" s="39">
        <v>43161</v>
      </c>
      <c r="I28" s="33">
        <v>71</v>
      </c>
      <c r="J28" s="33" t="s">
        <v>507</v>
      </c>
      <c r="K28" s="33" t="s">
        <v>507</v>
      </c>
      <c r="L28" s="33" t="s">
        <v>742</v>
      </c>
      <c r="N28" s="3" t="b">
        <f t="shared" si="0"/>
        <v>0</v>
      </c>
      <c r="O28" s="23" t="str">
        <f>IFERROR(VLOOKUP(A28, '2023 Full View'!$1:$1000, 1, FALSE), "")</f>
        <v>Silver LiningMt. Joy</v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s="33" t="s">
        <v>1810</v>
      </c>
      <c r="B29" s="33">
        <v>93</v>
      </c>
      <c r="C29" s="33"/>
      <c r="D29" s="33"/>
      <c r="E29" s="33"/>
      <c r="F29" s="33"/>
      <c r="G29" s="33">
        <v>174133</v>
      </c>
      <c r="H29" s="39">
        <v>45436</v>
      </c>
      <c r="I29" s="33">
        <v>58</v>
      </c>
      <c r="J29" s="33" t="s">
        <v>974</v>
      </c>
      <c r="K29" s="33" t="s">
        <v>483</v>
      </c>
      <c r="L29" s="33" t="s">
        <v>983</v>
      </c>
      <c r="N29" s="3" t="b">
        <f t="shared" si="0"/>
        <v>0</v>
      </c>
      <c r="O29" s="23" t="str">
        <f>IFERROR(VLOOKUP(A29, '2023 Full View'!$1:$1000, 1, FALSE), "")</f>
        <v/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s="33" t="s">
        <v>1811</v>
      </c>
      <c r="B30" s="33"/>
      <c r="C30" s="33">
        <v>93</v>
      </c>
      <c r="D30" s="33"/>
      <c r="E30" s="33"/>
      <c r="F30" s="33"/>
      <c r="G30" s="33">
        <v>221693</v>
      </c>
      <c r="H30" s="39">
        <v>36795</v>
      </c>
      <c r="I30" s="33">
        <v>62</v>
      </c>
      <c r="J30" s="33" t="s">
        <v>659</v>
      </c>
      <c r="K30" s="33" t="s">
        <v>414</v>
      </c>
      <c r="L30" s="33" t="s">
        <v>660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s="33" t="s">
        <v>1812</v>
      </c>
      <c r="B31" s="33"/>
      <c r="C31" s="33"/>
      <c r="D31" s="33">
        <v>93</v>
      </c>
      <c r="E31" s="33"/>
      <c r="F31" s="33"/>
      <c r="G31" s="33">
        <v>178746</v>
      </c>
      <c r="H31" s="39">
        <v>1973</v>
      </c>
      <c r="I31" s="33">
        <v>55</v>
      </c>
      <c r="J31" s="33" t="s">
        <v>541</v>
      </c>
      <c r="K31" s="33" t="s">
        <v>541</v>
      </c>
      <c r="L31" s="33" t="s">
        <v>591</v>
      </c>
      <c r="N31" s="3" t="b">
        <f t="shared" si="0"/>
        <v>0</v>
      </c>
      <c r="O31" s="23" t="str">
        <f>IFERROR(VLOOKUP(A31, '2023 Full View'!$1:$1000, 1, FALSE), "")</f>
        <v>When Will I See You AgainThe Three Degrees</v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s="33" t="s">
        <v>1813</v>
      </c>
      <c r="B32" s="33"/>
      <c r="C32" s="33"/>
      <c r="D32" s="33"/>
      <c r="E32" s="33">
        <v>93</v>
      </c>
      <c r="F32" s="33"/>
      <c r="G32" s="33">
        <v>158266</v>
      </c>
      <c r="H32" s="39">
        <v>24473</v>
      </c>
      <c r="I32" s="33">
        <v>52</v>
      </c>
      <c r="J32" s="33" t="s">
        <v>611</v>
      </c>
      <c r="K32" s="33" t="s">
        <v>511</v>
      </c>
      <c r="L32" s="33" t="s">
        <v>612</v>
      </c>
      <c r="N32" s="3" t="b">
        <f t="shared" si="0"/>
        <v>0</v>
      </c>
      <c r="O32" s="23" t="str">
        <f>IFERROR(VLOOKUP(A32, '2023 Full View'!$1:$1000, 1, FALSE), "")</f>
        <v/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s="33" t="s">
        <v>1814</v>
      </c>
      <c r="B33" s="33">
        <v>92</v>
      </c>
      <c r="C33" s="33"/>
      <c r="D33" s="33"/>
      <c r="E33" s="33"/>
      <c r="F33" s="33"/>
      <c r="G33" s="33">
        <v>186191</v>
      </c>
      <c r="H33" s="39">
        <v>45646</v>
      </c>
      <c r="I33" s="33">
        <v>78</v>
      </c>
      <c r="J33" s="33" t="s">
        <v>1036</v>
      </c>
      <c r="K33" s="33" t="s">
        <v>442</v>
      </c>
      <c r="L33" s="33" t="s">
        <v>1037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s="33" t="s">
        <v>1815</v>
      </c>
      <c r="B34" s="33"/>
      <c r="C34" s="33">
        <v>92</v>
      </c>
      <c r="D34" s="33"/>
      <c r="E34" s="33"/>
      <c r="F34" s="33"/>
      <c r="G34" s="33">
        <v>236933</v>
      </c>
      <c r="H34" s="39">
        <v>31413</v>
      </c>
      <c r="I34" s="33">
        <v>76</v>
      </c>
      <c r="J34" s="33" t="s">
        <v>397</v>
      </c>
      <c r="K34" s="33" t="s">
        <v>397</v>
      </c>
      <c r="L34" s="33" t="s">
        <v>648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s="33" t="s">
        <v>1816</v>
      </c>
      <c r="B35" s="33"/>
      <c r="C35" s="33"/>
      <c r="D35" s="33">
        <v>92</v>
      </c>
      <c r="E35" s="33"/>
      <c r="F35" s="33"/>
      <c r="G35" s="33">
        <v>175360</v>
      </c>
      <c r="H35" s="39">
        <v>27364</v>
      </c>
      <c r="I35" s="33">
        <v>42</v>
      </c>
      <c r="J35" s="33" t="s">
        <v>636</v>
      </c>
      <c r="K35" s="33" t="s">
        <v>516</v>
      </c>
      <c r="L35" s="33" t="s">
        <v>637</v>
      </c>
      <c r="N35" s="3" t="b">
        <f t="shared" si="0"/>
        <v>0</v>
      </c>
      <c r="O35" s="23" t="str">
        <f>IFERROR(VLOOKUP(A35, '2023 Full View'!$1:$1000, 1, FALSE), "")</f>
        <v>Bad Time - Remastered 2002Grand Funk Railroad</v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s="33" t="s">
        <v>1817</v>
      </c>
      <c r="B36" s="33"/>
      <c r="C36" s="33"/>
      <c r="D36" s="33"/>
      <c r="E36" s="33">
        <v>92</v>
      </c>
      <c r="F36" s="33"/>
      <c r="G36" s="33">
        <v>192120</v>
      </c>
      <c r="H36" s="39">
        <v>42093</v>
      </c>
      <c r="I36" s="33">
        <v>57</v>
      </c>
      <c r="J36" s="33" t="s">
        <v>2473</v>
      </c>
      <c r="K36" s="33" t="s">
        <v>536</v>
      </c>
      <c r="L36" s="33" t="s">
        <v>718</v>
      </c>
      <c r="N36" s="3" t="b">
        <f t="shared" si="0"/>
        <v>0</v>
      </c>
      <c r="O36" s="23" t="str">
        <f>IFERROR(VLOOKUP(A36, '2023 Full View'!$1:$1000, 1, FALSE), "")</f>
        <v/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s="33" t="s">
        <v>1818</v>
      </c>
      <c r="B37" s="33">
        <v>91</v>
      </c>
      <c r="C37" s="33"/>
      <c r="D37" s="33"/>
      <c r="E37" s="33"/>
      <c r="F37" s="33"/>
      <c r="G37" s="33">
        <v>138958</v>
      </c>
      <c r="H37" s="39">
        <v>44988</v>
      </c>
      <c r="I37" s="33">
        <v>58</v>
      </c>
      <c r="J37" s="33" t="s">
        <v>843</v>
      </c>
      <c r="K37" s="33" t="s">
        <v>429</v>
      </c>
      <c r="L37" s="33" t="s">
        <v>844</v>
      </c>
      <c r="N37" s="3" t="b">
        <f t="shared" si="0"/>
        <v>0</v>
      </c>
      <c r="O37" s="23" t="str">
        <f>IFERROR(VLOOKUP(A37, '2023 Full View'!$1:$1000, 1, FALSE), "")</f>
        <v>Me To MeMorgan Wallen</v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s="33" t="s">
        <v>1819</v>
      </c>
      <c r="B38" s="33"/>
      <c r="C38" s="33">
        <v>91</v>
      </c>
      <c r="D38" s="33"/>
      <c r="E38" s="33"/>
      <c r="F38" s="33"/>
      <c r="G38" s="33">
        <v>169026</v>
      </c>
      <c r="H38" s="39">
        <v>36213</v>
      </c>
      <c r="I38" s="33">
        <v>69</v>
      </c>
      <c r="J38" s="33" t="s">
        <v>2474</v>
      </c>
      <c r="K38" s="33" t="s">
        <v>394</v>
      </c>
      <c r="L38" s="33" t="s">
        <v>657</v>
      </c>
      <c r="N38" s="3" t="b">
        <f t="shared" si="0"/>
        <v>0</v>
      </c>
      <c r="O38" s="23" t="str">
        <f>IFERROR(VLOOKUP(A38, '2023 Full View'!$1:$1000, 1, FALSE), "")</f>
        <v/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s="33" t="s">
        <v>1820</v>
      </c>
      <c r="B39" s="33"/>
      <c r="C39" s="33"/>
      <c r="D39" s="33">
        <v>91</v>
      </c>
      <c r="E39" s="33"/>
      <c r="F39" s="33"/>
      <c r="G39" s="33">
        <v>204857</v>
      </c>
      <c r="H39" s="39">
        <v>45191</v>
      </c>
      <c r="I39" s="33">
        <v>70</v>
      </c>
      <c r="J39" s="33" t="s">
        <v>893</v>
      </c>
      <c r="K39" s="33" t="s">
        <v>369</v>
      </c>
      <c r="L39" s="33" t="s">
        <v>894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s="33" t="s">
        <v>1821</v>
      </c>
      <c r="B40" s="33"/>
      <c r="C40" s="33"/>
      <c r="D40" s="33"/>
      <c r="E40" s="33">
        <v>91</v>
      </c>
      <c r="F40" s="33"/>
      <c r="G40" s="33">
        <v>198671</v>
      </c>
      <c r="H40" s="39">
        <v>45184</v>
      </c>
      <c r="I40" s="33">
        <v>25</v>
      </c>
      <c r="J40" s="33" t="s">
        <v>884</v>
      </c>
      <c r="K40" s="33" t="s">
        <v>439</v>
      </c>
      <c r="L40" s="33" t="s">
        <v>891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s="33" t="s">
        <v>1822</v>
      </c>
      <c r="B41" s="33">
        <v>90</v>
      </c>
      <c r="C41" s="33"/>
      <c r="D41" s="33"/>
      <c r="E41" s="33"/>
      <c r="F41" s="33"/>
      <c r="G41" s="33">
        <v>201961</v>
      </c>
      <c r="H41" s="39">
        <v>45520</v>
      </c>
      <c r="I41" s="33">
        <v>56</v>
      </c>
      <c r="J41" s="33" t="s">
        <v>1007</v>
      </c>
      <c r="K41" s="33" t="s">
        <v>368</v>
      </c>
      <c r="L41" s="33" t="s">
        <v>1008</v>
      </c>
      <c r="N41" s="3" t="b">
        <f t="shared" si="0"/>
        <v>0</v>
      </c>
      <c r="O41" s="23" t="str">
        <f>IFERROR(VLOOKUP(A41, '2023 Full View'!$1:$1000, 1, FALSE), "")</f>
        <v/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s="33" t="s">
        <v>1823</v>
      </c>
      <c r="B42" s="33"/>
      <c r="C42" s="33">
        <v>90</v>
      </c>
      <c r="D42" s="33"/>
      <c r="E42" s="33"/>
      <c r="F42" s="33"/>
      <c r="G42" s="33">
        <v>190946</v>
      </c>
      <c r="H42" s="39">
        <v>45163</v>
      </c>
      <c r="I42" s="33">
        <v>59</v>
      </c>
      <c r="J42" s="33" t="s">
        <v>437</v>
      </c>
      <c r="K42" s="33" t="s">
        <v>437</v>
      </c>
      <c r="L42" s="33" t="s">
        <v>876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s="33" t="s">
        <v>1827</v>
      </c>
      <c r="B43" s="33"/>
      <c r="C43" s="33"/>
      <c r="D43" s="33">
        <v>90</v>
      </c>
      <c r="E43" s="33"/>
      <c r="F43" s="33" t="s">
        <v>495</v>
      </c>
      <c r="G43" s="33">
        <v>219413</v>
      </c>
      <c r="H43" s="39">
        <v>39188</v>
      </c>
      <c r="I43" s="33">
        <v>76</v>
      </c>
      <c r="J43" s="33" t="s">
        <v>675</v>
      </c>
      <c r="K43" s="33" t="s">
        <v>537</v>
      </c>
      <c r="L43" s="33" t="s">
        <v>676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s="33" t="s">
        <v>1828</v>
      </c>
      <c r="B44" s="33"/>
      <c r="C44" s="33"/>
      <c r="D44" s="33"/>
      <c r="E44" s="33">
        <v>90</v>
      </c>
      <c r="F44" s="33"/>
      <c r="G44" s="33">
        <v>189293</v>
      </c>
      <c r="H44" s="39">
        <v>42577</v>
      </c>
      <c r="I44" s="33">
        <v>73</v>
      </c>
      <c r="J44" s="33" t="s">
        <v>731</v>
      </c>
      <c r="K44" s="33" t="s">
        <v>529</v>
      </c>
      <c r="L44" s="33" t="s">
        <v>731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s="33" t="s">
        <v>1829</v>
      </c>
      <c r="B45" s="33">
        <v>89</v>
      </c>
      <c r="C45" s="33"/>
      <c r="D45" s="33"/>
      <c r="E45" s="33"/>
      <c r="F45" s="33"/>
      <c r="G45" s="33">
        <v>232133</v>
      </c>
      <c r="H45" s="39">
        <v>45366</v>
      </c>
      <c r="I45" s="33">
        <v>61</v>
      </c>
      <c r="J45" s="33" t="s">
        <v>929</v>
      </c>
      <c r="K45" s="33" t="s">
        <v>480</v>
      </c>
      <c r="L45" s="33" t="s">
        <v>929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s="33" t="s">
        <v>1830</v>
      </c>
      <c r="B46" s="33"/>
      <c r="C46" s="33">
        <v>89</v>
      </c>
      <c r="D46" s="33"/>
      <c r="E46" s="33"/>
      <c r="F46" s="33" t="s">
        <v>424</v>
      </c>
      <c r="G46" s="33">
        <v>250373</v>
      </c>
      <c r="H46" s="39">
        <v>38069</v>
      </c>
      <c r="I46" s="33">
        <v>80</v>
      </c>
      <c r="J46" s="33" t="s">
        <v>2475</v>
      </c>
      <c r="K46" s="33" t="s">
        <v>430</v>
      </c>
      <c r="L46" s="33" t="s">
        <v>672</v>
      </c>
      <c r="N46" s="3" t="b">
        <f t="shared" si="0"/>
        <v>0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s="33" t="s">
        <v>1831</v>
      </c>
      <c r="B47" s="33"/>
      <c r="C47" s="33"/>
      <c r="D47" s="33">
        <v>89</v>
      </c>
      <c r="E47" s="33"/>
      <c r="F47" s="33" t="s">
        <v>575</v>
      </c>
      <c r="G47" s="33">
        <v>271386</v>
      </c>
      <c r="H47" s="39">
        <v>43252</v>
      </c>
      <c r="I47" s="33">
        <v>74</v>
      </c>
      <c r="J47" s="33" t="s">
        <v>746</v>
      </c>
      <c r="K47" s="33" t="s">
        <v>370</v>
      </c>
      <c r="L47" s="33" t="s">
        <v>747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s="33" t="s">
        <v>1832</v>
      </c>
      <c r="B48" s="33"/>
      <c r="C48" s="33"/>
      <c r="D48" s="33">
        <v>69</v>
      </c>
      <c r="E48" s="33">
        <v>89</v>
      </c>
      <c r="F48" s="33"/>
      <c r="G48" s="33">
        <v>208760</v>
      </c>
      <c r="H48" s="39">
        <v>41555</v>
      </c>
      <c r="I48" s="33">
        <v>75</v>
      </c>
      <c r="J48" s="33" t="s">
        <v>706</v>
      </c>
      <c r="K48" s="33" t="s">
        <v>498</v>
      </c>
      <c r="L48" s="33" t="s">
        <v>707</v>
      </c>
      <c r="N48" s="3" t="b">
        <f t="shared" si="0"/>
        <v>1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s="33" t="s">
        <v>1833</v>
      </c>
      <c r="B49" s="33">
        <v>88</v>
      </c>
      <c r="C49" s="33"/>
      <c r="D49" s="33"/>
      <c r="E49" s="33"/>
      <c r="F49" s="33"/>
      <c r="G49" s="33">
        <v>219866</v>
      </c>
      <c r="H49" s="39">
        <v>45205</v>
      </c>
      <c r="I49" s="33">
        <v>24</v>
      </c>
      <c r="J49" s="33" t="s">
        <v>899</v>
      </c>
      <c r="K49" s="33" t="s">
        <v>361</v>
      </c>
      <c r="L49" s="33" t="s">
        <v>900</v>
      </c>
      <c r="N49" s="3" t="b">
        <f t="shared" si="0"/>
        <v>0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s="33" t="s">
        <v>1834</v>
      </c>
      <c r="B50" s="33"/>
      <c r="C50" s="33">
        <v>88</v>
      </c>
      <c r="D50" s="33"/>
      <c r="E50" s="33"/>
      <c r="F50" s="33"/>
      <c r="G50" s="33">
        <v>227951</v>
      </c>
      <c r="H50" s="39">
        <v>44946</v>
      </c>
      <c r="I50" s="33">
        <v>41</v>
      </c>
      <c r="J50" s="33" t="s">
        <v>835</v>
      </c>
      <c r="K50" s="33" t="s">
        <v>428</v>
      </c>
      <c r="L50" s="33" t="s">
        <v>836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s="33" t="s">
        <v>1835</v>
      </c>
      <c r="B51" s="33"/>
      <c r="C51" s="33"/>
      <c r="D51" s="33">
        <v>88</v>
      </c>
      <c r="E51" s="33"/>
      <c r="F51" s="33" t="s">
        <v>577</v>
      </c>
      <c r="G51" s="33">
        <v>221360</v>
      </c>
      <c r="H51" s="39">
        <v>40508</v>
      </c>
      <c r="I51" s="33">
        <v>44</v>
      </c>
      <c r="J51" s="33" t="s">
        <v>2476</v>
      </c>
      <c r="K51" s="33" t="s">
        <v>567</v>
      </c>
      <c r="L51" s="33" t="s">
        <v>691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s="33" t="s">
        <v>1836</v>
      </c>
      <c r="B52" s="33"/>
      <c r="C52" s="33"/>
      <c r="D52" s="33"/>
      <c r="E52" s="33">
        <v>88</v>
      </c>
      <c r="F52" s="33"/>
      <c r="G52" s="33">
        <v>246133</v>
      </c>
      <c r="H52" s="39">
        <v>43189</v>
      </c>
      <c r="I52" s="33">
        <v>63</v>
      </c>
      <c r="J52" s="33" t="s">
        <v>743</v>
      </c>
      <c r="K52" s="33" t="s">
        <v>480</v>
      </c>
      <c r="L52" s="33" t="s">
        <v>744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s="33" t="s">
        <v>1837</v>
      </c>
      <c r="B53" s="33">
        <v>87</v>
      </c>
      <c r="C53" s="33"/>
      <c r="D53" s="33"/>
      <c r="E53" s="33"/>
      <c r="F53" s="33"/>
      <c r="G53" s="33">
        <v>228066</v>
      </c>
      <c r="H53" s="39">
        <v>45576</v>
      </c>
      <c r="I53" s="33">
        <v>63</v>
      </c>
      <c r="J53" s="33" t="s">
        <v>1025</v>
      </c>
      <c r="K53" s="33" t="s">
        <v>476</v>
      </c>
      <c r="L53" s="33" t="s">
        <v>1025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s="33" t="s">
        <v>1838</v>
      </c>
      <c r="B54" s="33"/>
      <c r="C54" s="33">
        <v>87</v>
      </c>
      <c r="D54" s="33"/>
      <c r="E54" s="33"/>
      <c r="F54" s="33"/>
      <c r="G54" s="33">
        <v>309734</v>
      </c>
      <c r="H54" s="39">
        <v>41089</v>
      </c>
      <c r="I54" s="33">
        <v>31</v>
      </c>
      <c r="J54" s="33" t="s">
        <v>390</v>
      </c>
      <c r="K54" s="33" t="s">
        <v>390</v>
      </c>
      <c r="L54" s="33" t="s">
        <v>701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s="33" t="s">
        <v>1839</v>
      </c>
      <c r="B55" s="33"/>
      <c r="C55" s="33"/>
      <c r="D55" s="33">
        <v>87</v>
      </c>
      <c r="E55" s="33"/>
      <c r="F55" s="33"/>
      <c r="G55" s="33">
        <v>155373</v>
      </c>
      <c r="H55" s="39">
        <v>25594</v>
      </c>
      <c r="I55" s="33">
        <v>42</v>
      </c>
      <c r="J55" s="33" t="s">
        <v>620</v>
      </c>
      <c r="K55" s="33" t="s">
        <v>553</v>
      </c>
      <c r="L55" s="33" t="s">
        <v>621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s="33" t="s">
        <v>1840</v>
      </c>
      <c r="B56" s="33"/>
      <c r="C56" s="33"/>
      <c r="D56" s="33"/>
      <c r="E56" s="33">
        <v>87</v>
      </c>
      <c r="F56" s="33"/>
      <c r="G56" s="33">
        <v>225973</v>
      </c>
      <c r="H56" s="39">
        <v>45463</v>
      </c>
      <c r="I56" s="33">
        <v>79</v>
      </c>
      <c r="J56" s="33" t="s">
        <v>2477</v>
      </c>
      <c r="K56" s="33" t="s">
        <v>352</v>
      </c>
      <c r="L56" s="33" t="s">
        <v>990</v>
      </c>
      <c r="N56" s="3" t="b">
        <f t="shared" si="0"/>
        <v>0</v>
      </c>
      <c r="O56" s="23" t="str">
        <f>IFERROR(VLOOKUP(A56, '2023 Full View'!$1:$1000, 1, FALSE), "")</f>
        <v/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s="33" t="s">
        <v>1841</v>
      </c>
      <c r="B57" s="33">
        <v>86</v>
      </c>
      <c r="C57" s="33"/>
      <c r="D57" s="33"/>
      <c r="E57" s="33"/>
      <c r="F57" s="33" t="s">
        <v>469</v>
      </c>
      <c r="G57" s="33">
        <v>212353</v>
      </c>
      <c r="H57" s="39">
        <v>45519</v>
      </c>
      <c r="I57" s="33">
        <v>57</v>
      </c>
      <c r="J57" s="33" t="s">
        <v>2478</v>
      </c>
      <c r="K57" s="33" t="s">
        <v>368</v>
      </c>
      <c r="L57" s="33" t="s">
        <v>1006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s="33" t="s">
        <v>1842</v>
      </c>
      <c r="B58" s="33"/>
      <c r="C58" s="33">
        <v>86</v>
      </c>
      <c r="D58" s="33"/>
      <c r="E58" s="33"/>
      <c r="F58" s="33"/>
      <c r="G58" s="33">
        <v>209320</v>
      </c>
      <c r="H58" s="39">
        <v>45163</v>
      </c>
      <c r="I58" s="33">
        <v>66</v>
      </c>
      <c r="J58" s="33" t="s">
        <v>437</v>
      </c>
      <c r="K58" s="33" t="s">
        <v>437</v>
      </c>
      <c r="L58" s="33" t="s">
        <v>877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s="33" t="s">
        <v>1843</v>
      </c>
      <c r="B59" s="33"/>
      <c r="C59" s="33"/>
      <c r="D59" s="33">
        <v>86</v>
      </c>
      <c r="E59" s="33"/>
      <c r="F59" s="33"/>
      <c r="G59" s="33">
        <v>188560</v>
      </c>
      <c r="H59" s="39">
        <v>40433</v>
      </c>
      <c r="I59" s="33">
        <v>38</v>
      </c>
      <c r="J59" s="33" t="s">
        <v>689</v>
      </c>
      <c r="K59" s="33" t="s">
        <v>492</v>
      </c>
      <c r="L59" s="33" t="s">
        <v>689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s="33" t="s">
        <v>1844</v>
      </c>
      <c r="B60" s="33"/>
      <c r="C60" s="33"/>
      <c r="D60" s="33"/>
      <c r="E60" s="33">
        <v>86</v>
      </c>
      <c r="F60" s="33"/>
      <c r="G60" s="33">
        <v>262500</v>
      </c>
      <c r="H60" s="39">
        <v>43783</v>
      </c>
      <c r="I60" s="33">
        <v>39</v>
      </c>
      <c r="J60" s="33" t="s">
        <v>767</v>
      </c>
      <c r="K60" s="33" t="s">
        <v>500</v>
      </c>
      <c r="L60" s="33" t="s">
        <v>769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s="33" t="s">
        <v>1845</v>
      </c>
      <c r="B61" s="33">
        <v>85</v>
      </c>
      <c r="C61" s="33"/>
      <c r="D61" s="33"/>
      <c r="E61" s="33"/>
      <c r="F61" s="33"/>
      <c r="G61" s="33">
        <v>198000</v>
      </c>
      <c r="H61" s="39">
        <v>44827</v>
      </c>
      <c r="I61" s="33">
        <v>48</v>
      </c>
      <c r="J61" s="33" t="s">
        <v>821</v>
      </c>
      <c r="K61" s="33" t="s">
        <v>460</v>
      </c>
      <c r="L61" s="33" t="s">
        <v>822</v>
      </c>
      <c r="N61" s="3" t="b">
        <f t="shared" si="0"/>
        <v>0</v>
      </c>
      <c r="O61" s="23" t="str">
        <f>IFERROR(VLOOKUP(A61, '2023 Full View'!$1:$1000, 1, FALSE), "")</f>
        <v>Every Night Every MorningMaddie &amp; Tae</v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s="33" t="s">
        <v>1846</v>
      </c>
      <c r="B62" s="33"/>
      <c r="C62" s="33">
        <v>85</v>
      </c>
      <c r="D62" s="33"/>
      <c r="E62" s="33"/>
      <c r="F62" s="33"/>
      <c r="G62" s="33">
        <v>253640</v>
      </c>
      <c r="H62" s="39">
        <v>40183</v>
      </c>
      <c r="I62" s="33">
        <v>32</v>
      </c>
      <c r="J62" s="33" t="s">
        <v>2479</v>
      </c>
      <c r="K62" s="33" t="s">
        <v>410</v>
      </c>
      <c r="L62" s="33" t="s">
        <v>687</v>
      </c>
      <c r="N62" s="3" t="b">
        <f t="shared" si="0"/>
        <v>0</v>
      </c>
      <c r="O62" s="23" t="str">
        <f>IFERROR(VLOOKUP(A62, '2023 Full View'!$1:$1000, 1, FALSE), "")</f>
        <v/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s="33" t="s">
        <v>1847</v>
      </c>
      <c r="B63" s="33"/>
      <c r="C63" s="33"/>
      <c r="D63" s="33">
        <v>85</v>
      </c>
      <c r="E63" s="33"/>
      <c r="F63" s="33"/>
      <c r="G63" s="33">
        <v>190466</v>
      </c>
      <c r="H63" s="39">
        <v>27631</v>
      </c>
      <c r="I63" s="33">
        <v>47</v>
      </c>
      <c r="J63" s="33" t="s">
        <v>638</v>
      </c>
      <c r="K63" s="33" t="s">
        <v>558</v>
      </c>
      <c r="L63" s="33" t="s">
        <v>639</v>
      </c>
      <c r="N63" s="3" t="b">
        <f t="shared" si="0"/>
        <v>0</v>
      </c>
      <c r="O63" s="23" t="str">
        <f>IFERROR(VLOOKUP(A63, '2023 Full View'!$1:$1000, 1, FALSE), "")</f>
        <v>Tenth Avenue Freeze-OutBruce Springsteen</v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s="33" t="s">
        <v>1848</v>
      </c>
      <c r="B64" s="33"/>
      <c r="C64" s="33"/>
      <c r="D64" s="33"/>
      <c r="E64" s="33">
        <v>85</v>
      </c>
      <c r="F64" s="33"/>
      <c r="G64" s="33">
        <v>228093</v>
      </c>
      <c r="H64" s="39">
        <v>40567</v>
      </c>
      <c r="I64" s="33">
        <v>73</v>
      </c>
      <c r="J64" s="33">
        <v>21</v>
      </c>
      <c r="K64" s="33" t="s">
        <v>485</v>
      </c>
      <c r="L64" s="33" t="s">
        <v>695</v>
      </c>
      <c r="N64" s="3" t="b">
        <f t="shared" si="0"/>
        <v>0</v>
      </c>
      <c r="O64" s="23" t="str">
        <f>IFERROR(VLOOKUP(A64, '2023 Full View'!$1:$1000, 1, FALSE), "")</f>
        <v/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s="33" t="s">
        <v>1849</v>
      </c>
      <c r="B65" s="33">
        <v>84</v>
      </c>
      <c r="C65" s="33"/>
      <c r="D65" s="33"/>
      <c r="E65" s="33"/>
      <c r="F65" s="33" t="s">
        <v>465</v>
      </c>
      <c r="G65" s="33">
        <v>208521</v>
      </c>
      <c r="H65" s="39">
        <v>45380</v>
      </c>
      <c r="I65" s="33">
        <v>64</v>
      </c>
      <c r="J65" s="33" t="s">
        <v>936</v>
      </c>
      <c r="K65" s="33" t="s">
        <v>441</v>
      </c>
      <c r="L65" s="33" t="s">
        <v>939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s="33" t="s">
        <v>1850</v>
      </c>
      <c r="B66" s="33"/>
      <c r="C66" s="33">
        <v>84</v>
      </c>
      <c r="D66" s="33"/>
      <c r="E66" s="33"/>
      <c r="F66" s="33"/>
      <c r="G66" s="33">
        <v>198866</v>
      </c>
      <c r="H66" s="39">
        <v>43861</v>
      </c>
      <c r="I66" s="33">
        <v>63</v>
      </c>
      <c r="J66" s="33" t="s">
        <v>770</v>
      </c>
      <c r="K66" s="33" t="s">
        <v>436</v>
      </c>
      <c r="L66" s="33" t="s">
        <v>771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s="33" t="s">
        <v>1851</v>
      </c>
      <c r="B67" s="33"/>
      <c r="C67" s="33"/>
      <c r="D67" s="33">
        <v>84</v>
      </c>
      <c r="E67" s="33"/>
      <c r="F67" s="33" t="s">
        <v>572</v>
      </c>
      <c r="G67" s="33">
        <v>227833</v>
      </c>
      <c r="H67" s="39">
        <v>41792</v>
      </c>
      <c r="I67" s="33">
        <v>60</v>
      </c>
      <c r="J67" s="33" t="s">
        <v>2480</v>
      </c>
      <c r="K67" s="33" t="s">
        <v>512</v>
      </c>
      <c r="L67" s="33" t="s">
        <v>713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s="33" t="s">
        <v>1852</v>
      </c>
      <c r="B68" s="33"/>
      <c r="C68" s="33"/>
      <c r="D68" s="33"/>
      <c r="E68" s="33">
        <v>84</v>
      </c>
      <c r="F68" s="33"/>
      <c r="G68" s="33">
        <v>220212</v>
      </c>
      <c r="H68" s="39">
        <v>45184</v>
      </c>
      <c r="I68" s="33">
        <v>34</v>
      </c>
      <c r="J68" s="33" t="s">
        <v>884</v>
      </c>
      <c r="K68" s="33" t="s">
        <v>439</v>
      </c>
      <c r="L68" s="33" t="s">
        <v>886</v>
      </c>
      <c r="N68" s="3" t="b">
        <f t="shared" si="0"/>
        <v>0</v>
      </c>
      <c r="O68" s="23" t="str">
        <f>IFERROR(VLOOKUP(A68, '2023 Full View'!$1:$1000, 1, FALSE), "")</f>
        <v>Movie StarTrousdale</v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s="33" t="s">
        <v>1853</v>
      </c>
      <c r="B69" s="33">
        <v>83</v>
      </c>
      <c r="C69" s="33"/>
      <c r="D69" s="33"/>
      <c r="E69" s="33"/>
      <c r="F69" s="33"/>
      <c r="G69" s="33">
        <v>183786</v>
      </c>
      <c r="H69" s="39">
        <v>45044</v>
      </c>
      <c r="I69" s="33">
        <v>68</v>
      </c>
      <c r="J69" s="33" t="s">
        <v>857</v>
      </c>
      <c r="K69" s="33" t="s">
        <v>473</v>
      </c>
      <c r="L69" s="33" t="s">
        <v>859</v>
      </c>
      <c r="N69" s="3" t="b">
        <f t="shared" si="0"/>
        <v>0</v>
      </c>
      <c r="O69" s="23" t="str">
        <f>IFERROR(VLOOKUP(A69, '2023 Full View'!$1:$1000, 1, FALSE), "")</f>
        <v>Whiskey On YouNate Smith</v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s="33" t="s">
        <v>1854</v>
      </c>
      <c r="B70" s="33"/>
      <c r="C70" s="33">
        <v>83</v>
      </c>
      <c r="D70" s="33"/>
      <c r="E70" s="33"/>
      <c r="F70" s="33" t="s">
        <v>418</v>
      </c>
      <c r="G70" s="33">
        <v>231520</v>
      </c>
      <c r="H70" s="39">
        <v>43581</v>
      </c>
      <c r="I70" s="33">
        <v>38</v>
      </c>
      <c r="J70" s="33" t="s">
        <v>2481</v>
      </c>
      <c r="K70" s="33" t="s">
        <v>433</v>
      </c>
      <c r="L70" s="33" t="s">
        <v>758</v>
      </c>
      <c r="N70" s="3" t="b">
        <f t="shared" si="0"/>
        <v>0</v>
      </c>
      <c r="O70" s="23" t="str">
        <f>IFERROR(VLOOKUP(A70, '2023 Full View'!$1:$1000, 1, FALSE), "")</f>
        <v/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s="33" t="s">
        <v>1855</v>
      </c>
      <c r="B71" s="33"/>
      <c r="C71" s="33"/>
      <c r="D71" s="33">
        <v>83</v>
      </c>
      <c r="E71" s="33"/>
      <c r="F71" s="33"/>
      <c r="G71" s="33">
        <v>223333</v>
      </c>
      <c r="H71" s="39">
        <v>44512</v>
      </c>
      <c r="I71" s="33">
        <v>61</v>
      </c>
      <c r="J71" s="33" t="s">
        <v>796</v>
      </c>
      <c r="K71" s="33" t="s">
        <v>438</v>
      </c>
      <c r="L71" s="33" t="s">
        <v>797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s="33" t="s">
        <v>1856</v>
      </c>
      <c r="B72" s="33"/>
      <c r="C72" s="33"/>
      <c r="D72" s="33"/>
      <c r="E72" s="33">
        <v>83</v>
      </c>
      <c r="F72" s="33"/>
      <c r="G72" s="33">
        <v>232280</v>
      </c>
      <c r="H72" s="39">
        <v>45463</v>
      </c>
      <c r="I72" s="33">
        <v>69</v>
      </c>
      <c r="J72" s="33" t="s">
        <v>2477</v>
      </c>
      <c r="K72" s="33" t="s">
        <v>352</v>
      </c>
      <c r="L72" s="33" t="s">
        <v>989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s="33" t="s">
        <v>1857</v>
      </c>
      <c r="B73" s="33">
        <v>82</v>
      </c>
      <c r="C73" s="33"/>
      <c r="D73" s="33"/>
      <c r="E73" s="33">
        <v>61</v>
      </c>
      <c r="F73" s="33"/>
      <c r="G73" s="33">
        <v>157279</v>
      </c>
      <c r="H73" s="39">
        <v>45527</v>
      </c>
      <c r="I73" s="33">
        <v>86</v>
      </c>
      <c r="J73" s="33" t="s">
        <v>1010</v>
      </c>
      <c r="K73" s="33" t="s">
        <v>366</v>
      </c>
      <c r="L73" s="33" t="s">
        <v>1018</v>
      </c>
      <c r="N73" s="3" t="b">
        <f t="shared" si="0"/>
        <v>1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s="33" t="s">
        <v>1858</v>
      </c>
      <c r="B74" s="33">
        <v>76</v>
      </c>
      <c r="C74" s="33">
        <v>82</v>
      </c>
      <c r="D74" s="33"/>
      <c r="E74" s="33"/>
      <c r="F74" s="33" t="s">
        <v>367</v>
      </c>
      <c r="G74" s="33">
        <v>161352</v>
      </c>
      <c r="H74" s="39">
        <v>45485</v>
      </c>
      <c r="I74" s="33">
        <v>47</v>
      </c>
      <c r="J74" s="33" t="s">
        <v>997</v>
      </c>
      <c r="K74" s="33" t="s">
        <v>428</v>
      </c>
      <c r="L74" s="33" t="s">
        <v>998</v>
      </c>
      <c r="N74" s="3" t="b">
        <f t="shared" si="0"/>
        <v>1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s="33" t="s">
        <v>1859</v>
      </c>
      <c r="B75" s="33"/>
      <c r="C75" s="33"/>
      <c r="D75" s="33">
        <v>82</v>
      </c>
      <c r="E75" s="33"/>
      <c r="F75" s="33"/>
      <c r="G75" s="33">
        <v>177960</v>
      </c>
      <c r="H75" s="39">
        <v>1978</v>
      </c>
      <c r="I75" s="33">
        <v>57</v>
      </c>
      <c r="J75" s="33" t="s">
        <v>597</v>
      </c>
      <c r="K75" s="33" t="s">
        <v>514</v>
      </c>
      <c r="L75" s="33" t="s">
        <v>598</v>
      </c>
      <c r="N75" s="3" t="b">
        <f t="shared" si="0"/>
        <v>0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s="33" t="s">
        <v>1860</v>
      </c>
      <c r="B76" s="33"/>
      <c r="C76" s="33"/>
      <c r="D76" s="33"/>
      <c r="E76" s="33">
        <v>82</v>
      </c>
      <c r="F76" s="33"/>
      <c r="G76" s="33">
        <v>251600</v>
      </c>
      <c r="H76" s="39">
        <v>45394</v>
      </c>
      <c r="I76" s="33">
        <v>56</v>
      </c>
      <c r="J76" s="33" t="s">
        <v>948</v>
      </c>
      <c r="K76" s="33" t="s">
        <v>359</v>
      </c>
      <c r="L76" s="33" t="s">
        <v>951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s="33" t="s">
        <v>1861</v>
      </c>
      <c r="B77" s="33">
        <v>81</v>
      </c>
      <c r="C77" s="33"/>
      <c r="D77" s="33"/>
      <c r="E77" s="33"/>
      <c r="F77" s="33"/>
      <c r="G77" s="33">
        <v>209253</v>
      </c>
      <c r="H77" s="39">
        <v>40337</v>
      </c>
      <c r="I77" s="33">
        <v>63</v>
      </c>
      <c r="J77" s="33" t="s">
        <v>688</v>
      </c>
      <c r="K77" s="33" t="s">
        <v>447</v>
      </c>
      <c r="L77" s="33" t="s">
        <v>688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s="33" t="s">
        <v>1862</v>
      </c>
      <c r="B78" s="33"/>
      <c r="C78" s="33">
        <v>81</v>
      </c>
      <c r="D78" s="33"/>
      <c r="E78" s="33"/>
      <c r="F78" s="33"/>
      <c r="G78" s="33">
        <v>207040</v>
      </c>
      <c r="H78" s="39">
        <v>40909</v>
      </c>
      <c r="I78" s="33">
        <v>53</v>
      </c>
      <c r="J78" s="33" t="s">
        <v>696</v>
      </c>
      <c r="K78" s="33" t="s">
        <v>412</v>
      </c>
      <c r="L78" s="33" t="s">
        <v>697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s="33" t="s">
        <v>1864</v>
      </c>
      <c r="B79" s="33"/>
      <c r="C79" s="33"/>
      <c r="D79" s="33">
        <v>81</v>
      </c>
      <c r="E79" s="33"/>
      <c r="F79" s="33"/>
      <c r="G79" s="33">
        <v>195157</v>
      </c>
      <c r="H79" s="39">
        <v>44393</v>
      </c>
      <c r="I79" s="33">
        <v>27</v>
      </c>
      <c r="J79" s="33" t="s">
        <v>789</v>
      </c>
      <c r="K79" s="33" t="s">
        <v>439</v>
      </c>
      <c r="L79" s="33" t="s">
        <v>789</v>
      </c>
      <c r="N79" s="3" t="b">
        <f t="shared" si="0"/>
        <v>0</v>
      </c>
      <c r="O79" s="23" t="str">
        <f>IFERROR(VLOOKUP(A79, '2023 Full View'!$1:$1000, 1, FALSE), "")</f>
        <v>This Is ItTrousdale</v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s="33" t="s">
        <v>1865</v>
      </c>
      <c r="B80" s="33"/>
      <c r="C80" s="33"/>
      <c r="D80" s="33"/>
      <c r="E80" s="33">
        <v>81</v>
      </c>
      <c r="F80" s="33"/>
      <c r="G80" s="33">
        <v>164202</v>
      </c>
      <c r="H80" s="39">
        <v>45527</v>
      </c>
      <c r="I80" s="33">
        <v>73</v>
      </c>
      <c r="J80" s="33" t="s">
        <v>1010</v>
      </c>
      <c r="K80" s="33" t="s">
        <v>366</v>
      </c>
      <c r="L80" s="33" t="s">
        <v>1012</v>
      </c>
      <c r="N80" s="3" t="b">
        <f t="shared" si="0"/>
        <v>0</v>
      </c>
      <c r="O80" s="23" t="str">
        <f>IFERROR(VLOOKUP(A80, '2023 Full View'!$1:$1000, 1, FALSE), "")</f>
        <v/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s="33" t="s">
        <v>1866</v>
      </c>
      <c r="B81" s="33">
        <v>80</v>
      </c>
      <c r="C81" s="33"/>
      <c r="D81" s="33"/>
      <c r="E81" s="33"/>
      <c r="F81" s="33"/>
      <c r="G81" s="33">
        <v>187520</v>
      </c>
      <c r="H81" s="39">
        <v>37705</v>
      </c>
      <c r="I81" s="33">
        <v>82</v>
      </c>
      <c r="J81" s="33" t="s">
        <v>2482</v>
      </c>
      <c r="K81" s="33" t="s">
        <v>472</v>
      </c>
      <c r="L81" s="33" t="s">
        <v>670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s="33" t="s">
        <v>1867</v>
      </c>
      <c r="B82" s="33"/>
      <c r="C82" s="33">
        <v>80</v>
      </c>
      <c r="D82" s="33"/>
      <c r="E82" s="33"/>
      <c r="F82" s="33"/>
      <c r="G82" s="33">
        <v>199293</v>
      </c>
      <c r="H82" s="39">
        <v>44981</v>
      </c>
      <c r="I82" s="33">
        <v>44</v>
      </c>
      <c r="J82" s="33" t="s">
        <v>2483</v>
      </c>
      <c r="K82" s="33" t="s">
        <v>436</v>
      </c>
      <c r="L82" s="33" t="s">
        <v>842</v>
      </c>
      <c r="N82" s="3" t="b">
        <f t="shared" si="0"/>
        <v>0</v>
      </c>
      <c r="O82" s="23" t="str">
        <f>IFERROR(VLOOKUP(A82, '2023 Full View'!$1:$1000, 1, FALSE), "")</f>
        <v/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s="33" t="s">
        <v>1868</v>
      </c>
      <c r="B83" s="33"/>
      <c r="C83" s="33"/>
      <c r="D83" s="33">
        <v>80</v>
      </c>
      <c r="E83" s="33"/>
      <c r="F83" s="33"/>
      <c r="G83" s="33">
        <v>142786</v>
      </c>
      <c r="H83" s="39">
        <v>27973</v>
      </c>
      <c r="I83" s="33">
        <v>74</v>
      </c>
      <c r="J83" s="33" t="s">
        <v>640</v>
      </c>
      <c r="K83" s="33" t="s">
        <v>551</v>
      </c>
      <c r="L83" s="33" t="s">
        <v>641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s="33" t="s">
        <v>1869</v>
      </c>
      <c r="B84" s="33"/>
      <c r="C84" s="33"/>
      <c r="D84" s="33"/>
      <c r="E84" s="33">
        <v>80</v>
      </c>
      <c r="F84" s="33"/>
      <c r="G84" s="33">
        <v>241351</v>
      </c>
      <c r="H84" s="39">
        <v>40567</v>
      </c>
      <c r="I84" s="33">
        <v>47</v>
      </c>
      <c r="J84" s="33">
        <v>21</v>
      </c>
      <c r="K84" s="33" t="s">
        <v>485</v>
      </c>
      <c r="L84" s="33" t="s">
        <v>693</v>
      </c>
      <c r="N84" s="3" t="b">
        <f t="shared" si="0"/>
        <v>0</v>
      </c>
      <c r="O84" s="23" t="str">
        <f>IFERROR(VLOOKUP(A84, '2023 Full View'!$1:$1000, 1, FALSE), "")</f>
        <v/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s="33" t="s">
        <v>1870</v>
      </c>
      <c r="B85" s="33">
        <v>79</v>
      </c>
      <c r="C85" s="33"/>
      <c r="D85" s="33"/>
      <c r="E85" s="33"/>
      <c r="F85" s="33"/>
      <c r="G85" s="33">
        <v>183133</v>
      </c>
      <c r="H85" s="39">
        <v>45583</v>
      </c>
      <c r="I85" s="33">
        <v>64</v>
      </c>
      <c r="J85" s="33" t="s">
        <v>1026</v>
      </c>
      <c r="K85" s="33" t="s">
        <v>474</v>
      </c>
      <c r="L85" s="33" t="s">
        <v>1026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s="33" t="s">
        <v>1871</v>
      </c>
      <c r="B86" s="33"/>
      <c r="C86" s="33">
        <v>79</v>
      </c>
      <c r="D86" s="33"/>
      <c r="E86" s="33"/>
      <c r="F86" s="33" t="s">
        <v>427</v>
      </c>
      <c r="G86" s="33">
        <v>159096</v>
      </c>
      <c r="H86" s="39">
        <v>44645</v>
      </c>
      <c r="I86" s="33">
        <v>58</v>
      </c>
      <c r="J86" s="33" t="s">
        <v>803</v>
      </c>
      <c r="K86" s="33" t="s">
        <v>435</v>
      </c>
      <c r="L86" s="33" t="s">
        <v>805</v>
      </c>
      <c r="N86" s="3" t="b">
        <f t="shared" si="0"/>
        <v>0</v>
      </c>
      <c r="O86" s="23" t="str">
        <f>IFERROR(VLOOKUP(A86, '2023 Full View'!$1:$1000, 1, FALSE), "")</f>
        <v>emo girl (feat. WILLOW)mgk</v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s="33" t="s">
        <v>1872</v>
      </c>
      <c r="B87" s="33"/>
      <c r="C87" s="33"/>
      <c r="D87" s="33">
        <v>79</v>
      </c>
      <c r="E87" s="33"/>
      <c r="F87" s="33"/>
      <c r="G87" s="33">
        <v>162186</v>
      </c>
      <c r="H87" s="39">
        <v>1990</v>
      </c>
      <c r="I87" s="33">
        <v>70</v>
      </c>
      <c r="J87" s="33" t="s">
        <v>503</v>
      </c>
      <c r="K87" s="33" t="s">
        <v>503</v>
      </c>
      <c r="L87" s="33" t="s">
        <v>601</v>
      </c>
      <c r="N87" s="3" t="b">
        <f t="shared" si="0"/>
        <v>0</v>
      </c>
      <c r="O87" s="23" t="str">
        <f>IFERROR(VLOOKUP(A87, '2023 Full View'!$1:$1000, 1, FALSE), "")</f>
        <v/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s="33" t="s">
        <v>1873</v>
      </c>
      <c r="B88" s="33"/>
      <c r="C88" s="33"/>
      <c r="D88" s="33"/>
      <c r="E88" s="33">
        <v>79</v>
      </c>
      <c r="F88" s="33"/>
      <c r="G88" s="33">
        <v>204560</v>
      </c>
      <c r="H88" s="39">
        <v>44736</v>
      </c>
      <c r="I88" s="33">
        <v>60</v>
      </c>
      <c r="J88" s="33" t="s">
        <v>813</v>
      </c>
      <c r="K88" s="33" t="s">
        <v>496</v>
      </c>
      <c r="L88" s="33" t="s">
        <v>814</v>
      </c>
      <c r="N88" s="3" t="b">
        <f t="shared" si="0"/>
        <v>0</v>
      </c>
      <c r="O88" s="23" t="str">
        <f>IFERROR(VLOOKUP(A88, '2023 Full View'!$1:$1000, 1, FALSE), "")</f>
        <v/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s="33" t="s">
        <v>1874</v>
      </c>
      <c r="B89" s="33">
        <v>78</v>
      </c>
      <c r="C89" s="33"/>
      <c r="D89" s="33"/>
      <c r="E89" s="33"/>
      <c r="F89" s="33"/>
      <c r="G89" s="33">
        <v>183046</v>
      </c>
      <c r="H89" s="39">
        <v>45519</v>
      </c>
      <c r="I89" s="33">
        <v>53</v>
      </c>
      <c r="J89" s="33" t="s">
        <v>2478</v>
      </c>
      <c r="K89" s="33" t="s">
        <v>368</v>
      </c>
      <c r="L89" s="33" t="s">
        <v>1005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s="33" t="s">
        <v>1875</v>
      </c>
      <c r="B90" s="33"/>
      <c r="C90" s="33">
        <v>78</v>
      </c>
      <c r="D90" s="33"/>
      <c r="E90" s="33"/>
      <c r="F90" s="33"/>
      <c r="G90" s="33">
        <v>242586</v>
      </c>
      <c r="H90" s="39">
        <v>42244</v>
      </c>
      <c r="I90" s="33">
        <v>47</v>
      </c>
      <c r="J90" s="33" t="s">
        <v>722</v>
      </c>
      <c r="K90" s="33" t="s">
        <v>433</v>
      </c>
      <c r="L90" s="33" t="s">
        <v>723</v>
      </c>
      <c r="N90" s="3" t="b">
        <f t="shared" si="0"/>
        <v>0</v>
      </c>
      <c r="O90" s="23" t="str">
        <f>IFERROR(VLOOKUP(A90, '2023 Full View'!$1:$1000, 1, FALSE), "")</f>
        <v>Mon coeur avait raison - Pilule bleueGIMS</v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s="33" t="s">
        <v>1876</v>
      </c>
      <c r="B91" s="33"/>
      <c r="C91" s="33"/>
      <c r="D91" s="33">
        <v>78</v>
      </c>
      <c r="E91" s="33"/>
      <c r="F91" s="33"/>
      <c r="G91" s="33">
        <v>169697</v>
      </c>
      <c r="H91" s="39">
        <v>45513</v>
      </c>
      <c r="I91" s="33">
        <v>80</v>
      </c>
      <c r="J91" s="33" t="s">
        <v>999</v>
      </c>
      <c r="K91" s="33" t="s">
        <v>547</v>
      </c>
      <c r="L91" s="33" t="s">
        <v>999</v>
      </c>
      <c r="N91" s="3" t="b">
        <f t="shared" si="0"/>
        <v>0</v>
      </c>
      <c r="O91" s="23" t="str">
        <f>IFERROR(VLOOKUP(A91, '2023 Full View'!$1:$1000, 1, FALSE), "")</f>
        <v/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s="33" t="s">
        <v>1877</v>
      </c>
      <c r="B92" s="33"/>
      <c r="C92" s="33"/>
      <c r="D92" s="33"/>
      <c r="E92" s="33">
        <v>78</v>
      </c>
      <c r="F92" s="33"/>
      <c r="G92" s="33">
        <v>224960</v>
      </c>
      <c r="H92" s="39">
        <v>45387</v>
      </c>
      <c r="I92" s="33">
        <v>48</v>
      </c>
      <c r="J92" s="33" t="s">
        <v>2484</v>
      </c>
      <c r="K92" s="33" t="s">
        <v>487</v>
      </c>
      <c r="L92" s="33" t="s">
        <v>941</v>
      </c>
      <c r="N92" s="3" t="b">
        <f t="shared" si="0"/>
        <v>0</v>
      </c>
      <c r="O92" s="23" t="str">
        <f>IFERROR(VLOOKUP(A92, '2023 Full View'!$1:$1000, 1, FALSE), "")</f>
        <v/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s="33" t="s">
        <v>1878</v>
      </c>
      <c r="B93" s="33">
        <v>77</v>
      </c>
      <c r="C93" s="33"/>
      <c r="D93" s="33"/>
      <c r="E93" s="33"/>
      <c r="F93" s="33"/>
      <c r="G93" s="33">
        <v>183160</v>
      </c>
      <c r="H93" s="39">
        <v>43252</v>
      </c>
      <c r="I93" s="33">
        <v>73</v>
      </c>
      <c r="J93" s="33" t="s">
        <v>748</v>
      </c>
      <c r="K93" s="33" t="s">
        <v>482</v>
      </c>
      <c r="L93" s="33" t="s">
        <v>749</v>
      </c>
      <c r="N93" s="3" t="b">
        <f t="shared" si="0"/>
        <v>0</v>
      </c>
      <c r="O93" s="23" t="str">
        <f>IFERROR(VLOOKUP(A93, '2023 Full View'!$1:$1000, 1, FALSE), "")</f>
        <v/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s="33" t="s">
        <v>1879</v>
      </c>
      <c r="B94" s="33"/>
      <c r="C94" s="33">
        <v>77</v>
      </c>
      <c r="D94" s="33"/>
      <c r="E94" s="33"/>
      <c r="F94" s="33"/>
      <c r="G94" s="33">
        <v>236754</v>
      </c>
      <c r="H94" s="39">
        <v>45009</v>
      </c>
      <c r="I94" s="33">
        <v>45</v>
      </c>
      <c r="J94" s="33" t="s">
        <v>852</v>
      </c>
      <c r="K94" s="33" t="s">
        <v>432</v>
      </c>
      <c r="L94" s="33" t="s">
        <v>853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s="33" t="s">
        <v>1880</v>
      </c>
      <c r="B95" s="33"/>
      <c r="C95" s="33"/>
      <c r="D95" s="33">
        <v>77</v>
      </c>
      <c r="E95" s="33"/>
      <c r="F95" s="33"/>
      <c r="G95" s="33">
        <v>169693</v>
      </c>
      <c r="H95" s="39">
        <v>26665</v>
      </c>
      <c r="I95" s="33">
        <v>44</v>
      </c>
      <c r="J95" s="33" t="s">
        <v>631</v>
      </c>
      <c r="K95" s="33" t="s">
        <v>540</v>
      </c>
      <c r="L95" s="33" t="s">
        <v>632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s="33" t="s">
        <v>1881</v>
      </c>
      <c r="B96" s="33"/>
      <c r="C96" s="33"/>
      <c r="D96" s="33"/>
      <c r="E96" s="33">
        <v>77</v>
      </c>
      <c r="F96" s="33"/>
      <c r="G96" s="33">
        <v>200497</v>
      </c>
      <c r="H96" s="39">
        <v>45086</v>
      </c>
      <c r="I96" s="33">
        <v>49</v>
      </c>
      <c r="J96" s="33" t="s">
        <v>862</v>
      </c>
      <c r="K96" s="33" t="s">
        <v>494</v>
      </c>
      <c r="L96" s="33" t="s">
        <v>1405</v>
      </c>
      <c r="N96" s="3" t="b">
        <f t="shared" si="0"/>
        <v>0</v>
      </c>
      <c r="O96" s="23" t="str">
        <f>IFERROR(VLOOKUP(A96, '2023 Full View'!$1:$1000, 1, FALSE), "")</f>
        <v>You Could Start A CultNiall Horan</v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s="33" t="s">
        <v>1882</v>
      </c>
      <c r="B97" s="33"/>
      <c r="C97" s="33">
        <v>76</v>
      </c>
      <c r="D97" s="33"/>
      <c r="E97" s="33"/>
      <c r="F97" s="33"/>
      <c r="G97" s="33">
        <v>153106</v>
      </c>
      <c r="H97" s="39">
        <v>44882</v>
      </c>
      <c r="I97" s="33">
        <v>65</v>
      </c>
      <c r="J97" s="33" t="s">
        <v>2485</v>
      </c>
      <c r="K97" s="33" t="s">
        <v>436</v>
      </c>
      <c r="L97" s="33" t="s">
        <v>828</v>
      </c>
      <c r="N97" s="3" t="b">
        <f t="shared" si="0"/>
        <v>0</v>
      </c>
      <c r="O97" s="23" t="str">
        <f>IFERROR(VLOOKUP(A97, '2023 Full View'!$1:$1000, 1, FALSE), "")</f>
        <v/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s="33" t="s">
        <v>1883</v>
      </c>
      <c r="B98" s="33"/>
      <c r="C98" s="33"/>
      <c r="D98" s="33">
        <v>76</v>
      </c>
      <c r="E98" s="33"/>
      <c r="F98" s="33"/>
      <c r="G98" s="33">
        <v>193064</v>
      </c>
      <c r="H98" s="39">
        <v>35822</v>
      </c>
      <c r="I98" s="33">
        <v>58</v>
      </c>
      <c r="J98" s="33" t="s">
        <v>654</v>
      </c>
      <c r="K98" s="33" t="s">
        <v>493</v>
      </c>
      <c r="L98" s="33" t="s">
        <v>655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s="33" t="s">
        <v>1884</v>
      </c>
      <c r="B99" s="33"/>
      <c r="C99" s="33"/>
      <c r="D99" s="33"/>
      <c r="E99" s="33">
        <v>76</v>
      </c>
      <c r="F99" s="33"/>
      <c r="G99" s="33">
        <v>231840</v>
      </c>
      <c r="H99" s="39">
        <v>39734</v>
      </c>
      <c r="I99" s="33">
        <v>63</v>
      </c>
      <c r="J99" s="33" t="s">
        <v>2486</v>
      </c>
      <c r="K99" s="33" t="s">
        <v>546</v>
      </c>
      <c r="L99" s="33" t="s">
        <v>680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s="33" t="s">
        <v>1885</v>
      </c>
      <c r="B100" s="33">
        <v>75</v>
      </c>
      <c r="C100" s="33"/>
      <c r="D100" s="33"/>
      <c r="E100" s="33"/>
      <c r="F100" s="33"/>
      <c r="G100" s="33">
        <v>189986</v>
      </c>
      <c r="H100" s="39">
        <v>45044</v>
      </c>
      <c r="I100" s="33">
        <v>71</v>
      </c>
      <c r="J100" s="33" t="s">
        <v>857</v>
      </c>
      <c r="K100" s="33" t="s">
        <v>473</v>
      </c>
      <c r="L100" s="33" t="s">
        <v>858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s="33" t="s">
        <v>1886</v>
      </c>
      <c r="B101" s="33"/>
      <c r="C101" s="33">
        <v>75</v>
      </c>
      <c r="D101" s="33"/>
      <c r="E101" s="33"/>
      <c r="F101" s="33"/>
      <c r="G101" s="33">
        <v>233800</v>
      </c>
      <c r="H101" s="39">
        <v>43567</v>
      </c>
      <c r="I101" s="33">
        <v>40</v>
      </c>
      <c r="J101" s="33" t="s">
        <v>756</v>
      </c>
      <c r="K101" s="33" t="s">
        <v>389</v>
      </c>
      <c r="L101" s="33" t="s">
        <v>757</v>
      </c>
      <c r="N101" s="3" t="b">
        <f t="shared" si="0"/>
        <v>0</v>
      </c>
      <c r="O101" s="23" t="str">
        <f>IFERROR(VLOOKUP(A101, '2023 Full View'!$1:$1000, 1, FALSE), "")</f>
        <v>TombéM. Pokora</v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s="33" t="s">
        <v>1887</v>
      </c>
      <c r="B102" s="33"/>
      <c r="C102" s="33"/>
      <c r="D102" s="33">
        <v>75</v>
      </c>
      <c r="E102" s="33"/>
      <c r="F102" s="33" t="s">
        <v>573</v>
      </c>
      <c r="G102" s="33">
        <v>203122</v>
      </c>
      <c r="H102" s="39">
        <v>44511</v>
      </c>
      <c r="I102" s="33">
        <v>64</v>
      </c>
      <c r="J102" s="33" t="s">
        <v>794</v>
      </c>
      <c r="K102" s="33" t="s">
        <v>544</v>
      </c>
      <c r="L102" s="33" t="s">
        <v>795</v>
      </c>
      <c r="N102" s="3" t="b">
        <f t="shared" si="0"/>
        <v>0</v>
      </c>
      <c r="O102" s="23" t="str">
        <f>IFERROR(VLOOKUP(A102, '2023 Full View'!$1:$1000, 1, FALSE), "")</f>
        <v/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s="33" t="s">
        <v>1888</v>
      </c>
      <c r="B103" s="33"/>
      <c r="C103" s="33"/>
      <c r="D103" s="33">
        <v>11</v>
      </c>
      <c r="E103" s="33">
        <v>75</v>
      </c>
      <c r="F103" s="33"/>
      <c r="G103" s="33">
        <v>258034</v>
      </c>
      <c r="H103" s="39">
        <v>45191</v>
      </c>
      <c r="I103" s="33">
        <v>83</v>
      </c>
      <c r="J103" s="33" t="s">
        <v>893</v>
      </c>
      <c r="K103" s="33" t="s">
        <v>369</v>
      </c>
      <c r="L103" s="33" t="s">
        <v>896</v>
      </c>
      <c r="N103" s="3" t="b">
        <f t="shared" si="0"/>
        <v>1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s="33" t="s">
        <v>1891</v>
      </c>
      <c r="B104" s="33">
        <v>74</v>
      </c>
      <c r="C104" s="33"/>
      <c r="D104" s="33"/>
      <c r="E104" s="33"/>
      <c r="F104" s="33"/>
      <c r="G104" s="33">
        <v>218260</v>
      </c>
      <c r="H104" s="39">
        <v>45148</v>
      </c>
      <c r="I104" s="33">
        <v>71</v>
      </c>
      <c r="J104" s="33" t="s">
        <v>875</v>
      </c>
      <c r="K104" s="33" t="s">
        <v>474</v>
      </c>
      <c r="L104" s="33" t="s">
        <v>875</v>
      </c>
      <c r="N104" s="3" t="b">
        <f t="shared" si="0"/>
        <v>0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s="33" t="s">
        <v>1892</v>
      </c>
      <c r="B105" s="33"/>
      <c r="C105" s="33">
        <v>74</v>
      </c>
      <c r="D105" s="33"/>
      <c r="E105" s="33"/>
      <c r="F105" s="33"/>
      <c r="G105" s="33">
        <v>220885</v>
      </c>
      <c r="H105" s="39">
        <v>44757</v>
      </c>
      <c r="I105" s="33">
        <v>62</v>
      </c>
      <c r="J105" s="33" t="s">
        <v>2487</v>
      </c>
      <c r="K105" s="33" t="s">
        <v>437</v>
      </c>
      <c r="L105" s="33" t="s">
        <v>816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s="33" t="s">
        <v>1893</v>
      </c>
      <c r="B106" s="33"/>
      <c r="C106" s="33"/>
      <c r="D106" s="33">
        <v>74</v>
      </c>
      <c r="E106" s="33"/>
      <c r="F106" s="33"/>
      <c r="G106" s="33">
        <v>207306</v>
      </c>
      <c r="H106" s="39">
        <v>1978</v>
      </c>
      <c r="I106" s="33">
        <v>61</v>
      </c>
      <c r="J106" s="33" t="s">
        <v>2488</v>
      </c>
      <c r="K106" s="33" t="s">
        <v>532</v>
      </c>
      <c r="L106" s="33" t="s">
        <v>596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s="33" t="s">
        <v>1894</v>
      </c>
      <c r="B107" s="33"/>
      <c r="C107" s="33"/>
      <c r="D107" s="33"/>
      <c r="E107" s="33">
        <v>74</v>
      </c>
      <c r="F107" s="33"/>
      <c r="G107" s="33">
        <v>171840</v>
      </c>
      <c r="H107" s="39">
        <v>45387</v>
      </c>
      <c r="I107" s="33">
        <v>52</v>
      </c>
      <c r="J107" s="33" t="s">
        <v>2484</v>
      </c>
      <c r="K107" s="33" t="s">
        <v>487</v>
      </c>
      <c r="L107" s="33" t="s">
        <v>944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s="33" t="s">
        <v>1895</v>
      </c>
      <c r="B108" s="33">
        <v>73</v>
      </c>
      <c r="C108" s="33"/>
      <c r="D108" s="33"/>
      <c r="E108" s="33"/>
      <c r="F108" s="33"/>
      <c r="G108" s="33">
        <v>184013</v>
      </c>
      <c r="H108" s="39">
        <v>45030</v>
      </c>
      <c r="I108" s="33">
        <v>71</v>
      </c>
      <c r="J108" s="33" t="s">
        <v>856</v>
      </c>
      <c r="K108" s="33" t="s">
        <v>368</v>
      </c>
      <c r="L108" s="33" t="s">
        <v>856</v>
      </c>
      <c r="N108" s="3" t="b">
        <f t="shared" si="0"/>
        <v>0</v>
      </c>
      <c r="O108" s="23" t="str">
        <f>IFERROR(VLOOKUP(A108, '2023 Full View'!$1:$1000, 1, FALSE), "")</f>
        <v>ChemicalPost Malone</v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s="33" t="s">
        <v>1896</v>
      </c>
      <c r="B109" s="33"/>
      <c r="C109" s="33">
        <v>73</v>
      </c>
      <c r="D109" s="33"/>
      <c r="E109" s="33"/>
      <c r="F109" s="33"/>
      <c r="G109" s="33">
        <v>159408</v>
      </c>
      <c r="H109" s="39">
        <v>44789</v>
      </c>
      <c r="I109" s="33">
        <v>2</v>
      </c>
      <c r="J109" s="33" t="s">
        <v>817</v>
      </c>
      <c r="K109" s="33" t="s">
        <v>385</v>
      </c>
      <c r="L109" s="33" t="s">
        <v>817</v>
      </c>
      <c r="N109" s="3" t="b">
        <f t="shared" si="0"/>
        <v>0</v>
      </c>
      <c r="O109" s="23" t="str">
        <f>IFERROR(VLOOKUP(A109, '2023 Full View'!$1:$1000, 1, FALSE), "")</f>
        <v/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s="33" t="s">
        <v>1897</v>
      </c>
      <c r="B110" s="33"/>
      <c r="C110" s="33"/>
      <c r="D110" s="33">
        <v>73</v>
      </c>
      <c r="E110" s="33"/>
      <c r="F110" s="33" t="s">
        <v>370</v>
      </c>
      <c r="G110" s="33">
        <v>111458</v>
      </c>
      <c r="H110" s="39">
        <v>45331</v>
      </c>
      <c r="I110" s="33">
        <v>65</v>
      </c>
      <c r="J110" s="33" t="s">
        <v>918</v>
      </c>
      <c r="K110" s="33" t="s">
        <v>505</v>
      </c>
      <c r="L110" s="33" t="s">
        <v>919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s="33" t="s">
        <v>1898</v>
      </c>
      <c r="B111" s="33"/>
      <c r="C111" s="33"/>
      <c r="D111" s="33"/>
      <c r="E111" s="33">
        <v>73</v>
      </c>
      <c r="F111" s="33"/>
      <c r="G111" s="33">
        <v>209400</v>
      </c>
      <c r="H111" s="39">
        <v>41688</v>
      </c>
      <c r="I111" s="33">
        <v>48</v>
      </c>
      <c r="J111" s="33" t="s">
        <v>711</v>
      </c>
      <c r="K111" s="33" t="s">
        <v>566</v>
      </c>
      <c r="L111" s="33" t="s">
        <v>712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s="33" t="s">
        <v>1899</v>
      </c>
      <c r="B112" s="33">
        <v>72</v>
      </c>
      <c r="C112" s="33"/>
      <c r="D112" s="33"/>
      <c r="E112" s="33">
        <v>12</v>
      </c>
      <c r="F112" s="33"/>
      <c r="G112" s="33">
        <v>162701</v>
      </c>
      <c r="H112" s="39">
        <v>45184</v>
      </c>
      <c r="I112" s="33">
        <v>44</v>
      </c>
      <c r="J112" s="33" t="s">
        <v>884</v>
      </c>
      <c r="K112" s="33" t="s">
        <v>439</v>
      </c>
      <c r="L112" s="33" t="s">
        <v>889</v>
      </c>
      <c r="N112" s="3" t="b">
        <f t="shared" si="0"/>
        <v>1</v>
      </c>
      <c r="O112" s="23" t="str">
        <f>IFERROR(VLOOKUP(A112, '2023 Full View'!$1:$1000, 1, FALSE), "")</f>
        <v>If I'm HonestTrousdale</v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s="33" t="s">
        <v>1900</v>
      </c>
      <c r="B113" s="33"/>
      <c r="C113" s="33">
        <v>72</v>
      </c>
      <c r="D113" s="33"/>
      <c r="E113" s="33"/>
      <c r="F113" s="33"/>
      <c r="G113" s="33">
        <v>238240</v>
      </c>
      <c r="H113" s="39">
        <v>36892</v>
      </c>
      <c r="I113" s="33">
        <v>77</v>
      </c>
      <c r="J113" s="33" t="s">
        <v>2489</v>
      </c>
      <c r="K113" s="33" t="s">
        <v>434</v>
      </c>
      <c r="L113" s="33" t="s">
        <v>663</v>
      </c>
      <c r="N113" s="3" t="b">
        <f t="shared" si="0"/>
        <v>0</v>
      </c>
      <c r="O113" s="23" t="str">
        <f>IFERROR(VLOOKUP(A113, '2023 Full View'!$1:$1000, 1, FALSE), "")</f>
        <v/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s="33" t="s">
        <v>1901</v>
      </c>
      <c r="B114" s="33"/>
      <c r="C114" s="33"/>
      <c r="D114" s="33">
        <v>72</v>
      </c>
      <c r="E114" s="33"/>
      <c r="F114" s="33"/>
      <c r="G114" s="33">
        <v>187306</v>
      </c>
      <c r="H114" s="39">
        <v>44393</v>
      </c>
      <c r="I114" s="33">
        <v>56</v>
      </c>
      <c r="J114" s="33" t="s">
        <v>787</v>
      </c>
      <c r="K114" s="33" t="s">
        <v>488</v>
      </c>
      <c r="L114" s="33" t="s">
        <v>788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s="33" t="s">
        <v>1902</v>
      </c>
      <c r="B115" s="33"/>
      <c r="C115" s="33"/>
      <c r="D115" s="33"/>
      <c r="E115" s="33">
        <v>72</v>
      </c>
      <c r="F115" s="33"/>
      <c r="G115" s="33">
        <v>189135</v>
      </c>
      <c r="H115" s="39">
        <v>44827</v>
      </c>
      <c r="I115" s="33">
        <v>40</v>
      </c>
      <c r="J115" s="33" t="s">
        <v>820</v>
      </c>
      <c r="K115" s="33" t="s">
        <v>499</v>
      </c>
      <c r="L115" s="33" t="s">
        <v>820</v>
      </c>
      <c r="N115" s="3" t="b">
        <f t="shared" si="0"/>
        <v>0</v>
      </c>
      <c r="O115" s="23" t="str">
        <f>IFERROR(VLOOKUP(A115, '2023 Full View'!$1:$1000, 1, FALSE), "")</f>
        <v/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s="33" t="s">
        <v>1903</v>
      </c>
      <c r="B116" s="33">
        <v>71</v>
      </c>
      <c r="C116" s="33"/>
      <c r="D116" s="33"/>
      <c r="E116" s="33"/>
      <c r="F116" s="33"/>
      <c r="G116" s="33">
        <v>176048</v>
      </c>
      <c r="H116" s="39">
        <v>45107</v>
      </c>
      <c r="I116" s="33">
        <v>67</v>
      </c>
      <c r="J116" s="33" t="s">
        <v>1774</v>
      </c>
      <c r="K116" s="33" t="s">
        <v>464</v>
      </c>
      <c r="L116" s="33" t="s">
        <v>1775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s="33" t="s">
        <v>1904</v>
      </c>
      <c r="B117" s="33"/>
      <c r="C117" s="33">
        <v>71</v>
      </c>
      <c r="D117" s="33"/>
      <c r="E117" s="33"/>
      <c r="F117" s="33"/>
      <c r="G117" s="33">
        <v>155624</v>
      </c>
      <c r="H117" s="39">
        <v>45527</v>
      </c>
      <c r="I117" s="33">
        <v>25</v>
      </c>
      <c r="J117" s="33" t="s">
        <v>2490</v>
      </c>
      <c r="K117" s="33" t="s">
        <v>395</v>
      </c>
      <c r="L117" s="33" t="s">
        <v>1016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s="33" t="s">
        <v>1905</v>
      </c>
      <c r="B118" s="33"/>
      <c r="C118" s="33"/>
      <c r="D118" s="33">
        <v>71</v>
      </c>
      <c r="E118" s="33"/>
      <c r="F118" s="33"/>
      <c r="G118" s="33">
        <v>160280</v>
      </c>
      <c r="H118" s="39">
        <v>1965</v>
      </c>
      <c r="I118" s="33">
        <v>69</v>
      </c>
      <c r="J118" s="33" t="s">
        <v>586</v>
      </c>
      <c r="K118" s="33" t="s">
        <v>568</v>
      </c>
      <c r="L118" s="33" t="s">
        <v>587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s="33" t="s">
        <v>1906</v>
      </c>
      <c r="B119" s="33"/>
      <c r="C119" s="33"/>
      <c r="D119" s="33"/>
      <c r="E119" s="33">
        <v>71</v>
      </c>
      <c r="F119" s="33"/>
      <c r="G119" s="33">
        <v>207280</v>
      </c>
      <c r="H119" s="39">
        <v>45394</v>
      </c>
      <c r="I119" s="33">
        <v>46</v>
      </c>
      <c r="J119" s="33" t="s">
        <v>948</v>
      </c>
      <c r="K119" s="33" t="s">
        <v>359</v>
      </c>
      <c r="L119" s="33" t="s">
        <v>949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s="33" t="s">
        <v>1907</v>
      </c>
      <c r="B120" s="33">
        <v>70</v>
      </c>
      <c r="C120" s="33"/>
      <c r="D120" s="33"/>
      <c r="E120" s="33"/>
      <c r="F120" s="33"/>
      <c r="G120" s="33">
        <v>190427</v>
      </c>
      <c r="H120" s="39">
        <v>45611</v>
      </c>
      <c r="I120" s="33">
        <v>78</v>
      </c>
      <c r="J120" s="33" t="s">
        <v>1034</v>
      </c>
      <c r="K120" s="33" t="s">
        <v>472</v>
      </c>
      <c r="L120" s="33" t="s">
        <v>1035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s="33" t="s">
        <v>1908</v>
      </c>
      <c r="B121" s="33"/>
      <c r="C121" s="33">
        <v>70</v>
      </c>
      <c r="D121" s="33"/>
      <c r="E121" s="33"/>
      <c r="F121" s="33"/>
      <c r="G121" s="33">
        <v>178573</v>
      </c>
      <c r="H121" s="39">
        <v>43763</v>
      </c>
      <c r="I121" s="33">
        <v>14</v>
      </c>
      <c r="J121" s="33" t="s">
        <v>766</v>
      </c>
      <c r="K121" s="33" t="s">
        <v>400</v>
      </c>
      <c r="L121" s="33" t="s">
        <v>766</v>
      </c>
      <c r="N121" s="3" t="b">
        <f t="shared" si="0"/>
        <v>0</v>
      </c>
      <c r="O121" s="23" t="str">
        <f>IFERROR(VLOOKUP(A121, '2023 Full View'!$1:$1000, 1, FALSE), "")</f>
        <v>Tout au bout du mondeTibz</v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s="33" t="s">
        <v>1909</v>
      </c>
      <c r="B122" s="33"/>
      <c r="C122" s="33"/>
      <c r="D122" s="33">
        <v>70</v>
      </c>
      <c r="E122" s="33"/>
      <c r="F122" s="33"/>
      <c r="G122" s="33">
        <v>182746</v>
      </c>
      <c r="H122" s="39">
        <v>35276</v>
      </c>
      <c r="I122" s="33">
        <v>75</v>
      </c>
      <c r="J122" s="33" t="s">
        <v>563</v>
      </c>
      <c r="K122" s="33" t="s">
        <v>563</v>
      </c>
      <c r="L122" s="33" t="s">
        <v>653</v>
      </c>
      <c r="N122" s="3" t="b">
        <f t="shared" si="0"/>
        <v>0</v>
      </c>
      <c r="O122" s="23" t="str">
        <f>IFERROR(VLOOKUP(A122, '2023 Full View'!$1:$1000, 1, FALSE), "")</f>
        <v/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s="33" t="s">
        <v>1910</v>
      </c>
      <c r="B123" s="33"/>
      <c r="C123" s="33"/>
      <c r="D123" s="33"/>
      <c r="E123" s="33">
        <v>70</v>
      </c>
      <c r="F123" s="33"/>
      <c r="G123" s="33">
        <v>257118</v>
      </c>
      <c r="H123" s="39">
        <v>45590</v>
      </c>
      <c r="I123" s="33">
        <v>31</v>
      </c>
      <c r="J123" s="33" t="s">
        <v>1032</v>
      </c>
      <c r="K123" s="33" t="s">
        <v>533</v>
      </c>
      <c r="L123" s="33" t="s">
        <v>1033</v>
      </c>
      <c r="N123" s="3" t="b">
        <f t="shared" si="0"/>
        <v>0</v>
      </c>
      <c r="O123" s="23" t="str">
        <f>IFERROR(VLOOKUP(A123, '2023 Full View'!$1:$1000, 1, FALSE), "")</f>
        <v/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s="33" t="s">
        <v>1911</v>
      </c>
      <c r="B124" s="33">
        <v>69</v>
      </c>
      <c r="C124" s="33"/>
      <c r="D124" s="33"/>
      <c r="E124" s="33"/>
      <c r="F124" s="33"/>
      <c r="G124" s="33">
        <v>158866</v>
      </c>
      <c r="H124" s="39">
        <v>45436</v>
      </c>
      <c r="I124" s="33">
        <v>60</v>
      </c>
      <c r="J124" s="33" t="s">
        <v>974</v>
      </c>
      <c r="K124" s="33" t="s">
        <v>483</v>
      </c>
      <c r="L124" s="33" t="s">
        <v>975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s="33" t="s">
        <v>1912</v>
      </c>
      <c r="B125" s="33"/>
      <c r="C125" s="33">
        <v>69</v>
      </c>
      <c r="D125" s="33"/>
      <c r="E125" s="33"/>
      <c r="F125" s="33" t="s">
        <v>416</v>
      </c>
      <c r="G125" s="33">
        <v>124188</v>
      </c>
      <c r="H125" s="39">
        <v>44645</v>
      </c>
      <c r="I125" s="33">
        <v>57</v>
      </c>
      <c r="J125" s="33" t="s">
        <v>803</v>
      </c>
      <c r="K125" s="33" t="s">
        <v>435</v>
      </c>
      <c r="L125" s="33" t="s">
        <v>804</v>
      </c>
      <c r="N125" s="3" t="b">
        <f t="shared" si="0"/>
        <v>0</v>
      </c>
      <c r="O125" s="23" t="str">
        <f>IFERROR(VLOOKUP(A125, '2023 Full View'!$1:$1000, 1, FALSE), "")</f>
        <v>ay! (feat. Lil Wayne)mgk</v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s="33" t="s">
        <v>1913</v>
      </c>
      <c r="B126" s="33"/>
      <c r="C126" s="33"/>
      <c r="D126" s="33"/>
      <c r="E126" s="33">
        <v>69</v>
      </c>
      <c r="F126" s="33"/>
      <c r="G126" s="33">
        <v>230249</v>
      </c>
      <c r="H126" s="39">
        <v>43627</v>
      </c>
      <c r="I126" s="33">
        <v>54</v>
      </c>
      <c r="J126" s="33" t="s">
        <v>759</v>
      </c>
      <c r="K126" s="33" t="s">
        <v>513</v>
      </c>
      <c r="L126" s="33" t="s">
        <v>759</v>
      </c>
      <c r="N126" s="3" t="b">
        <f t="shared" si="0"/>
        <v>0</v>
      </c>
      <c r="O126" s="23" t="str">
        <f>IFERROR(VLOOKUP(A126, '2023 Full View'!$1:$1000, 1, FALSE), "")</f>
        <v/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s="33" t="s">
        <v>1914</v>
      </c>
      <c r="B127" s="33">
        <v>68</v>
      </c>
      <c r="C127" s="33"/>
      <c r="D127" s="33"/>
      <c r="E127" s="33"/>
      <c r="F127" s="33"/>
      <c r="G127" s="33">
        <v>160053</v>
      </c>
      <c r="H127" s="39">
        <v>45366</v>
      </c>
      <c r="I127" s="33">
        <v>55</v>
      </c>
      <c r="J127" s="33" t="s">
        <v>929</v>
      </c>
      <c r="K127" s="33" t="s">
        <v>480</v>
      </c>
      <c r="L127" s="33" t="s">
        <v>930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s="33" t="s">
        <v>1915</v>
      </c>
      <c r="B128" s="33"/>
      <c r="C128" s="33">
        <v>68</v>
      </c>
      <c r="D128" s="33"/>
      <c r="E128" s="33"/>
      <c r="F128" s="33"/>
      <c r="G128" s="33">
        <v>292799</v>
      </c>
      <c r="H128" s="39">
        <v>41982</v>
      </c>
      <c r="I128" s="33">
        <v>81</v>
      </c>
      <c r="J128" s="33" t="s">
        <v>2491</v>
      </c>
      <c r="K128" s="33" t="s">
        <v>379</v>
      </c>
      <c r="L128" s="33" t="s">
        <v>714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s="33" t="s">
        <v>1916</v>
      </c>
      <c r="B129" s="33"/>
      <c r="C129" s="33"/>
      <c r="D129" s="33">
        <v>68</v>
      </c>
      <c r="E129" s="33"/>
      <c r="F129" s="33" t="s">
        <v>571</v>
      </c>
      <c r="G129" s="33">
        <v>208333</v>
      </c>
      <c r="H129" s="39">
        <v>2008</v>
      </c>
      <c r="I129" s="33">
        <v>47</v>
      </c>
      <c r="J129" s="33" t="s">
        <v>605</v>
      </c>
      <c r="K129" s="33" t="s">
        <v>492</v>
      </c>
      <c r="L129" s="33" t="s">
        <v>606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s="33" t="s">
        <v>1917</v>
      </c>
      <c r="B130" s="33"/>
      <c r="C130" s="33"/>
      <c r="D130" s="33"/>
      <c r="E130" s="33">
        <v>68</v>
      </c>
      <c r="F130" s="33"/>
      <c r="G130" s="33">
        <v>169717</v>
      </c>
      <c r="H130" s="39">
        <v>45373</v>
      </c>
      <c r="I130" s="33">
        <v>71</v>
      </c>
      <c r="J130" s="33" t="s">
        <v>933</v>
      </c>
      <c r="K130" s="33" t="s">
        <v>484</v>
      </c>
      <c r="L130" s="33" t="s">
        <v>935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s="33" t="s">
        <v>1918</v>
      </c>
      <c r="B131" s="33">
        <v>67</v>
      </c>
      <c r="C131" s="33">
        <v>63</v>
      </c>
      <c r="D131" s="33"/>
      <c r="E131" s="33"/>
      <c r="F131" s="33"/>
      <c r="G131" s="33">
        <v>173706</v>
      </c>
      <c r="H131" s="39">
        <v>44799</v>
      </c>
      <c r="I131" s="33">
        <v>53</v>
      </c>
      <c r="J131" s="33" t="s">
        <v>818</v>
      </c>
      <c r="K131" s="33" t="s">
        <v>362</v>
      </c>
      <c r="L131" s="33" t="s">
        <v>819</v>
      </c>
      <c r="N131" s="3" t="b">
        <f t="shared" si="0"/>
        <v>1</v>
      </c>
      <c r="O131" s="23" t="str">
        <f>IFERROR(VLOOKUP(A131, '2023 Full View'!$1:$1000, 1, FALSE), "")</f>
        <v>Girl On FireKameron Marlowe</v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s="33" t="s">
        <v>1919</v>
      </c>
      <c r="B132" s="33"/>
      <c r="C132" s="33">
        <v>67</v>
      </c>
      <c r="D132" s="33"/>
      <c r="E132" s="33"/>
      <c r="F132" s="33"/>
      <c r="G132" s="33">
        <v>215530</v>
      </c>
      <c r="H132" s="39">
        <v>45009</v>
      </c>
      <c r="I132" s="33">
        <v>54</v>
      </c>
      <c r="J132" s="33" t="s">
        <v>852</v>
      </c>
      <c r="K132" s="33" t="s">
        <v>432</v>
      </c>
      <c r="L132" s="33" t="s">
        <v>854</v>
      </c>
      <c r="N132" s="3" t="b">
        <f t="shared" si="0"/>
        <v>0</v>
      </c>
      <c r="O132" s="23" t="str">
        <f>IFERROR(VLOOKUP(A132, '2023 Full View'!$1:$1000, 1, FALSE), "")</f>
        <v/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s="33" t="s">
        <v>1920</v>
      </c>
      <c r="B133" s="33"/>
      <c r="C133" s="33"/>
      <c r="D133" s="33">
        <v>67</v>
      </c>
      <c r="E133" s="33"/>
      <c r="F133" s="33"/>
      <c r="G133" s="33">
        <v>186826</v>
      </c>
      <c r="H133" s="39">
        <v>1972</v>
      </c>
      <c r="I133" s="33">
        <v>72</v>
      </c>
      <c r="J133" s="33" t="s">
        <v>561</v>
      </c>
      <c r="K133" s="33" t="s">
        <v>561</v>
      </c>
      <c r="L133" s="33" t="s">
        <v>590</v>
      </c>
      <c r="N133" s="3" t="b">
        <f t="shared" si="0"/>
        <v>0</v>
      </c>
      <c r="O133" s="23" t="str">
        <f>IFERROR(VLOOKUP(A133, '2023 Full View'!$1:$1000, 1, FALSE), "")</f>
        <v>Brandy (You're a Fine Girl)Looking Glass</v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s="33" t="s">
        <v>1922</v>
      </c>
      <c r="B134" s="33"/>
      <c r="C134" s="33"/>
      <c r="D134" s="33"/>
      <c r="E134" s="33">
        <v>67</v>
      </c>
      <c r="F134" s="33"/>
      <c r="G134" s="33">
        <v>182266</v>
      </c>
      <c r="H134" s="39">
        <v>42748</v>
      </c>
      <c r="I134" s="33">
        <v>51</v>
      </c>
      <c r="J134" s="33" t="s">
        <v>734</v>
      </c>
      <c r="K134" s="33" t="s">
        <v>542</v>
      </c>
      <c r="L134" s="33" t="s">
        <v>735</v>
      </c>
      <c r="N134" s="3" t="b">
        <f t="shared" si="0"/>
        <v>0</v>
      </c>
      <c r="O134" s="23" t="str">
        <f>IFERROR(VLOOKUP(A134, '2023 Full View'!$1:$1000, 1, FALSE), "")</f>
        <v/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s="33" t="s">
        <v>1923</v>
      </c>
      <c r="B135" s="33">
        <v>66</v>
      </c>
      <c r="C135" s="33"/>
      <c r="D135" s="33"/>
      <c r="E135" s="33"/>
      <c r="F135" s="33"/>
      <c r="G135" s="33">
        <v>168637</v>
      </c>
      <c r="H135" s="39">
        <v>45583</v>
      </c>
      <c r="I135" s="33">
        <v>20</v>
      </c>
      <c r="J135" s="33" t="s">
        <v>2492</v>
      </c>
      <c r="K135" s="33" t="s">
        <v>478</v>
      </c>
      <c r="L135" s="33" t="s">
        <v>1027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s="33" t="s">
        <v>1924</v>
      </c>
      <c r="B136" s="33"/>
      <c r="C136" s="33">
        <v>66</v>
      </c>
      <c r="D136" s="33"/>
      <c r="E136" s="33"/>
      <c r="F136" s="33"/>
      <c r="G136" s="33">
        <v>222633</v>
      </c>
      <c r="H136" s="39">
        <v>45128</v>
      </c>
      <c r="I136" s="33">
        <v>50</v>
      </c>
      <c r="J136" s="33" t="s">
        <v>2493</v>
      </c>
      <c r="K136" s="33" t="s">
        <v>406</v>
      </c>
      <c r="L136" s="33" t="s">
        <v>874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s="33" t="s">
        <v>1925</v>
      </c>
      <c r="B137" s="33"/>
      <c r="C137" s="33"/>
      <c r="D137" s="33">
        <v>66</v>
      </c>
      <c r="E137" s="33"/>
      <c r="F137" s="33"/>
      <c r="G137" s="33">
        <v>205066</v>
      </c>
      <c r="H137" s="39">
        <v>36892</v>
      </c>
      <c r="I137" s="33">
        <v>59</v>
      </c>
      <c r="J137" s="33" t="s">
        <v>661</v>
      </c>
      <c r="K137" s="33" t="s">
        <v>515</v>
      </c>
      <c r="L137" s="33" t="s">
        <v>662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s="33" t="s">
        <v>1926</v>
      </c>
      <c r="B138" s="33"/>
      <c r="C138" s="33"/>
      <c r="D138" s="33"/>
      <c r="E138" s="33">
        <v>66</v>
      </c>
      <c r="F138" s="33"/>
      <c r="G138" s="33">
        <v>279000</v>
      </c>
      <c r="H138" s="39">
        <v>41002</v>
      </c>
      <c r="I138" s="33">
        <v>72</v>
      </c>
      <c r="J138" s="33" t="s">
        <v>372</v>
      </c>
      <c r="K138" s="33" t="s">
        <v>372</v>
      </c>
      <c r="L138" s="33" t="s">
        <v>700</v>
      </c>
      <c r="N138" s="3" t="b">
        <f t="shared" si="0"/>
        <v>0</v>
      </c>
      <c r="O138" s="23" t="str">
        <f>IFERROR(VLOOKUP(A138, '2023 Full View'!$1:$1000, 1, FALSE), "")</f>
        <v>Stubborn LoveThe Lumineers</v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s="33" t="s">
        <v>1927</v>
      </c>
      <c r="B139" s="33">
        <v>65</v>
      </c>
      <c r="C139" s="33">
        <v>49</v>
      </c>
      <c r="D139" s="33"/>
      <c r="E139" s="33">
        <v>46</v>
      </c>
      <c r="F139" s="33"/>
      <c r="G139" s="33">
        <v>191586</v>
      </c>
      <c r="H139" s="39">
        <v>45463</v>
      </c>
      <c r="I139" s="33">
        <v>76</v>
      </c>
      <c r="J139" s="33" t="s">
        <v>2477</v>
      </c>
      <c r="K139" s="33" t="s">
        <v>352</v>
      </c>
      <c r="L139" s="33" t="s">
        <v>988</v>
      </c>
      <c r="N139" s="3" t="b">
        <f t="shared" si="0"/>
        <v>1</v>
      </c>
      <c r="O139" s="23" t="str">
        <f>IFERROR(VLOOKUP(A139, '2023 Full View'!$1:$1000, 1, FALSE), "")</f>
        <v/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s="33" t="s">
        <v>1928</v>
      </c>
      <c r="B140" s="33"/>
      <c r="C140" s="33">
        <v>65</v>
      </c>
      <c r="D140" s="33"/>
      <c r="E140" s="33"/>
      <c r="F140" s="33" t="s">
        <v>370</v>
      </c>
      <c r="G140" s="33">
        <v>357706</v>
      </c>
      <c r="H140" s="39">
        <v>39948</v>
      </c>
      <c r="I140" s="33">
        <v>71</v>
      </c>
      <c r="J140" s="33" t="s">
        <v>681</v>
      </c>
      <c r="K140" s="33" t="s">
        <v>408</v>
      </c>
      <c r="L140" s="33" t="s">
        <v>682</v>
      </c>
      <c r="N140" s="3" t="b">
        <f t="shared" si="0"/>
        <v>0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s="33" t="s">
        <v>1929</v>
      </c>
      <c r="B141" s="33"/>
      <c r="C141" s="33"/>
      <c r="D141" s="33">
        <v>65</v>
      </c>
      <c r="E141" s="33"/>
      <c r="F141" s="33"/>
      <c r="G141" s="33">
        <v>261922</v>
      </c>
      <c r="H141" s="39">
        <v>44036</v>
      </c>
      <c r="I141" s="33">
        <v>78</v>
      </c>
      <c r="J141" s="33" t="s">
        <v>773</v>
      </c>
      <c r="K141" s="33" t="s">
        <v>438</v>
      </c>
      <c r="L141" s="33" t="s">
        <v>774</v>
      </c>
      <c r="N141" s="3" t="b">
        <f t="shared" si="0"/>
        <v>0</v>
      </c>
      <c r="O141" s="23" t="str">
        <f>IFERROR(VLOOKUP(A141, '2023 Full View'!$1:$1000, 1, FALSE), "")</f>
        <v>augustTaylor Swift</v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s="33" t="s">
        <v>1930</v>
      </c>
      <c r="B142" s="33"/>
      <c r="C142" s="33"/>
      <c r="D142" s="33"/>
      <c r="E142" s="33">
        <v>65</v>
      </c>
      <c r="F142" s="33"/>
      <c r="G142" s="33">
        <v>189470</v>
      </c>
      <c r="H142" s="39">
        <v>45233</v>
      </c>
      <c r="I142" s="33">
        <v>35</v>
      </c>
      <c r="J142" s="33" t="s">
        <v>2494</v>
      </c>
      <c r="K142" s="33" t="s">
        <v>499</v>
      </c>
      <c r="L142" s="33" t="s">
        <v>908</v>
      </c>
      <c r="N142" s="3" t="b">
        <f t="shared" si="0"/>
        <v>0</v>
      </c>
      <c r="O142" s="23" t="str">
        <f>IFERROR(VLOOKUP(A142, '2023 Full View'!$1:$1000, 1, FALSE), "")</f>
        <v/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s="33" t="s">
        <v>1931</v>
      </c>
      <c r="B143" s="33">
        <v>64</v>
      </c>
      <c r="C143" s="33"/>
      <c r="D143" s="33"/>
      <c r="E143" s="33"/>
      <c r="F143" s="33" t="s">
        <v>480</v>
      </c>
      <c r="G143" s="33">
        <v>243962</v>
      </c>
      <c r="H143" s="39">
        <v>45331</v>
      </c>
      <c r="I143" s="33">
        <v>65</v>
      </c>
      <c r="J143" s="33" t="s">
        <v>920</v>
      </c>
      <c r="K143" s="33" t="s">
        <v>471</v>
      </c>
      <c r="L143" s="33" t="s">
        <v>921</v>
      </c>
      <c r="N143" s="3" t="b">
        <f t="shared" si="0"/>
        <v>0</v>
      </c>
      <c r="O143" s="23" t="str">
        <f>IFERROR(VLOOKUP(A143, '2023 Full View'!$1:$1000, 1, FALSE), "")</f>
        <v/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s="33" t="s">
        <v>1932</v>
      </c>
      <c r="B144" s="33"/>
      <c r="C144" s="33">
        <v>64</v>
      </c>
      <c r="D144" s="33">
        <v>55</v>
      </c>
      <c r="E144" s="33"/>
      <c r="F144" s="33" t="s">
        <v>374</v>
      </c>
      <c r="G144" s="33">
        <v>259720</v>
      </c>
      <c r="H144" s="39">
        <v>39595</v>
      </c>
      <c r="I144" s="33">
        <v>69</v>
      </c>
      <c r="J144" s="33" t="s">
        <v>678</v>
      </c>
      <c r="K144" s="33" t="s">
        <v>430</v>
      </c>
      <c r="L144" s="33" t="s">
        <v>679</v>
      </c>
      <c r="N144" s="3" t="b">
        <f t="shared" si="0"/>
        <v>1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s="33" t="s">
        <v>1933</v>
      </c>
      <c r="B145" s="33"/>
      <c r="C145" s="33"/>
      <c r="D145" s="33">
        <v>64</v>
      </c>
      <c r="E145" s="33"/>
      <c r="F145" s="33"/>
      <c r="G145" s="33">
        <v>240254</v>
      </c>
      <c r="H145" s="39">
        <v>45380</v>
      </c>
      <c r="I145" s="33">
        <v>66</v>
      </c>
      <c r="J145" s="33" t="s">
        <v>936</v>
      </c>
      <c r="K145" s="33" t="s">
        <v>441</v>
      </c>
      <c r="L145" s="33" t="s">
        <v>937</v>
      </c>
      <c r="N145" s="3" t="b">
        <f t="shared" si="0"/>
        <v>0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s="33" t="s">
        <v>1934</v>
      </c>
      <c r="B146" s="33"/>
      <c r="C146" s="33"/>
      <c r="D146" s="33"/>
      <c r="E146" s="33">
        <v>64</v>
      </c>
      <c r="F146" s="33"/>
      <c r="G146" s="33">
        <v>348226</v>
      </c>
      <c r="H146" s="39">
        <v>40567</v>
      </c>
      <c r="I146" s="33">
        <v>61</v>
      </c>
      <c r="J146" s="33">
        <v>21</v>
      </c>
      <c r="K146" s="33" t="s">
        <v>485</v>
      </c>
      <c r="L146" s="33" t="s">
        <v>692</v>
      </c>
      <c r="N146" s="3" t="b">
        <f t="shared" si="0"/>
        <v>0</v>
      </c>
      <c r="O146" s="23" t="str">
        <f>IFERROR(VLOOKUP(A146, '2023 Full View'!$1:$1000, 1, FALSE), "")</f>
        <v/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s="33" t="s">
        <v>1935</v>
      </c>
      <c r="B147" s="33">
        <v>63</v>
      </c>
      <c r="C147" s="33"/>
      <c r="D147" s="33"/>
      <c r="E147" s="33"/>
      <c r="F147" s="33"/>
      <c r="G147" s="33">
        <v>236000</v>
      </c>
      <c r="H147" s="39">
        <v>45436</v>
      </c>
      <c r="I147" s="33">
        <v>65</v>
      </c>
      <c r="J147" s="33" t="s">
        <v>974</v>
      </c>
      <c r="K147" s="33" t="s">
        <v>483</v>
      </c>
      <c r="L147" s="33" t="s">
        <v>926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s="33" t="s">
        <v>1936</v>
      </c>
      <c r="B148" s="33"/>
      <c r="C148" s="33"/>
      <c r="D148" s="33">
        <v>63</v>
      </c>
      <c r="E148" s="33"/>
      <c r="F148" s="33"/>
      <c r="G148" s="33">
        <v>188000</v>
      </c>
      <c r="H148" s="39">
        <v>43483</v>
      </c>
      <c r="I148" s="33">
        <v>65</v>
      </c>
      <c r="J148" s="33" t="s">
        <v>754</v>
      </c>
      <c r="K148" s="33" t="s">
        <v>359</v>
      </c>
      <c r="L148" s="33" t="s">
        <v>755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s="33" t="s">
        <v>1937</v>
      </c>
      <c r="B149" s="33"/>
      <c r="C149" s="33"/>
      <c r="D149" s="33"/>
      <c r="E149" s="33">
        <v>63</v>
      </c>
      <c r="F149" s="33"/>
      <c r="G149" s="33">
        <v>164693</v>
      </c>
      <c r="H149" s="39">
        <v>45583</v>
      </c>
      <c r="I149" s="33">
        <v>60</v>
      </c>
      <c r="J149" s="33" t="s">
        <v>1029</v>
      </c>
      <c r="K149" s="33" t="s">
        <v>352</v>
      </c>
      <c r="L149" s="33" t="s">
        <v>1030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s="33" t="s">
        <v>1938</v>
      </c>
      <c r="B150" s="33">
        <v>62</v>
      </c>
      <c r="C150" s="33"/>
      <c r="D150" s="33"/>
      <c r="E150" s="33"/>
      <c r="F150" s="33" t="s">
        <v>443</v>
      </c>
      <c r="G150" s="33">
        <v>170645</v>
      </c>
      <c r="H150" s="39">
        <v>45583</v>
      </c>
      <c r="I150" s="33">
        <v>26</v>
      </c>
      <c r="J150" s="33" t="s">
        <v>2492</v>
      </c>
      <c r="K150" s="33" t="s">
        <v>478</v>
      </c>
      <c r="L150" s="33" t="s">
        <v>1028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s="33" t="s">
        <v>1939</v>
      </c>
      <c r="B151" s="33"/>
      <c r="C151" s="33">
        <v>62</v>
      </c>
      <c r="D151" s="33"/>
      <c r="E151" s="33"/>
      <c r="F151" s="33"/>
      <c r="G151" s="33">
        <v>258773</v>
      </c>
      <c r="H151" s="39">
        <v>1995</v>
      </c>
      <c r="I151" s="33">
        <v>74</v>
      </c>
      <c r="J151" s="33" t="s">
        <v>602</v>
      </c>
      <c r="K151" s="33" t="s">
        <v>401</v>
      </c>
      <c r="L151" s="33" t="s">
        <v>603</v>
      </c>
      <c r="N151" s="3" t="b">
        <f t="shared" si="0"/>
        <v>0</v>
      </c>
      <c r="O151" s="23" t="str">
        <f>IFERROR(VLOOKUP(A151, '2023 Full View'!$1:$1000, 1, FALSE), "")</f>
        <v/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s="33" t="s">
        <v>1941</v>
      </c>
      <c r="B152" s="33"/>
      <c r="C152" s="33"/>
      <c r="D152" s="33">
        <v>62</v>
      </c>
      <c r="E152" s="33"/>
      <c r="F152" s="33"/>
      <c r="G152" s="33">
        <v>270773</v>
      </c>
      <c r="H152" s="39">
        <v>25542</v>
      </c>
      <c r="I152" s="33">
        <v>71</v>
      </c>
      <c r="J152" s="33" t="s">
        <v>616</v>
      </c>
      <c r="K152" s="33" t="s">
        <v>569</v>
      </c>
      <c r="L152" s="33" t="s">
        <v>617</v>
      </c>
      <c r="N152" s="3" t="b">
        <f t="shared" si="0"/>
        <v>0</v>
      </c>
      <c r="O152" s="23" t="str">
        <f>IFERROR(VLOOKUP(A152, '2023 Full View'!$1:$1000, 1, FALSE), "")</f>
        <v>Gimme ShelterThe Rolling Stones</v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s="33" t="s">
        <v>1942</v>
      </c>
      <c r="B153" s="33"/>
      <c r="C153" s="33"/>
      <c r="D153" s="33"/>
      <c r="E153" s="33">
        <v>62</v>
      </c>
      <c r="F153" s="33"/>
      <c r="G153" s="33">
        <v>192720</v>
      </c>
      <c r="H153" s="39">
        <v>45191</v>
      </c>
      <c r="I153" s="33">
        <v>80</v>
      </c>
      <c r="J153" s="33" t="s">
        <v>893</v>
      </c>
      <c r="K153" s="33" t="s">
        <v>369</v>
      </c>
      <c r="L153" s="33" t="s">
        <v>895</v>
      </c>
      <c r="N153" s="3" t="b">
        <f t="shared" si="0"/>
        <v>0</v>
      </c>
      <c r="O153" s="23" t="str">
        <f>IFERROR(VLOOKUP(A153, '2023 Full View'!$1:$1000, 1, FALSE), "")</f>
        <v/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s="33" t="s">
        <v>1943</v>
      </c>
      <c r="B154" s="33">
        <v>61</v>
      </c>
      <c r="C154" s="33"/>
      <c r="D154" s="33"/>
      <c r="E154" s="33"/>
      <c r="F154" s="33"/>
      <c r="G154" s="33">
        <v>227440</v>
      </c>
      <c r="H154" s="39">
        <v>45324</v>
      </c>
      <c r="I154" s="33">
        <v>22</v>
      </c>
      <c r="J154" s="33" t="s">
        <v>914</v>
      </c>
      <c r="K154" s="33" t="s">
        <v>481</v>
      </c>
      <c r="L154" s="33" t="s">
        <v>917</v>
      </c>
      <c r="N154" s="3" t="b">
        <f t="shared" si="0"/>
        <v>0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s="33" t="s">
        <v>1944</v>
      </c>
      <c r="B155" s="33"/>
      <c r="C155" s="33">
        <v>61</v>
      </c>
      <c r="D155" s="33"/>
      <c r="E155" s="33"/>
      <c r="F155" s="33"/>
      <c r="G155" s="33">
        <v>137850</v>
      </c>
      <c r="H155" s="39">
        <v>44967</v>
      </c>
      <c r="I155" s="33">
        <v>42</v>
      </c>
      <c r="J155" s="33" t="s">
        <v>840</v>
      </c>
      <c r="K155" s="33" t="s">
        <v>409</v>
      </c>
      <c r="L155" s="33" t="s">
        <v>841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s="33" t="s">
        <v>1945</v>
      </c>
      <c r="B156" s="33"/>
      <c r="C156" s="33"/>
      <c r="D156" s="33">
        <v>61</v>
      </c>
      <c r="E156" s="33"/>
      <c r="F156" s="33"/>
      <c r="G156" s="33">
        <v>187973</v>
      </c>
      <c r="H156" s="39">
        <v>1978</v>
      </c>
      <c r="I156" s="33">
        <v>46</v>
      </c>
      <c r="J156" s="33" t="s">
        <v>2495</v>
      </c>
      <c r="K156" s="33" t="s">
        <v>502</v>
      </c>
      <c r="L156" s="33" t="s">
        <v>595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s="33" t="s">
        <v>1946</v>
      </c>
      <c r="B157" s="33">
        <v>60</v>
      </c>
      <c r="C157" s="33"/>
      <c r="D157" s="33"/>
      <c r="E157" s="33"/>
      <c r="F157" s="33"/>
      <c r="G157" s="33">
        <v>172480</v>
      </c>
      <c r="H157" s="39">
        <v>45205</v>
      </c>
      <c r="I157" s="33">
        <v>66</v>
      </c>
      <c r="J157" s="33" t="s">
        <v>898</v>
      </c>
      <c r="K157" s="33" t="s">
        <v>475</v>
      </c>
      <c r="L157" s="33" t="s">
        <v>898</v>
      </c>
      <c r="N157" s="3" t="b">
        <f t="shared" si="0"/>
        <v>0</v>
      </c>
      <c r="O157" s="23" t="str">
        <f>IFERROR(VLOOKUP(A157, '2023 Full View'!$1:$1000, 1, FALSE), "")</f>
        <v>Memory LaneOld Dominion</v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s="33" t="s">
        <v>1947</v>
      </c>
      <c r="B158" s="33"/>
      <c r="C158" s="33">
        <v>60</v>
      </c>
      <c r="D158" s="33"/>
      <c r="E158" s="33"/>
      <c r="F158" s="33"/>
      <c r="G158" s="33">
        <v>192789</v>
      </c>
      <c r="H158" s="39">
        <v>41429</v>
      </c>
      <c r="I158" s="33">
        <v>79</v>
      </c>
      <c r="J158" s="33" t="s">
        <v>2496</v>
      </c>
      <c r="K158" s="33" t="s">
        <v>383</v>
      </c>
      <c r="L158" s="33" t="s">
        <v>703</v>
      </c>
      <c r="N158" s="3" t="b">
        <f t="shared" si="0"/>
        <v>0</v>
      </c>
      <c r="O158" s="23" t="str">
        <f>IFERROR(VLOOKUP(A158, '2023 Full View'!$1:$1000, 1, FALSE), "")</f>
        <v/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s="33" t="s">
        <v>1948</v>
      </c>
      <c r="B159" s="33"/>
      <c r="C159" s="33"/>
      <c r="D159" s="33">
        <v>60</v>
      </c>
      <c r="E159" s="33"/>
      <c r="F159" s="33"/>
      <c r="G159" s="33">
        <v>185917</v>
      </c>
      <c r="H159" s="39">
        <v>45415</v>
      </c>
      <c r="I159" s="33">
        <v>79</v>
      </c>
      <c r="J159" s="33" t="s">
        <v>963</v>
      </c>
      <c r="K159" s="33" t="s">
        <v>440</v>
      </c>
      <c r="L159" s="33" t="s">
        <v>965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s="33" t="s">
        <v>1949</v>
      </c>
      <c r="B160" s="33"/>
      <c r="C160" s="33"/>
      <c r="D160" s="33"/>
      <c r="E160" s="33">
        <v>60</v>
      </c>
      <c r="F160" s="33"/>
      <c r="G160" s="33">
        <v>276800</v>
      </c>
      <c r="H160" s="39" t="s">
        <v>2497</v>
      </c>
      <c r="I160" s="33">
        <v>69</v>
      </c>
      <c r="J160" s="33" t="s">
        <v>2498</v>
      </c>
      <c r="K160" s="33" t="s">
        <v>534</v>
      </c>
      <c r="L160" s="33" t="s">
        <v>613</v>
      </c>
      <c r="N160" s="3" t="b">
        <f t="shared" si="0"/>
        <v>0</v>
      </c>
      <c r="O160" s="23" t="str">
        <f>IFERROR(VLOOKUP(A160, '2023 Full View'!$1:$1000, 1, FALSE), "")</f>
        <v/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s="33" t="s">
        <v>1950</v>
      </c>
      <c r="B161" s="33">
        <v>59</v>
      </c>
      <c r="C161" s="33"/>
      <c r="D161" s="33"/>
      <c r="E161" s="33"/>
      <c r="F161" s="33"/>
      <c r="G161" s="33">
        <v>191493</v>
      </c>
      <c r="H161" s="39">
        <v>42139</v>
      </c>
      <c r="I161" s="33">
        <v>68</v>
      </c>
      <c r="J161" s="33" t="s">
        <v>719</v>
      </c>
      <c r="K161" s="33" t="s">
        <v>483</v>
      </c>
      <c r="L161" s="33" t="s">
        <v>720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s="33" t="s">
        <v>1951</v>
      </c>
      <c r="B162" s="33"/>
      <c r="C162" s="33">
        <v>59</v>
      </c>
      <c r="D162" s="33"/>
      <c r="E162" s="33"/>
      <c r="F162" s="33"/>
      <c r="G162" s="33">
        <v>234771</v>
      </c>
      <c r="H162" s="39">
        <v>44701</v>
      </c>
      <c r="I162" s="33">
        <v>69</v>
      </c>
      <c r="J162" s="33" t="s">
        <v>807</v>
      </c>
      <c r="K162" s="33" t="s">
        <v>437</v>
      </c>
      <c r="L162" s="33" t="s">
        <v>809</v>
      </c>
      <c r="N162" s="3" t="b">
        <f t="shared" si="0"/>
        <v>0</v>
      </c>
      <c r="O162" s="23" t="str">
        <f>IFERROR(VLOOKUP(A162, '2023 Full View'!$1:$1000, 1, FALSE), "")</f>
        <v>Open the GateZach Bryan</v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s="33" t="s">
        <v>1952</v>
      </c>
      <c r="B163" s="33"/>
      <c r="C163" s="33"/>
      <c r="D163" s="33">
        <v>59</v>
      </c>
      <c r="E163" s="33"/>
      <c r="F163" s="33"/>
      <c r="G163" s="33">
        <v>239881</v>
      </c>
      <c r="H163" s="39">
        <v>42080</v>
      </c>
      <c r="I163" s="33">
        <v>61</v>
      </c>
      <c r="J163" s="33" t="s">
        <v>716</v>
      </c>
      <c r="K163" s="33" t="s">
        <v>522</v>
      </c>
      <c r="L163" s="33" t="s">
        <v>717</v>
      </c>
      <c r="N163" s="3" t="b">
        <f t="shared" si="0"/>
        <v>0</v>
      </c>
      <c r="O163" s="23" t="str">
        <f>IFERROR(VLOOKUP(A163, '2023 Full View'!$1:$1000, 1, FALSE), "")</f>
        <v>SedonaHoundmouth</v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s="33" t="s">
        <v>1953</v>
      </c>
      <c r="B164" s="33"/>
      <c r="C164" s="33"/>
      <c r="D164" s="33"/>
      <c r="E164" s="33">
        <v>59</v>
      </c>
      <c r="F164" s="33"/>
      <c r="G164" s="33">
        <v>260946</v>
      </c>
      <c r="H164" s="39">
        <v>45464</v>
      </c>
      <c r="I164" s="33">
        <v>65</v>
      </c>
      <c r="J164" s="33" t="s">
        <v>2477</v>
      </c>
      <c r="K164" s="33" t="s">
        <v>352</v>
      </c>
      <c r="L164" s="33" t="s">
        <v>993</v>
      </c>
      <c r="N164" s="3" t="b">
        <f t="shared" si="0"/>
        <v>0</v>
      </c>
      <c r="O164" s="23" t="str">
        <f>IFERROR(VLOOKUP(A164, '2023 Full View'!$1:$1000, 1, FALSE), "")</f>
        <v/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s="33" t="s">
        <v>1954</v>
      </c>
      <c r="B165" s="33">
        <v>58</v>
      </c>
      <c r="C165" s="33"/>
      <c r="D165" s="33"/>
      <c r="E165" s="33"/>
      <c r="F165" s="33"/>
      <c r="G165" s="33">
        <v>227880</v>
      </c>
      <c r="H165" s="39">
        <v>44586</v>
      </c>
      <c r="I165" s="33">
        <v>35</v>
      </c>
      <c r="J165" s="33" t="s">
        <v>2499</v>
      </c>
      <c r="K165" s="33" t="s">
        <v>451</v>
      </c>
      <c r="L165" s="33" t="s">
        <v>802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s="33" t="s">
        <v>1955</v>
      </c>
      <c r="B166" s="33"/>
      <c r="C166" s="33">
        <v>58</v>
      </c>
      <c r="D166" s="33"/>
      <c r="E166" s="33"/>
      <c r="F166" s="33"/>
      <c r="G166" s="33">
        <v>167213</v>
      </c>
      <c r="H166" s="39">
        <v>41640</v>
      </c>
      <c r="I166" s="33">
        <v>52</v>
      </c>
      <c r="J166" s="33" t="s">
        <v>404</v>
      </c>
      <c r="K166" s="33" t="s">
        <v>404</v>
      </c>
      <c r="L166" s="33" t="s">
        <v>710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s="33" t="s">
        <v>1956</v>
      </c>
      <c r="B167" s="33"/>
      <c r="C167" s="33"/>
      <c r="D167" s="33">
        <v>58</v>
      </c>
      <c r="E167" s="33"/>
      <c r="F167" s="33"/>
      <c r="G167" s="33">
        <v>131872</v>
      </c>
      <c r="H167" s="39">
        <v>45184</v>
      </c>
      <c r="I167" s="33">
        <v>81</v>
      </c>
      <c r="J167" s="33" t="s">
        <v>883</v>
      </c>
      <c r="K167" s="33" t="s">
        <v>555</v>
      </c>
      <c r="L167" s="33" t="s">
        <v>883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s="33" t="s">
        <v>1957</v>
      </c>
      <c r="B168" s="33"/>
      <c r="C168" s="33"/>
      <c r="D168" s="33"/>
      <c r="E168" s="33">
        <v>58</v>
      </c>
      <c r="F168" s="33"/>
      <c r="G168" s="33">
        <v>196906</v>
      </c>
      <c r="H168" s="39">
        <v>40179</v>
      </c>
      <c r="I168" s="33">
        <v>57</v>
      </c>
      <c r="J168" s="33" t="s">
        <v>685</v>
      </c>
      <c r="K168" s="33" t="s">
        <v>373</v>
      </c>
      <c r="L168" s="33" t="s">
        <v>686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s="33" t="s">
        <v>1958</v>
      </c>
      <c r="B169" s="33">
        <v>57</v>
      </c>
      <c r="C169" s="33"/>
      <c r="D169" s="33"/>
      <c r="E169" s="33"/>
      <c r="F169" s="33"/>
      <c r="G169" s="33">
        <v>210950</v>
      </c>
      <c r="H169" s="39">
        <v>45428</v>
      </c>
      <c r="I169" s="33">
        <v>78</v>
      </c>
      <c r="J169" s="33" t="s">
        <v>971</v>
      </c>
      <c r="K169" s="33" t="s">
        <v>482</v>
      </c>
      <c r="L169" s="33" t="s">
        <v>971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s="33" t="s">
        <v>1959</v>
      </c>
      <c r="B170" s="33"/>
      <c r="C170" s="33">
        <v>57</v>
      </c>
      <c r="D170" s="33"/>
      <c r="E170" s="33"/>
      <c r="F170" s="33"/>
      <c r="G170" s="33">
        <v>131600</v>
      </c>
      <c r="H170" s="39">
        <v>43427</v>
      </c>
      <c r="I170" s="33">
        <v>66</v>
      </c>
      <c r="J170" s="33" t="s">
        <v>752</v>
      </c>
      <c r="K170" s="33" t="s">
        <v>436</v>
      </c>
      <c r="L170" s="33" t="s">
        <v>753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s="33" t="s">
        <v>1960</v>
      </c>
      <c r="B171" s="33"/>
      <c r="C171" s="33"/>
      <c r="D171" s="33">
        <v>57</v>
      </c>
      <c r="E171" s="33">
        <v>26</v>
      </c>
      <c r="F171" s="33" t="s">
        <v>438</v>
      </c>
      <c r="G171" s="33">
        <v>242666</v>
      </c>
      <c r="H171" s="39">
        <v>45464</v>
      </c>
      <c r="I171" s="33">
        <v>75</v>
      </c>
      <c r="J171" s="33" t="s">
        <v>2477</v>
      </c>
      <c r="K171" s="33" t="s">
        <v>352</v>
      </c>
      <c r="L171" s="33" t="s">
        <v>991</v>
      </c>
      <c r="N171" s="3" t="b">
        <f t="shared" si="0"/>
        <v>1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s="33" t="s">
        <v>1961</v>
      </c>
      <c r="B172" s="33"/>
      <c r="C172" s="33"/>
      <c r="D172" s="33"/>
      <c r="E172" s="33">
        <v>57</v>
      </c>
      <c r="F172" s="33"/>
      <c r="G172" s="33">
        <v>252400</v>
      </c>
      <c r="H172" s="39">
        <v>43783</v>
      </c>
      <c r="I172" s="33">
        <v>38</v>
      </c>
      <c r="J172" s="33" t="s">
        <v>767</v>
      </c>
      <c r="K172" s="33" t="s">
        <v>500</v>
      </c>
      <c r="L172" s="33" t="s">
        <v>768</v>
      </c>
      <c r="N172" s="3" t="b">
        <f t="shared" si="0"/>
        <v>0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s="33" t="s">
        <v>1962</v>
      </c>
      <c r="B173" s="33">
        <v>56</v>
      </c>
      <c r="C173" s="33"/>
      <c r="D173" s="33"/>
      <c r="E173" s="33"/>
      <c r="F173" s="33"/>
      <c r="G173" s="33">
        <v>218773</v>
      </c>
      <c r="H173" s="39">
        <v>42426</v>
      </c>
      <c r="I173" s="33">
        <v>64</v>
      </c>
      <c r="J173" s="33" t="s">
        <v>728</v>
      </c>
      <c r="K173" s="33" t="s">
        <v>453</v>
      </c>
      <c r="L173" s="33" t="s">
        <v>729</v>
      </c>
      <c r="N173" s="3" t="b">
        <f t="shared" si="0"/>
        <v>0</v>
      </c>
      <c r="O173" s="23" t="str">
        <f>IFERROR(VLOOKUP(A173, '2023 Full View'!$1:$1000, 1, FALSE), "")</f>
        <v/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s="33" t="s">
        <v>1963</v>
      </c>
      <c r="B174" s="33"/>
      <c r="C174" s="33">
        <v>56</v>
      </c>
      <c r="D174" s="33"/>
      <c r="E174" s="33"/>
      <c r="F174" s="33" t="s">
        <v>426</v>
      </c>
      <c r="G174" s="33">
        <v>139460</v>
      </c>
      <c r="H174" s="39">
        <v>44099</v>
      </c>
      <c r="I174" s="33">
        <v>67</v>
      </c>
      <c r="J174" s="33" t="s">
        <v>777</v>
      </c>
      <c r="K174" s="33" t="s">
        <v>435</v>
      </c>
      <c r="L174" s="33" t="s">
        <v>778</v>
      </c>
      <c r="N174" s="3" t="b">
        <f t="shared" si="0"/>
        <v>0</v>
      </c>
      <c r="O174" s="23" t="str">
        <f>IFERROR(VLOOKUP(A174, '2023 Full View'!$1:$1000, 1, FALSE), "")</f>
        <v>my ex's best friend (with blackbear)mgk</v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s="33" t="s">
        <v>1964</v>
      </c>
      <c r="B175" s="33"/>
      <c r="C175" s="33"/>
      <c r="D175" s="33">
        <v>56</v>
      </c>
      <c r="E175" s="33"/>
      <c r="F175" s="33"/>
      <c r="G175" s="33">
        <v>194453</v>
      </c>
      <c r="H175" s="39">
        <v>1975</v>
      </c>
      <c r="I175" s="33">
        <v>61</v>
      </c>
      <c r="J175" s="33" t="s">
        <v>592</v>
      </c>
      <c r="K175" s="33" t="s">
        <v>528</v>
      </c>
      <c r="L175" s="33" t="s">
        <v>593</v>
      </c>
      <c r="N175" s="3" t="b">
        <f t="shared" si="0"/>
        <v>0</v>
      </c>
      <c r="O175" s="23" t="str">
        <f>IFERROR(VLOOKUP(A175, '2023 Full View'!$1:$1000, 1, FALSE), "")</f>
        <v>Rhinestone CowboyGlen Campbell</v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s="33" t="s">
        <v>1965</v>
      </c>
      <c r="B176" s="33"/>
      <c r="C176" s="33"/>
      <c r="D176" s="33"/>
      <c r="E176" s="33">
        <v>56</v>
      </c>
      <c r="F176" s="33"/>
      <c r="G176" s="33">
        <v>227200</v>
      </c>
      <c r="H176" s="39">
        <v>45463</v>
      </c>
      <c r="I176" s="33">
        <v>43</v>
      </c>
      <c r="J176" s="33" t="s">
        <v>986</v>
      </c>
      <c r="K176" s="33" t="s">
        <v>489</v>
      </c>
      <c r="L176" s="33" t="s">
        <v>987</v>
      </c>
      <c r="N176" s="3" t="b">
        <f t="shared" si="0"/>
        <v>0</v>
      </c>
      <c r="O176" s="23" t="str">
        <f>IFERROR(VLOOKUP(A176, '2023 Full View'!$1:$1000, 1, FALSE), "")</f>
        <v/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s="33" t="s">
        <v>1966</v>
      </c>
      <c r="B177" s="33">
        <v>55</v>
      </c>
      <c r="C177" s="33"/>
      <c r="D177" s="33"/>
      <c r="E177" s="33"/>
      <c r="F177" s="33"/>
      <c r="G177" s="33">
        <v>196266</v>
      </c>
      <c r="H177" s="39">
        <v>45436</v>
      </c>
      <c r="I177" s="33">
        <v>64</v>
      </c>
      <c r="J177" s="33" t="s">
        <v>974</v>
      </c>
      <c r="K177" s="33" t="s">
        <v>483</v>
      </c>
      <c r="L177" s="33" t="s">
        <v>976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s="33" t="s">
        <v>1967</v>
      </c>
      <c r="B178" s="33"/>
      <c r="C178" s="33">
        <v>55</v>
      </c>
      <c r="D178" s="33"/>
      <c r="E178" s="33"/>
      <c r="F178" s="33"/>
      <c r="G178" s="33">
        <v>223003</v>
      </c>
      <c r="H178" s="39">
        <v>45548</v>
      </c>
      <c r="I178" s="33">
        <v>39</v>
      </c>
      <c r="J178" s="33" t="s">
        <v>1021</v>
      </c>
      <c r="K178" s="33" t="s">
        <v>391</v>
      </c>
      <c r="L178" s="33" t="s">
        <v>1021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s="33" t="s">
        <v>1968</v>
      </c>
      <c r="B179" s="33"/>
      <c r="C179" s="33"/>
      <c r="D179" s="33"/>
      <c r="E179" s="33">
        <v>55</v>
      </c>
      <c r="F179" s="33"/>
      <c r="G179" s="33">
        <v>219724</v>
      </c>
      <c r="H179" s="39">
        <v>45177</v>
      </c>
      <c r="I179" s="33">
        <v>79</v>
      </c>
      <c r="J179" s="33" t="s">
        <v>880</v>
      </c>
      <c r="K179" s="33" t="s">
        <v>484</v>
      </c>
      <c r="L179" s="33" t="s">
        <v>882</v>
      </c>
      <c r="N179" s="3" t="b">
        <f t="shared" si="0"/>
        <v>0</v>
      </c>
      <c r="O179" s="23" t="str">
        <f>IFERROR(VLOOKUP(A179, '2023 Full View'!$1:$1000, 1, FALSE), "")</f>
        <v>vampireOlivia Rodrigo</v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s="33" t="s">
        <v>1969</v>
      </c>
      <c r="B180" s="33">
        <v>54</v>
      </c>
      <c r="C180" s="33"/>
      <c r="D180" s="33"/>
      <c r="E180" s="33"/>
      <c r="F180" s="33"/>
      <c r="G180" s="33">
        <v>163854</v>
      </c>
      <c r="H180" s="39">
        <v>44988</v>
      </c>
      <c r="I180" s="33">
        <v>75</v>
      </c>
      <c r="J180" s="33" t="s">
        <v>843</v>
      </c>
      <c r="K180" s="33" t="s">
        <v>429</v>
      </c>
      <c r="L180" s="33" t="s">
        <v>845</v>
      </c>
      <c r="N180" s="3" t="b">
        <f t="shared" si="0"/>
        <v>0</v>
      </c>
      <c r="O180" s="23" t="str">
        <f>IFERROR(VLOOKUP(A180, '2023 Full View'!$1:$1000, 1, FALSE), "")</f>
        <v>Last NightMorgan Wallen</v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s="33" t="s">
        <v>1970</v>
      </c>
      <c r="B181" s="33"/>
      <c r="C181" s="33">
        <v>54</v>
      </c>
      <c r="D181" s="33"/>
      <c r="E181" s="33"/>
      <c r="F181" s="33"/>
      <c r="G181" s="33">
        <v>190065</v>
      </c>
      <c r="H181" s="39">
        <v>26604</v>
      </c>
      <c r="I181" s="33">
        <v>65</v>
      </c>
      <c r="J181" s="33" t="s">
        <v>629</v>
      </c>
      <c r="K181" s="33" t="s">
        <v>387</v>
      </c>
      <c r="L181" s="33" t="s">
        <v>630</v>
      </c>
      <c r="N181" s="3" t="b">
        <f t="shared" si="0"/>
        <v>0</v>
      </c>
      <c r="O181" s="23" t="str">
        <f>IFERROR(VLOOKUP(A181, '2023 Full View'!$1:$1000, 1, FALSE), "")</f>
        <v/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s="33" t="s">
        <v>1971</v>
      </c>
      <c r="B182" s="33"/>
      <c r="C182" s="33"/>
      <c r="D182" s="33">
        <v>54</v>
      </c>
      <c r="E182" s="33"/>
      <c r="F182" s="33"/>
      <c r="G182" s="33">
        <v>174760</v>
      </c>
      <c r="H182" s="39">
        <v>25569</v>
      </c>
      <c r="I182" s="33">
        <v>69</v>
      </c>
      <c r="J182" s="33" t="s">
        <v>618</v>
      </c>
      <c r="K182" s="33" t="s">
        <v>557</v>
      </c>
      <c r="L182" s="33" t="s">
        <v>619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s="33" t="s">
        <v>1972</v>
      </c>
      <c r="B183" s="33"/>
      <c r="C183" s="33"/>
      <c r="D183" s="33"/>
      <c r="E183" s="33">
        <v>54</v>
      </c>
      <c r="F183" s="33"/>
      <c r="G183" s="33">
        <v>228800</v>
      </c>
      <c r="H183" s="39">
        <v>45401</v>
      </c>
      <c r="I183" s="33">
        <v>71</v>
      </c>
      <c r="J183" s="33" t="s">
        <v>955</v>
      </c>
      <c r="K183" s="33" t="s">
        <v>438</v>
      </c>
      <c r="L183" s="33" t="s">
        <v>959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s="33" t="s">
        <v>1973</v>
      </c>
      <c r="B184" s="33">
        <v>53</v>
      </c>
      <c r="C184" s="33"/>
      <c r="D184" s="33"/>
      <c r="E184" s="33"/>
      <c r="F184" s="33"/>
      <c r="G184" s="33">
        <v>265493</v>
      </c>
      <c r="H184" s="39">
        <v>45009</v>
      </c>
      <c r="I184" s="33">
        <v>78</v>
      </c>
      <c r="J184" s="33" t="s">
        <v>850</v>
      </c>
      <c r="K184" s="33" t="s">
        <v>482</v>
      </c>
      <c r="L184" s="33" t="s">
        <v>855</v>
      </c>
      <c r="N184" s="3" t="b">
        <f t="shared" si="0"/>
        <v>0</v>
      </c>
      <c r="O184" s="23" t="str">
        <f>IFERROR(VLOOKUP(A184, '2023 Full View'!$1:$1000, 1, FALSE), "")</f>
        <v>Fast CarLuke Combs</v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s="33" t="s">
        <v>1974</v>
      </c>
      <c r="B185" s="33"/>
      <c r="C185" s="33">
        <v>53</v>
      </c>
      <c r="D185" s="33"/>
      <c r="E185" s="33"/>
      <c r="F185" s="33"/>
      <c r="G185" s="33">
        <v>211315</v>
      </c>
      <c r="H185" s="39">
        <v>44701</v>
      </c>
      <c r="I185" s="33">
        <v>71</v>
      </c>
      <c r="J185" s="33" t="s">
        <v>807</v>
      </c>
      <c r="K185" s="33" t="s">
        <v>437</v>
      </c>
      <c r="L185" s="33" t="s">
        <v>808</v>
      </c>
      <c r="N185" s="3" t="b">
        <f t="shared" si="0"/>
        <v>0</v>
      </c>
      <c r="O185" s="23" t="str">
        <f>IFERROR(VLOOKUP(A185, '2023 Full View'!$1:$1000, 1, FALSE), "")</f>
        <v/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s="33" t="s">
        <v>1975</v>
      </c>
      <c r="B186" s="33"/>
      <c r="C186" s="33"/>
      <c r="D186" s="33">
        <v>53</v>
      </c>
      <c r="E186" s="33"/>
      <c r="F186" s="33"/>
      <c r="G186" s="33">
        <v>174733</v>
      </c>
      <c r="H186" s="39">
        <v>42013</v>
      </c>
      <c r="I186" s="33">
        <v>58</v>
      </c>
      <c r="J186" s="33" t="s">
        <v>2500</v>
      </c>
      <c r="K186" s="33" t="s">
        <v>517</v>
      </c>
      <c r="L186" s="33" t="s">
        <v>715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s="33" t="s">
        <v>1976</v>
      </c>
      <c r="B187" s="33"/>
      <c r="C187" s="33"/>
      <c r="D187" s="33"/>
      <c r="E187" s="33">
        <v>53</v>
      </c>
      <c r="F187" s="33"/>
      <c r="G187" s="33">
        <v>171869</v>
      </c>
      <c r="H187" s="39">
        <v>45527</v>
      </c>
      <c r="I187" s="33">
        <v>83</v>
      </c>
      <c r="J187" s="33" t="s">
        <v>1010</v>
      </c>
      <c r="K187" s="33" t="s">
        <v>366</v>
      </c>
      <c r="L187" s="33" t="s">
        <v>1017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s="33" t="s">
        <v>1977</v>
      </c>
      <c r="B188" s="33">
        <v>52</v>
      </c>
      <c r="C188" s="33"/>
      <c r="D188" s="33"/>
      <c r="E188" s="33"/>
      <c r="F188" s="33"/>
      <c r="G188" s="33">
        <v>196752</v>
      </c>
      <c r="H188" s="39">
        <v>45436</v>
      </c>
      <c r="I188" s="33">
        <v>55</v>
      </c>
      <c r="J188" s="33" t="s">
        <v>977</v>
      </c>
      <c r="K188" s="33" t="s">
        <v>458</v>
      </c>
      <c r="L188" s="33" t="s">
        <v>977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s="33" t="s">
        <v>1978</v>
      </c>
      <c r="B189" s="33"/>
      <c r="C189" s="33">
        <v>52</v>
      </c>
      <c r="D189" s="33"/>
      <c r="E189" s="33"/>
      <c r="F189" s="33" t="s">
        <v>435</v>
      </c>
      <c r="G189" s="33">
        <v>191146</v>
      </c>
      <c r="H189" s="39">
        <v>45575</v>
      </c>
      <c r="I189" s="33">
        <v>52</v>
      </c>
      <c r="J189" s="33" t="s">
        <v>2501</v>
      </c>
      <c r="K189" s="33" t="s">
        <v>360</v>
      </c>
      <c r="L189" s="33" t="s">
        <v>1024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s="33" t="s">
        <v>1979</v>
      </c>
      <c r="B190" s="33"/>
      <c r="C190" s="33"/>
      <c r="D190" s="33">
        <v>52</v>
      </c>
      <c r="E190" s="33"/>
      <c r="F190" s="33"/>
      <c r="G190" s="33">
        <v>183861</v>
      </c>
      <c r="H190" s="39">
        <v>43756</v>
      </c>
      <c r="I190" s="33">
        <v>60</v>
      </c>
      <c r="J190" s="33" t="s">
        <v>764</v>
      </c>
      <c r="K190" s="33" t="s">
        <v>562</v>
      </c>
      <c r="L190" s="33" t="s">
        <v>765</v>
      </c>
      <c r="N190" s="3" t="b">
        <f t="shared" si="0"/>
        <v>0</v>
      </c>
      <c r="O190" s="23" t="str">
        <f>IFERROR(VLOOKUP(A190, '2023 Full View'!$1:$1000, 1, FALSE), "")</f>
        <v/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s="33" t="s">
        <v>1980</v>
      </c>
      <c r="B191" s="33"/>
      <c r="C191" s="33"/>
      <c r="D191" s="33"/>
      <c r="E191" s="33">
        <v>52</v>
      </c>
      <c r="F191" s="33"/>
      <c r="G191" s="33">
        <v>157500</v>
      </c>
      <c r="H191" s="39">
        <v>44937</v>
      </c>
      <c r="I191" s="33">
        <v>50</v>
      </c>
      <c r="J191" s="33" t="s">
        <v>831</v>
      </c>
      <c r="K191" s="33" t="s">
        <v>539</v>
      </c>
      <c r="L191" s="33" t="s">
        <v>831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s="33" t="s">
        <v>1981</v>
      </c>
      <c r="B192" s="33">
        <v>51</v>
      </c>
      <c r="C192" s="33"/>
      <c r="D192" s="33"/>
      <c r="E192" s="33"/>
      <c r="F192" s="33"/>
      <c r="G192" s="33">
        <v>196400</v>
      </c>
      <c r="H192" s="39">
        <v>45555</v>
      </c>
      <c r="I192" s="33">
        <v>54</v>
      </c>
      <c r="J192" s="33" t="s">
        <v>1022</v>
      </c>
      <c r="K192" s="33" t="s">
        <v>449</v>
      </c>
      <c r="L192" s="33" t="s">
        <v>1023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s="33" t="s">
        <v>1982</v>
      </c>
      <c r="B193" s="33"/>
      <c r="C193" s="33">
        <v>51</v>
      </c>
      <c r="D193" s="33"/>
      <c r="E193" s="33"/>
      <c r="F193" s="33"/>
      <c r="G193" s="33">
        <v>183820</v>
      </c>
      <c r="H193" s="39">
        <v>45345</v>
      </c>
      <c r="I193" s="33">
        <v>39</v>
      </c>
      <c r="J193" s="33" t="s">
        <v>925</v>
      </c>
      <c r="K193" s="33" t="s">
        <v>411</v>
      </c>
      <c r="L193" s="33" t="s">
        <v>925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s="33" t="s">
        <v>1983</v>
      </c>
      <c r="B194" s="33"/>
      <c r="C194" s="33"/>
      <c r="D194" s="33">
        <v>51</v>
      </c>
      <c r="E194" s="33"/>
      <c r="F194" s="33"/>
      <c r="G194" s="33">
        <v>250373</v>
      </c>
      <c r="H194" s="39">
        <v>40130</v>
      </c>
      <c r="I194" s="33">
        <v>59</v>
      </c>
      <c r="J194" s="33" t="s">
        <v>683</v>
      </c>
      <c r="K194" s="33" t="s">
        <v>488</v>
      </c>
      <c r="L194" s="33" t="s">
        <v>684</v>
      </c>
      <c r="N194" s="3" t="b">
        <f t="shared" si="0"/>
        <v>0</v>
      </c>
      <c r="O194" s="23" t="str">
        <f>IFERROR(VLOOKUP(A194, '2023 Full View'!$1:$1000, 1, FALSE), "")</f>
        <v>Half of My HeartJohn Mayer</v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s="33" t="s">
        <v>1984</v>
      </c>
      <c r="B195" s="33"/>
      <c r="C195" s="33"/>
      <c r="D195" s="33"/>
      <c r="E195" s="33">
        <v>51</v>
      </c>
      <c r="F195" s="33"/>
      <c r="G195" s="33">
        <v>222369</v>
      </c>
      <c r="H195" s="39">
        <v>45120</v>
      </c>
      <c r="I195" s="33">
        <v>81</v>
      </c>
      <c r="J195" s="33" t="s">
        <v>872</v>
      </c>
      <c r="K195" s="33" t="s">
        <v>491</v>
      </c>
      <c r="L195" s="33" t="s">
        <v>872</v>
      </c>
      <c r="N195" s="3" t="b">
        <f t="shared" si="0"/>
        <v>0</v>
      </c>
      <c r="O195" s="23" t="str">
        <f>IFERROR(VLOOKUP(A195, '2023 Full View'!$1:$1000, 1, FALSE), "")</f>
        <v/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s="33" t="s">
        <v>1985</v>
      </c>
      <c r="B196" s="33">
        <v>50</v>
      </c>
      <c r="C196" s="33">
        <v>43</v>
      </c>
      <c r="D196" s="33"/>
      <c r="E196" s="33"/>
      <c r="F196" s="33"/>
      <c r="G196" s="33">
        <v>204828</v>
      </c>
      <c r="H196" s="39">
        <v>45583</v>
      </c>
      <c r="I196" s="33">
        <v>81</v>
      </c>
      <c r="J196" s="33" t="s">
        <v>1031</v>
      </c>
      <c r="K196" s="33" t="s">
        <v>429</v>
      </c>
      <c r="L196" s="33" t="s">
        <v>1031</v>
      </c>
      <c r="N196" s="3" t="b">
        <f t="shared" si="0"/>
        <v>1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s="33" t="s">
        <v>1986</v>
      </c>
      <c r="B197" s="33"/>
      <c r="C197" s="33">
        <v>50</v>
      </c>
      <c r="D197" s="33"/>
      <c r="E197" s="33"/>
      <c r="F197" s="33" t="s">
        <v>425</v>
      </c>
      <c r="G197" s="33">
        <v>224332</v>
      </c>
      <c r="H197" s="39">
        <v>43873</v>
      </c>
      <c r="I197" s="33">
        <v>31</v>
      </c>
      <c r="J197" s="33" t="s">
        <v>772</v>
      </c>
      <c r="K197" s="33" t="s">
        <v>402</v>
      </c>
      <c r="L197" s="33" t="s">
        <v>772</v>
      </c>
      <c r="N197" s="3" t="b">
        <f t="shared" si="0"/>
        <v>0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s="33" t="s">
        <v>1987</v>
      </c>
      <c r="B198" s="33"/>
      <c r="C198" s="33"/>
      <c r="D198" s="33">
        <v>50</v>
      </c>
      <c r="E198" s="33"/>
      <c r="F198" s="33"/>
      <c r="G198" s="33">
        <v>156200</v>
      </c>
      <c r="H198" s="39">
        <v>27030</v>
      </c>
      <c r="I198" s="33">
        <v>54</v>
      </c>
      <c r="J198" s="33" t="s">
        <v>634</v>
      </c>
      <c r="K198" s="33" t="s">
        <v>556</v>
      </c>
      <c r="L198" s="33" t="s">
        <v>635</v>
      </c>
      <c r="N198" s="3" t="b">
        <f t="shared" si="0"/>
        <v>0</v>
      </c>
      <c r="O198" s="23" t="str">
        <f>IFERROR(VLOOKUP(A198, '2023 Full View'!$1:$1000, 1, FALSE), "")</f>
        <v>Nothing From NothingBilly Preston</v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s="33" t="s">
        <v>1988</v>
      </c>
      <c r="B199" s="33"/>
      <c r="C199" s="33"/>
      <c r="D199" s="33"/>
      <c r="E199" s="33">
        <v>50</v>
      </c>
      <c r="F199" s="33"/>
      <c r="G199" s="33">
        <v>210666</v>
      </c>
      <c r="H199" s="39">
        <v>42650</v>
      </c>
      <c r="I199" s="33">
        <v>43</v>
      </c>
      <c r="J199" s="33" t="s">
        <v>732</v>
      </c>
      <c r="K199" s="33" t="s">
        <v>560</v>
      </c>
      <c r="L199" s="33" t="s">
        <v>733</v>
      </c>
      <c r="N199" s="3" t="b">
        <f t="shared" si="0"/>
        <v>0</v>
      </c>
      <c r="O199" s="23" t="str">
        <f>IFERROR(VLOOKUP(A199, '2023 Full View'!$1:$1000, 1, FALSE), "")</f>
        <v/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s="33" t="s">
        <v>1989</v>
      </c>
      <c r="B200" s="33">
        <v>49</v>
      </c>
      <c r="C200" s="33"/>
      <c r="D200" s="33"/>
      <c r="E200" s="33"/>
      <c r="F200" s="33"/>
      <c r="G200" s="33">
        <v>209040</v>
      </c>
      <c r="H200" s="39">
        <v>45324</v>
      </c>
      <c r="I200" s="33">
        <v>21</v>
      </c>
      <c r="J200" s="33" t="s">
        <v>914</v>
      </c>
      <c r="K200" s="33" t="s">
        <v>481</v>
      </c>
      <c r="L200" s="33" t="s">
        <v>915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s="33" t="s">
        <v>1990</v>
      </c>
      <c r="B201" s="33"/>
      <c r="C201" s="33"/>
      <c r="D201" s="33">
        <v>49</v>
      </c>
      <c r="E201" s="33"/>
      <c r="F201" s="33"/>
      <c r="G201" s="33">
        <v>210373</v>
      </c>
      <c r="H201" s="39">
        <v>45429</v>
      </c>
      <c r="I201" s="33">
        <v>93</v>
      </c>
      <c r="J201" s="33" t="s">
        <v>972</v>
      </c>
      <c r="K201" s="33" t="s">
        <v>491</v>
      </c>
      <c r="L201" s="33" t="s">
        <v>973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s="33" t="s">
        <v>1991</v>
      </c>
      <c r="B202" s="33"/>
      <c r="C202" s="33"/>
      <c r="D202" s="33"/>
      <c r="E202" s="33">
        <v>49</v>
      </c>
      <c r="F202" s="33"/>
      <c r="G202" s="33">
        <v>171161</v>
      </c>
      <c r="H202" s="39">
        <v>44848</v>
      </c>
      <c r="I202" s="33">
        <v>31</v>
      </c>
      <c r="J202" s="33" t="s">
        <v>823</v>
      </c>
      <c r="K202" s="33" t="s">
        <v>486</v>
      </c>
      <c r="L202" s="33" t="s">
        <v>824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s="33" t="s">
        <v>1992</v>
      </c>
      <c r="B203" s="33">
        <v>48</v>
      </c>
      <c r="C203" s="33"/>
      <c r="D203" s="33"/>
      <c r="E203" s="33"/>
      <c r="F203" s="33"/>
      <c r="G203" s="33">
        <v>159400</v>
      </c>
      <c r="H203" s="39">
        <v>45212</v>
      </c>
      <c r="I203" s="33">
        <v>51</v>
      </c>
      <c r="J203" s="33" t="s">
        <v>903</v>
      </c>
      <c r="K203" s="33" t="s">
        <v>462</v>
      </c>
      <c r="L203" s="33" t="s">
        <v>904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s="33" t="s">
        <v>1993</v>
      </c>
      <c r="B204" s="33"/>
      <c r="C204" s="33">
        <v>48</v>
      </c>
      <c r="D204" s="33"/>
      <c r="E204" s="33"/>
      <c r="F204" s="33"/>
      <c r="G204" s="33">
        <v>205158</v>
      </c>
      <c r="H204" s="39">
        <v>44099</v>
      </c>
      <c r="I204" s="33">
        <v>63</v>
      </c>
      <c r="J204" s="33" t="s">
        <v>777</v>
      </c>
      <c r="K204" s="33" t="s">
        <v>435</v>
      </c>
      <c r="L204" s="33" t="s">
        <v>779</v>
      </c>
      <c r="N204" s="3" t="b">
        <f t="shared" si="0"/>
        <v>0</v>
      </c>
      <c r="O204" s="23" t="str">
        <f>IFERROR(VLOOKUP(A204, '2023 Full View'!$1:$1000, 1, FALSE), "")</f>
        <v>bloody valentinemgk</v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s="33" t="s">
        <v>1994</v>
      </c>
      <c r="B205" s="33"/>
      <c r="C205" s="33"/>
      <c r="D205" s="33">
        <v>48</v>
      </c>
      <c r="E205" s="33"/>
      <c r="F205" s="33" t="s">
        <v>576</v>
      </c>
      <c r="G205" s="33">
        <v>160766</v>
      </c>
      <c r="H205" s="39">
        <v>44365</v>
      </c>
      <c r="I205" s="33">
        <v>66</v>
      </c>
      <c r="J205" s="33" t="s">
        <v>786</v>
      </c>
      <c r="K205" s="33" t="s">
        <v>565</v>
      </c>
      <c r="L205" s="33" t="s">
        <v>786</v>
      </c>
      <c r="N205" s="3" t="b">
        <f t="shared" si="0"/>
        <v>0</v>
      </c>
      <c r="O205" s="23" t="str">
        <f>IFERROR(VLOOKUP(A205, '2023 Full View'!$1:$1000, 1, FALSE), "")</f>
        <v>RememberBecky Hill</v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s="33" t="s">
        <v>1995</v>
      </c>
      <c r="B206" s="33"/>
      <c r="C206" s="33"/>
      <c r="D206" s="33"/>
      <c r="E206" s="33">
        <v>48</v>
      </c>
      <c r="F206" s="33"/>
      <c r="G206" s="33">
        <v>202316</v>
      </c>
      <c r="H206" s="39">
        <v>45184</v>
      </c>
      <c r="I206" s="33">
        <v>30</v>
      </c>
      <c r="J206" s="33" t="s">
        <v>884</v>
      </c>
      <c r="K206" s="33" t="s">
        <v>439</v>
      </c>
      <c r="L206" s="33" t="s">
        <v>885</v>
      </c>
      <c r="N206" s="3" t="b">
        <f t="shared" si="0"/>
        <v>0</v>
      </c>
      <c r="O206" s="23" t="str">
        <f>IFERROR(VLOOKUP(A206, '2023 Full View'!$1:$1000, 1, FALSE), "")</f>
        <v/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s="33" t="s">
        <v>1996</v>
      </c>
      <c r="B207" s="33">
        <v>47</v>
      </c>
      <c r="C207" s="33"/>
      <c r="D207" s="33"/>
      <c r="E207" s="33"/>
      <c r="F207" s="33"/>
      <c r="G207" s="33">
        <v>265360</v>
      </c>
      <c r="H207" s="39">
        <v>45394</v>
      </c>
      <c r="I207" s="33">
        <v>53</v>
      </c>
      <c r="J207" s="33" t="s">
        <v>948</v>
      </c>
      <c r="K207" s="33" t="s">
        <v>359</v>
      </c>
      <c r="L207" s="33" t="s">
        <v>948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s="33" t="s">
        <v>1997</v>
      </c>
      <c r="B208" s="33"/>
      <c r="C208" s="33">
        <v>47</v>
      </c>
      <c r="D208" s="33"/>
      <c r="E208" s="33"/>
      <c r="F208" s="33"/>
      <c r="G208" s="33">
        <v>137360</v>
      </c>
      <c r="H208" s="39">
        <v>22282</v>
      </c>
      <c r="I208" s="33">
        <v>63</v>
      </c>
      <c r="J208" s="33" t="s">
        <v>2502</v>
      </c>
      <c r="K208" s="33" t="s">
        <v>380</v>
      </c>
      <c r="L208" s="33" t="s">
        <v>608</v>
      </c>
      <c r="N208" s="3" t="b">
        <f t="shared" si="1"/>
        <v>0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s="33" t="s">
        <v>1998</v>
      </c>
      <c r="B209" s="33"/>
      <c r="C209" s="33"/>
      <c r="D209" s="33">
        <v>47</v>
      </c>
      <c r="E209" s="33">
        <v>6</v>
      </c>
      <c r="F209" s="33"/>
      <c r="G209" s="33">
        <v>223880</v>
      </c>
      <c r="H209" s="39">
        <v>44099</v>
      </c>
      <c r="I209" s="33">
        <v>33</v>
      </c>
      <c r="J209" s="33" t="s">
        <v>775</v>
      </c>
      <c r="K209" s="33" t="s">
        <v>443</v>
      </c>
      <c r="L209" s="33" t="s">
        <v>776</v>
      </c>
      <c r="N209" s="3" t="b">
        <f t="shared" si="1"/>
        <v>1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s="33" t="s">
        <v>1999</v>
      </c>
      <c r="B210" s="33"/>
      <c r="C210" s="33"/>
      <c r="D210" s="33"/>
      <c r="E210" s="33">
        <v>47</v>
      </c>
      <c r="F210" s="33"/>
      <c r="G210" s="33">
        <v>223100</v>
      </c>
      <c r="H210" s="39">
        <v>45359</v>
      </c>
      <c r="I210" s="33">
        <v>52</v>
      </c>
      <c r="J210" s="33" t="s">
        <v>510</v>
      </c>
      <c r="K210" s="33" t="s">
        <v>510</v>
      </c>
      <c r="L210" s="33" t="s">
        <v>928</v>
      </c>
      <c r="N210" s="3" t="b">
        <f t="shared" si="1"/>
        <v>0</v>
      </c>
      <c r="O210" s="23" t="str">
        <f>IFERROR(VLOOKUP(A210, '2023 Full View'!$1:$1000, 1, FALSE), "")</f>
        <v/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s="33" t="s">
        <v>2000</v>
      </c>
      <c r="B211" s="33">
        <v>46</v>
      </c>
      <c r="C211" s="33"/>
      <c r="D211" s="33"/>
      <c r="E211" s="33"/>
      <c r="F211" s="33"/>
      <c r="G211" s="33">
        <v>199247</v>
      </c>
      <c r="H211" s="39">
        <v>45387</v>
      </c>
      <c r="I211" s="33">
        <v>70</v>
      </c>
      <c r="J211" s="33" t="s">
        <v>942</v>
      </c>
      <c r="K211" s="33" t="s">
        <v>454</v>
      </c>
      <c r="L211" s="33" t="s">
        <v>943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s="33" t="s">
        <v>2001</v>
      </c>
      <c r="B212" s="33"/>
      <c r="C212" s="33">
        <v>46</v>
      </c>
      <c r="D212" s="33"/>
      <c r="E212" s="33"/>
      <c r="F212" s="33"/>
      <c r="G212" s="33">
        <v>195982</v>
      </c>
      <c r="H212" s="39">
        <v>44491</v>
      </c>
      <c r="I212" s="33">
        <v>32</v>
      </c>
      <c r="J212" s="33" t="s">
        <v>792</v>
      </c>
      <c r="K212" s="33" t="s">
        <v>377</v>
      </c>
      <c r="L212" s="33" t="s">
        <v>792</v>
      </c>
      <c r="N212" s="3" t="b">
        <f t="shared" si="1"/>
        <v>0</v>
      </c>
      <c r="O212" s="23" t="str">
        <f>IFERROR(VLOOKUP(A212, '2023 Full View'!$1:$1000, 1, FALSE), "")</f>
        <v>On pourraitSARA'H</v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s="33" t="s">
        <v>2002</v>
      </c>
      <c r="B213" s="33"/>
      <c r="C213" s="33"/>
      <c r="D213" s="33">
        <v>46</v>
      </c>
      <c r="E213" s="33"/>
      <c r="F213" s="33"/>
      <c r="G213" s="33">
        <v>309320</v>
      </c>
      <c r="H213" s="39">
        <v>1979</v>
      </c>
      <c r="I213" s="33">
        <v>52</v>
      </c>
      <c r="J213" s="33" t="s">
        <v>599</v>
      </c>
      <c r="K213" s="33" t="s">
        <v>506</v>
      </c>
      <c r="L213" s="33" t="s">
        <v>600</v>
      </c>
      <c r="N213" s="3" t="b">
        <f t="shared" si="1"/>
        <v>0</v>
      </c>
      <c r="O213" s="23" t="str">
        <f>IFERROR(VLOOKUP(A213, '2023 Full View'!$1:$1000, 1, FALSE), "")</f>
        <v/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s="33" t="s">
        <v>2003</v>
      </c>
      <c r="B214" s="33">
        <v>45</v>
      </c>
      <c r="C214" s="33"/>
      <c r="D214" s="33"/>
      <c r="E214" s="33"/>
      <c r="F214" s="33"/>
      <c r="G214" s="33">
        <v>178800</v>
      </c>
      <c r="H214" s="39">
        <v>45324</v>
      </c>
      <c r="I214" s="33">
        <v>21</v>
      </c>
      <c r="J214" s="33" t="s">
        <v>914</v>
      </c>
      <c r="K214" s="33" t="s">
        <v>481</v>
      </c>
      <c r="L214" s="33" t="s">
        <v>916</v>
      </c>
      <c r="N214" s="3" t="b">
        <f t="shared" si="1"/>
        <v>0</v>
      </c>
      <c r="O214" s="23" t="str">
        <f>IFERROR(VLOOKUP(A214, '2023 Full View'!$1:$1000, 1, FALSE), "")</f>
        <v/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s="33" t="s">
        <v>2004</v>
      </c>
      <c r="B215" s="33"/>
      <c r="C215" s="33">
        <v>45</v>
      </c>
      <c r="D215" s="33"/>
      <c r="E215" s="33"/>
      <c r="F215" s="33"/>
      <c r="G215" s="33">
        <v>186038</v>
      </c>
      <c r="H215" s="39">
        <v>41226</v>
      </c>
      <c r="I215" s="33">
        <v>14</v>
      </c>
      <c r="J215" s="33" t="s">
        <v>2503</v>
      </c>
      <c r="K215" s="33" t="s">
        <v>388</v>
      </c>
      <c r="L215" s="33" t="s">
        <v>702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s="33" t="s">
        <v>2005</v>
      </c>
      <c r="B216" s="33"/>
      <c r="C216" s="33"/>
      <c r="D216" s="33">
        <v>45</v>
      </c>
      <c r="E216" s="33"/>
      <c r="F216" s="33"/>
      <c r="G216" s="33">
        <v>181481</v>
      </c>
      <c r="H216" s="39">
        <v>45212</v>
      </c>
      <c r="I216" s="33">
        <v>70</v>
      </c>
      <c r="J216" s="33" t="s">
        <v>901</v>
      </c>
      <c r="K216" s="33" t="s">
        <v>501</v>
      </c>
      <c r="L216" s="33" t="s">
        <v>902</v>
      </c>
      <c r="N216" s="3" t="b">
        <f t="shared" si="1"/>
        <v>0</v>
      </c>
      <c r="O216" s="23" t="str">
        <f>IFERROR(VLOOKUP(A216, '2023 Full View'!$1:$1000, 1, FALSE), "")</f>
        <v>One Of Your GirlsTroye Sivan</v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s="33" t="s">
        <v>2006</v>
      </c>
      <c r="B217" s="33"/>
      <c r="C217" s="33"/>
      <c r="D217" s="33"/>
      <c r="E217" s="33">
        <v>45</v>
      </c>
      <c r="F217" s="33"/>
      <c r="G217" s="33">
        <v>340428</v>
      </c>
      <c r="H217" s="39">
        <v>45401</v>
      </c>
      <c r="I217" s="33">
        <v>68</v>
      </c>
      <c r="J217" s="33" t="s">
        <v>955</v>
      </c>
      <c r="K217" s="33" t="s">
        <v>438</v>
      </c>
      <c r="L217" s="33" t="s">
        <v>961</v>
      </c>
      <c r="N217" s="3" t="b">
        <f t="shared" si="1"/>
        <v>0</v>
      </c>
      <c r="O217" s="23" t="str">
        <f>IFERROR(VLOOKUP(A217, '2023 Full View'!$1:$1000, 1, FALSE), "")</f>
        <v/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s="33" t="s">
        <v>2007</v>
      </c>
      <c r="B218" s="33">
        <v>44</v>
      </c>
      <c r="C218" s="33"/>
      <c r="D218" s="33"/>
      <c r="E218" s="33"/>
      <c r="F218" s="33"/>
      <c r="G218" s="33">
        <v>188143</v>
      </c>
      <c r="H218" s="39">
        <v>45415</v>
      </c>
      <c r="I218" s="33">
        <v>71</v>
      </c>
      <c r="J218" s="33" t="s">
        <v>963</v>
      </c>
      <c r="K218" s="33" t="s">
        <v>440</v>
      </c>
      <c r="L218" s="33" t="s">
        <v>967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s="33" t="s">
        <v>2008</v>
      </c>
      <c r="B219" s="33"/>
      <c r="C219" s="33">
        <v>44</v>
      </c>
      <c r="D219" s="33"/>
      <c r="E219" s="33"/>
      <c r="F219" s="33"/>
      <c r="G219" s="33">
        <v>209503</v>
      </c>
      <c r="H219" s="39">
        <v>44519</v>
      </c>
      <c r="I219" s="33">
        <v>29</v>
      </c>
      <c r="J219" s="33" t="s">
        <v>798</v>
      </c>
      <c r="K219" s="33" t="s">
        <v>399</v>
      </c>
      <c r="L219" s="33" t="s">
        <v>799</v>
      </c>
      <c r="N219" s="3" t="b">
        <f t="shared" si="1"/>
        <v>0</v>
      </c>
      <c r="O219" s="23" t="str">
        <f>IFERROR(VLOOKUP(A219, '2023 Full View'!$1:$1000, 1, FALSE), "")</f>
        <v>EmmaVianney</v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s="33" t="s">
        <v>2009</v>
      </c>
      <c r="B220" s="33">
        <v>6</v>
      </c>
      <c r="C220" s="33"/>
      <c r="D220" s="33">
        <v>44</v>
      </c>
      <c r="E220" s="33">
        <v>32</v>
      </c>
      <c r="F220" s="33"/>
      <c r="G220" s="33">
        <v>218423</v>
      </c>
      <c r="H220" s="39">
        <v>45387</v>
      </c>
      <c r="I220" s="33">
        <v>89</v>
      </c>
      <c r="J220" s="33" t="s">
        <v>940</v>
      </c>
      <c r="K220" s="33" t="s">
        <v>369</v>
      </c>
      <c r="L220" s="33" t="s">
        <v>940</v>
      </c>
      <c r="N220" s="3" t="b">
        <f t="shared" si="1"/>
        <v>1</v>
      </c>
      <c r="O220" s="23" t="str">
        <f>IFERROR(VLOOKUP(A220, '2023 Full View'!$1:$1000, 1, FALSE), "")</f>
        <v/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s="33" t="s">
        <v>2010</v>
      </c>
      <c r="B221" s="33"/>
      <c r="C221" s="33"/>
      <c r="D221" s="33"/>
      <c r="E221" s="33">
        <v>44</v>
      </c>
      <c r="F221" s="33"/>
      <c r="G221" s="33">
        <v>234026</v>
      </c>
      <c r="H221" s="39">
        <v>43265</v>
      </c>
      <c r="I221" s="33">
        <v>40</v>
      </c>
      <c r="J221" s="33" t="s">
        <v>750</v>
      </c>
      <c r="K221" s="33" t="s">
        <v>525</v>
      </c>
      <c r="L221" s="33" t="s">
        <v>750</v>
      </c>
      <c r="N221" s="3" t="b">
        <f t="shared" si="1"/>
        <v>0</v>
      </c>
      <c r="O221" s="23" t="str">
        <f>IFERROR(VLOOKUP(A221, '2023 Full View'!$1:$1000, 1, FALSE), "")</f>
        <v/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s="33" t="s">
        <v>2011</v>
      </c>
      <c r="B222" s="33">
        <v>43</v>
      </c>
      <c r="C222" s="33"/>
      <c r="D222" s="33"/>
      <c r="E222" s="33"/>
      <c r="F222" s="33"/>
      <c r="G222" s="33">
        <v>211413</v>
      </c>
      <c r="H222" s="39">
        <v>45233</v>
      </c>
      <c r="I222" s="33">
        <v>70</v>
      </c>
      <c r="J222" s="33" t="s">
        <v>2504</v>
      </c>
      <c r="K222" s="33" t="s">
        <v>456</v>
      </c>
      <c r="L222" s="33" t="s">
        <v>907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s="33" t="s">
        <v>2012</v>
      </c>
      <c r="B223" s="33"/>
      <c r="C223" s="33"/>
      <c r="D223" s="33">
        <v>43</v>
      </c>
      <c r="E223" s="33"/>
      <c r="F223" s="33"/>
      <c r="G223" s="33">
        <v>172320</v>
      </c>
      <c r="H223" s="39">
        <v>26159</v>
      </c>
      <c r="I223" s="33">
        <v>65</v>
      </c>
      <c r="J223" s="33" t="s">
        <v>626</v>
      </c>
      <c r="K223" s="33" t="s">
        <v>548</v>
      </c>
      <c r="L223" s="33" t="s">
        <v>627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s="33" t="s">
        <v>2013</v>
      </c>
      <c r="B224" s="33"/>
      <c r="C224" s="33"/>
      <c r="D224" s="33"/>
      <c r="E224" s="33">
        <v>43</v>
      </c>
      <c r="F224" s="33"/>
      <c r="G224" s="33">
        <v>204800</v>
      </c>
      <c r="H224" s="39">
        <v>45394</v>
      </c>
      <c r="I224" s="33">
        <v>44</v>
      </c>
      <c r="J224" s="33" t="s">
        <v>948</v>
      </c>
      <c r="K224" s="33" t="s">
        <v>359</v>
      </c>
      <c r="L224" s="33" t="s">
        <v>950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s="33" t="s">
        <v>2014</v>
      </c>
      <c r="B225" s="33"/>
      <c r="C225" s="33">
        <v>42</v>
      </c>
      <c r="D225" s="33"/>
      <c r="E225" s="33"/>
      <c r="F225" s="33"/>
      <c r="G225" s="33">
        <v>195897</v>
      </c>
      <c r="H225" s="39">
        <v>42538</v>
      </c>
      <c r="I225" s="33">
        <v>35</v>
      </c>
      <c r="J225" s="33" t="s">
        <v>2505</v>
      </c>
      <c r="K225" s="33" t="s">
        <v>392</v>
      </c>
      <c r="L225" s="33" t="s">
        <v>730</v>
      </c>
      <c r="N225" s="3" t="b">
        <f t="shared" si="1"/>
        <v>0</v>
      </c>
      <c r="O225" s="23" t="str">
        <f>IFERROR(VLOOKUP(A225, '2023 Full View'!$1:$1000, 1, FALSE), "")</f>
        <v>Rien qu'une foisKeen' V</v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s="33" t="s">
        <v>2015</v>
      </c>
      <c r="B226" s="33"/>
      <c r="C226" s="33"/>
      <c r="D226" s="33">
        <v>42</v>
      </c>
      <c r="E226" s="33"/>
      <c r="F226" s="33" t="s">
        <v>368</v>
      </c>
      <c r="G226" s="33">
        <v>228965</v>
      </c>
      <c r="H226" s="39">
        <v>45400</v>
      </c>
      <c r="I226" s="33">
        <v>79</v>
      </c>
      <c r="J226" s="33" t="s">
        <v>953</v>
      </c>
      <c r="K226" s="33" t="s">
        <v>438</v>
      </c>
      <c r="L226" s="33" t="s">
        <v>954</v>
      </c>
      <c r="N226" s="3" t="b">
        <f t="shared" si="1"/>
        <v>0</v>
      </c>
      <c r="O226" s="23" t="str">
        <f>IFERROR(VLOOKUP(A226, '2023 Full View'!$1:$1000, 1, FALSE), "")</f>
        <v/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s="33" t="s">
        <v>2016</v>
      </c>
      <c r="B227" s="33"/>
      <c r="C227" s="33"/>
      <c r="D227" s="33"/>
      <c r="E227" s="33">
        <v>42</v>
      </c>
      <c r="F227" s="33"/>
      <c r="G227" s="33">
        <v>157146</v>
      </c>
      <c r="H227" s="39">
        <v>45464</v>
      </c>
      <c r="I227" s="33">
        <v>84</v>
      </c>
      <c r="J227" s="33" t="s">
        <v>2477</v>
      </c>
      <c r="K227" s="33" t="s">
        <v>352</v>
      </c>
      <c r="L227" s="33" t="s">
        <v>992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s="33" t="s">
        <v>2017</v>
      </c>
      <c r="B228" s="33">
        <v>41</v>
      </c>
      <c r="C228" s="33"/>
      <c r="D228" s="33"/>
      <c r="E228" s="33"/>
      <c r="F228" s="33"/>
      <c r="G228" s="33">
        <v>179294</v>
      </c>
      <c r="H228" s="39">
        <v>44937</v>
      </c>
      <c r="I228" s="33">
        <v>71</v>
      </c>
      <c r="J228" s="33" t="s">
        <v>832</v>
      </c>
      <c r="K228" s="33" t="s">
        <v>477</v>
      </c>
      <c r="L228" s="33" t="s">
        <v>834</v>
      </c>
      <c r="N228" s="3" t="b">
        <f t="shared" si="1"/>
        <v>0</v>
      </c>
      <c r="O228" s="23" t="str">
        <f>IFERROR(VLOOKUP(A228, '2023 Full View'!$1:$1000, 1, FALSE), "")</f>
        <v/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s="33" t="s">
        <v>2018</v>
      </c>
      <c r="B229" s="33"/>
      <c r="C229" s="33">
        <v>41</v>
      </c>
      <c r="D229" s="33"/>
      <c r="E229" s="33"/>
      <c r="F229" s="33"/>
      <c r="G229" s="33">
        <v>133166</v>
      </c>
      <c r="H229" s="39">
        <v>45417</v>
      </c>
      <c r="I229" s="33">
        <v>1</v>
      </c>
      <c r="J229" s="33" t="s">
        <v>968</v>
      </c>
      <c r="K229" s="33" t="s">
        <v>407</v>
      </c>
      <c r="L229" s="33" t="s">
        <v>968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s="33" t="s">
        <v>2019</v>
      </c>
      <c r="B230" s="33"/>
      <c r="C230" s="33"/>
      <c r="D230" s="33">
        <v>41</v>
      </c>
      <c r="E230" s="33"/>
      <c r="F230" s="33"/>
      <c r="G230" s="33">
        <v>143000</v>
      </c>
      <c r="H230" s="39">
        <v>40918</v>
      </c>
      <c r="I230" s="33">
        <v>44</v>
      </c>
      <c r="J230" s="33" t="s">
        <v>698</v>
      </c>
      <c r="K230" s="33" t="s">
        <v>543</v>
      </c>
      <c r="L230" s="33" t="s">
        <v>699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s="33" t="s">
        <v>2020</v>
      </c>
      <c r="B231" s="33"/>
      <c r="C231" s="33"/>
      <c r="D231" s="33"/>
      <c r="E231" s="33">
        <v>41</v>
      </c>
      <c r="F231" s="33"/>
      <c r="G231" s="33">
        <v>192771</v>
      </c>
      <c r="H231" s="39">
        <v>45373</v>
      </c>
      <c r="I231" s="33">
        <v>67</v>
      </c>
      <c r="J231" s="33" t="s">
        <v>933</v>
      </c>
      <c r="K231" s="33" t="s">
        <v>484</v>
      </c>
      <c r="L231" s="33" t="s">
        <v>934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s="33" t="s">
        <v>2021</v>
      </c>
      <c r="B232" s="33">
        <v>40</v>
      </c>
      <c r="C232" s="33"/>
      <c r="D232" s="33"/>
      <c r="E232" s="33"/>
      <c r="F232" s="33"/>
      <c r="G232" s="33">
        <v>198280</v>
      </c>
      <c r="H232" s="39">
        <v>40494</v>
      </c>
      <c r="I232" s="33">
        <v>34</v>
      </c>
      <c r="J232" s="33" t="s">
        <v>2506</v>
      </c>
      <c r="K232" s="33" t="s">
        <v>448</v>
      </c>
      <c r="L232" s="33" t="s">
        <v>690</v>
      </c>
      <c r="N232" s="3" t="b">
        <f t="shared" si="1"/>
        <v>0</v>
      </c>
      <c r="O232" s="23" t="str">
        <f>IFERROR(VLOOKUP(A232, '2023 Full View'!$1:$1000, 1, FALSE), "")</f>
        <v/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s="33" t="s">
        <v>2022</v>
      </c>
      <c r="B233" s="33"/>
      <c r="C233" s="33">
        <v>40</v>
      </c>
      <c r="D233" s="33"/>
      <c r="E233" s="33"/>
      <c r="F233" s="33"/>
      <c r="G233" s="33">
        <v>140106</v>
      </c>
      <c r="H233" s="39">
        <v>45100</v>
      </c>
      <c r="I233" s="33">
        <v>69</v>
      </c>
      <c r="J233" s="33" t="s">
        <v>868</v>
      </c>
      <c r="K233" s="33" t="s">
        <v>436</v>
      </c>
      <c r="L233" s="33" t="s">
        <v>869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s="33" t="s">
        <v>2023</v>
      </c>
      <c r="B234" s="33">
        <v>12</v>
      </c>
      <c r="C234" s="33"/>
      <c r="D234" s="33">
        <v>40</v>
      </c>
      <c r="E234" s="33"/>
      <c r="F234" s="33"/>
      <c r="G234" s="33">
        <v>251424</v>
      </c>
      <c r="H234" s="39">
        <v>45523</v>
      </c>
      <c r="I234" s="33">
        <v>80</v>
      </c>
      <c r="J234" s="33" t="s">
        <v>2507</v>
      </c>
      <c r="K234" s="33" t="s">
        <v>519</v>
      </c>
      <c r="L234" s="33" t="s">
        <v>1009</v>
      </c>
      <c r="N234" s="3" t="b">
        <f t="shared" si="1"/>
        <v>1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s="33" t="s">
        <v>2024</v>
      </c>
      <c r="B235" s="33"/>
      <c r="C235" s="33"/>
      <c r="D235" s="33"/>
      <c r="E235" s="33">
        <v>40</v>
      </c>
      <c r="F235" s="33"/>
      <c r="G235" s="33">
        <v>219533</v>
      </c>
      <c r="H235" s="39">
        <v>44211</v>
      </c>
      <c r="I235" s="33">
        <v>50</v>
      </c>
      <c r="J235" s="33" t="s">
        <v>782</v>
      </c>
      <c r="K235" s="33" t="s">
        <v>439</v>
      </c>
      <c r="L235" s="33" t="s">
        <v>782</v>
      </c>
      <c r="N235" s="3" t="b">
        <f t="shared" si="1"/>
        <v>0</v>
      </c>
      <c r="O235" s="23" t="str">
        <f>IFERROR(VLOOKUP(A235, '2023 Full View'!$1:$1000, 1, FALSE), "")</f>
        <v>Wouldn't Come BackTrousdale</v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s="33" t="s">
        <v>2025</v>
      </c>
      <c r="B236" s="33">
        <v>39</v>
      </c>
      <c r="C236" s="33"/>
      <c r="D236" s="33"/>
      <c r="E236" s="33"/>
      <c r="F236" s="33" t="s">
        <v>466</v>
      </c>
      <c r="G236" s="33">
        <v>192459</v>
      </c>
      <c r="H236" s="39">
        <v>45519</v>
      </c>
      <c r="I236" s="33">
        <v>64</v>
      </c>
      <c r="J236" s="33" t="s">
        <v>2478</v>
      </c>
      <c r="K236" s="33" t="s">
        <v>368</v>
      </c>
      <c r="L236" s="33" t="s">
        <v>1004</v>
      </c>
      <c r="N236" s="3" t="b">
        <f t="shared" si="1"/>
        <v>0</v>
      </c>
      <c r="O236" s="23" t="str">
        <f>IFERROR(VLOOKUP(A236, '2023 Full View'!$1:$1000, 1, FALSE), "")</f>
        <v/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s="33" t="s">
        <v>2026</v>
      </c>
      <c r="B237" s="33"/>
      <c r="C237" s="33">
        <v>39</v>
      </c>
      <c r="D237" s="33"/>
      <c r="E237" s="33"/>
      <c r="F237" s="33"/>
      <c r="G237" s="33">
        <v>120973</v>
      </c>
      <c r="H237" s="39">
        <v>45476</v>
      </c>
      <c r="I237" s="33">
        <v>20</v>
      </c>
      <c r="J237" s="33" t="s">
        <v>995</v>
      </c>
      <c r="K237" s="33" t="s">
        <v>384</v>
      </c>
      <c r="L237" s="33" t="s">
        <v>995</v>
      </c>
      <c r="N237" s="3" t="b">
        <f t="shared" si="1"/>
        <v>0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s="33" t="s">
        <v>2028</v>
      </c>
      <c r="B238" s="33"/>
      <c r="C238" s="33"/>
      <c r="D238" s="33">
        <v>39</v>
      </c>
      <c r="E238" s="33">
        <v>24</v>
      </c>
      <c r="F238" s="33"/>
      <c r="G238" s="33">
        <v>211141</v>
      </c>
      <c r="H238" s="39">
        <v>45177</v>
      </c>
      <c r="I238" s="33">
        <v>72</v>
      </c>
      <c r="J238" s="33" t="s">
        <v>880</v>
      </c>
      <c r="K238" s="33" t="s">
        <v>484</v>
      </c>
      <c r="L238" s="33" t="s">
        <v>881</v>
      </c>
      <c r="N238" s="3" t="b">
        <f t="shared" si="1"/>
        <v>1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s="33" t="s">
        <v>2030</v>
      </c>
      <c r="B239" s="33"/>
      <c r="C239" s="33"/>
      <c r="D239" s="33"/>
      <c r="E239" s="33">
        <v>39</v>
      </c>
      <c r="F239" s="33"/>
      <c r="G239" s="33">
        <v>334084</v>
      </c>
      <c r="H239" s="39">
        <v>45401</v>
      </c>
      <c r="I239" s="33">
        <v>68</v>
      </c>
      <c r="J239" s="33" t="s">
        <v>955</v>
      </c>
      <c r="K239" s="33" t="s">
        <v>438</v>
      </c>
      <c r="L239" s="33" t="s">
        <v>957</v>
      </c>
      <c r="N239" s="3" t="b">
        <f t="shared" si="1"/>
        <v>0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s="33" t="s">
        <v>2031</v>
      </c>
      <c r="B240" s="33">
        <v>38</v>
      </c>
      <c r="C240" s="33"/>
      <c r="D240" s="33"/>
      <c r="E240" s="33"/>
      <c r="F240" s="33"/>
      <c r="G240" s="33">
        <v>388586</v>
      </c>
      <c r="H240" s="39">
        <v>45436</v>
      </c>
      <c r="I240" s="33">
        <v>60</v>
      </c>
      <c r="J240" s="33" t="s">
        <v>974</v>
      </c>
      <c r="K240" s="33" t="s">
        <v>483</v>
      </c>
      <c r="L240" s="33" t="s">
        <v>979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s="33" t="s">
        <v>2032</v>
      </c>
      <c r="B241" s="33"/>
      <c r="C241" s="33">
        <v>38</v>
      </c>
      <c r="D241" s="33"/>
      <c r="E241" s="33"/>
      <c r="F241" s="33"/>
      <c r="G241" s="33">
        <v>211306</v>
      </c>
      <c r="H241" s="39">
        <v>34079</v>
      </c>
      <c r="I241" s="33">
        <v>68</v>
      </c>
      <c r="J241" s="33" t="s">
        <v>398</v>
      </c>
      <c r="K241" s="33" t="s">
        <v>398</v>
      </c>
      <c r="L241" s="33" t="s">
        <v>650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s="33" t="s">
        <v>2033</v>
      </c>
      <c r="B242" s="33"/>
      <c r="C242" s="33"/>
      <c r="D242" s="33">
        <v>38</v>
      </c>
      <c r="E242" s="33"/>
      <c r="F242" s="33"/>
      <c r="G242" s="33">
        <v>228466</v>
      </c>
      <c r="H242" s="39">
        <v>27030</v>
      </c>
      <c r="I242" s="33">
        <v>23</v>
      </c>
      <c r="J242" s="33" t="s">
        <v>633</v>
      </c>
      <c r="K242" s="33" t="s">
        <v>497</v>
      </c>
      <c r="L242" s="33" t="s">
        <v>633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s="33" t="s">
        <v>2034</v>
      </c>
      <c r="B243" s="33"/>
      <c r="C243" s="33"/>
      <c r="D243" s="33"/>
      <c r="E243" s="33">
        <v>38</v>
      </c>
      <c r="F243" s="33"/>
      <c r="G243" s="33">
        <v>184479</v>
      </c>
      <c r="H243" s="39">
        <v>44848</v>
      </c>
      <c r="I243" s="33">
        <v>31</v>
      </c>
      <c r="J243" s="33" t="s">
        <v>823</v>
      </c>
      <c r="K243" s="33" t="s">
        <v>486</v>
      </c>
      <c r="L243" s="33" t="s">
        <v>827</v>
      </c>
      <c r="N243" s="3" t="b">
        <f t="shared" si="1"/>
        <v>0</v>
      </c>
      <c r="O243" s="23" t="str">
        <f>IFERROR(VLOOKUP(A243, '2023 Full View'!$1:$1000, 1, FALSE), "")</f>
        <v/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s="33" t="s">
        <v>2035</v>
      </c>
      <c r="B244" s="33">
        <v>37</v>
      </c>
      <c r="C244" s="33"/>
      <c r="D244" s="33"/>
      <c r="E244" s="33"/>
      <c r="F244" s="33"/>
      <c r="G244" s="33">
        <v>229331</v>
      </c>
      <c r="H244" s="39">
        <v>45316</v>
      </c>
      <c r="I244" s="33">
        <v>61</v>
      </c>
      <c r="J244" s="33" t="s">
        <v>911</v>
      </c>
      <c r="K244" s="33" t="s">
        <v>452</v>
      </c>
      <c r="L244" s="33" t="s">
        <v>911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s="33" t="s">
        <v>2036</v>
      </c>
      <c r="B245" s="33"/>
      <c r="C245" s="33">
        <v>37</v>
      </c>
      <c r="D245" s="33"/>
      <c r="E245" s="33"/>
      <c r="F245" s="33"/>
      <c r="G245" s="33">
        <v>294600</v>
      </c>
      <c r="H245" s="39">
        <v>36892</v>
      </c>
      <c r="I245" s="33">
        <v>71</v>
      </c>
      <c r="J245" s="33" t="s">
        <v>2489</v>
      </c>
      <c r="K245" s="33" t="s">
        <v>434</v>
      </c>
      <c r="L245" s="33" t="s">
        <v>664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s="33" t="s">
        <v>2037</v>
      </c>
      <c r="B246" s="33"/>
      <c r="C246" s="33"/>
      <c r="D246" s="33">
        <v>37</v>
      </c>
      <c r="E246" s="33"/>
      <c r="F246" s="33"/>
      <c r="G246" s="33">
        <v>174146</v>
      </c>
      <c r="H246" s="39">
        <v>26054</v>
      </c>
      <c r="I246" s="33">
        <v>62</v>
      </c>
      <c r="J246" s="33" t="s">
        <v>624</v>
      </c>
      <c r="K246" s="33" t="s">
        <v>554</v>
      </c>
      <c r="L246" s="33" t="s">
        <v>625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s="33" t="s">
        <v>2038</v>
      </c>
      <c r="B247" s="33"/>
      <c r="C247" s="33"/>
      <c r="D247" s="33"/>
      <c r="E247" s="33">
        <v>37</v>
      </c>
      <c r="F247" s="33"/>
      <c r="G247" s="33">
        <v>177733</v>
      </c>
      <c r="H247" s="39">
        <v>45366</v>
      </c>
      <c r="I247" s="33">
        <v>45</v>
      </c>
      <c r="J247" s="33" t="s">
        <v>929</v>
      </c>
      <c r="K247" s="33" t="s">
        <v>480</v>
      </c>
      <c r="L247" s="33" t="s">
        <v>932</v>
      </c>
      <c r="N247" s="3" t="b">
        <f t="shared" si="1"/>
        <v>0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s="33" t="s">
        <v>2039</v>
      </c>
      <c r="B248" s="33">
        <v>36</v>
      </c>
      <c r="C248" s="33"/>
      <c r="D248" s="33"/>
      <c r="E248" s="33"/>
      <c r="F248" s="33"/>
      <c r="G248" s="33">
        <v>163146</v>
      </c>
      <c r="H248" s="39">
        <v>43749</v>
      </c>
      <c r="I248" s="33">
        <v>39</v>
      </c>
      <c r="J248" s="33" t="s">
        <v>762</v>
      </c>
      <c r="K248" s="33" t="s">
        <v>446</v>
      </c>
      <c r="L248" s="33" t="s">
        <v>763</v>
      </c>
      <c r="N248" s="3" t="b">
        <f t="shared" si="1"/>
        <v>0</v>
      </c>
      <c r="O248" s="23" t="str">
        <f>IFERROR(VLOOKUP(A248, '2023 Full View'!$1:$1000, 1, FALSE), "")</f>
        <v/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s="33" t="s">
        <v>2040</v>
      </c>
      <c r="B249" s="33"/>
      <c r="C249" s="33">
        <v>36</v>
      </c>
      <c r="D249" s="33"/>
      <c r="E249" s="33"/>
      <c r="F249" s="33"/>
      <c r="G249" s="33">
        <v>207453</v>
      </c>
      <c r="H249" s="39">
        <v>44701</v>
      </c>
      <c r="I249" s="33">
        <v>68</v>
      </c>
      <c r="J249" s="33" t="s">
        <v>807</v>
      </c>
      <c r="K249" s="33" t="s">
        <v>437</v>
      </c>
      <c r="L249" s="33" t="s">
        <v>810</v>
      </c>
      <c r="N249" s="3" t="b">
        <f t="shared" si="1"/>
        <v>0</v>
      </c>
      <c r="O249" s="23" t="str">
        <f>IFERROR(VLOOKUP(A249, '2023 Full View'!$1:$1000, 1, FALSE), "")</f>
        <v>From AustinZach Bryan</v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s="33" t="s">
        <v>2041</v>
      </c>
      <c r="B250" s="33"/>
      <c r="C250" s="33"/>
      <c r="D250" s="33">
        <v>36</v>
      </c>
      <c r="E250" s="33"/>
      <c r="F250" s="33"/>
      <c r="G250" s="33">
        <v>191666</v>
      </c>
      <c r="H250" s="39">
        <v>25684</v>
      </c>
      <c r="I250" s="33">
        <v>32</v>
      </c>
      <c r="J250" s="33" t="s">
        <v>622</v>
      </c>
      <c r="K250" s="33" t="s">
        <v>521</v>
      </c>
      <c r="L250" s="33" t="s">
        <v>623</v>
      </c>
      <c r="N250" s="3" t="b">
        <f t="shared" si="1"/>
        <v>0</v>
      </c>
      <c r="O250" s="23" t="str">
        <f>IFERROR(VLOOKUP(A250, '2023 Full View'!$1:$1000, 1, FALSE), "")</f>
        <v>Up The Ladder To The RoofThe Supremes</v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s="33" t="s">
        <v>2042</v>
      </c>
      <c r="B251" s="33"/>
      <c r="C251" s="33"/>
      <c r="D251" s="33"/>
      <c r="E251" s="33">
        <v>36</v>
      </c>
      <c r="F251" s="33"/>
      <c r="G251" s="33">
        <v>248533</v>
      </c>
      <c r="H251" s="39">
        <v>44960</v>
      </c>
      <c r="I251" s="33">
        <v>47</v>
      </c>
      <c r="J251" s="33" t="s">
        <v>838</v>
      </c>
      <c r="K251" s="33" t="s">
        <v>550</v>
      </c>
      <c r="L251" s="33" t="s">
        <v>839</v>
      </c>
      <c r="N251" s="3" t="b">
        <f t="shared" si="1"/>
        <v>0</v>
      </c>
      <c r="O251" s="23" t="str">
        <f>IFERROR(VLOOKUP(A251, '2023 Full View'!$1:$1000, 1, FALSE), "")</f>
        <v/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s="33" t="s">
        <v>2043</v>
      </c>
      <c r="B252" s="33">
        <v>35</v>
      </c>
      <c r="C252" s="33"/>
      <c r="D252" s="33"/>
      <c r="E252" s="33"/>
      <c r="F252" s="33"/>
      <c r="G252" s="33">
        <v>177569</v>
      </c>
      <c r="H252" s="39">
        <v>45086</v>
      </c>
      <c r="I252" s="33">
        <v>43</v>
      </c>
      <c r="J252" s="33" t="s">
        <v>866</v>
      </c>
      <c r="K252" s="33" t="s">
        <v>461</v>
      </c>
      <c r="L252" s="33" t="s">
        <v>867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s="33" t="s">
        <v>2044</v>
      </c>
      <c r="B253" s="33"/>
      <c r="C253" s="33">
        <v>35</v>
      </c>
      <c r="D253" s="33"/>
      <c r="E253" s="33"/>
      <c r="F253" s="33" t="s">
        <v>429</v>
      </c>
      <c r="G253" s="33">
        <v>178205</v>
      </c>
      <c r="H253" s="39">
        <v>45519</v>
      </c>
      <c r="I253" s="33">
        <v>79</v>
      </c>
      <c r="J253" s="33" t="s">
        <v>2478</v>
      </c>
      <c r="K253" s="33" t="s">
        <v>368</v>
      </c>
      <c r="L253" s="33" t="s">
        <v>1002</v>
      </c>
      <c r="N253" s="3" t="b">
        <f t="shared" si="1"/>
        <v>0</v>
      </c>
      <c r="O253" s="23" t="str">
        <f>IFERROR(VLOOKUP(A253, '2023 Full View'!$1:$1000, 1, FALSE), "")</f>
        <v/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s="33" t="s">
        <v>2045</v>
      </c>
      <c r="B254" s="33"/>
      <c r="C254" s="33"/>
      <c r="D254" s="33">
        <v>35</v>
      </c>
      <c r="E254" s="33"/>
      <c r="F254" s="33"/>
      <c r="G254" s="33">
        <v>141506</v>
      </c>
      <c r="H254" s="39">
        <v>25326</v>
      </c>
      <c r="I254" s="33">
        <v>59</v>
      </c>
      <c r="J254" s="33" t="s">
        <v>614</v>
      </c>
      <c r="K254" s="33" t="s">
        <v>509</v>
      </c>
      <c r="L254" s="33" t="s">
        <v>615</v>
      </c>
      <c r="N254" s="3" t="b">
        <f t="shared" si="1"/>
        <v>0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s="33" t="s">
        <v>2046</v>
      </c>
      <c r="B255" s="33"/>
      <c r="C255" s="33"/>
      <c r="D255" s="33"/>
      <c r="E255" s="33">
        <v>35</v>
      </c>
      <c r="F255" s="33"/>
      <c r="G255" s="33">
        <v>254365</v>
      </c>
      <c r="H255" s="39">
        <v>45401</v>
      </c>
      <c r="I255" s="33">
        <v>71</v>
      </c>
      <c r="J255" s="33" t="s">
        <v>955</v>
      </c>
      <c r="K255" s="33" t="s">
        <v>438</v>
      </c>
      <c r="L255" s="33" t="s">
        <v>956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s="33" t="s">
        <v>2047</v>
      </c>
      <c r="B256" s="33">
        <v>34</v>
      </c>
      <c r="C256" s="33"/>
      <c r="D256" s="33"/>
      <c r="E256" s="33"/>
      <c r="F256" s="33"/>
      <c r="G256" s="33">
        <v>209427</v>
      </c>
      <c r="H256" s="39">
        <v>45317</v>
      </c>
      <c r="I256" s="33">
        <v>71</v>
      </c>
      <c r="J256" s="33" t="s">
        <v>912</v>
      </c>
      <c r="K256" s="33" t="s">
        <v>429</v>
      </c>
      <c r="L256" s="33" t="s">
        <v>912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s="33" t="s">
        <v>2048</v>
      </c>
      <c r="B257" s="33">
        <v>32</v>
      </c>
      <c r="C257" s="33">
        <v>34</v>
      </c>
      <c r="D257" s="33"/>
      <c r="E257" s="33"/>
      <c r="F257" s="33"/>
      <c r="G257" s="33">
        <v>171291</v>
      </c>
      <c r="H257" s="39">
        <v>45394</v>
      </c>
      <c r="I257" s="33">
        <v>81</v>
      </c>
      <c r="J257" s="33" t="s">
        <v>952</v>
      </c>
      <c r="K257" s="33" t="s">
        <v>363</v>
      </c>
      <c r="L257" s="33" t="s">
        <v>952</v>
      </c>
      <c r="N257" s="3" t="b">
        <f t="shared" si="1"/>
        <v>1</v>
      </c>
      <c r="O257" s="23" t="str">
        <f>IFERROR(VLOOKUP(A257, '2023 Full View'!$1:$1000, 1, FALSE), "")</f>
        <v/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s="33" t="s">
        <v>2049</v>
      </c>
      <c r="B258" s="33"/>
      <c r="C258" s="33"/>
      <c r="D258" s="33">
        <v>34</v>
      </c>
      <c r="E258" s="33"/>
      <c r="F258" s="33"/>
      <c r="G258" s="33">
        <v>197213</v>
      </c>
      <c r="H258" s="39">
        <v>28856</v>
      </c>
      <c r="I258" s="33">
        <v>72</v>
      </c>
      <c r="J258" s="33" t="s">
        <v>642</v>
      </c>
      <c r="K258" s="33" t="s">
        <v>497</v>
      </c>
      <c r="L258" s="33" t="s">
        <v>643</v>
      </c>
      <c r="N258" s="3" t="b">
        <f t="shared" si="1"/>
        <v>0</v>
      </c>
      <c r="O258" s="23" t="str">
        <f>IFERROR(VLOOKUP(A258, '2023 Full View'!$1:$1000, 1, FALSE), "")</f>
        <v>More Than A WomanBee Gees</v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s="33" t="s">
        <v>2050</v>
      </c>
      <c r="B259" s="33"/>
      <c r="C259" s="33"/>
      <c r="D259" s="33"/>
      <c r="E259" s="33">
        <v>34</v>
      </c>
      <c r="F259" s="33"/>
      <c r="G259" s="33">
        <v>189266</v>
      </c>
      <c r="H259" s="39">
        <v>45463</v>
      </c>
      <c r="I259" s="33">
        <v>35</v>
      </c>
      <c r="J259" s="33" t="s">
        <v>986</v>
      </c>
      <c r="K259" s="33" t="s">
        <v>489</v>
      </c>
      <c r="L259" s="33">
        <v>23</v>
      </c>
      <c r="N259" s="3" t="b">
        <f t="shared" si="1"/>
        <v>0</v>
      </c>
      <c r="O259" s="23" t="str">
        <f>IFERROR(VLOOKUP(A259, '2023 Full View'!$1:$1000, 1, FALSE), "")</f>
        <v/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s="33" t="s">
        <v>2051</v>
      </c>
      <c r="B260" s="33">
        <v>33</v>
      </c>
      <c r="C260" s="33"/>
      <c r="D260" s="33"/>
      <c r="E260" s="33"/>
      <c r="F260" s="33"/>
      <c r="G260" s="33">
        <v>207176</v>
      </c>
      <c r="H260" s="39">
        <v>45519</v>
      </c>
      <c r="I260" s="33">
        <v>64</v>
      </c>
      <c r="J260" s="33" t="s">
        <v>2478</v>
      </c>
      <c r="K260" s="33" t="s">
        <v>368</v>
      </c>
      <c r="L260" s="33" t="s">
        <v>1003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s="33" t="s">
        <v>2054</v>
      </c>
      <c r="B261" s="33"/>
      <c r="C261" s="33">
        <v>33</v>
      </c>
      <c r="D261" s="33"/>
      <c r="E261" s="33"/>
      <c r="F261" s="33"/>
      <c r="G261" s="33">
        <v>237320</v>
      </c>
      <c r="H261" s="39">
        <v>44575</v>
      </c>
      <c r="I261" s="33">
        <v>52</v>
      </c>
      <c r="J261" s="33" t="s">
        <v>800</v>
      </c>
      <c r="K261" s="33" t="s">
        <v>372</v>
      </c>
      <c r="L261" s="33" t="s">
        <v>801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s="33" t="s">
        <v>2055</v>
      </c>
      <c r="B262" s="33"/>
      <c r="C262" s="33"/>
      <c r="D262" s="33"/>
      <c r="E262" s="33">
        <v>33</v>
      </c>
      <c r="F262" s="33"/>
      <c r="G262" s="33">
        <v>191413</v>
      </c>
      <c r="H262" s="39">
        <v>45366</v>
      </c>
      <c r="I262" s="33">
        <v>47</v>
      </c>
      <c r="J262" s="33" t="s">
        <v>929</v>
      </c>
      <c r="K262" s="33" t="s">
        <v>480</v>
      </c>
      <c r="L262" s="33" t="s">
        <v>931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s="33" t="s">
        <v>2056</v>
      </c>
      <c r="B263" s="33"/>
      <c r="C263" s="33">
        <v>32</v>
      </c>
      <c r="D263" s="33"/>
      <c r="E263" s="33"/>
      <c r="F263" s="33" t="s">
        <v>359</v>
      </c>
      <c r="G263" s="33">
        <v>290892</v>
      </c>
      <c r="H263" s="39">
        <v>44953</v>
      </c>
      <c r="I263" s="33">
        <v>71</v>
      </c>
      <c r="J263" s="33" t="s">
        <v>837</v>
      </c>
      <c r="K263" s="33" t="s">
        <v>437</v>
      </c>
      <c r="L263" s="33" t="s">
        <v>837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s="33" t="s">
        <v>2057</v>
      </c>
      <c r="B264" s="33"/>
      <c r="C264" s="33"/>
      <c r="D264" s="33">
        <v>32</v>
      </c>
      <c r="E264" s="33"/>
      <c r="F264" s="33"/>
      <c r="G264" s="33">
        <v>209680</v>
      </c>
      <c r="H264" s="39">
        <v>43049</v>
      </c>
      <c r="I264" s="33">
        <v>70</v>
      </c>
      <c r="J264" s="33" t="s">
        <v>738</v>
      </c>
      <c r="K264" s="33" t="s">
        <v>438</v>
      </c>
      <c r="L264" s="33" t="s">
        <v>739</v>
      </c>
      <c r="N264" s="3" t="b">
        <f t="shared" si="1"/>
        <v>0</v>
      </c>
      <c r="O264" s="23" t="str">
        <f>IFERROR(VLOOKUP(A264, '2023 Full View'!$1:$1000, 1, FALSE), "")</f>
        <v/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s="33" t="s">
        <v>2058</v>
      </c>
      <c r="B265" s="33">
        <v>31</v>
      </c>
      <c r="C265" s="33"/>
      <c r="D265" s="33"/>
      <c r="E265" s="33"/>
      <c r="F265" s="33" t="s">
        <v>476</v>
      </c>
      <c r="G265" s="33">
        <v>168355</v>
      </c>
      <c r="H265" s="39">
        <v>45415</v>
      </c>
      <c r="I265" s="33">
        <v>76</v>
      </c>
      <c r="J265" s="33" t="s">
        <v>966</v>
      </c>
      <c r="K265" s="33" t="s">
        <v>450</v>
      </c>
      <c r="L265" s="33" t="s">
        <v>966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s="33" t="s">
        <v>2059</v>
      </c>
      <c r="B266" s="33"/>
      <c r="C266" s="33">
        <v>31</v>
      </c>
      <c r="D266" s="33"/>
      <c r="E266" s="33"/>
      <c r="F266" s="33"/>
      <c r="G266" s="33">
        <v>316733</v>
      </c>
      <c r="H266" s="39">
        <v>36161</v>
      </c>
      <c r="I266" s="33">
        <v>74</v>
      </c>
      <c r="J266" s="33" t="s">
        <v>2508</v>
      </c>
      <c r="K266" s="33" t="s">
        <v>434</v>
      </c>
      <c r="L266" s="33" t="s">
        <v>656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s="33" t="s">
        <v>2060</v>
      </c>
      <c r="B267" s="33"/>
      <c r="C267" s="33"/>
      <c r="D267" s="33">
        <v>31</v>
      </c>
      <c r="E267" s="33"/>
      <c r="F267" s="33"/>
      <c r="G267" s="33">
        <v>159595</v>
      </c>
      <c r="H267" s="39">
        <v>43217</v>
      </c>
      <c r="I267" s="33">
        <v>70</v>
      </c>
      <c r="J267" s="33" t="s">
        <v>745</v>
      </c>
      <c r="K267" s="33" t="s">
        <v>523</v>
      </c>
      <c r="L267" s="33" t="s">
        <v>745</v>
      </c>
      <c r="N267" s="3" t="b">
        <f t="shared" si="1"/>
        <v>0</v>
      </c>
      <c r="O267" s="23" t="str">
        <f>IFERROR(VLOOKUP(A267, '2023 Full View'!$1:$1000, 1, FALSE), "")</f>
        <v/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s="33" t="s">
        <v>2061</v>
      </c>
      <c r="B268" s="33"/>
      <c r="C268" s="33"/>
      <c r="D268" s="33"/>
      <c r="E268" s="33">
        <v>31</v>
      </c>
      <c r="F268" s="33"/>
      <c r="G268" s="33">
        <v>210130</v>
      </c>
      <c r="H268" s="39">
        <v>45184</v>
      </c>
      <c r="I268" s="33">
        <v>25</v>
      </c>
      <c r="J268" s="33" t="s">
        <v>884</v>
      </c>
      <c r="K268" s="33" t="s">
        <v>439</v>
      </c>
      <c r="L268" s="33" t="s">
        <v>892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s="33" t="s">
        <v>2062</v>
      </c>
      <c r="B269" s="33">
        <v>30</v>
      </c>
      <c r="C269" s="33"/>
      <c r="D269" s="33"/>
      <c r="E269" s="33"/>
      <c r="F269" s="33"/>
      <c r="G269" s="33">
        <v>180304</v>
      </c>
      <c r="H269" s="39">
        <v>45387</v>
      </c>
      <c r="I269" s="33">
        <v>85</v>
      </c>
      <c r="J269" s="33" t="s">
        <v>945</v>
      </c>
      <c r="K269" s="33" t="s">
        <v>479</v>
      </c>
      <c r="L269" s="33" t="s">
        <v>947</v>
      </c>
      <c r="N269" s="3" t="b">
        <f t="shared" si="1"/>
        <v>0</v>
      </c>
      <c r="O269" s="23" t="str">
        <f>IFERROR(VLOOKUP(A269, '2023 Full View'!$1:$1000, 1, FALSE), "")</f>
        <v/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s="33" t="s">
        <v>2063</v>
      </c>
      <c r="B270" s="33"/>
      <c r="C270" s="33">
        <v>30</v>
      </c>
      <c r="D270" s="33"/>
      <c r="E270" s="33"/>
      <c r="F270" s="33"/>
      <c r="G270" s="33">
        <v>191320</v>
      </c>
      <c r="H270" s="39">
        <v>28856</v>
      </c>
      <c r="I270" s="33">
        <v>50</v>
      </c>
      <c r="J270" s="33" t="s">
        <v>2509</v>
      </c>
      <c r="K270" s="33" t="s">
        <v>393</v>
      </c>
      <c r="L270" s="33" t="s">
        <v>644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s="33" t="s">
        <v>2064</v>
      </c>
      <c r="B271" s="33"/>
      <c r="C271" s="33"/>
      <c r="D271" s="33">
        <v>30</v>
      </c>
      <c r="E271" s="33"/>
      <c r="F271" s="33"/>
      <c r="G271" s="33">
        <v>233173</v>
      </c>
      <c r="H271" s="39">
        <v>1971</v>
      </c>
      <c r="I271" s="33">
        <v>66</v>
      </c>
      <c r="J271" s="33" t="s">
        <v>588</v>
      </c>
      <c r="K271" s="33" t="s">
        <v>508</v>
      </c>
      <c r="L271" s="33" t="s">
        <v>589</v>
      </c>
      <c r="N271" s="3" t="b">
        <f t="shared" si="1"/>
        <v>0</v>
      </c>
      <c r="O271" s="23" t="str">
        <f>IFERROR(VLOOKUP(A271, '2023 Full View'!$1:$1000, 1, FALSE), "")</f>
        <v>It's Too LateCarole King</v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s="33" t="s">
        <v>2065</v>
      </c>
      <c r="B272" s="33"/>
      <c r="C272" s="33"/>
      <c r="D272" s="33"/>
      <c r="E272" s="33">
        <v>30</v>
      </c>
      <c r="F272" s="33"/>
      <c r="G272" s="33">
        <v>170241</v>
      </c>
      <c r="H272" s="39">
        <v>44323</v>
      </c>
      <c r="I272" s="33">
        <v>31</v>
      </c>
      <c r="J272" s="33" t="s">
        <v>784</v>
      </c>
      <c r="K272" s="33" t="s">
        <v>486</v>
      </c>
      <c r="L272" s="33" t="s">
        <v>785</v>
      </c>
      <c r="N272" s="3" t="b">
        <f t="shared" si="1"/>
        <v>0</v>
      </c>
      <c r="O272" s="23" t="str">
        <f>IFERROR(VLOOKUP(A272, '2023 Full View'!$1:$1000, 1, FALSE), "")</f>
        <v/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s="33" t="s">
        <v>2066</v>
      </c>
      <c r="B273" s="33">
        <v>29</v>
      </c>
      <c r="C273" s="33"/>
      <c r="D273" s="33"/>
      <c r="E273" s="33"/>
      <c r="F273" s="33"/>
      <c r="G273" s="33">
        <v>228000</v>
      </c>
      <c r="H273" s="39">
        <v>45436</v>
      </c>
      <c r="I273" s="33">
        <v>60</v>
      </c>
      <c r="J273" s="33" t="s">
        <v>974</v>
      </c>
      <c r="K273" s="33" t="s">
        <v>483</v>
      </c>
      <c r="L273" s="33" t="s">
        <v>982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s="33" t="s">
        <v>2067</v>
      </c>
      <c r="B274" s="33"/>
      <c r="C274" s="33">
        <v>29</v>
      </c>
      <c r="D274" s="33"/>
      <c r="E274" s="33"/>
      <c r="F274" s="33"/>
      <c r="G274" s="33">
        <v>143480</v>
      </c>
      <c r="H274" s="39">
        <v>44505</v>
      </c>
      <c r="I274" s="33">
        <v>67</v>
      </c>
      <c r="J274" s="33" t="s">
        <v>2510</v>
      </c>
      <c r="K274" s="33" t="s">
        <v>436</v>
      </c>
      <c r="L274" s="33" t="s">
        <v>793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s="33" t="s">
        <v>2068</v>
      </c>
      <c r="B275" s="33"/>
      <c r="C275" s="33"/>
      <c r="D275" s="33">
        <v>29</v>
      </c>
      <c r="E275" s="33"/>
      <c r="F275" s="33"/>
      <c r="G275" s="33">
        <v>252306</v>
      </c>
      <c r="H275" s="39">
        <v>42838</v>
      </c>
      <c r="I275" s="33">
        <v>76</v>
      </c>
      <c r="J275" s="33" t="s">
        <v>736</v>
      </c>
      <c r="K275" s="33" t="s">
        <v>531</v>
      </c>
      <c r="L275" s="33" t="s">
        <v>737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s="33" t="s">
        <v>2069</v>
      </c>
      <c r="B276" s="33"/>
      <c r="C276" s="33"/>
      <c r="D276" s="33"/>
      <c r="E276" s="33">
        <v>29</v>
      </c>
      <c r="F276" s="33"/>
      <c r="G276" s="33">
        <v>286369</v>
      </c>
      <c r="H276" s="39">
        <v>45086</v>
      </c>
      <c r="I276" s="33">
        <v>77</v>
      </c>
      <c r="J276" s="33" t="s">
        <v>864</v>
      </c>
      <c r="K276" s="33" t="s">
        <v>471</v>
      </c>
      <c r="L276" s="33" t="s">
        <v>865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s="33" t="s">
        <v>2070</v>
      </c>
      <c r="B277" s="33">
        <v>28</v>
      </c>
      <c r="C277" s="33"/>
      <c r="D277" s="33"/>
      <c r="E277" s="33"/>
      <c r="F277" s="33" t="s">
        <v>467</v>
      </c>
      <c r="G277" s="33">
        <v>199000</v>
      </c>
      <c r="H277" s="39">
        <v>44701</v>
      </c>
      <c r="I277" s="33">
        <v>48</v>
      </c>
      <c r="J277" s="33" t="s">
        <v>806</v>
      </c>
      <c r="K277" s="33" t="s">
        <v>459</v>
      </c>
      <c r="L277" s="33" t="s">
        <v>806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s="33" t="s">
        <v>2071</v>
      </c>
      <c r="B278" s="33"/>
      <c r="C278" s="33">
        <v>28</v>
      </c>
      <c r="D278" s="33"/>
      <c r="E278" s="33"/>
      <c r="F278" s="33" t="s">
        <v>422</v>
      </c>
      <c r="G278" s="33">
        <v>205466</v>
      </c>
      <c r="H278" s="39">
        <v>45408</v>
      </c>
      <c r="I278" s="33">
        <v>34</v>
      </c>
      <c r="J278" s="33" t="s">
        <v>962</v>
      </c>
      <c r="K278" s="33" t="s">
        <v>361</v>
      </c>
      <c r="L278" s="33" t="s">
        <v>962</v>
      </c>
      <c r="N278" s="3" t="b">
        <f t="shared" si="1"/>
        <v>0</v>
      </c>
      <c r="O278" s="23" t="str">
        <f>IFERROR(VLOOKUP(A278, '2023 Full View'!$1:$1000, 1, FALSE), "")</f>
        <v/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s="33" t="s">
        <v>2072</v>
      </c>
      <c r="B279" s="33"/>
      <c r="C279" s="33"/>
      <c r="D279" s="33">
        <v>28</v>
      </c>
      <c r="E279" s="33"/>
      <c r="F279" s="33"/>
      <c r="G279" s="33">
        <v>178426</v>
      </c>
      <c r="H279" s="39">
        <v>43700</v>
      </c>
      <c r="I279" s="33">
        <v>84</v>
      </c>
      <c r="J279" s="33" t="s">
        <v>760</v>
      </c>
      <c r="K279" s="33" t="s">
        <v>438</v>
      </c>
      <c r="L279" s="33" t="s">
        <v>761</v>
      </c>
      <c r="N279" s="3" t="b">
        <f t="shared" si="1"/>
        <v>0</v>
      </c>
      <c r="O279" s="23" t="str">
        <f>IFERROR(VLOOKUP(A279, '2023 Full View'!$1:$1000, 1, FALSE), "")</f>
        <v>Cruel SummerTaylor Swift</v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s="33" t="s">
        <v>2073</v>
      </c>
      <c r="B280" s="33"/>
      <c r="C280" s="33"/>
      <c r="D280" s="33"/>
      <c r="E280" s="33">
        <v>28</v>
      </c>
      <c r="F280" s="33"/>
      <c r="G280" s="33">
        <v>185552</v>
      </c>
      <c r="H280" s="39">
        <v>45002</v>
      </c>
      <c r="I280" s="33">
        <v>80</v>
      </c>
      <c r="J280" s="33" t="s">
        <v>847</v>
      </c>
      <c r="K280" s="33" t="s">
        <v>366</v>
      </c>
      <c r="L280" s="33" t="s">
        <v>848</v>
      </c>
      <c r="N280" s="3" t="b">
        <f t="shared" si="1"/>
        <v>0</v>
      </c>
      <c r="O280" s="23" t="str">
        <f>IFERROR(VLOOKUP(A280, '2023 Full View'!$1:$1000, 1, FALSE), "")</f>
        <v/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s="33" t="s">
        <v>2074</v>
      </c>
      <c r="B281" s="33">
        <v>27</v>
      </c>
      <c r="C281" s="33"/>
      <c r="D281" s="33"/>
      <c r="E281" s="33"/>
      <c r="F281" s="33"/>
      <c r="G281" s="33">
        <v>232653</v>
      </c>
      <c r="H281" s="39">
        <v>43049</v>
      </c>
      <c r="I281" s="33">
        <v>64</v>
      </c>
      <c r="J281" s="33" t="s">
        <v>740</v>
      </c>
      <c r="K281" s="33" t="s">
        <v>455</v>
      </c>
      <c r="L281" s="33" t="s">
        <v>741</v>
      </c>
      <c r="N281" s="3" t="b">
        <f t="shared" si="1"/>
        <v>0</v>
      </c>
      <c r="O281" s="23" t="str">
        <f>IFERROR(VLOOKUP(A281, '2023 Full View'!$1:$1000, 1, FALSE), "")</f>
        <v/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s="33" t="s">
        <v>2075</v>
      </c>
      <c r="B282" s="33"/>
      <c r="C282" s="33">
        <v>27</v>
      </c>
      <c r="D282" s="33"/>
      <c r="E282" s="33"/>
      <c r="F282" s="33"/>
      <c r="G282" s="33">
        <v>184841</v>
      </c>
      <c r="H282" s="39">
        <v>45191</v>
      </c>
      <c r="I282" s="33">
        <v>79</v>
      </c>
      <c r="J282" s="33" t="s">
        <v>893</v>
      </c>
      <c r="K282" s="33" t="s">
        <v>369</v>
      </c>
      <c r="L282" s="33" t="s">
        <v>897</v>
      </c>
      <c r="N282" s="3" t="b">
        <f t="shared" si="1"/>
        <v>0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s="33" t="s">
        <v>2076</v>
      </c>
      <c r="B283" s="33"/>
      <c r="C283" s="33"/>
      <c r="D283" s="33">
        <v>27</v>
      </c>
      <c r="E283" s="33"/>
      <c r="F283" s="33"/>
      <c r="G283" s="33">
        <v>217783</v>
      </c>
      <c r="H283" s="39">
        <v>45415</v>
      </c>
      <c r="I283" s="33">
        <v>68</v>
      </c>
      <c r="J283" s="33" t="s">
        <v>963</v>
      </c>
      <c r="K283" s="33" t="s">
        <v>440</v>
      </c>
      <c r="L283" s="33" t="s">
        <v>964</v>
      </c>
      <c r="N283" s="3" t="b">
        <f t="shared" si="1"/>
        <v>0</v>
      </c>
      <c r="O283" s="23" t="str">
        <f>IFERROR(VLOOKUP(A283, '2023 Full View'!$1:$1000, 1, FALSE), "")</f>
        <v/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s="33" t="s">
        <v>2077</v>
      </c>
      <c r="B284" s="33"/>
      <c r="C284" s="33"/>
      <c r="D284" s="33"/>
      <c r="E284" s="33">
        <v>27</v>
      </c>
      <c r="F284" s="33"/>
      <c r="G284" s="33">
        <v>186043</v>
      </c>
      <c r="H284" s="39">
        <v>45086</v>
      </c>
      <c r="I284" s="33">
        <v>67</v>
      </c>
      <c r="J284" s="33" t="s">
        <v>862</v>
      </c>
      <c r="K284" s="33" t="s">
        <v>494</v>
      </c>
      <c r="L284" s="33" t="s">
        <v>863</v>
      </c>
      <c r="N284" s="3" t="b">
        <f t="shared" si="1"/>
        <v>0</v>
      </c>
      <c r="O284" s="23" t="str">
        <f>IFERROR(VLOOKUP(A284, '2023 Full View'!$1:$1000, 1, FALSE), "")</f>
        <v>HeavenNiall Horan</v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s="33" t="s">
        <v>2078</v>
      </c>
      <c r="B285" s="33">
        <v>26</v>
      </c>
      <c r="C285" s="33"/>
      <c r="D285" s="33"/>
      <c r="E285" s="33"/>
      <c r="F285" s="33"/>
      <c r="G285" s="33">
        <v>236055</v>
      </c>
      <c r="H285" s="39">
        <v>45457</v>
      </c>
      <c r="I285" s="33">
        <v>61</v>
      </c>
      <c r="J285" s="33" t="s">
        <v>984</v>
      </c>
      <c r="K285" s="33" t="s">
        <v>482</v>
      </c>
      <c r="L285" s="33" t="s">
        <v>985</v>
      </c>
      <c r="N285" s="3" t="b">
        <f t="shared" si="1"/>
        <v>0</v>
      </c>
      <c r="O285" s="23" t="str">
        <f>IFERROR(VLOOKUP(A285, '2023 Full View'!$1:$1000, 1, FALSE), "")</f>
        <v/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s="33" t="s">
        <v>2079</v>
      </c>
      <c r="B286" s="33"/>
      <c r="C286" s="33">
        <v>26</v>
      </c>
      <c r="D286" s="33"/>
      <c r="E286" s="33"/>
      <c r="F286" s="33"/>
      <c r="G286" s="33">
        <v>172533</v>
      </c>
      <c r="H286" s="39">
        <v>45422</v>
      </c>
      <c r="I286" s="33">
        <v>82</v>
      </c>
      <c r="J286" s="33" t="s">
        <v>970</v>
      </c>
      <c r="K286" s="33" t="s">
        <v>413</v>
      </c>
      <c r="L286" s="33" t="s">
        <v>970</v>
      </c>
      <c r="N286" s="3" t="b">
        <f t="shared" si="1"/>
        <v>0</v>
      </c>
      <c r="O286" s="23" t="str">
        <f>IFERROR(VLOOKUP(A286, '2023 Full View'!$1:$1000, 1, FALSE), "")</f>
        <v/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s="33" t="s">
        <v>2080</v>
      </c>
      <c r="B287" s="33"/>
      <c r="C287" s="33"/>
      <c r="D287" s="33">
        <v>26</v>
      </c>
      <c r="E287" s="33"/>
      <c r="F287" s="33" t="s">
        <v>574</v>
      </c>
      <c r="G287" s="33">
        <v>230250</v>
      </c>
      <c r="H287" s="39">
        <v>42272</v>
      </c>
      <c r="I287" s="33">
        <v>54</v>
      </c>
      <c r="J287" s="33" t="s">
        <v>724</v>
      </c>
      <c r="K287" s="33" t="s">
        <v>545</v>
      </c>
      <c r="L287" s="33" t="s">
        <v>725</v>
      </c>
      <c r="N287" s="3" t="b">
        <f t="shared" si="1"/>
        <v>0</v>
      </c>
      <c r="O287" s="23" t="str">
        <f>IFERROR(VLOOKUP(A287, '2023 Full View'!$1:$1000, 1, FALSE), "")</f>
        <v/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s="33" t="s">
        <v>2081</v>
      </c>
      <c r="B288" s="33">
        <v>25</v>
      </c>
      <c r="C288" s="33"/>
      <c r="D288" s="33"/>
      <c r="E288" s="33"/>
      <c r="F288" s="33"/>
      <c r="G288" s="33">
        <v>190733</v>
      </c>
      <c r="H288" s="39">
        <v>45351</v>
      </c>
      <c r="I288" s="33">
        <v>46</v>
      </c>
      <c r="J288" s="33" t="s">
        <v>926</v>
      </c>
      <c r="K288" s="33" t="s">
        <v>483</v>
      </c>
      <c r="L288" s="33" t="s">
        <v>927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s="33" t="s">
        <v>2082</v>
      </c>
      <c r="B289" s="33"/>
      <c r="C289" s="33">
        <v>25</v>
      </c>
      <c r="D289" s="33"/>
      <c r="E289" s="33"/>
      <c r="F289" s="33"/>
      <c r="G289" s="33">
        <v>190779</v>
      </c>
      <c r="H289" s="39">
        <v>44274</v>
      </c>
      <c r="I289" s="33">
        <v>66</v>
      </c>
      <c r="J289" s="33" t="s">
        <v>2511</v>
      </c>
      <c r="K289" s="33" t="s">
        <v>373</v>
      </c>
      <c r="L289" s="33" t="s">
        <v>783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s="33" t="s">
        <v>2083</v>
      </c>
      <c r="B290" s="33"/>
      <c r="C290" s="33"/>
      <c r="D290" s="33">
        <v>25</v>
      </c>
      <c r="E290" s="33"/>
      <c r="F290" s="33"/>
      <c r="G290" s="33">
        <v>235223</v>
      </c>
      <c r="H290" s="39">
        <v>26341</v>
      </c>
      <c r="I290" s="33">
        <v>57</v>
      </c>
      <c r="J290" s="33" t="s">
        <v>2512</v>
      </c>
      <c r="K290" s="33" t="s">
        <v>518</v>
      </c>
      <c r="L290" s="33" t="s">
        <v>628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s="33" t="s">
        <v>2084</v>
      </c>
      <c r="B291" s="33"/>
      <c r="C291" s="33"/>
      <c r="D291" s="33"/>
      <c r="E291" s="33">
        <v>25</v>
      </c>
      <c r="F291" s="33"/>
      <c r="G291" s="33">
        <v>203546</v>
      </c>
      <c r="H291" s="39">
        <v>44736</v>
      </c>
      <c r="I291" s="33">
        <v>61</v>
      </c>
      <c r="J291" s="33" t="s">
        <v>813</v>
      </c>
      <c r="K291" s="33" t="s">
        <v>496</v>
      </c>
      <c r="L291" s="33" t="s">
        <v>815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s="33" t="s">
        <v>2085</v>
      </c>
      <c r="B292" s="33">
        <v>24</v>
      </c>
      <c r="C292" s="33"/>
      <c r="D292" s="33"/>
      <c r="E292" s="33"/>
      <c r="F292" s="33"/>
      <c r="G292" s="33">
        <v>161831</v>
      </c>
      <c r="H292" s="39">
        <v>45387</v>
      </c>
      <c r="I292" s="33">
        <v>82</v>
      </c>
      <c r="J292" s="33" t="s">
        <v>945</v>
      </c>
      <c r="K292" s="33" t="s">
        <v>479</v>
      </c>
      <c r="L292" s="33" t="s">
        <v>946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s="33" t="s">
        <v>2087</v>
      </c>
      <c r="B293" s="33"/>
      <c r="C293" s="33">
        <v>24</v>
      </c>
      <c r="D293" s="33"/>
      <c r="E293" s="33"/>
      <c r="F293" s="33"/>
      <c r="G293" s="33">
        <v>162093</v>
      </c>
      <c r="H293" s="39">
        <v>34575</v>
      </c>
      <c r="I293" s="33">
        <v>56</v>
      </c>
      <c r="J293" s="33" t="s">
        <v>2513</v>
      </c>
      <c r="K293" s="33" t="s">
        <v>396</v>
      </c>
      <c r="L293" s="33" t="s">
        <v>651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s="33" t="s">
        <v>2088</v>
      </c>
      <c r="B294" s="33"/>
      <c r="C294" s="33"/>
      <c r="D294" s="33">
        <v>24</v>
      </c>
      <c r="E294" s="33"/>
      <c r="F294" s="33"/>
      <c r="G294" s="33">
        <v>195700</v>
      </c>
      <c r="H294" s="39">
        <v>45225</v>
      </c>
      <c r="I294" s="33">
        <v>59</v>
      </c>
      <c r="J294" s="33" t="s">
        <v>905</v>
      </c>
      <c r="K294" s="33" t="s">
        <v>438</v>
      </c>
      <c r="L294" s="33" t="s">
        <v>906</v>
      </c>
      <c r="N294" s="3" t="b">
        <f t="shared" si="1"/>
        <v>0</v>
      </c>
      <c r="O294" s="23" t="str">
        <f>IFERROR(VLOOKUP(A294, '2023 Full View'!$1:$1000, 1, FALSE), "")</f>
        <v/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s="33" t="s">
        <v>2089</v>
      </c>
      <c r="B295" s="33">
        <v>23</v>
      </c>
      <c r="C295" s="33"/>
      <c r="D295" s="33"/>
      <c r="E295" s="33"/>
      <c r="F295" s="33"/>
      <c r="G295" s="33">
        <v>198068</v>
      </c>
      <c r="H295" s="39">
        <v>45478</v>
      </c>
      <c r="I295" s="33">
        <v>76</v>
      </c>
      <c r="J295" s="33" t="s">
        <v>996</v>
      </c>
      <c r="K295" s="33" t="s">
        <v>429</v>
      </c>
      <c r="L295" s="33" t="s">
        <v>996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s="33" t="s">
        <v>2090</v>
      </c>
      <c r="B296" s="33"/>
      <c r="C296" s="33">
        <v>23</v>
      </c>
      <c r="D296" s="33"/>
      <c r="E296" s="33"/>
      <c r="F296" s="33"/>
      <c r="G296" s="33">
        <v>256066</v>
      </c>
      <c r="H296" s="39">
        <v>45527</v>
      </c>
      <c r="I296" s="33">
        <v>65</v>
      </c>
      <c r="J296" s="33" t="s">
        <v>1013</v>
      </c>
      <c r="K296" s="33" t="s">
        <v>381</v>
      </c>
      <c r="L296" s="33" t="s">
        <v>1014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s="33" t="s">
        <v>2091</v>
      </c>
      <c r="B297" s="33"/>
      <c r="C297" s="33"/>
      <c r="D297" s="33">
        <v>23</v>
      </c>
      <c r="E297" s="33"/>
      <c r="F297" s="33"/>
      <c r="G297" s="33">
        <v>169306</v>
      </c>
      <c r="H297" s="39">
        <v>38718</v>
      </c>
      <c r="I297" s="33">
        <v>52</v>
      </c>
      <c r="J297" s="33" t="s">
        <v>673</v>
      </c>
      <c r="K297" s="33" t="s">
        <v>527</v>
      </c>
      <c r="L297" s="33" t="s">
        <v>674</v>
      </c>
      <c r="N297" s="3" t="b">
        <f t="shared" si="1"/>
        <v>0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s="33" t="s">
        <v>2092</v>
      </c>
      <c r="B298" s="33"/>
      <c r="C298" s="33"/>
      <c r="D298" s="33"/>
      <c r="E298" s="33">
        <v>23</v>
      </c>
      <c r="F298" s="33"/>
      <c r="G298" s="33">
        <v>238939</v>
      </c>
      <c r="H298" s="39">
        <v>45323</v>
      </c>
      <c r="I298" s="33">
        <v>52</v>
      </c>
      <c r="J298" s="33" t="s">
        <v>913</v>
      </c>
      <c r="K298" s="33" t="s">
        <v>552</v>
      </c>
      <c r="L298" s="33" t="s">
        <v>913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s="33" t="s">
        <v>2093</v>
      </c>
      <c r="B299" s="33">
        <v>22</v>
      </c>
      <c r="C299" s="33"/>
      <c r="D299" s="33"/>
      <c r="E299" s="33"/>
      <c r="F299" s="33"/>
      <c r="G299" s="33">
        <v>225693</v>
      </c>
      <c r="H299" s="39">
        <v>45009</v>
      </c>
      <c r="I299" s="33">
        <v>49</v>
      </c>
      <c r="J299" s="33" t="s">
        <v>850</v>
      </c>
      <c r="K299" s="33" t="s">
        <v>482</v>
      </c>
      <c r="L299" s="33" t="s">
        <v>851</v>
      </c>
      <c r="N299" s="3" t="b">
        <f t="shared" si="1"/>
        <v>0</v>
      </c>
      <c r="O299" s="23" t="str">
        <f>IFERROR(VLOOKUP(A299, '2023 Full View'!$1:$1000, 1, FALSE), "")</f>
        <v>Tattoo on a SunburnLuke Combs</v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s="33" t="s">
        <v>2094</v>
      </c>
      <c r="B300" s="33"/>
      <c r="C300" s="33">
        <v>22</v>
      </c>
      <c r="D300" s="33"/>
      <c r="E300" s="33"/>
      <c r="F300" s="33" t="s">
        <v>423</v>
      </c>
      <c r="G300" s="33">
        <v>158145</v>
      </c>
      <c r="H300" s="39">
        <v>45380</v>
      </c>
      <c r="I300" s="33">
        <v>29</v>
      </c>
      <c r="J300" s="33" t="s">
        <v>2514</v>
      </c>
      <c r="K300" s="33" t="s">
        <v>436</v>
      </c>
      <c r="L300" s="33" t="s">
        <v>938</v>
      </c>
      <c r="N300" s="3" t="b">
        <f t="shared" si="1"/>
        <v>0</v>
      </c>
      <c r="O300" s="23" t="str">
        <f>IFERROR(VLOOKUP(A300, '2023 Full View'!$1:$1000, 1, FALSE), "")</f>
        <v/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s="33" t="s">
        <v>2095</v>
      </c>
      <c r="B301" s="33"/>
      <c r="C301" s="33"/>
      <c r="D301" s="33">
        <v>22</v>
      </c>
      <c r="E301" s="33"/>
      <c r="F301" s="33"/>
      <c r="G301" s="33">
        <v>253295</v>
      </c>
      <c r="H301" s="39">
        <v>33696</v>
      </c>
      <c r="I301" s="33">
        <v>59</v>
      </c>
      <c r="J301" s="33" t="s">
        <v>2515</v>
      </c>
      <c r="K301" s="33" t="s">
        <v>530</v>
      </c>
      <c r="L301" s="33" t="s">
        <v>649</v>
      </c>
      <c r="N301" s="3" t="b">
        <f t="shared" si="1"/>
        <v>0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s="33" t="s">
        <v>2096</v>
      </c>
      <c r="B302" s="33">
        <v>21</v>
      </c>
      <c r="C302" s="33"/>
      <c r="D302" s="33"/>
      <c r="E302" s="33"/>
      <c r="F302" s="33"/>
      <c r="G302" s="33">
        <v>203853</v>
      </c>
      <c r="H302" s="39">
        <v>45436</v>
      </c>
      <c r="I302" s="33">
        <v>60</v>
      </c>
      <c r="J302" s="33" t="s">
        <v>974</v>
      </c>
      <c r="K302" s="33" t="s">
        <v>483</v>
      </c>
      <c r="L302" s="33" t="s">
        <v>978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s="33" t="s">
        <v>2097</v>
      </c>
      <c r="B303" s="33"/>
      <c r="C303" s="33">
        <v>21</v>
      </c>
      <c r="D303" s="33"/>
      <c r="E303" s="33"/>
      <c r="F303" s="33"/>
      <c r="G303" s="33">
        <v>194920</v>
      </c>
      <c r="H303" s="39">
        <v>45436</v>
      </c>
      <c r="I303" s="33">
        <v>80</v>
      </c>
      <c r="J303" s="33" t="s">
        <v>980</v>
      </c>
      <c r="K303" s="33" t="s">
        <v>437</v>
      </c>
      <c r="L303" s="33" t="s">
        <v>980</v>
      </c>
      <c r="N303" s="3" t="b">
        <f t="shared" si="1"/>
        <v>0</v>
      </c>
      <c r="O303" s="23" t="str">
        <f>IFERROR(VLOOKUP(A303, '2023 Full View'!$1:$1000, 1, FALSE), "")</f>
        <v/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s="33" t="s">
        <v>2098</v>
      </c>
      <c r="B304" s="33">
        <v>10</v>
      </c>
      <c r="C304" s="33"/>
      <c r="D304" s="33">
        <v>21</v>
      </c>
      <c r="E304" s="33"/>
      <c r="F304" s="33"/>
      <c r="G304" s="33">
        <v>186365</v>
      </c>
      <c r="H304" s="39">
        <v>45527</v>
      </c>
      <c r="I304" s="33">
        <v>82</v>
      </c>
      <c r="J304" s="33" t="s">
        <v>1010</v>
      </c>
      <c r="K304" s="33" t="s">
        <v>366</v>
      </c>
      <c r="L304" s="33" t="s">
        <v>1763</v>
      </c>
      <c r="N304" s="3" t="b">
        <f t="shared" si="1"/>
        <v>1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s="33" t="s">
        <v>2099</v>
      </c>
      <c r="B305" s="33"/>
      <c r="C305" s="33"/>
      <c r="D305" s="33"/>
      <c r="E305" s="33">
        <v>21</v>
      </c>
      <c r="F305" s="33"/>
      <c r="G305" s="33">
        <v>197786</v>
      </c>
      <c r="H305" s="39">
        <v>42314</v>
      </c>
      <c r="I305" s="33">
        <v>70</v>
      </c>
      <c r="J305" s="33" t="s">
        <v>726</v>
      </c>
      <c r="K305" s="33" t="s">
        <v>564</v>
      </c>
      <c r="L305" s="33" t="s">
        <v>727</v>
      </c>
      <c r="N305" s="3" t="b">
        <f t="shared" si="1"/>
        <v>0</v>
      </c>
      <c r="O305" s="23" t="str">
        <f>IFERROR(VLOOKUP(A305, '2023 Full View'!$1:$1000, 1, FALSE), "")</f>
        <v>Love Me Like YouLittle Mix</v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s="33" t="s">
        <v>2100</v>
      </c>
      <c r="B306" s="33">
        <v>20</v>
      </c>
      <c r="C306" s="33"/>
      <c r="D306" s="33"/>
      <c r="E306" s="33"/>
      <c r="F306" s="33" t="s">
        <v>360</v>
      </c>
      <c r="G306" s="33">
        <v>209038</v>
      </c>
      <c r="H306" s="39">
        <v>45519</v>
      </c>
      <c r="I306" s="33">
        <v>70</v>
      </c>
      <c r="J306" s="33" t="s">
        <v>2478</v>
      </c>
      <c r="K306" s="33" t="s">
        <v>368</v>
      </c>
      <c r="L306" s="33" t="s">
        <v>1001</v>
      </c>
      <c r="N306" s="3" t="b">
        <f t="shared" si="1"/>
        <v>0</v>
      </c>
      <c r="O306" s="23" t="str">
        <f>IFERROR(VLOOKUP(A306, '2023 Full View'!$1:$1000, 1, FALSE), "")</f>
        <v/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s="33" t="s">
        <v>2101</v>
      </c>
      <c r="B307" s="33"/>
      <c r="C307" s="33">
        <v>20</v>
      </c>
      <c r="D307" s="33"/>
      <c r="E307" s="33"/>
      <c r="F307" s="33"/>
      <c r="G307" s="33">
        <v>175093</v>
      </c>
      <c r="H307" s="39">
        <v>37533</v>
      </c>
      <c r="I307" s="33">
        <v>70</v>
      </c>
      <c r="J307" s="33" t="s">
        <v>668</v>
      </c>
      <c r="K307" s="33" t="s">
        <v>403</v>
      </c>
      <c r="L307" s="33" t="s">
        <v>669</v>
      </c>
      <c r="N307" s="3" t="b">
        <f t="shared" si="1"/>
        <v>0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s="33" t="s">
        <v>2102</v>
      </c>
      <c r="B308" s="33"/>
      <c r="C308" s="33"/>
      <c r="D308" s="33">
        <v>20</v>
      </c>
      <c r="E308" s="33"/>
      <c r="F308" s="33"/>
      <c r="G308" s="33">
        <v>153173</v>
      </c>
      <c r="H308" s="39">
        <v>2006</v>
      </c>
      <c r="I308" s="33">
        <v>62</v>
      </c>
      <c r="J308" s="33" t="s">
        <v>2516</v>
      </c>
      <c r="K308" s="33" t="s">
        <v>495</v>
      </c>
      <c r="L308" s="33" t="s">
        <v>604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s="33" t="s">
        <v>2103</v>
      </c>
      <c r="B309" s="33"/>
      <c r="C309" s="33"/>
      <c r="D309" s="33"/>
      <c r="E309" s="33">
        <v>20</v>
      </c>
      <c r="F309" s="33"/>
      <c r="G309" s="33">
        <v>281640</v>
      </c>
      <c r="H309" s="39">
        <v>45184</v>
      </c>
      <c r="I309" s="33">
        <v>30</v>
      </c>
      <c r="J309" s="33" t="s">
        <v>884</v>
      </c>
      <c r="K309" s="33" t="s">
        <v>439</v>
      </c>
      <c r="L309" s="33" t="s">
        <v>884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s="33" t="s">
        <v>2104</v>
      </c>
      <c r="B310" s="33">
        <v>19</v>
      </c>
      <c r="C310" s="33"/>
      <c r="D310" s="33"/>
      <c r="E310" s="33"/>
      <c r="F310" s="33" t="s">
        <v>468</v>
      </c>
      <c r="G310" s="33">
        <v>191231</v>
      </c>
      <c r="H310" s="39">
        <v>44988</v>
      </c>
      <c r="I310" s="33">
        <v>70</v>
      </c>
      <c r="J310" s="33" t="s">
        <v>843</v>
      </c>
      <c r="K310" s="33" t="s">
        <v>429</v>
      </c>
      <c r="L310" s="33" t="s">
        <v>846</v>
      </c>
      <c r="N310" s="3" t="b">
        <f t="shared" si="1"/>
        <v>0</v>
      </c>
      <c r="O310" s="23" t="str">
        <f>IFERROR(VLOOKUP(A310, '2023 Full View'!$1:$1000, 1, FALSE), "")</f>
        <v>Man Made A Bar (feat. Eric Church)Morgan Wallen</v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s="33" t="s">
        <v>2105</v>
      </c>
      <c r="B311" s="33"/>
      <c r="C311" s="33">
        <v>19</v>
      </c>
      <c r="D311" s="33"/>
      <c r="E311" s="33"/>
      <c r="F311" s="33" t="s">
        <v>421</v>
      </c>
      <c r="G311" s="33">
        <v>170074</v>
      </c>
      <c r="H311" s="39">
        <v>44103</v>
      </c>
      <c r="I311" s="33">
        <v>55</v>
      </c>
      <c r="J311" s="33" t="s">
        <v>780</v>
      </c>
      <c r="K311" s="33" t="s">
        <v>435</v>
      </c>
      <c r="L311" s="33" t="s">
        <v>781</v>
      </c>
      <c r="N311" s="3" t="b">
        <f t="shared" si="1"/>
        <v>0</v>
      </c>
      <c r="O311" s="23" t="str">
        <f>IFERROR(VLOOKUP(A311, '2023 Full View'!$1:$1000, 1, FALSE), "")</f>
        <v/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s="33" t="s">
        <v>2106</v>
      </c>
      <c r="B312" s="33"/>
      <c r="C312" s="33"/>
      <c r="D312" s="33">
        <v>19</v>
      </c>
      <c r="E312" s="33"/>
      <c r="F312" s="33"/>
      <c r="G312" s="33">
        <v>210548</v>
      </c>
      <c r="H312" s="39">
        <v>45702</v>
      </c>
      <c r="I312" s="33">
        <v>25</v>
      </c>
      <c r="J312" s="33" t="s">
        <v>1038</v>
      </c>
      <c r="K312" s="33" t="s">
        <v>559</v>
      </c>
      <c r="L312" s="33" t="s">
        <v>1039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s="33" t="s">
        <v>2107</v>
      </c>
      <c r="B313" s="33"/>
      <c r="C313" s="33"/>
      <c r="D313" s="33">
        <v>8</v>
      </c>
      <c r="E313" s="33">
        <v>19</v>
      </c>
      <c r="F313" s="33"/>
      <c r="G313" s="33">
        <v>203801</v>
      </c>
      <c r="H313" s="39">
        <v>45401</v>
      </c>
      <c r="I313" s="33">
        <v>69</v>
      </c>
      <c r="J313" s="33" t="s">
        <v>955</v>
      </c>
      <c r="K313" s="33" t="s">
        <v>438</v>
      </c>
      <c r="L313" s="33" t="s">
        <v>958</v>
      </c>
      <c r="N313" s="3" t="b">
        <f t="shared" si="1"/>
        <v>1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s="33" t="s">
        <v>2108</v>
      </c>
      <c r="B314" s="33">
        <v>18</v>
      </c>
      <c r="C314" s="33"/>
      <c r="D314" s="33"/>
      <c r="E314" s="33"/>
      <c r="F314" s="33"/>
      <c r="G314" s="33">
        <v>193262</v>
      </c>
      <c r="H314" s="39">
        <v>45471</v>
      </c>
      <c r="I314" s="33">
        <v>43</v>
      </c>
      <c r="J314" s="33" t="s">
        <v>994</v>
      </c>
      <c r="K314" s="33" t="s">
        <v>367</v>
      </c>
      <c r="L314" s="33" t="s">
        <v>994</v>
      </c>
      <c r="N314" s="3" t="b">
        <f t="shared" si="1"/>
        <v>0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s="33" t="s">
        <v>2109</v>
      </c>
      <c r="B315" s="33"/>
      <c r="C315" s="33">
        <v>18</v>
      </c>
      <c r="D315" s="33"/>
      <c r="E315" s="33"/>
      <c r="F315" s="33"/>
      <c r="G315" s="33">
        <v>152121</v>
      </c>
      <c r="H315" s="39">
        <v>45338</v>
      </c>
      <c r="I315" s="33">
        <v>36</v>
      </c>
      <c r="J315" s="33" t="s">
        <v>923</v>
      </c>
      <c r="K315" s="33" t="s">
        <v>431</v>
      </c>
      <c r="L315" s="33" t="s">
        <v>924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s="33" t="s">
        <v>2110</v>
      </c>
      <c r="B316" s="33"/>
      <c r="C316" s="33"/>
      <c r="D316" s="33">
        <v>18</v>
      </c>
      <c r="E316" s="33"/>
      <c r="F316" s="33"/>
      <c r="G316" s="33">
        <v>229866</v>
      </c>
      <c r="H316" s="39">
        <v>1977</v>
      </c>
      <c r="I316" s="33">
        <v>57</v>
      </c>
      <c r="J316" s="33" t="s">
        <v>2517</v>
      </c>
      <c r="K316" s="33" t="s">
        <v>549</v>
      </c>
      <c r="L316" s="33" t="s">
        <v>594</v>
      </c>
      <c r="N316" s="3" t="b">
        <f t="shared" si="1"/>
        <v>0</v>
      </c>
      <c r="O316" s="23" t="str">
        <f>IFERROR(VLOOKUP(A316, '2023 Full View'!$1:$1000, 1, FALSE), "")</f>
        <v/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s="33" t="s">
        <v>2111</v>
      </c>
      <c r="B317" s="33"/>
      <c r="C317" s="33"/>
      <c r="D317" s="33"/>
      <c r="E317" s="33">
        <v>18</v>
      </c>
      <c r="F317" s="33"/>
      <c r="G317" s="33">
        <v>242973</v>
      </c>
      <c r="H317" s="39">
        <v>40567</v>
      </c>
      <c r="I317" s="33">
        <v>74</v>
      </c>
      <c r="J317" s="33">
        <v>21</v>
      </c>
      <c r="K317" s="33" t="s">
        <v>485</v>
      </c>
      <c r="L317" s="33" t="s">
        <v>694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s="33" t="s">
        <v>2112</v>
      </c>
      <c r="B318" s="33">
        <v>17</v>
      </c>
      <c r="C318" s="33"/>
      <c r="D318" s="33"/>
      <c r="E318" s="33"/>
      <c r="F318" s="33"/>
      <c r="G318" s="33">
        <v>210266</v>
      </c>
      <c r="H318" s="39">
        <v>45436</v>
      </c>
      <c r="I318" s="33">
        <v>59</v>
      </c>
      <c r="J318" s="33" t="s">
        <v>974</v>
      </c>
      <c r="K318" s="33" t="s">
        <v>483</v>
      </c>
      <c r="L318" s="33" t="s">
        <v>981</v>
      </c>
      <c r="N318" s="3" t="b">
        <f t="shared" si="1"/>
        <v>0</v>
      </c>
      <c r="O318" s="23" t="str">
        <f>IFERROR(VLOOKUP(A318, '2023 Full View'!$1:$1000, 1, FALSE), "")</f>
        <v/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s="33" t="s">
        <v>2115</v>
      </c>
      <c r="B319" s="33"/>
      <c r="C319" s="33">
        <v>17</v>
      </c>
      <c r="D319" s="33"/>
      <c r="E319" s="33"/>
      <c r="F319" s="33"/>
      <c r="G319" s="33">
        <v>232826</v>
      </c>
      <c r="H319" s="39">
        <v>36298</v>
      </c>
      <c r="I319" s="33">
        <v>65</v>
      </c>
      <c r="J319" s="33" t="s">
        <v>2518</v>
      </c>
      <c r="K319" s="33" t="s">
        <v>378</v>
      </c>
      <c r="L319" s="33" t="s">
        <v>658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s="33" t="s">
        <v>2116</v>
      </c>
      <c r="B320" s="33"/>
      <c r="C320" s="33"/>
      <c r="D320" s="33">
        <v>17</v>
      </c>
      <c r="E320" s="33"/>
      <c r="F320" s="33"/>
      <c r="G320" s="33">
        <v>277831</v>
      </c>
      <c r="H320" s="39">
        <v>45259</v>
      </c>
      <c r="I320" s="33">
        <v>71</v>
      </c>
      <c r="J320" s="33" t="s">
        <v>2519</v>
      </c>
      <c r="K320" s="33" t="s">
        <v>438</v>
      </c>
      <c r="L320" s="33" t="s">
        <v>910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s="33" t="s">
        <v>2117</v>
      </c>
      <c r="B321" s="33"/>
      <c r="C321" s="33"/>
      <c r="D321" s="33"/>
      <c r="E321" s="33">
        <v>17</v>
      </c>
      <c r="F321" s="33"/>
      <c r="G321" s="33">
        <v>202000</v>
      </c>
      <c r="H321" s="39">
        <v>45702</v>
      </c>
      <c r="I321" s="33">
        <v>65</v>
      </c>
      <c r="J321" s="33" t="s">
        <v>1040</v>
      </c>
      <c r="K321" s="33" t="s">
        <v>366</v>
      </c>
      <c r="L321" s="33" t="s">
        <v>1041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s="33" t="s">
        <v>2118</v>
      </c>
      <c r="B322" s="33">
        <v>16</v>
      </c>
      <c r="C322" s="33"/>
      <c r="D322" s="33"/>
      <c r="E322" s="33"/>
      <c r="F322" s="33"/>
      <c r="G322" s="33">
        <v>206929</v>
      </c>
      <c r="H322" s="39">
        <v>45170</v>
      </c>
      <c r="I322" s="33">
        <v>56</v>
      </c>
      <c r="J322" s="33" t="s">
        <v>878</v>
      </c>
      <c r="K322" s="33" t="s">
        <v>463</v>
      </c>
      <c r="L322" s="33" t="s">
        <v>879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s="33" t="s">
        <v>2119</v>
      </c>
      <c r="B323" s="33"/>
      <c r="C323" s="33">
        <v>16</v>
      </c>
      <c r="D323" s="33"/>
      <c r="E323" s="33"/>
      <c r="F323" s="33" t="s">
        <v>419</v>
      </c>
      <c r="G323" s="33">
        <v>281457</v>
      </c>
      <c r="H323" s="39">
        <v>44707</v>
      </c>
      <c r="I323" s="33">
        <v>58</v>
      </c>
      <c r="J323" s="33" t="s">
        <v>811</v>
      </c>
      <c r="K323" s="33" t="s">
        <v>382</v>
      </c>
      <c r="L323" s="33" t="s">
        <v>812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s="33" t="s">
        <v>2120</v>
      </c>
      <c r="B324" s="33"/>
      <c r="C324" s="33"/>
      <c r="D324" s="33">
        <v>16</v>
      </c>
      <c r="E324" s="33"/>
      <c r="F324" s="33"/>
      <c r="G324" s="33">
        <v>153946</v>
      </c>
      <c r="H324" s="39">
        <v>44903</v>
      </c>
      <c r="I324" s="33">
        <v>82</v>
      </c>
      <c r="J324" s="33" t="s">
        <v>829</v>
      </c>
      <c r="K324" s="33" t="s">
        <v>442</v>
      </c>
      <c r="L324" s="33" t="s">
        <v>830</v>
      </c>
      <c r="N324" s="3" t="b">
        <f t="shared" si="1"/>
        <v>0</v>
      </c>
      <c r="O324" s="23" t="str">
        <f>IFERROR(VLOOKUP(A324, '2023 Full View'!$1:$1000, 1, FALSE), "")</f>
        <v>Kill BillSZA</v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s="33" t="s">
        <v>2121</v>
      </c>
      <c r="B325" s="33"/>
      <c r="C325" s="33"/>
      <c r="D325" s="33"/>
      <c r="E325" s="33">
        <v>16</v>
      </c>
      <c r="F325" s="33"/>
      <c r="G325" s="33">
        <v>216560</v>
      </c>
      <c r="H325" s="39">
        <v>37987</v>
      </c>
      <c r="I325" s="33">
        <v>52</v>
      </c>
      <c r="J325" s="33" t="s">
        <v>2520</v>
      </c>
      <c r="K325" s="33" t="s">
        <v>520</v>
      </c>
      <c r="L325" s="33" t="s">
        <v>671</v>
      </c>
      <c r="N325" s="3" t="b">
        <f t="shared" si="1"/>
        <v>0</v>
      </c>
      <c r="O325" s="23" t="str">
        <f>IFERROR(VLOOKUP(A325, '2023 Full View'!$1:$1000, 1, FALSE), "")</f>
        <v/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s="33" t="s">
        <v>2122</v>
      </c>
      <c r="B326" s="33">
        <v>15</v>
      </c>
      <c r="C326" s="33"/>
      <c r="D326" s="33">
        <v>15</v>
      </c>
      <c r="E326" s="33"/>
      <c r="F326" s="33" t="s">
        <v>444</v>
      </c>
      <c r="G326" s="33">
        <v>195122</v>
      </c>
      <c r="H326" s="39">
        <v>45519</v>
      </c>
      <c r="I326" s="33">
        <v>69</v>
      </c>
      <c r="J326" s="33" t="s">
        <v>2478</v>
      </c>
      <c r="K326" s="33" t="s">
        <v>368</v>
      </c>
      <c r="L326" s="33" t="s">
        <v>1000</v>
      </c>
      <c r="N326" s="3" t="b">
        <f t="shared" si="1"/>
        <v>1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s="33" t="s">
        <v>2125</v>
      </c>
      <c r="B327" s="33"/>
      <c r="C327" s="33">
        <v>15</v>
      </c>
      <c r="D327" s="33"/>
      <c r="E327" s="33"/>
      <c r="F327" s="33" t="s">
        <v>435</v>
      </c>
      <c r="G327" s="33">
        <v>144860</v>
      </c>
      <c r="H327" s="39">
        <v>44404</v>
      </c>
      <c r="I327" s="33">
        <v>62</v>
      </c>
      <c r="J327" s="33" t="s">
        <v>790</v>
      </c>
      <c r="K327" s="33" t="s">
        <v>405</v>
      </c>
      <c r="L327" s="33" t="s">
        <v>791</v>
      </c>
      <c r="N327" s="3" t="b">
        <f t="shared" si="1"/>
        <v>0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s="33" t="s">
        <v>2126</v>
      </c>
      <c r="B328" s="33"/>
      <c r="C328" s="33"/>
      <c r="D328" s="33"/>
      <c r="E328" s="33">
        <v>15</v>
      </c>
      <c r="F328" s="33"/>
      <c r="G328" s="33">
        <v>288339</v>
      </c>
      <c r="H328" s="39">
        <v>30420</v>
      </c>
      <c r="I328" s="33">
        <v>64</v>
      </c>
      <c r="J328" s="33" t="s">
        <v>646</v>
      </c>
      <c r="K328" s="33" t="s">
        <v>526</v>
      </c>
      <c r="L328" s="33" t="s">
        <v>647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s="33" t="s">
        <v>2463</v>
      </c>
      <c r="B329" s="33">
        <v>14</v>
      </c>
      <c r="C329" s="33"/>
      <c r="D329" s="33"/>
      <c r="E329" s="33"/>
      <c r="F329" s="33"/>
      <c r="G329" s="33">
        <v>171782</v>
      </c>
      <c r="H329" s="39">
        <v>45338</v>
      </c>
      <c r="I329" s="33">
        <v>79</v>
      </c>
      <c r="J329" s="33" t="s">
        <v>2521</v>
      </c>
      <c r="K329" s="33" t="s">
        <v>1768</v>
      </c>
      <c r="L329" s="33" t="s">
        <v>2464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s="33" t="s">
        <v>2127</v>
      </c>
      <c r="B330" s="33"/>
      <c r="C330" s="33">
        <v>14</v>
      </c>
      <c r="D330" s="33"/>
      <c r="E330" s="33"/>
      <c r="F330" s="33"/>
      <c r="G330" s="33">
        <v>190780</v>
      </c>
      <c r="H330" s="39">
        <v>44792</v>
      </c>
      <c r="I330" s="33">
        <v>28</v>
      </c>
      <c r="J330" s="33" t="s">
        <v>2522</v>
      </c>
      <c r="K330" s="33" t="s">
        <v>437</v>
      </c>
      <c r="L330" s="33" t="s">
        <v>1778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s="33" t="s">
        <v>2128</v>
      </c>
      <c r="B331" s="33"/>
      <c r="C331" s="33"/>
      <c r="D331" s="33">
        <v>14</v>
      </c>
      <c r="E331" s="33"/>
      <c r="F331" s="33"/>
      <c r="G331" s="33">
        <v>172733</v>
      </c>
      <c r="H331" s="39">
        <v>1966</v>
      </c>
      <c r="I331" s="33">
        <v>59</v>
      </c>
      <c r="J331" s="33" t="s">
        <v>1758</v>
      </c>
      <c r="K331" s="33" t="s">
        <v>1759</v>
      </c>
      <c r="L331" s="33" t="s">
        <v>1760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s="33" t="s">
        <v>2129</v>
      </c>
      <c r="B332" s="33"/>
      <c r="C332" s="33"/>
      <c r="D332" s="33"/>
      <c r="E332" s="33">
        <v>14</v>
      </c>
      <c r="F332" s="33"/>
      <c r="G332" s="33">
        <v>259333</v>
      </c>
      <c r="H332" s="39">
        <v>38229</v>
      </c>
      <c r="I332" s="33">
        <v>81</v>
      </c>
      <c r="J332" s="33" t="s">
        <v>1769</v>
      </c>
      <c r="K332" s="33" t="s">
        <v>1770</v>
      </c>
      <c r="L332" s="33" t="s">
        <v>1769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s="33" t="s">
        <v>2130</v>
      </c>
      <c r="B333" s="33">
        <v>13</v>
      </c>
      <c r="C333" s="33"/>
      <c r="D333" s="33"/>
      <c r="E333" s="33"/>
      <c r="F333" s="33"/>
      <c r="G333" s="33">
        <v>173866</v>
      </c>
      <c r="H333" s="39">
        <v>45434</v>
      </c>
      <c r="I333" s="33">
        <v>57</v>
      </c>
      <c r="J333" s="33" t="s">
        <v>2523</v>
      </c>
      <c r="K333" s="33" t="s">
        <v>483</v>
      </c>
      <c r="L333" s="33" t="s">
        <v>1767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s="33" t="s">
        <v>2131</v>
      </c>
      <c r="B334" s="33"/>
      <c r="C334" s="33">
        <v>13</v>
      </c>
      <c r="D334" s="33"/>
      <c r="E334" s="33"/>
      <c r="F334" s="33"/>
      <c r="G334" s="33">
        <v>214333</v>
      </c>
      <c r="H334" s="39">
        <v>45527</v>
      </c>
      <c r="I334" s="33">
        <v>19</v>
      </c>
      <c r="J334" s="33" t="s">
        <v>1776</v>
      </c>
      <c r="K334" s="33" t="s">
        <v>1631</v>
      </c>
      <c r="L334" s="33" t="s">
        <v>1776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s="33" t="s">
        <v>2132</v>
      </c>
      <c r="B335" s="33"/>
      <c r="C335" s="33"/>
      <c r="D335" s="33">
        <v>13</v>
      </c>
      <c r="E335" s="33"/>
      <c r="F335" s="33"/>
      <c r="G335" s="33">
        <v>230013</v>
      </c>
      <c r="H335" s="39">
        <v>37413</v>
      </c>
      <c r="I335" s="33">
        <v>76</v>
      </c>
      <c r="J335" s="33" t="s">
        <v>1771</v>
      </c>
      <c r="K335" s="33" t="s">
        <v>1772</v>
      </c>
      <c r="L335" s="33" t="s">
        <v>1773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s="33" t="s">
        <v>2133</v>
      </c>
      <c r="B336" s="33"/>
      <c r="C336" s="33"/>
      <c r="D336" s="33"/>
      <c r="E336" s="33">
        <v>13</v>
      </c>
      <c r="F336" s="33"/>
      <c r="G336" s="33">
        <v>223192</v>
      </c>
      <c r="H336" s="39">
        <v>45527</v>
      </c>
      <c r="I336" s="33">
        <v>81</v>
      </c>
      <c r="J336" s="33" t="s">
        <v>1010</v>
      </c>
      <c r="K336" s="33" t="s">
        <v>366</v>
      </c>
      <c r="L336" s="33" t="s">
        <v>1777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s="33" t="s">
        <v>2134</v>
      </c>
      <c r="B337" s="33"/>
      <c r="C337" s="33">
        <v>12</v>
      </c>
      <c r="D337" s="33"/>
      <c r="E337" s="33"/>
      <c r="F337" s="33"/>
      <c r="G337" s="33">
        <v>155653</v>
      </c>
      <c r="H337" s="39">
        <v>42122</v>
      </c>
      <c r="I337" s="33">
        <v>52</v>
      </c>
      <c r="J337" s="33" t="s">
        <v>1764</v>
      </c>
      <c r="K337" s="33" t="s">
        <v>1765</v>
      </c>
      <c r="L337" s="33" t="s">
        <v>1766</v>
      </c>
      <c r="N337" s="3" t="b">
        <f t="shared" si="1"/>
        <v>0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s="33" t="s">
        <v>2135</v>
      </c>
      <c r="B338" s="33"/>
      <c r="C338" s="33"/>
      <c r="D338" s="33">
        <v>12</v>
      </c>
      <c r="E338" s="33"/>
      <c r="F338" s="33"/>
      <c r="G338" s="33">
        <v>180853</v>
      </c>
      <c r="H338" s="39">
        <v>44904</v>
      </c>
      <c r="I338" s="33">
        <v>82</v>
      </c>
      <c r="J338" s="33" t="s">
        <v>829</v>
      </c>
      <c r="K338" s="33" t="s">
        <v>442</v>
      </c>
      <c r="L338" s="33" t="s">
        <v>1073</v>
      </c>
      <c r="N338" s="3" t="b">
        <f t="shared" si="1"/>
        <v>0</v>
      </c>
      <c r="O338" s="23" t="str">
        <f>IFERROR(VLOOKUP(A338, '2023 Full View'!$1:$1000, 1, FALSE), "")</f>
        <v>Nobody Gets MeSZA</v>
      </c>
      <c r="P338" s="3" t="str">
        <f ca="1">IFERROR(__xludf.DUMMYFUNCTION("iferror(TEXTJOIN("", "",TRUE, FILTER($B$1:$E$1,B338:E338&lt;&gt;"""")),"""")"),"")</f>
        <v/>
      </c>
    </row>
    <row r="339" spans="1:16" ht="13">
      <c r="A339" s="33" t="s">
        <v>2136</v>
      </c>
      <c r="B339" s="33">
        <v>11</v>
      </c>
      <c r="C339" s="33"/>
      <c r="D339" s="33"/>
      <c r="E339" s="33"/>
      <c r="F339" s="33" t="s">
        <v>428</v>
      </c>
      <c r="G339" s="33">
        <v>220479</v>
      </c>
      <c r="H339" s="39">
        <v>45520</v>
      </c>
      <c r="I339" s="33">
        <v>49</v>
      </c>
      <c r="J339" s="33" t="s">
        <v>1007</v>
      </c>
      <c r="K339" s="33" t="s">
        <v>368</v>
      </c>
      <c r="L339" s="33" t="s">
        <v>1761</v>
      </c>
      <c r="N339" s="3" t="b">
        <f t="shared" si="1"/>
        <v>0</v>
      </c>
      <c r="O339" s="23" t="str">
        <f>IFERROR(VLOOKUP(A339, '2023 Full View'!$1:$1000, 1, FALSE), "")</f>
        <v/>
      </c>
      <c r="P339" s="3" t="str">
        <f ca="1">IFERROR(__xludf.DUMMYFUNCTION("iferror(TEXTJOIN("", "",TRUE, FILTER($B$1:$E$1,B339:E339&lt;&gt;"""")),"""")"),"")</f>
        <v/>
      </c>
    </row>
    <row r="340" spans="1:16" ht="13">
      <c r="A340" s="33" t="s">
        <v>2137</v>
      </c>
      <c r="B340" s="33"/>
      <c r="C340" s="33">
        <v>11</v>
      </c>
      <c r="D340" s="33"/>
      <c r="E340" s="33"/>
      <c r="F340" s="33" t="s">
        <v>360</v>
      </c>
      <c r="G340" s="33">
        <v>189356</v>
      </c>
      <c r="H340" s="39">
        <v>45499</v>
      </c>
      <c r="I340" s="33">
        <v>71</v>
      </c>
      <c r="J340" s="33" t="s">
        <v>1762</v>
      </c>
      <c r="K340" s="33" t="s">
        <v>435</v>
      </c>
      <c r="L340" s="33" t="s">
        <v>1762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s="33" t="s">
        <v>2138</v>
      </c>
      <c r="B341" s="33"/>
      <c r="C341" s="33"/>
      <c r="D341" s="33"/>
      <c r="E341" s="33">
        <v>11</v>
      </c>
      <c r="F341" s="33"/>
      <c r="G341" s="33">
        <v>186841</v>
      </c>
      <c r="H341" s="39">
        <v>43796</v>
      </c>
      <c r="I341" s="33">
        <v>17</v>
      </c>
      <c r="J341" s="33" t="s">
        <v>1504</v>
      </c>
      <c r="K341" s="33" t="s">
        <v>499</v>
      </c>
      <c r="L341" s="33" t="s">
        <v>1504</v>
      </c>
      <c r="N341" s="3" t="b">
        <f t="shared" si="1"/>
        <v>0</v>
      </c>
      <c r="O341" s="23" t="str">
        <f>IFERROR(VLOOKUP(A341, '2023 Full View'!$1:$1000, 1, FALSE), "")</f>
        <v>Easy to LoveCouch</v>
      </c>
      <c r="P341" s="3" t="str">
        <f ca="1">IFERROR(__xludf.DUMMYFUNCTION("iferror(TEXTJOIN("", "",TRUE, FILTER($B$1:$E$1,B341:E341&lt;&gt;"""")),"""")"),"")</f>
        <v/>
      </c>
    </row>
    <row r="342" spans="1:16" ht="13">
      <c r="A342" s="33" t="s">
        <v>2139</v>
      </c>
      <c r="B342" s="33"/>
      <c r="C342" s="33">
        <v>10</v>
      </c>
      <c r="D342" s="33"/>
      <c r="E342" s="33"/>
      <c r="F342" s="33"/>
      <c r="G342" s="33">
        <v>188152</v>
      </c>
      <c r="H342" s="39">
        <v>45436</v>
      </c>
      <c r="I342" s="33">
        <v>14</v>
      </c>
      <c r="J342" s="33" t="s">
        <v>1787</v>
      </c>
      <c r="K342" s="33" t="s">
        <v>1788</v>
      </c>
      <c r="L342" s="33" t="s">
        <v>1787</v>
      </c>
      <c r="N342" s="3" t="b">
        <f t="shared" si="1"/>
        <v>0</v>
      </c>
      <c r="O342" s="23" t="str">
        <f>IFERROR(VLOOKUP(A342, '2023 Full View'!$1:$1000, 1, FALSE), "")</f>
        <v/>
      </c>
      <c r="P342" s="3" t="str">
        <f ca="1">IFERROR(__xludf.DUMMYFUNCTION("iferror(TEXTJOIN("", "",TRUE, FILTER($B$1:$E$1,B342:E342&lt;&gt;"""")),"""")"),"")</f>
        <v/>
      </c>
    </row>
    <row r="343" spans="1:16" ht="13">
      <c r="A343" s="33" t="s">
        <v>2140</v>
      </c>
      <c r="B343" s="33"/>
      <c r="C343" s="33"/>
      <c r="D343" s="33">
        <v>10</v>
      </c>
      <c r="E343" s="33"/>
      <c r="F343" s="33"/>
      <c r="G343" s="33">
        <v>151739</v>
      </c>
      <c r="H343" s="39">
        <v>45450</v>
      </c>
      <c r="I343" s="33">
        <v>78</v>
      </c>
      <c r="J343" s="33" t="s">
        <v>2524</v>
      </c>
      <c r="K343" s="33" t="s">
        <v>2113</v>
      </c>
      <c r="L343" s="33" t="s">
        <v>2114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s="33" t="s">
        <v>2141</v>
      </c>
      <c r="B344" s="33"/>
      <c r="C344" s="33"/>
      <c r="D344" s="33"/>
      <c r="E344" s="33">
        <v>10</v>
      </c>
      <c r="F344" s="33"/>
      <c r="G344" s="33">
        <v>262974</v>
      </c>
      <c r="H344" s="39">
        <v>45401</v>
      </c>
      <c r="I344" s="33">
        <v>68</v>
      </c>
      <c r="J344" s="33" t="s">
        <v>955</v>
      </c>
      <c r="K344" s="33" t="s">
        <v>438</v>
      </c>
      <c r="L344" s="33" t="s">
        <v>2027</v>
      </c>
      <c r="N344" s="3" t="b">
        <f t="shared" si="1"/>
        <v>0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s="33" t="s">
        <v>2142</v>
      </c>
      <c r="B345" s="33">
        <v>9</v>
      </c>
      <c r="C345" s="33"/>
      <c r="D345" s="33"/>
      <c r="E345" s="33"/>
      <c r="F345" s="33"/>
      <c r="G345" s="33">
        <v>202600</v>
      </c>
      <c r="H345" s="39">
        <v>45436</v>
      </c>
      <c r="I345" s="33">
        <v>68</v>
      </c>
      <c r="J345" s="33" t="s">
        <v>974</v>
      </c>
      <c r="K345" s="33" t="s">
        <v>483</v>
      </c>
      <c r="L345" s="33" t="s">
        <v>2029</v>
      </c>
      <c r="N345" s="3" t="b">
        <f t="shared" si="1"/>
        <v>0</v>
      </c>
      <c r="O345" s="23" t="str">
        <f>IFERROR(VLOOKUP(A345, '2023 Full View'!$1:$1000, 1, FALSE), "")</f>
        <v/>
      </c>
      <c r="P345" s="3" t="str">
        <f ca="1">IFERROR(__xludf.DUMMYFUNCTION("iferror(TEXTJOIN("", "",TRUE, FILTER($B$1:$E$1,B345:E345&lt;&gt;"""")),"""")"),"")</f>
        <v/>
      </c>
    </row>
    <row r="346" spans="1:16" ht="13">
      <c r="A346" s="33" t="s">
        <v>2143</v>
      </c>
      <c r="B346" s="33"/>
      <c r="C346" s="33">
        <v>9</v>
      </c>
      <c r="D346" s="33"/>
      <c r="E346" s="33"/>
      <c r="F346" s="33"/>
      <c r="G346" s="33">
        <v>274706</v>
      </c>
      <c r="H346" s="39">
        <v>34029</v>
      </c>
      <c r="I346" s="33">
        <v>79</v>
      </c>
      <c r="J346" s="33" t="s">
        <v>2525</v>
      </c>
      <c r="K346" s="33" t="s">
        <v>2123</v>
      </c>
      <c r="L346" s="33" t="s">
        <v>2124</v>
      </c>
      <c r="N346" s="3" t="b">
        <f t="shared" si="1"/>
        <v>0</v>
      </c>
      <c r="O346" s="23" t="str">
        <f>IFERROR(VLOOKUP(A346, '2023 Full View'!$1:$1000, 1, FALSE), "")</f>
        <v/>
      </c>
      <c r="P346" s="3" t="str">
        <f ca="1">IFERROR(__xludf.DUMMYFUNCTION("iferror(TEXTJOIN("", "",TRUE, FILTER($B$1:$E$1,B346:E346&lt;&gt;"""")),"""")"),"")</f>
        <v/>
      </c>
    </row>
    <row r="347" spans="1:16" ht="13">
      <c r="A347" s="33" t="s">
        <v>2144</v>
      </c>
      <c r="B347" s="33"/>
      <c r="C347" s="33"/>
      <c r="D347" s="33">
        <v>9</v>
      </c>
      <c r="E347" s="33"/>
      <c r="F347" s="33"/>
      <c r="G347" s="33">
        <v>181535</v>
      </c>
      <c r="H347" s="39">
        <v>43805</v>
      </c>
      <c r="I347" s="33">
        <v>34</v>
      </c>
      <c r="J347" s="33" t="s">
        <v>1824</v>
      </c>
      <c r="K347" s="33" t="s">
        <v>1825</v>
      </c>
      <c r="L347" s="33" t="s">
        <v>1826</v>
      </c>
      <c r="N347" s="3" t="b">
        <f t="shared" si="1"/>
        <v>0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s="33" t="s">
        <v>2145</v>
      </c>
      <c r="B348" s="33"/>
      <c r="C348" s="33"/>
      <c r="D348" s="33"/>
      <c r="E348" s="33">
        <v>9</v>
      </c>
      <c r="F348" s="33"/>
      <c r="G348" s="33">
        <v>154516</v>
      </c>
      <c r="H348" s="39">
        <v>45373</v>
      </c>
      <c r="I348" s="33">
        <v>58</v>
      </c>
      <c r="J348" s="33" t="s">
        <v>933</v>
      </c>
      <c r="K348" s="33" t="s">
        <v>484</v>
      </c>
      <c r="L348" s="33" t="s">
        <v>1940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s="33" t="s">
        <v>2146</v>
      </c>
      <c r="B349" s="33">
        <v>8</v>
      </c>
      <c r="C349" s="33"/>
      <c r="D349" s="33"/>
      <c r="E349" s="33"/>
      <c r="F349" s="33" t="s">
        <v>544</v>
      </c>
      <c r="G349" s="33">
        <v>251667</v>
      </c>
      <c r="H349" s="39">
        <v>45520</v>
      </c>
      <c r="I349" s="33">
        <v>96</v>
      </c>
      <c r="J349" s="33" t="s">
        <v>2153</v>
      </c>
      <c r="K349" s="33" t="s">
        <v>2154</v>
      </c>
      <c r="L349" s="33" t="s">
        <v>2153</v>
      </c>
      <c r="N349" s="3" t="b">
        <f t="shared" si="1"/>
        <v>0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s="33" t="s">
        <v>2147</v>
      </c>
      <c r="B350" s="33"/>
      <c r="C350" s="33">
        <v>8</v>
      </c>
      <c r="D350" s="33"/>
      <c r="E350" s="33"/>
      <c r="F350" s="33"/>
      <c r="G350" s="33">
        <v>146133</v>
      </c>
      <c r="H350" s="39">
        <v>44967</v>
      </c>
      <c r="I350" s="33">
        <v>70</v>
      </c>
      <c r="J350" s="33" t="s">
        <v>2526</v>
      </c>
      <c r="K350" s="33" t="s">
        <v>2052</v>
      </c>
      <c r="L350" s="33" t="s">
        <v>2053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s="33" t="s">
        <v>2148</v>
      </c>
      <c r="B351" s="33"/>
      <c r="C351" s="33"/>
      <c r="D351" s="33"/>
      <c r="E351" s="33">
        <v>8</v>
      </c>
      <c r="F351" s="33"/>
      <c r="G351" s="33">
        <v>262186</v>
      </c>
      <c r="H351" s="39">
        <v>37987</v>
      </c>
      <c r="I351" s="33">
        <v>56</v>
      </c>
      <c r="J351" s="33" t="s">
        <v>2527</v>
      </c>
      <c r="K351" s="33" t="s">
        <v>1361</v>
      </c>
      <c r="L351" s="33" t="s">
        <v>1921</v>
      </c>
      <c r="N351" s="3" t="b">
        <f t="shared" si="1"/>
        <v>0</v>
      </c>
      <c r="O351" s="23" t="str">
        <f>IFERROR(VLOOKUP(A351, '2023 Full View'!$1:$1000, 1, FALSE), "")</f>
        <v/>
      </c>
      <c r="P351" s="3" t="str">
        <f ca="1">IFERROR(__xludf.DUMMYFUNCTION("iferror(TEXTJOIN("", "",TRUE, FILTER($B$1:$E$1,B351:E351&lt;&gt;"""")),"""")"),"")</f>
        <v/>
      </c>
    </row>
    <row r="352" spans="1:16" ht="13">
      <c r="A352" s="33" t="s">
        <v>2149</v>
      </c>
      <c r="B352" s="33">
        <v>7</v>
      </c>
      <c r="C352" s="33"/>
      <c r="D352" s="33"/>
      <c r="E352" s="33"/>
      <c r="F352" s="33" t="s">
        <v>482</v>
      </c>
      <c r="G352" s="33">
        <v>164011</v>
      </c>
      <c r="H352" s="39">
        <v>45519</v>
      </c>
      <c r="I352" s="33">
        <v>73</v>
      </c>
      <c r="J352" s="33" t="s">
        <v>2478</v>
      </c>
      <c r="K352" s="33" t="s">
        <v>368</v>
      </c>
      <c r="L352" s="33" t="s">
        <v>2086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s="33" t="s">
        <v>2150</v>
      </c>
      <c r="B353" s="33"/>
      <c r="C353" s="33">
        <v>7</v>
      </c>
      <c r="D353" s="33"/>
      <c r="E353" s="33"/>
      <c r="F353" s="33"/>
      <c r="G353" s="33">
        <v>191949</v>
      </c>
      <c r="H353" s="39">
        <v>45497</v>
      </c>
      <c r="I353" s="33">
        <v>45</v>
      </c>
      <c r="J353" s="33" t="s">
        <v>2528</v>
      </c>
      <c r="K353" s="33" t="s">
        <v>435</v>
      </c>
      <c r="L353" s="33" t="s">
        <v>1863</v>
      </c>
      <c r="N353" s="3" t="b">
        <f t="shared" si="1"/>
        <v>0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s="33" t="s">
        <v>2151</v>
      </c>
      <c r="B354" s="33"/>
      <c r="C354" s="33"/>
      <c r="D354" s="33">
        <v>7</v>
      </c>
      <c r="E354" s="33"/>
      <c r="F354" s="33"/>
      <c r="G354" s="33">
        <v>271373</v>
      </c>
      <c r="H354" s="39">
        <v>27546</v>
      </c>
      <c r="I354" s="33">
        <v>51</v>
      </c>
      <c r="J354" s="33" t="s">
        <v>1889</v>
      </c>
      <c r="K354" s="33" t="s">
        <v>497</v>
      </c>
      <c r="L354" s="33" t="s">
        <v>1890</v>
      </c>
      <c r="N354" s="3" t="b">
        <f t="shared" si="1"/>
        <v>0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s="33" t="s">
        <v>2152</v>
      </c>
      <c r="B355" s="33"/>
      <c r="C355" s="33"/>
      <c r="D355" s="33"/>
      <c r="E355" s="33">
        <v>7</v>
      </c>
      <c r="F355" s="33"/>
      <c r="G355" s="33">
        <v>250105</v>
      </c>
      <c r="H355" s="39">
        <v>45233</v>
      </c>
      <c r="I355" s="33">
        <v>0</v>
      </c>
      <c r="J355" s="33" t="s">
        <v>2494</v>
      </c>
      <c r="K355" s="33" t="s">
        <v>499</v>
      </c>
      <c r="L355" s="33" t="s">
        <v>1780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s="33" t="s">
        <v>2529</v>
      </c>
      <c r="B356" s="33"/>
      <c r="C356" s="33">
        <v>6</v>
      </c>
      <c r="D356" s="33"/>
      <c r="E356" s="33"/>
      <c r="F356" s="33" t="s">
        <v>2530</v>
      </c>
      <c r="G356" s="33">
        <v>231682</v>
      </c>
      <c r="H356" s="39">
        <v>45400</v>
      </c>
      <c r="I356" s="33">
        <v>2</v>
      </c>
      <c r="J356" s="33"/>
      <c r="K356" s="33" t="s">
        <v>2531</v>
      </c>
      <c r="L356" s="33" t="s">
        <v>2532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s="3" t="s">
        <v>2533</v>
      </c>
      <c r="D357">
        <v>6</v>
      </c>
      <c r="G357">
        <v>228600</v>
      </c>
      <c r="H357" s="45">
        <v>42852</v>
      </c>
      <c r="I357">
        <v>68</v>
      </c>
      <c r="J357" t="s">
        <v>2534</v>
      </c>
      <c r="K357" t="s">
        <v>2535</v>
      </c>
      <c r="L357" t="s">
        <v>2536</v>
      </c>
      <c r="N357" s="3" t="b">
        <f t="shared" si="1"/>
        <v>0</v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s="3"/>
      <c r="N358" s="3" t="str">
        <f t="shared" si="1"/>
        <v/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 t="str">
        <f t="shared" ref="A357:A391" si="2">K359&amp;L359</f>
        <v/>
      </c>
      <c r="N359" s="3" t="str">
        <f t="shared" si="1"/>
        <v/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tr">
        <f t="shared" si="2"/>
        <v/>
      </c>
      <c r="N360" s="3" t="str">
        <f t="shared" si="1"/>
        <v/>
      </c>
      <c r="O360" s="23" t="str">
        <f>IFERROR(VLOOKUP(A360, '2023 Full View'!$1:$1000, 1, FALSE), "")</f>
        <v/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tr">
        <f t="shared" si="2"/>
        <v/>
      </c>
      <c r="N361" s="3" t="str">
        <f t="shared" si="1"/>
        <v/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tr">
        <f t="shared" si="2"/>
        <v/>
      </c>
      <c r="N362" s="3" t="str">
        <f t="shared" si="1"/>
        <v/>
      </c>
      <c r="O362" s="23" t="str">
        <f>IFERROR(VLOOKUP(A362, '2023 Full View'!$1:$1000, 1, FALSE), "")</f>
        <v/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tr">
        <f t="shared" si="2"/>
        <v/>
      </c>
      <c r="N363" s="3" t="str">
        <f t="shared" si="1"/>
        <v/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tr">
        <f t="shared" si="2"/>
        <v/>
      </c>
      <c r="N364" s="3" t="str">
        <f t="shared" si="1"/>
        <v/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tr">
        <f t="shared" si="2"/>
        <v/>
      </c>
      <c r="N365" s="3" t="str">
        <f t="shared" si="1"/>
        <v/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tr">
        <f t="shared" si="2"/>
        <v/>
      </c>
      <c r="N366" s="3" t="str">
        <f t="shared" si="1"/>
        <v/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tr">
        <f t="shared" si="2"/>
        <v/>
      </c>
      <c r="N367" s="3" t="str">
        <f t="shared" si="1"/>
        <v/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tr">
        <f t="shared" si="2"/>
        <v/>
      </c>
      <c r="N368" s="3" t="str">
        <f t="shared" si="1"/>
        <v/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tr">
        <f t="shared" si="2"/>
        <v/>
      </c>
      <c r="N369" s="3" t="str">
        <f t="shared" si="1"/>
        <v/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tr">
        <f t="shared" si="2"/>
        <v/>
      </c>
      <c r="N370" s="3" t="str">
        <f t="shared" si="1"/>
        <v/>
      </c>
      <c r="P370" s="3" t="str">
        <f ca="1">IFERROR(__xludf.DUMMYFUNCTION("iferror(TEXTJOIN("", "",TRUE, FILTER($B$1:$E$1,B370:E370&lt;&gt;"""")),"""")"),"")</f>
        <v/>
      </c>
    </row>
    <row r="371" spans="1:16" ht="13">
      <c r="A371" s="3" t="str">
        <f t="shared" si="2"/>
        <v/>
      </c>
      <c r="N371" s="3" t="str">
        <f t="shared" si="1"/>
        <v/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tr">
        <f t="shared" si="2"/>
        <v/>
      </c>
      <c r="N372" s="3" t="str">
        <f t="shared" si="1"/>
        <v/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tr">
        <f t="shared" si="2"/>
        <v/>
      </c>
      <c r="N373" s="3" t="str">
        <f t="shared" si="1"/>
        <v/>
      </c>
      <c r="P373" s="3" t="str">
        <f ca="1">IFERROR(__xludf.DUMMYFUNCTION("iferror(TEXTJOIN("", "",TRUE, FILTER($B$1:$E$1,B373:E373&lt;&gt;"""")),"""")"),"")</f>
        <v/>
      </c>
    </row>
    <row r="374" spans="1:16" ht="13">
      <c r="A374" s="3" t="str">
        <f t="shared" si="2"/>
        <v/>
      </c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si="2"/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1042</v>
      </c>
      <c r="P1" s="3" t="s">
        <v>354</v>
      </c>
    </row>
    <row r="2" spans="1:20" ht="15.75" customHeight="1">
      <c r="A2" s="36" t="s">
        <v>2072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2155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2156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1043</v>
      </c>
      <c r="K4" s="36" t="s">
        <v>465</v>
      </c>
      <c r="L4" s="36" t="s">
        <v>1044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1968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2157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1045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2158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1046</v>
      </c>
      <c r="K7" s="36" t="s">
        <v>438</v>
      </c>
      <c r="L7" s="36" t="s">
        <v>1047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2159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1048</v>
      </c>
      <c r="K8" s="36" t="s">
        <v>440</v>
      </c>
      <c r="L8" s="36" t="s">
        <v>1049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2160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1050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2161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1051</v>
      </c>
      <c r="K10" s="36" t="s">
        <v>1052</v>
      </c>
      <c r="L10" s="36" t="s">
        <v>1053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2162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1054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2163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1055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2164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1056</v>
      </c>
      <c r="K13" s="36" t="s">
        <v>366</v>
      </c>
      <c r="L13" s="36" t="s">
        <v>1057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2120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1929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2165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1058</v>
      </c>
      <c r="K16" s="36" t="s">
        <v>1059</v>
      </c>
      <c r="L16" s="36" t="s">
        <v>1060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2166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1061</v>
      </c>
      <c r="K17" s="36" t="s">
        <v>1062</v>
      </c>
      <c r="L17" s="36" t="s">
        <v>1063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1973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2167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1064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2168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1046</v>
      </c>
      <c r="K20" s="36" t="s">
        <v>438</v>
      </c>
      <c r="L20" s="36" t="s">
        <v>1065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1969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1798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2169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1066</v>
      </c>
      <c r="K23" s="36" t="s">
        <v>1067</v>
      </c>
      <c r="L23" s="36" t="s">
        <v>1068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2170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1069</v>
      </c>
      <c r="K24" s="36" t="s">
        <v>487</v>
      </c>
      <c r="L24" s="36" t="s">
        <v>1070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2171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1071</v>
      </c>
      <c r="K25" s="36" t="s">
        <v>484</v>
      </c>
      <c r="L25" s="36" t="s">
        <v>1072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2135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1073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2172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1074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2173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1075</v>
      </c>
      <c r="K28" s="36" t="s">
        <v>429</v>
      </c>
      <c r="L28" s="36" t="s">
        <v>1076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1895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2174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1077</v>
      </c>
      <c r="K30" s="36" t="s">
        <v>1078</v>
      </c>
      <c r="L30" s="36" t="s">
        <v>1079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2175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1080</v>
      </c>
      <c r="K31" s="36" t="s">
        <v>438</v>
      </c>
      <c r="L31" s="36" t="s">
        <v>1080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2176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1081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2177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1082</v>
      </c>
      <c r="K33" s="36" t="s">
        <v>1083</v>
      </c>
      <c r="L33" s="36" t="s">
        <v>1084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2178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1085</v>
      </c>
      <c r="K34" s="36" t="s">
        <v>544</v>
      </c>
      <c r="L34" s="36" t="s">
        <v>1086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2179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1087</v>
      </c>
      <c r="K35" s="36" t="s">
        <v>1088</v>
      </c>
      <c r="L35" s="36" t="s">
        <v>1089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2180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1090</v>
      </c>
      <c r="K36" s="36" t="s">
        <v>1091</v>
      </c>
      <c r="L36" s="36" t="s">
        <v>1090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2181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1092</v>
      </c>
      <c r="K37" s="36" t="s">
        <v>1093</v>
      </c>
      <c r="L37" s="36" t="s">
        <v>1094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2182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1095</v>
      </c>
      <c r="K38" s="36" t="s">
        <v>1096</v>
      </c>
      <c r="L38" s="36" t="s">
        <v>1097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2183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1098</v>
      </c>
      <c r="K39" s="36" t="s">
        <v>1067</v>
      </c>
      <c r="L39" s="33" t="s">
        <v>1099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2184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1100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2185</v>
      </c>
      <c r="B41" s="36">
        <v>88</v>
      </c>
      <c r="C41" s="33"/>
      <c r="D41" s="33"/>
      <c r="E41" s="33"/>
      <c r="F41" s="36" t="s">
        <v>1101</v>
      </c>
      <c r="G41" s="36">
        <v>167480</v>
      </c>
      <c r="H41" s="37">
        <v>44337</v>
      </c>
      <c r="I41" s="36">
        <v>83</v>
      </c>
      <c r="J41" s="36" t="s">
        <v>1102</v>
      </c>
      <c r="K41" s="36" t="s">
        <v>1103</v>
      </c>
      <c r="L41" s="36" t="s">
        <v>1102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2186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1104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2005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2187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1105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2104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2188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1106</v>
      </c>
      <c r="K46" s="36" t="s">
        <v>1107</v>
      </c>
      <c r="L46" s="36" t="s">
        <v>1108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1790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2189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1043</v>
      </c>
      <c r="K48" s="36" t="s">
        <v>465</v>
      </c>
      <c r="L48" s="36" t="s">
        <v>1109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1797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2190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1110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2191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1111</v>
      </c>
      <c r="K51" s="36" t="s">
        <v>438</v>
      </c>
      <c r="L51" s="36" t="s">
        <v>1112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2192</v>
      </c>
      <c r="B52" s="33"/>
      <c r="C52" s="33"/>
      <c r="D52" s="33"/>
      <c r="E52" s="36">
        <v>81</v>
      </c>
      <c r="F52" s="36" t="s">
        <v>1113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1114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2193</v>
      </c>
      <c r="B53" s="33"/>
      <c r="C53" s="33"/>
      <c r="D53" s="36">
        <v>29</v>
      </c>
      <c r="E53" s="33"/>
      <c r="F53" s="33"/>
      <c r="G53" s="36">
        <v>162373</v>
      </c>
      <c r="H53" s="36" t="s">
        <v>2194</v>
      </c>
      <c r="I53" s="36">
        <v>82</v>
      </c>
      <c r="J53" s="36" t="s">
        <v>1115</v>
      </c>
      <c r="K53" s="36" t="s">
        <v>1116</v>
      </c>
      <c r="L53" s="36" t="s">
        <v>1117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2195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1118</v>
      </c>
      <c r="K54" s="36" t="s">
        <v>1067</v>
      </c>
      <c r="L54" s="36" t="s">
        <v>1119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2196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1120</v>
      </c>
      <c r="K55" s="36" t="s">
        <v>1121</v>
      </c>
      <c r="L55" s="36" t="s">
        <v>1122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2197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1123</v>
      </c>
      <c r="K56" s="36" t="s">
        <v>1088</v>
      </c>
      <c r="L56" s="36" t="s">
        <v>1123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2198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1124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2199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1125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2200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1126</v>
      </c>
      <c r="K59" s="36" t="s">
        <v>438</v>
      </c>
      <c r="L59" s="36" t="s">
        <v>1127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2201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1128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2202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1129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2049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2203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1130</v>
      </c>
      <c r="K63" s="36" t="s">
        <v>526</v>
      </c>
      <c r="L63" s="36" t="s">
        <v>1131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2204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1132</v>
      </c>
      <c r="K64" s="36" t="s">
        <v>1133</v>
      </c>
      <c r="L64" s="36" t="s">
        <v>1134</v>
      </c>
      <c r="M64" s="27"/>
      <c r="O64" s="28" t="str">
        <f>IFERROR(VLOOKUP(A64, '2024 Full View'!$1:$999, 1, FALSE), "")</f>
        <v/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2205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1135</v>
      </c>
      <c r="K65" s="36" t="s">
        <v>482</v>
      </c>
      <c r="L65" s="36" t="s">
        <v>1136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2206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1137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1802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2207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1138</v>
      </c>
      <c r="K68" s="36" t="s">
        <v>1139</v>
      </c>
      <c r="L68" s="36" t="s">
        <v>1140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2040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2208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1141</v>
      </c>
      <c r="K70" s="36" t="s">
        <v>1142</v>
      </c>
      <c r="L70" s="36" t="s">
        <v>1143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1785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2209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1144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2210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1145</v>
      </c>
      <c r="K73" s="36" t="s">
        <v>1146</v>
      </c>
      <c r="L73" s="36" t="s">
        <v>1147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2211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1148</v>
      </c>
      <c r="K74" s="36" t="s">
        <v>1149</v>
      </c>
      <c r="L74" s="36" t="s">
        <v>1150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2212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1151</v>
      </c>
      <c r="K75" s="36" t="s">
        <v>372</v>
      </c>
      <c r="L75" s="36" t="s">
        <v>1152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1809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2213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1153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2214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1154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2215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1155</v>
      </c>
      <c r="K79" s="36" t="s">
        <v>360</v>
      </c>
      <c r="L79" s="36" t="s">
        <v>1156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2216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1135</v>
      </c>
      <c r="K80" s="36" t="s">
        <v>482</v>
      </c>
      <c r="L80" s="36" t="s">
        <v>1157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2077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2217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1158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2218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1159</v>
      </c>
      <c r="K83" s="36" t="s">
        <v>1160</v>
      </c>
      <c r="L83" s="36" t="s">
        <v>1159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1941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2219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1161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2220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1162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2221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1163</v>
      </c>
      <c r="K87" s="36" t="s">
        <v>1164</v>
      </c>
      <c r="L87" s="36" t="s">
        <v>1165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2222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1166</v>
      </c>
      <c r="K88" s="36" t="s">
        <v>1167</v>
      </c>
      <c r="L88" s="36" t="s">
        <v>1168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2223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2224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1169</v>
      </c>
      <c r="K90" s="36" t="s">
        <v>1170</v>
      </c>
      <c r="L90" s="36" t="s">
        <v>1171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2225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1172</v>
      </c>
      <c r="K91" s="36" t="s">
        <v>1103</v>
      </c>
      <c r="L91" s="36" t="s">
        <v>1173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2226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1043</v>
      </c>
      <c r="K92" s="36" t="s">
        <v>465</v>
      </c>
      <c r="L92" s="36" t="s">
        <v>1174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2227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1175</v>
      </c>
      <c r="K93" s="33" t="s">
        <v>1176</v>
      </c>
      <c r="L93" s="36" t="s">
        <v>1177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2228</v>
      </c>
      <c r="B94" s="33"/>
      <c r="C94" s="33"/>
      <c r="D94" s="36">
        <v>76</v>
      </c>
      <c r="E94" s="36">
        <v>85</v>
      </c>
      <c r="F94" s="36" t="s">
        <v>1178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1179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1963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2229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1180</v>
      </c>
      <c r="K96" s="36" t="s">
        <v>1181</v>
      </c>
      <c r="L96" s="36" t="s">
        <v>1180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2230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1182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2231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1183</v>
      </c>
      <c r="K98" s="36" t="s">
        <v>1184</v>
      </c>
      <c r="L98" s="36" t="s">
        <v>1185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1994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2232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1186</v>
      </c>
      <c r="K100" s="36" t="s">
        <v>1187</v>
      </c>
      <c r="L100" s="36" t="s">
        <v>1188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2233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1172</v>
      </c>
      <c r="K101" s="36" t="s">
        <v>1103</v>
      </c>
      <c r="L101" s="36" t="s">
        <v>1189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2234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1190</v>
      </c>
      <c r="K102" s="36" t="s">
        <v>1191</v>
      </c>
      <c r="L102" s="36" t="s">
        <v>1190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1920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2235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1192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2236</v>
      </c>
      <c r="B105" s="33"/>
      <c r="C105" s="33"/>
      <c r="D105" s="36">
        <v>69</v>
      </c>
      <c r="E105" s="33"/>
      <c r="F105" s="36" t="s">
        <v>1193</v>
      </c>
      <c r="G105" s="36">
        <v>160656</v>
      </c>
      <c r="H105" s="37">
        <v>44463</v>
      </c>
      <c r="I105" s="36">
        <v>76</v>
      </c>
      <c r="J105" s="36" t="s">
        <v>1194</v>
      </c>
      <c r="K105" s="36" t="s">
        <v>1195</v>
      </c>
      <c r="L105" s="36" t="s">
        <v>1194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2237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1196</v>
      </c>
      <c r="K106" s="36" t="s">
        <v>1197</v>
      </c>
      <c r="L106" s="36" t="s">
        <v>1198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2238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1199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2239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1126</v>
      </c>
      <c r="K108" s="36" t="s">
        <v>438</v>
      </c>
      <c r="L108" s="36" t="s">
        <v>1200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2240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1201</v>
      </c>
      <c r="K109" s="36" t="s">
        <v>1201</v>
      </c>
      <c r="L109" s="36" t="s">
        <v>1202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2241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1203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2242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1204</v>
      </c>
      <c r="K111" s="36" t="s">
        <v>1184</v>
      </c>
      <c r="L111" s="36" t="s">
        <v>1205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2243</v>
      </c>
      <c r="B112" s="33"/>
      <c r="C112" s="36">
        <v>59</v>
      </c>
      <c r="D112" s="33"/>
      <c r="E112" s="33"/>
      <c r="F112" s="36" t="s">
        <v>1067</v>
      </c>
      <c r="G112" s="36">
        <v>221013</v>
      </c>
      <c r="H112" s="37">
        <v>43084</v>
      </c>
      <c r="I112" s="36">
        <v>75</v>
      </c>
      <c r="J112" s="36" t="s">
        <v>1206</v>
      </c>
      <c r="K112" s="36" t="s">
        <v>382</v>
      </c>
      <c r="L112" s="36" t="s">
        <v>1207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2244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1208</v>
      </c>
      <c r="K113" s="36" t="s">
        <v>1113</v>
      </c>
      <c r="L113" s="36" t="s">
        <v>1209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2245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1210</v>
      </c>
      <c r="K114" s="36" t="s">
        <v>1211</v>
      </c>
      <c r="L114" s="36" t="s">
        <v>1212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2246</v>
      </c>
      <c r="B115" s="36">
        <v>85</v>
      </c>
      <c r="C115" s="33"/>
      <c r="D115" s="33"/>
      <c r="E115" s="33"/>
      <c r="F115" s="36" t="s">
        <v>1213</v>
      </c>
      <c r="G115" s="36">
        <v>174560</v>
      </c>
      <c r="H115" s="37">
        <v>44813</v>
      </c>
      <c r="I115" s="36">
        <v>75</v>
      </c>
      <c r="J115" s="36" t="s">
        <v>1214</v>
      </c>
      <c r="K115" s="36" t="s">
        <v>476</v>
      </c>
      <c r="L115" s="36" t="s">
        <v>1215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2247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1216</v>
      </c>
      <c r="K116" s="36" t="s">
        <v>470</v>
      </c>
      <c r="L116" s="36" t="s">
        <v>1217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2248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1218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2249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1219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2250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1220</v>
      </c>
      <c r="K119" s="36" t="s">
        <v>1067</v>
      </c>
      <c r="L119" s="36" t="s">
        <v>1221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2251</v>
      </c>
      <c r="B120" s="33"/>
      <c r="C120" s="36">
        <v>52</v>
      </c>
      <c r="D120" s="33"/>
      <c r="E120" s="33"/>
      <c r="F120" s="36" t="s">
        <v>1222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1223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2252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1224</v>
      </c>
      <c r="K121" s="36" t="s">
        <v>1187</v>
      </c>
      <c r="L121" s="36" t="s">
        <v>1225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2253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1226</v>
      </c>
      <c r="K122" s="36" t="s">
        <v>1227</v>
      </c>
      <c r="L122" s="36" t="s">
        <v>1228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2254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1151</v>
      </c>
      <c r="K123" s="36" t="s">
        <v>372</v>
      </c>
      <c r="L123" s="36" t="s">
        <v>1151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1926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2255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1229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2256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1230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2257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1231</v>
      </c>
      <c r="K127" s="36" t="s">
        <v>1067</v>
      </c>
      <c r="L127" s="36" t="s">
        <v>1231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2258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1232</v>
      </c>
      <c r="K128" s="36" t="s">
        <v>428</v>
      </c>
      <c r="L128" s="36" t="s">
        <v>1233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2259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1234</v>
      </c>
      <c r="K129" s="36" t="s">
        <v>528</v>
      </c>
      <c r="L129" s="36" t="s">
        <v>1234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2260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1235</v>
      </c>
      <c r="K130" s="36" t="s">
        <v>1236</v>
      </c>
      <c r="L130" s="36" t="s">
        <v>1237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2261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1238</v>
      </c>
      <c r="K131" s="36" t="s">
        <v>1239</v>
      </c>
      <c r="L131" s="36" t="s">
        <v>1240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2099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2262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1241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2263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1111</v>
      </c>
      <c r="K134" s="36" t="s">
        <v>438</v>
      </c>
      <c r="L134" s="36" t="s">
        <v>1242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2264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1243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2265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1244</v>
      </c>
      <c r="K136" s="36" t="s">
        <v>1245</v>
      </c>
      <c r="L136" s="36" t="s">
        <v>1244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2266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1246</v>
      </c>
      <c r="K137" s="36" t="s">
        <v>1247</v>
      </c>
      <c r="L137" s="36" t="s">
        <v>1248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2267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1249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2268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1250</v>
      </c>
      <c r="K139" s="36" t="s">
        <v>1251</v>
      </c>
      <c r="L139" s="36" t="s">
        <v>1252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2064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2269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1253</v>
      </c>
      <c r="K141" s="36" t="s">
        <v>1254</v>
      </c>
      <c r="L141" s="36" t="s">
        <v>1255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2270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1256</v>
      </c>
      <c r="K142" s="36" t="s">
        <v>1257</v>
      </c>
      <c r="L142" s="36" t="s">
        <v>1258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2271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1151</v>
      </c>
      <c r="K143" s="36" t="s">
        <v>372</v>
      </c>
      <c r="L143" s="36" t="s">
        <v>1259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2272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1260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2273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1126</v>
      </c>
      <c r="K145" s="36" t="s">
        <v>438</v>
      </c>
      <c r="L145" s="36" t="s">
        <v>1261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2274</v>
      </c>
      <c r="B146" s="33"/>
      <c r="C146" s="33"/>
      <c r="D146" s="36">
        <v>32</v>
      </c>
      <c r="E146" s="33"/>
      <c r="F146" s="36" t="s">
        <v>1262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1263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2275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1264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1993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2276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1265</v>
      </c>
      <c r="K149" s="36" t="s">
        <v>1266</v>
      </c>
      <c r="L149" s="36" t="s">
        <v>1267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2277</v>
      </c>
      <c r="B150" s="33"/>
      <c r="C150" s="36">
        <v>72</v>
      </c>
      <c r="D150" s="33"/>
      <c r="E150" s="33"/>
      <c r="F150" s="36" t="s">
        <v>1268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1269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2278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1270</v>
      </c>
      <c r="K151" s="36" t="s">
        <v>1271</v>
      </c>
      <c r="L151" s="36" t="s">
        <v>1272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2279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1273</v>
      </c>
      <c r="K152" s="36" t="s">
        <v>1274</v>
      </c>
      <c r="L152" s="36" t="s">
        <v>1275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1853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2280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1276</v>
      </c>
      <c r="K154" s="36" t="s">
        <v>1277</v>
      </c>
      <c r="L154" s="36" t="s">
        <v>1278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2281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1279</v>
      </c>
      <c r="K155" s="36" t="s">
        <v>1280</v>
      </c>
      <c r="L155" s="36" t="s">
        <v>1281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2282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1282</v>
      </c>
      <c r="K156" s="36" t="s">
        <v>1211</v>
      </c>
      <c r="L156" s="36" t="s">
        <v>1283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2283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1284</v>
      </c>
      <c r="K157" s="36" t="s">
        <v>488</v>
      </c>
      <c r="L157" s="36" t="s">
        <v>1284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2284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1285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2285</v>
      </c>
      <c r="B159" s="33"/>
      <c r="C159" s="33"/>
      <c r="D159" s="33"/>
      <c r="E159" s="36">
        <v>95</v>
      </c>
      <c r="F159" s="36" t="s">
        <v>1113</v>
      </c>
      <c r="G159" s="36">
        <v>304106</v>
      </c>
      <c r="H159" s="37">
        <v>44203</v>
      </c>
      <c r="I159" s="36">
        <v>71</v>
      </c>
      <c r="J159" s="36" t="s">
        <v>1286</v>
      </c>
      <c r="K159" s="36" t="s">
        <v>438</v>
      </c>
      <c r="L159" s="36" t="s">
        <v>1287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2286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1288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2287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1289</v>
      </c>
      <c r="K161" s="36" t="s">
        <v>1289</v>
      </c>
      <c r="L161" s="36" t="s">
        <v>1290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2288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1291</v>
      </c>
      <c r="K162" s="36" t="s">
        <v>1107</v>
      </c>
      <c r="L162" s="36" t="s">
        <v>1292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2289</v>
      </c>
      <c r="B163" s="36">
        <v>6</v>
      </c>
      <c r="C163" s="33"/>
      <c r="D163" s="33"/>
      <c r="E163" s="33"/>
      <c r="F163" s="36" t="s">
        <v>1293</v>
      </c>
      <c r="G163" s="36">
        <v>165619</v>
      </c>
      <c r="H163" s="37">
        <v>45016</v>
      </c>
      <c r="I163" s="36">
        <v>70</v>
      </c>
      <c r="J163" s="36" t="s">
        <v>1294</v>
      </c>
      <c r="K163" s="36" t="s">
        <v>458</v>
      </c>
      <c r="L163" s="36" t="s">
        <v>1294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2290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1295</v>
      </c>
      <c r="K164" s="36" t="s">
        <v>456</v>
      </c>
      <c r="L164" s="36" t="s">
        <v>1296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2291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1297</v>
      </c>
      <c r="K165" s="36" t="s">
        <v>1298</v>
      </c>
      <c r="L165" s="36" t="s">
        <v>1297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2292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1299</v>
      </c>
      <c r="K166" s="36" t="s">
        <v>1300</v>
      </c>
      <c r="L166" s="36" t="s">
        <v>1301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2293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1302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2294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1303</v>
      </c>
      <c r="K168" s="36" t="s">
        <v>1170</v>
      </c>
      <c r="L168" s="36" t="s">
        <v>1304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2295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1305</v>
      </c>
      <c r="K169" s="36" t="s">
        <v>1247</v>
      </c>
      <c r="L169" s="36" t="s">
        <v>1306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2296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1075</v>
      </c>
      <c r="K170" s="36" t="s">
        <v>429</v>
      </c>
      <c r="L170" s="36" t="s">
        <v>1307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1951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2297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1308</v>
      </c>
      <c r="K172" s="36" t="s">
        <v>1309</v>
      </c>
      <c r="L172" s="36" t="s">
        <v>1310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2298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1311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1946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2299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1312</v>
      </c>
      <c r="K175" s="36" t="s">
        <v>1313</v>
      </c>
      <c r="L175" s="36" t="s">
        <v>1314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2300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1315</v>
      </c>
      <c r="K176" s="36" t="s">
        <v>474</v>
      </c>
      <c r="L176" s="36" t="s">
        <v>1316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2301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1317</v>
      </c>
      <c r="K177" s="36" t="s">
        <v>395</v>
      </c>
      <c r="L177" s="36" t="s">
        <v>1318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2302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1319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1871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2303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1320</v>
      </c>
      <c r="K180" s="36" t="s">
        <v>1321</v>
      </c>
      <c r="L180" s="36" t="s">
        <v>1322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1952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2304</v>
      </c>
      <c r="B182" s="33"/>
      <c r="C182" s="33"/>
      <c r="D182" s="36">
        <v>8</v>
      </c>
      <c r="E182" s="33"/>
      <c r="F182" s="36" t="s">
        <v>1323</v>
      </c>
      <c r="G182" s="36">
        <v>186761</v>
      </c>
      <c r="H182" s="37">
        <v>44974</v>
      </c>
      <c r="I182" s="36">
        <v>68</v>
      </c>
      <c r="J182" s="36" t="s">
        <v>1324</v>
      </c>
      <c r="K182" s="36" t="s">
        <v>1298</v>
      </c>
      <c r="L182" s="36" t="s">
        <v>1324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2305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1325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1818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2306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1326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2307</v>
      </c>
      <c r="B186" s="33"/>
      <c r="C186" s="33"/>
      <c r="D186" s="36">
        <v>99</v>
      </c>
      <c r="E186" s="33"/>
      <c r="F186" s="36" t="s">
        <v>1178</v>
      </c>
      <c r="G186" s="36">
        <v>206586</v>
      </c>
      <c r="H186" s="37">
        <v>44736</v>
      </c>
      <c r="I186" s="36">
        <v>68</v>
      </c>
      <c r="J186" s="36" t="s">
        <v>1327</v>
      </c>
      <c r="K186" s="36" t="s">
        <v>1327</v>
      </c>
      <c r="L186" s="36" t="s">
        <v>1328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2308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1126</v>
      </c>
      <c r="K187" s="36" t="s">
        <v>438</v>
      </c>
      <c r="L187" s="36" t="s">
        <v>1329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1795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1330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2309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1331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1912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2310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1098</v>
      </c>
      <c r="K191" s="36" t="s">
        <v>1067</v>
      </c>
      <c r="L191" s="36" t="s">
        <v>1332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2311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1333</v>
      </c>
      <c r="K192" s="36" t="s">
        <v>1334</v>
      </c>
      <c r="L192" s="36" t="s">
        <v>1335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1964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2312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1336</v>
      </c>
      <c r="K194" s="36" t="s">
        <v>488</v>
      </c>
      <c r="L194" s="36" t="s">
        <v>1337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2313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1226</v>
      </c>
      <c r="K195" s="36" t="s">
        <v>1227</v>
      </c>
      <c r="L195" s="36" t="s">
        <v>1338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2314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1339</v>
      </c>
      <c r="K196" s="36" t="s">
        <v>1340</v>
      </c>
      <c r="L196" s="36" t="s">
        <v>1341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2315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1151</v>
      </c>
      <c r="K197" s="36" t="s">
        <v>372</v>
      </c>
      <c r="L197" s="36" t="s">
        <v>1342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2316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1343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2317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1344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2318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1345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2319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1346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2320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1347</v>
      </c>
      <c r="K202" s="36" t="s">
        <v>1348</v>
      </c>
      <c r="L202" s="36" t="s">
        <v>1349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2321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1350</v>
      </c>
      <c r="K203" s="36" t="s">
        <v>1351</v>
      </c>
      <c r="L203" s="36" t="s">
        <v>1352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2322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1186</v>
      </c>
      <c r="K204" s="36" t="s">
        <v>1353</v>
      </c>
      <c r="L204" s="36" t="s">
        <v>1354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1983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2323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1355</v>
      </c>
      <c r="K206" s="36" t="s">
        <v>487</v>
      </c>
      <c r="L206" s="36" t="s">
        <v>1356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2324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1357</v>
      </c>
      <c r="K207" s="36" t="s">
        <v>1358</v>
      </c>
      <c r="L207" s="36" t="s">
        <v>1357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2325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1359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2326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1360</v>
      </c>
      <c r="K209" s="36" t="s">
        <v>1361</v>
      </c>
      <c r="L209" s="36" t="s">
        <v>1362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1804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2327</v>
      </c>
      <c r="B211" s="33"/>
      <c r="C211" s="36">
        <v>8</v>
      </c>
      <c r="D211" s="33"/>
      <c r="E211" s="33"/>
      <c r="F211" s="36" t="s">
        <v>1363</v>
      </c>
      <c r="G211" s="36">
        <v>248666</v>
      </c>
      <c r="H211" s="36">
        <v>2009</v>
      </c>
      <c r="I211" s="36">
        <v>65</v>
      </c>
      <c r="J211" s="36" t="s">
        <v>1364</v>
      </c>
      <c r="K211" s="36" t="s">
        <v>1365</v>
      </c>
      <c r="L211" s="36" t="s">
        <v>1366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2328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1220</v>
      </c>
      <c r="K212" s="36" t="s">
        <v>1067</v>
      </c>
      <c r="L212" s="36" t="s">
        <v>1367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2329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1368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2330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1336</v>
      </c>
      <c r="K214" s="36" t="s">
        <v>488</v>
      </c>
      <c r="L214" s="36" t="s">
        <v>1369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2331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1226</v>
      </c>
      <c r="K215" s="36" t="s">
        <v>1227</v>
      </c>
      <c r="L215" s="36" t="s">
        <v>1370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1918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2332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1371</v>
      </c>
      <c r="K217" s="36" t="s">
        <v>1372</v>
      </c>
      <c r="L217" s="36" t="s">
        <v>1373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2333</v>
      </c>
      <c r="B218" s="36">
        <v>47</v>
      </c>
      <c r="C218" s="33"/>
      <c r="D218" s="33"/>
      <c r="E218" s="33"/>
      <c r="F218" s="36" t="s">
        <v>1374</v>
      </c>
      <c r="G218" s="36">
        <v>254746</v>
      </c>
      <c r="H218" s="37">
        <v>44736</v>
      </c>
      <c r="I218" s="36">
        <v>65</v>
      </c>
      <c r="J218" s="36" t="s">
        <v>1135</v>
      </c>
      <c r="K218" s="36" t="s">
        <v>482</v>
      </c>
      <c r="L218" s="36" t="s">
        <v>1375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2334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1376</v>
      </c>
      <c r="K219" s="36" t="s">
        <v>1377</v>
      </c>
      <c r="L219" s="36" t="s">
        <v>1378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2335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1043</v>
      </c>
      <c r="K220" s="36" t="s">
        <v>465</v>
      </c>
      <c r="L220" s="36" t="s">
        <v>1379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2336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1380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2337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1381</v>
      </c>
      <c r="K222" s="36" t="s">
        <v>546</v>
      </c>
      <c r="L222" s="36" t="s">
        <v>1382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2338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1126</v>
      </c>
      <c r="K223" s="36" t="s">
        <v>438</v>
      </c>
      <c r="L223" s="36" t="s">
        <v>1383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2339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1384</v>
      </c>
      <c r="K224" s="36" t="s">
        <v>455</v>
      </c>
      <c r="L224" s="36" t="s">
        <v>1385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2340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1386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2341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1387</v>
      </c>
      <c r="K226" s="36" t="s">
        <v>1388</v>
      </c>
      <c r="L226" s="36" t="s">
        <v>1389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2342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1390</v>
      </c>
      <c r="K227" s="36" t="s">
        <v>1391</v>
      </c>
      <c r="L227" s="36" t="s">
        <v>1392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2343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1393</v>
      </c>
      <c r="K228" s="36" t="s">
        <v>1293</v>
      </c>
      <c r="L228" s="36" t="s">
        <v>1394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2344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1395</v>
      </c>
      <c r="K229" s="36" t="s">
        <v>1396</v>
      </c>
      <c r="L229" s="36" t="s">
        <v>1397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2345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1398</v>
      </c>
      <c r="K230" s="36" t="s">
        <v>1399</v>
      </c>
      <c r="L230" s="36" t="s">
        <v>1400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1812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2346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1066</v>
      </c>
      <c r="K232" s="36" t="s">
        <v>1067</v>
      </c>
      <c r="L232" s="36" t="s">
        <v>1401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1987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2347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1402</v>
      </c>
      <c r="K234" s="36" t="s">
        <v>1403</v>
      </c>
      <c r="L234" s="36" t="s">
        <v>1404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1881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1405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2348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1289</v>
      </c>
      <c r="K236" s="36" t="s">
        <v>1289</v>
      </c>
      <c r="L236" s="36" t="s">
        <v>1406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2349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1407</v>
      </c>
      <c r="K237" s="36" t="s">
        <v>1340</v>
      </c>
      <c r="L237" s="36" t="s">
        <v>1408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2350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1409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1845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2351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1410</v>
      </c>
      <c r="K240" s="36" t="s">
        <v>471</v>
      </c>
      <c r="L240" s="36" t="s">
        <v>1410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2352</v>
      </c>
      <c r="B241" s="36">
        <v>62</v>
      </c>
      <c r="C241" s="33"/>
      <c r="D241" s="33"/>
      <c r="E241" s="33"/>
      <c r="F241" s="36" t="s">
        <v>1411</v>
      </c>
      <c r="G241" s="36">
        <v>200133</v>
      </c>
      <c r="H241" s="37">
        <v>45156</v>
      </c>
      <c r="I241" s="36">
        <v>62</v>
      </c>
      <c r="J241" s="36" t="s">
        <v>1412</v>
      </c>
      <c r="K241" s="36" t="s">
        <v>475</v>
      </c>
      <c r="L241" s="36" t="s">
        <v>1412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2353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1413</v>
      </c>
      <c r="K242" s="36" t="s">
        <v>1313</v>
      </c>
      <c r="L242" s="36" t="s">
        <v>1414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2354</v>
      </c>
      <c r="B243" s="33"/>
      <c r="C243" s="36">
        <v>27</v>
      </c>
      <c r="D243" s="33"/>
      <c r="E243" s="33"/>
      <c r="F243" s="36" t="s">
        <v>1415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1416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2355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1417</v>
      </c>
      <c r="K244" s="36" t="s">
        <v>1418</v>
      </c>
      <c r="L244" s="36" t="s">
        <v>1419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2356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1420</v>
      </c>
      <c r="K245" s="36" t="s">
        <v>1421</v>
      </c>
      <c r="L245" s="36" t="s">
        <v>1422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2357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1423</v>
      </c>
      <c r="K246" s="36" t="s">
        <v>1424</v>
      </c>
      <c r="L246" s="36" t="s">
        <v>1425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2358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1407</v>
      </c>
      <c r="K247" s="36" t="s">
        <v>1340</v>
      </c>
      <c r="L247" s="36" t="s">
        <v>1426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2359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1407</v>
      </c>
      <c r="K248" s="36" t="s">
        <v>1340</v>
      </c>
      <c r="L248" s="36" t="s">
        <v>1427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2360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1428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2361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1429</v>
      </c>
      <c r="K250" s="36" t="s">
        <v>1430</v>
      </c>
      <c r="L250" s="36" t="s">
        <v>1429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2362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1431</v>
      </c>
      <c r="K251" s="36" t="s">
        <v>458</v>
      </c>
      <c r="L251" s="36" t="s">
        <v>1432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2363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1226</v>
      </c>
      <c r="K252" s="36" t="s">
        <v>1227</v>
      </c>
      <c r="L252" s="36" t="s">
        <v>1433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2093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2364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1434</v>
      </c>
      <c r="K254" s="36" t="s">
        <v>1435</v>
      </c>
      <c r="L254" s="36" t="s">
        <v>1436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2365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1437</v>
      </c>
      <c r="K255" s="36" t="s">
        <v>1348</v>
      </c>
      <c r="L255" s="36" t="s">
        <v>1438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2366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1437</v>
      </c>
      <c r="K256" s="36" t="s">
        <v>1348</v>
      </c>
      <c r="L256" s="36" t="s">
        <v>1439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2367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1440</v>
      </c>
      <c r="K257" s="36" t="s">
        <v>1441</v>
      </c>
      <c r="L257" s="36" t="s">
        <v>1442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2368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1402</v>
      </c>
      <c r="K258" s="36" t="s">
        <v>1403</v>
      </c>
      <c r="L258" s="36" t="s">
        <v>1443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2369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1444</v>
      </c>
      <c r="K259" s="36" t="s">
        <v>1445</v>
      </c>
      <c r="L259" s="36" t="s">
        <v>1444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2370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1446</v>
      </c>
      <c r="K260" s="36" t="s">
        <v>1447</v>
      </c>
      <c r="L260" s="36" t="s">
        <v>1448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2371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1449</v>
      </c>
      <c r="K261" s="36" t="s">
        <v>1450</v>
      </c>
      <c r="L261" s="36" t="s">
        <v>1451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2372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1452</v>
      </c>
      <c r="K262" s="36" t="s">
        <v>1453</v>
      </c>
      <c r="L262" s="36" t="s">
        <v>1454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2373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1455</v>
      </c>
      <c r="K263" s="36" t="s">
        <v>1139</v>
      </c>
      <c r="L263" s="36" t="s">
        <v>1456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2374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1457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2375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1458</v>
      </c>
      <c r="K265" s="36" t="s">
        <v>1459</v>
      </c>
      <c r="L265" s="36" t="s">
        <v>1460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2376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1321</v>
      </c>
      <c r="K266" s="36" t="s">
        <v>1321</v>
      </c>
      <c r="L266" s="36" t="s">
        <v>1461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2377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1462</v>
      </c>
      <c r="K267" s="36" t="s">
        <v>1463</v>
      </c>
      <c r="L267" s="36" t="s">
        <v>1462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2378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1464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2379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1465</v>
      </c>
      <c r="K269" s="36" t="s">
        <v>1091</v>
      </c>
      <c r="L269" s="36" t="s">
        <v>1465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2380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1466</v>
      </c>
      <c r="K270" s="36" t="s">
        <v>1467</v>
      </c>
      <c r="L270" s="36" t="s">
        <v>1468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2381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1469</v>
      </c>
      <c r="K271" s="36" t="s">
        <v>1470</v>
      </c>
      <c r="L271" s="36" t="s">
        <v>1471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2382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1472</v>
      </c>
      <c r="K272" s="36" t="s">
        <v>1473</v>
      </c>
      <c r="L272" s="36" t="s">
        <v>1474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2383</v>
      </c>
      <c r="B273" s="33"/>
      <c r="C273" s="36">
        <v>91</v>
      </c>
      <c r="D273" s="33"/>
      <c r="E273" s="33"/>
      <c r="F273" s="36" t="s">
        <v>1475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1476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2384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1477</v>
      </c>
      <c r="K274" s="36" t="s">
        <v>1478</v>
      </c>
      <c r="L274" s="36" t="s">
        <v>1479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2385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1226</v>
      </c>
      <c r="K275" s="36" t="s">
        <v>1227</v>
      </c>
      <c r="L275" s="36" t="s">
        <v>1480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2386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1481</v>
      </c>
      <c r="K276" s="36" t="s">
        <v>1482</v>
      </c>
      <c r="L276" s="36" t="s">
        <v>1483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2024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1847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2387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1484</v>
      </c>
      <c r="K279" s="36" t="s">
        <v>1485</v>
      </c>
      <c r="L279" s="36" t="s">
        <v>1486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2388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1487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2389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1488</v>
      </c>
      <c r="K281" s="36" t="s">
        <v>1489</v>
      </c>
      <c r="L281" s="36" t="s">
        <v>1490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2390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1491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2391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1492</v>
      </c>
      <c r="K283" s="36" t="s">
        <v>1493</v>
      </c>
      <c r="L283" s="36" t="s">
        <v>1494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2392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1495</v>
      </c>
      <c r="K284" s="36" t="s">
        <v>372</v>
      </c>
      <c r="L284" s="36" t="s">
        <v>1496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2393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1497</v>
      </c>
      <c r="K285" s="36" t="s">
        <v>1498</v>
      </c>
      <c r="L285" s="36" t="s">
        <v>1499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2394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1500</v>
      </c>
      <c r="K286" s="36" t="s">
        <v>1501</v>
      </c>
      <c r="L286" s="36" t="s">
        <v>1502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2395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1431</v>
      </c>
      <c r="K287" s="36" t="s">
        <v>458</v>
      </c>
      <c r="L287" s="36" t="s">
        <v>1503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2138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1504</v>
      </c>
      <c r="K288" s="36" t="s">
        <v>499</v>
      </c>
      <c r="L288" s="36" t="s">
        <v>1504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2396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1505</v>
      </c>
      <c r="K289" s="36" t="s">
        <v>1506</v>
      </c>
      <c r="L289" s="36" t="s">
        <v>1507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2397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1508</v>
      </c>
      <c r="K290" s="36" t="s">
        <v>1509</v>
      </c>
      <c r="L290" s="36" t="s">
        <v>1510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2398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1511</v>
      </c>
      <c r="K291" s="36" t="s">
        <v>1512</v>
      </c>
      <c r="L291" s="36" t="s">
        <v>1513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2399</v>
      </c>
      <c r="B292" s="33"/>
      <c r="C292" s="36">
        <v>81</v>
      </c>
      <c r="D292" s="33"/>
      <c r="E292" s="33"/>
      <c r="F292" s="36" t="s">
        <v>1514</v>
      </c>
      <c r="G292" s="36">
        <v>183578</v>
      </c>
      <c r="H292" s="37">
        <v>45100</v>
      </c>
      <c r="I292" s="36">
        <v>53</v>
      </c>
      <c r="J292" s="36" t="s">
        <v>1515</v>
      </c>
      <c r="K292" s="36" t="s">
        <v>1107</v>
      </c>
      <c r="L292" s="36" t="s">
        <v>1515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2400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1516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2401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1517</v>
      </c>
      <c r="K294" s="36" t="s">
        <v>1518</v>
      </c>
      <c r="L294" s="36" t="s">
        <v>1519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2402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1520</v>
      </c>
      <c r="K295" s="36" t="s">
        <v>1236</v>
      </c>
      <c r="L295" s="36" t="s">
        <v>1521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2403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1407</v>
      </c>
      <c r="K296" s="36" t="s">
        <v>1340</v>
      </c>
      <c r="L296" s="36" t="s">
        <v>1522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2404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1355</v>
      </c>
      <c r="K297" s="36" t="s">
        <v>487</v>
      </c>
      <c r="L297" s="36" t="s">
        <v>1523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2405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1524</v>
      </c>
      <c r="K298" s="36" t="s">
        <v>1525</v>
      </c>
      <c r="L298" s="36" t="s">
        <v>1524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2406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1526</v>
      </c>
      <c r="K299" s="36" t="s">
        <v>1527</v>
      </c>
      <c r="L299" s="36" t="s">
        <v>1528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1875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2407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1529</v>
      </c>
      <c r="K301" s="36" t="s">
        <v>1530</v>
      </c>
      <c r="L301" s="36" t="s">
        <v>1531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2408</v>
      </c>
      <c r="B302" s="36">
        <v>37</v>
      </c>
      <c r="C302" s="33"/>
      <c r="D302" s="33"/>
      <c r="E302" s="33"/>
      <c r="F302" s="36" t="s">
        <v>1532</v>
      </c>
      <c r="G302" s="36">
        <v>176617</v>
      </c>
      <c r="H302" s="37">
        <v>44974</v>
      </c>
      <c r="I302" s="36">
        <v>52</v>
      </c>
      <c r="J302" s="36" t="s">
        <v>1533</v>
      </c>
      <c r="K302" s="36" t="s">
        <v>478</v>
      </c>
      <c r="L302" s="36" t="s">
        <v>1533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2409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1534</v>
      </c>
      <c r="K303" s="36" t="s">
        <v>1535</v>
      </c>
      <c r="L303" s="36" t="s">
        <v>1536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2001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2410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1321</v>
      </c>
      <c r="K305" s="36" t="s">
        <v>1321</v>
      </c>
      <c r="L305" s="36" t="s">
        <v>1537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2411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1538</v>
      </c>
      <c r="K306" s="36" t="s">
        <v>1266</v>
      </c>
      <c r="L306" s="36" t="s">
        <v>1539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1816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1886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2412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1540</v>
      </c>
      <c r="K309" s="36" t="s">
        <v>1293</v>
      </c>
      <c r="L309" s="36" t="s">
        <v>1541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2413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1542</v>
      </c>
      <c r="K310" s="36" t="s">
        <v>517</v>
      </c>
      <c r="L310" s="36" t="s">
        <v>1543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1899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2414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1544</v>
      </c>
      <c r="K312" s="36" t="s">
        <v>1545</v>
      </c>
      <c r="L312" s="36" t="s">
        <v>1546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2415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1547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2416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1548</v>
      </c>
      <c r="K314" s="36" t="s">
        <v>1549</v>
      </c>
      <c r="L314" s="36" t="s">
        <v>1550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2417</v>
      </c>
      <c r="B315" s="36">
        <v>27</v>
      </c>
      <c r="C315" s="33"/>
      <c r="D315" s="33"/>
      <c r="E315" s="33"/>
      <c r="F315" s="36" t="s">
        <v>1551</v>
      </c>
      <c r="G315" s="36">
        <v>209946</v>
      </c>
      <c r="H315" s="37">
        <v>43560</v>
      </c>
      <c r="I315" s="36">
        <v>47</v>
      </c>
      <c r="J315" s="36" t="s">
        <v>1390</v>
      </c>
      <c r="K315" s="36" t="s">
        <v>1391</v>
      </c>
      <c r="L315" s="36" t="s">
        <v>1552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2418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1417</v>
      </c>
      <c r="K316" s="36" t="s">
        <v>1418</v>
      </c>
      <c r="L316" s="36" t="s">
        <v>1553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2419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1554</v>
      </c>
      <c r="K317" s="36" t="s">
        <v>1555</v>
      </c>
      <c r="L317" s="36" t="s">
        <v>1556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2420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1557</v>
      </c>
      <c r="K318" s="36" t="s">
        <v>439</v>
      </c>
      <c r="L318" s="36" t="s">
        <v>1557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2421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1558</v>
      </c>
      <c r="K319" s="36" t="s">
        <v>1559</v>
      </c>
      <c r="L319" s="36" t="s">
        <v>1558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2422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1560</v>
      </c>
      <c r="K320" s="36" t="s">
        <v>1561</v>
      </c>
      <c r="L320" s="36" t="s">
        <v>1562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2423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1417</v>
      </c>
      <c r="K321" s="36" t="s">
        <v>1418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2424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1542</v>
      </c>
      <c r="K322" s="36" t="s">
        <v>517</v>
      </c>
      <c r="L322" s="36" t="s">
        <v>1563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2425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1542</v>
      </c>
      <c r="K323" s="36" t="s">
        <v>517</v>
      </c>
      <c r="L323" s="36" t="s">
        <v>1542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2426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1564</v>
      </c>
      <c r="K324" s="36" t="s">
        <v>1564</v>
      </c>
      <c r="L324" s="36" t="s">
        <v>1565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2427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1566</v>
      </c>
      <c r="K325" s="36" t="s">
        <v>1567</v>
      </c>
      <c r="L325" s="36" t="s">
        <v>1568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2428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1569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2429</v>
      </c>
      <c r="B327" s="33"/>
      <c r="C327" s="36">
        <v>2</v>
      </c>
      <c r="D327" s="33"/>
      <c r="E327" s="33"/>
      <c r="F327" s="36" t="s">
        <v>1321</v>
      </c>
      <c r="G327" s="36">
        <v>215163</v>
      </c>
      <c r="H327" s="37">
        <v>44883</v>
      </c>
      <c r="I327" s="36">
        <v>44</v>
      </c>
      <c r="J327" s="36" t="s">
        <v>1570</v>
      </c>
      <c r="K327" s="36" t="s">
        <v>421</v>
      </c>
      <c r="L327" s="36" t="s">
        <v>1571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2430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1572</v>
      </c>
      <c r="K328" s="36" t="s">
        <v>1573</v>
      </c>
      <c r="L328" s="36" t="s">
        <v>1574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2431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1575</v>
      </c>
      <c r="K329" s="36" t="s">
        <v>439</v>
      </c>
      <c r="L329" s="36" t="s">
        <v>1575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2432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1576</v>
      </c>
      <c r="K330" s="36" t="s">
        <v>439</v>
      </c>
      <c r="L330" s="36" t="s">
        <v>1576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2014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1577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2433</v>
      </c>
      <c r="B332" s="33"/>
      <c r="C332" s="36">
        <v>23</v>
      </c>
      <c r="D332" s="33"/>
      <c r="E332" s="33"/>
      <c r="F332" s="36" t="s">
        <v>1578</v>
      </c>
      <c r="G332" s="36">
        <v>156613</v>
      </c>
      <c r="H332" s="37">
        <v>44323</v>
      </c>
      <c r="I332" s="36">
        <v>43</v>
      </c>
      <c r="J332" s="36" t="s">
        <v>1579</v>
      </c>
      <c r="K332" s="36" t="s">
        <v>1580</v>
      </c>
      <c r="L332" s="36" t="s">
        <v>1581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2434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1582</v>
      </c>
      <c r="K333" s="36" t="s">
        <v>1583</v>
      </c>
      <c r="L333" s="36" t="s">
        <v>1584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2435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1585</v>
      </c>
      <c r="K334" s="36" t="s">
        <v>1586</v>
      </c>
      <c r="L334" s="36" t="s">
        <v>1587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2436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1371</v>
      </c>
      <c r="K335" s="36" t="s">
        <v>1372</v>
      </c>
      <c r="L335" s="36" t="s">
        <v>1588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2437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1589</v>
      </c>
      <c r="K336" s="36" t="s">
        <v>1590</v>
      </c>
      <c r="L336" s="36" t="s">
        <v>1591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2438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1592</v>
      </c>
      <c r="K337" s="36" t="s">
        <v>478</v>
      </c>
      <c r="L337" s="36" t="s">
        <v>1593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2439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1594</v>
      </c>
      <c r="K338" s="36" t="s">
        <v>1595</v>
      </c>
      <c r="L338" s="36" t="s">
        <v>1596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2440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1597</v>
      </c>
      <c r="K339" s="36" t="s">
        <v>1598</v>
      </c>
      <c r="L339" s="36" t="s">
        <v>1597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1793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2008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2441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1599</v>
      </c>
      <c r="K342" s="36" t="s">
        <v>1600</v>
      </c>
      <c r="L342" s="36" t="s">
        <v>1601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2041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1852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2442</v>
      </c>
      <c r="B345" s="33"/>
      <c r="C345" s="36">
        <v>68</v>
      </c>
      <c r="D345" s="33"/>
      <c r="E345" s="33"/>
      <c r="F345" s="36" t="s">
        <v>1602</v>
      </c>
      <c r="G345" s="36">
        <v>196226</v>
      </c>
      <c r="H345" s="37">
        <v>44533</v>
      </c>
      <c r="I345" s="36">
        <v>39</v>
      </c>
      <c r="J345" s="36" t="s">
        <v>1603</v>
      </c>
      <c r="K345" s="36" t="s">
        <v>433</v>
      </c>
      <c r="L345" s="36" t="s">
        <v>1604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2443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2444</v>
      </c>
      <c r="I346" s="36">
        <v>38</v>
      </c>
      <c r="J346" s="36" t="s">
        <v>1605</v>
      </c>
      <c r="K346" s="36" t="s">
        <v>1606</v>
      </c>
      <c r="L346" s="36" t="s">
        <v>1605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2445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1607</v>
      </c>
      <c r="K347" s="36" t="s">
        <v>1595</v>
      </c>
      <c r="L347" s="36" t="s">
        <v>1608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2446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1609</v>
      </c>
      <c r="K348" s="36" t="s">
        <v>1610</v>
      </c>
      <c r="L348" s="36" t="s">
        <v>1611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2447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1612</v>
      </c>
      <c r="K349" s="36" t="s">
        <v>1613</v>
      </c>
      <c r="L349" s="36" t="s">
        <v>1614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1864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2448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1615</v>
      </c>
      <c r="K351" s="36" t="s">
        <v>439</v>
      </c>
      <c r="L351" s="36" t="s">
        <v>1615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2449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1560</v>
      </c>
      <c r="K352" s="36" t="s">
        <v>1561</v>
      </c>
      <c r="L352" s="36" t="s">
        <v>1616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2450</v>
      </c>
      <c r="B353" s="33"/>
      <c r="C353" s="33"/>
      <c r="D353" s="33"/>
      <c r="E353" s="36">
        <v>77</v>
      </c>
      <c r="F353" s="36" t="s">
        <v>1617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1618</v>
      </c>
      <c r="L353" s="36" t="s">
        <v>1619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2451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1620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2452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1560</v>
      </c>
      <c r="K355" s="36" t="s">
        <v>1561</v>
      </c>
      <c r="L355" s="36" t="s">
        <v>1621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2453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1622</v>
      </c>
      <c r="K356" s="36" t="s">
        <v>1623</v>
      </c>
      <c r="L356" s="36" t="s">
        <v>1624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2454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1625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2455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1626</v>
      </c>
      <c r="K358" s="36" t="s">
        <v>439</v>
      </c>
      <c r="L358" s="36" t="s">
        <v>1627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2456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1628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2457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1629</v>
      </c>
      <c r="K360" s="36" t="s">
        <v>1561</v>
      </c>
      <c r="L360" s="33" t="s">
        <v>1629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2458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1630</v>
      </c>
      <c r="K361" s="36" t="s">
        <v>1631</v>
      </c>
      <c r="L361" s="36" t="s">
        <v>1632</v>
      </c>
      <c r="M361" s="27"/>
      <c r="O361" s="28" t="str">
        <f>IFERROR(VLOOKUP(A361, '2024 Full View'!$1:$999, 1, FALSE), "")</f>
        <v/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2459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1633</v>
      </c>
      <c r="K362" s="36" t="s">
        <v>1634</v>
      </c>
      <c r="L362" s="36" t="s">
        <v>1633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2460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1635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2461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1636</v>
      </c>
      <c r="K364" s="36" t="s">
        <v>1418</v>
      </c>
      <c r="L364" s="36" t="s">
        <v>1636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2462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1637</v>
      </c>
      <c r="K365" s="36" t="s">
        <v>1638</v>
      </c>
      <c r="L365" s="36" t="s">
        <v>1639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1908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1640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1641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39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39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32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27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24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60</v>
      </c>
      <c r="I18" s="3">
        <f>SUMIF('2024 Full View'!E:E,E18,'2024 Full View'!I:I)</f>
        <v>34</v>
      </c>
      <c r="J18" s="3">
        <f t="shared" si="0"/>
        <v>55.25</v>
      </c>
      <c r="K18" s="3">
        <f t="shared" si="1"/>
        <v>22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38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44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48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28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34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58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44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65</v>
      </c>
      <c r="I29" s="3">
        <f>SUMIF('2024 Full View'!E:E,E29,'2024 Full View'!I:I)</f>
        <v>48</v>
      </c>
      <c r="J29" s="3">
        <f t="shared" si="0"/>
        <v>46.5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44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42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26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43</v>
      </c>
      <c r="J46" s="3">
        <f t="shared" si="0"/>
        <v>58.75</v>
      </c>
      <c r="K46" s="3">
        <f t="shared" si="1"/>
        <v>37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34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29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80</v>
      </c>
      <c r="I62" s="3">
        <f>SUMIF('2024 Full View'!E:E,E62,'2024 Full View'!I:I)</f>
        <v>50</v>
      </c>
      <c r="J62" s="3">
        <f t="shared" si="0"/>
        <v>58.25</v>
      </c>
      <c r="K62" s="3">
        <f t="shared" si="1"/>
        <v>34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20</v>
      </c>
      <c r="H63" s="3">
        <f>SUMIF('2024 Full View'!D:D,E63,'2024 Full View'!I:I)</f>
        <v>72</v>
      </c>
      <c r="I63" s="3">
        <f>SUMIF('2024 Full View'!E:E,E63,'2024 Full View'!I:I)</f>
        <v>68</v>
      </c>
      <c r="J63" s="3">
        <f t="shared" si="0"/>
        <v>56</v>
      </c>
      <c r="K63" s="3">
        <f t="shared" si="1"/>
        <v>25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41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5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35</v>
      </c>
      <c r="J68" s="3">
        <f t="shared" si="0"/>
        <v>64.75</v>
      </c>
      <c r="K68" s="3">
        <f t="shared" si="1"/>
        <v>59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48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43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32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44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1642</v>
      </c>
      <c r="D2" s="2" t="s">
        <v>7</v>
      </c>
      <c r="E2" s="3">
        <v>100</v>
      </c>
      <c r="F2" s="32" t="s">
        <v>1643</v>
      </c>
      <c r="G2" s="32" t="s">
        <v>1</v>
      </c>
      <c r="H2" s="32"/>
      <c r="I2" s="32" t="s">
        <v>1644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1645</v>
      </c>
      <c r="G3" s="32" t="s">
        <v>1646</v>
      </c>
      <c r="H3" s="32" t="s">
        <v>1647</v>
      </c>
      <c r="I3" s="32" t="s">
        <v>1648</v>
      </c>
    </row>
    <row r="4" spans="1:9" ht="15.75" customHeight="1">
      <c r="A4" s="2" t="s">
        <v>12</v>
      </c>
      <c r="B4" s="2" t="s">
        <v>1649</v>
      </c>
      <c r="C4" s="2" t="s">
        <v>14</v>
      </c>
      <c r="D4" s="4" t="s">
        <v>15</v>
      </c>
      <c r="E4" s="3">
        <v>98</v>
      </c>
      <c r="F4" s="32" t="s">
        <v>1650</v>
      </c>
      <c r="G4" s="32" t="s">
        <v>1651</v>
      </c>
      <c r="H4" s="32" t="s">
        <v>1</v>
      </c>
      <c r="I4" s="32" t="s">
        <v>1652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1653</v>
      </c>
      <c r="H5" s="32" t="s">
        <v>1654</v>
      </c>
      <c r="I5" s="32" t="s">
        <v>1655</v>
      </c>
    </row>
    <row r="6" spans="1:9" ht="15.75" customHeight="1">
      <c r="A6" s="2" t="s">
        <v>20</v>
      </c>
      <c r="B6" s="2" t="s">
        <v>1656</v>
      </c>
      <c r="C6" s="2" t="s">
        <v>22</v>
      </c>
      <c r="D6" s="2" t="s">
        <v>1657</v>
      </c>
      <c r="E6" s="3">
        <v>96</v>
      </c>
      <c r="F6" s="32" t="s">
        <v>1651</v>
      </c>
      <c r="G6" s="32" t="s">
        <v>1658</v>
      </c>
      <c r="H6" s="32" t="s">
        <v>1659</v>
      </c>
      <c r="I6" s="32" t="s">
        <v>1660</v>
      </c>
    </row>
    <row r="7" spans="1:9" ht="15.75" customHeight="1">
      <c r="A7" s="2" t="s">
        <v>24</v>
      </c>
      <c r="B7" s="2" t="s">
        <v>1661</v>
      </c>
      <c r="C7" s="2" t="s">
        <v>26</v>
      </c>
      <c r="D7" s="2" t="s">
        <v>27</v>
      </c>
      <c r="E7" s="3">
        <v>95</v>
      </c>
      <c r="F7" s="32" t="s">
        <v>1655</v>
      </c>
      <c r="G7" s="32" t="s">
        <v>1662</v>
      </c>
      <c r="H7" s="32" t="s">
        <v>1651</v>
      </c>
      <c r="I7" s="32" t="s">
        <v>1663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1664</v>
      </c>
      <c r="G8" s="32" t="s">
        <v>1665</v>
      </c>
      <c r="H8" s="32" t="s">
        <v>1666</v>
      </c>
      <c r="I8" s="32" t="s">
        <v>1658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1655</v>
      </c>
      <c r="G9" s="32" t="s">
        <v>1</v>
      </c>
      <c r="H9" s="32" t="s">
        <v>1650</v>
      </c>
      <c r="I9" s="32" t="s">
        <v>1667</v>
      </c>
    </row>
    <row r="10" spans="1:9" ht="15.75" customHeight="1">
      <c r="A10" s="2" t="s">
        <v>1668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1669</v>
      </c>
      <c r="G10" s="32" t="s">
        <v>1655</v>
      </c>
      <c r="H10" s="32" t="s">
        <v>1651</v>
      </c>
      <c r="I10" s="32" t="s">
        <v>1670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1671</v>
      </c>
      <c r="G11" s="32" t="s">
        <v>1672</v>
      </c>
      <c r="H11" s="32" t="s">
        <v>1</v>
      </c>
      <c r="I11" s="32" t="s">
        <v>1673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1674</v>
      </c>
      <c r="G12" s="32" t="s">
        <v>1655</v>
      </c>
      <c r="H12" s="32" t="s">
        <v>1659</v>
      </c>
      <c r="I12" s="32" t="s">
        <v>1651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1675</v>
      </c>
      <c r="G13" s="32" t="s">
        <v>1676</v>
      </c>
      <c r="H13" s="32" t="s">
        <v>1658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1677</v>
      </c>
      <c r="G14" s="32" t="s">
        <v>1678</v>
      </c>
      <c r="H14" s="32" t="s">
        <v>1679</v>
      </c>
      <c r="I14" s="32" t="s">
        <v>1680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1681</v>
      </c>
      <c r="G15" s="32" t="s">
        <v>1655</v>
      </c>
      <c r="H15" s="32" t="s">
        <v>1682</v>
      </c>
      <c r="I15" s="32" t="s">
        <v>1683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1650</v>
      </c>
      <c r="G16" s="32" t="s">
        <v>1684</v>
      </c>
      <c r="H16" s="32" t="s">
        <v>1685</v>
      </c>
      <c r="I16" s="32" t="s">
        <v>1651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1686</v>
      </c>
      <c r="G17" s="32" t="s">
        <v>1687</v>
      </c>
      <c r="H17" s="32" t="s">
        <v>1688</v>
      </c>
      <c r="I17" s="32" t="s">
        <v>1689</v>
      </c>
    </row>
    <row r="18" spans="1:9" ht="15.75" customHeight="1">
      <c r="A18" s="2" t="s">
        <v>1690</v>
      </c>
      <c r="B18" s="2" t="s">
        <v>69</v>
      </c>
      <c r="C18" s="2" t="s">
        <v>1691</v>
      </c>
      <c r="D18" s="4" t="s">
        <v>71</v>
      </c>
      <c r="E18" s="3">
        <v>84</v>
      </c>
      <c r="F18" s="32" t="s">
        <v>1658</v>
      </c>
      <c r="G18" s="32" t="s">
        <v>1</v>
      </c>
      <c r="H18" s="32" t="s">
        <v>1692</v>
      </c>
      <c r="I18" s="32" t="s">
        <v>1693</v>
      </c>
    </row>
    <row r="19" spans="1:9" ht="15.75" customHeight="1">
      <c r="A19" s="2" t="s">
        <v>72</v>
      </c>
      <c r="B19" s="2" t="s">
        <v>1694</v>
      </c>
      <c r="C19" s="2" t="s">
        <v>74</v>
      </c>
      <c r="D19" s="2" t="s">
        <v>75</v>
      </c>
      <c r="E19" s="3">
        <v>83</v>
      </c>
      <c r="F19" s="32" t="s">
        <v>1651</v>
      </c>
      <c r="G19" s="32" t="s">
        <v>1651</v>
      </c>
      <c r="H19" s="32" t="s">
        <v>1</v>
      </c>
      <c r="I19" s="32" t="s">
        <v>1686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1695</v>
      </c>
      <c r="G20" s="32" t="s">
        <v>1</v>
      </c>
      <c r="H20" s="32" t="s">
        <v>2</v>
      </c>
      <c r="I20" s="32" t="s">
        <v>1658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1696</v>
      </c>
      <c r="H21" s="32" t="s">
        <v>1697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1651</v>
      </c>
      <c r="G22" s="32" t="s">
        <v>1</v>
      </c>
      <c r="H22" s="32" t="s">
        <v>1658</v>
      </c>
      <c r="I22" s="32" t="s">
        <v>1655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1654</v>
      </c>
      <c r="G23" s="32" t="s">
        <v>1663</v>
      </c>
      <c r="H23" s="32" t="s">
        <v>1653</v>
      </c>
      <c r="I23" s="32" t="s">
        <v>1698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1646</v>
      </c>
      <c r="G24" s="32" t="s">
        <v>1699</v>
      </c>
      <c r="H24" s="32" t="s">
        <v>1679</v>
      </c>
      <c r="I24" s="32" t="s">
        <v>1700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1701</v>
      </c>
      <c r="E25" s="3">
        <v>77</v>
      </c>
      <c r="F25" s="32" t="s">
        <v>1651</v>
      </c>
      <c r="G25" s="32" t="s">
        <v>1702</v>
      </c>
      <c r="H25" s="32" t="s">
        <v>2</v>
      </c>
      <c r="I25" s="32" t="s">
        <v>1703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1704</v>
      </c>
      <c r="I26" s="32" t="s">
        <v>1705</v>
      </c>
    </row>
    <row r="27" spans="1:9" ht="15.75" customHeight="1">
      <c r="A27" s="2" t="s">
        <v>104</v>
      </c>
      <c r="B27" s="2" t="s">
        <v>1706</v>
      </c>
      <c r="C27" s="2" t="s">
        <v>106</v>
      </c>
      <c r="D27" s="2" t="s">
        <v>107</v>
      </c>
      <c r="E27" s="3">
        <v>75</v>
      </c>
      <c r="F27" s="32" t="s">
        <v>1707</v>
      </c>
      <c r="G27" s="32"/>
      <c r="H27" s="32" t="s">
        <v>1655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1651</v>
      </c>
      <c r="G28" s="32" t="s">
        <v>1659</v>
      </c>
      <c r="H28" s="32" t="s">
        <v>1655</v>
      </c>
      <c r="I28" s="32" t="s">
        <v>1643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1708</v>
      </c>
      <c r="G29" s="32" t="s">
        <v>1673</v>
      </c>
      <c r="H29" s="32" t="s">
        <v>1651</v>
      </c>
      <c r="I29" s="32" t="s">
        <v>1709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1710</v>
      </c>
      <c r="G30" s="32" t="s">
        <v>1</v>
      </c>
      <c r="H30" s="32" t="s">
        <v>1651</v>
      </c>
      <c r="I30" s="32" t="s">
        <v>1650</v>
      </c>
    </row>
    <row r="31" spans="1:9" ht="15.75" customHeight="1">
      <c r="A31" s="2" t="s">
        <v>1711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1712</v>
      </c>
      <c r="G31" s="32" t="s">
        <v>1713</v>
      </c>
      <c r="H31" s="32" t="s">
        <v>1655</v>
      </c>
      <c r="I31" s="32" t="s">
        <v>1658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1714</v>
      </c>
      <c r="G33" s="32" t="s">
        <v>1658</v>
      </c>
      <c r="H33" s="32" t="s">
        <v>1</v>
      </c>
      <c r="I33" s="32" t="s">
        <v>1652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1715</v>
      </c>
      <c r="G34" s="32" t="s">
        <v>1651</v>
      </c>
      <c r="H34" s="32" t="s">
        <v>1716</v>
      </c>
      <c r="I34" s="32" t="s">
        <v>1680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1655</v>
      </c>
      <c r="G35" s="32" t="s">
        <v>1717</v>
      </c>
      <c r="H35" s="32" t="s">
        <v>1718</v>
      </c>
      <c r="I35" s="32" t="s">
        <v>1719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1720</v>
      </c>
      <c r="G36" s="32" t="s">
        <v>1</v>
      </c>
      <c r="H36" s="32" t="s">
        <v>1721</v>
      </c>
      <c r="I36" s="32" t="s">
        <v>1651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1722</v>
      </c>
      <c r="G37" s="32" t="s">
        <v>1</v>
      </c>
      <c r="H37" s="32" t="s">
        <v>1</v>
      </c>
      <c r="I37" s="32" t="s">
        <v>1723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1724</v>
      </c>
      <c r="G38" s="32" t="s">
        <v>1683</v>
      </c>
      <c r="H38" s="32" t="s">
        <v>1725</v>
      </c>
      <c r="I38" s="32" t="s">
        <v>1654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1726</v>
      </c>
      <c r="E39" s="3">
        <v>63</v>
      </c>
      <c r="F39" s="32" t="s">
        <v>1727</v>
      </c>
      <c r="G39" s="32" t="s">
        <v>1655</v>
      </c>
      <c r="H39" s="32" t="s">
        <v>1</v>
      </c>
      <c r="I39" s="32" t="s">
        <v>1652</v>
      </c>
    </row>
    <row r="40" spans="1:9" ht="15.75" customHeight="1">
      <c r="A40" s="2" t="s">
        <v>156</v>
      </c>
      <c r="B40" s="4" t="s">
        <v>1728</v>
      </c>
      <c r="C40" s="2" t="s">
        <v>158</v>
      </c>
      <c r="D40" s="4" t="s">
        <v>159</v>
      </c>
      <c r="E40" s="3">
        <v>62</v>
      </c>
      <c r="F40" s="32" t="s">
        <v>1729</v>
      </c>
      <c r="G40" s="32" t="s">
        <v>1650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1700</v>
      </c>
      <c r="G42" s="32" t="s">
        <v>1729</v>
      </c>
      <c r="H42" s="32" t="s">
        <v>1</v>
      </c>
      <c r="I42" s="32" t="s">
        <v>1730</v>
      </c>
    </row>
    <row r="43" spans="1:9" ht="15.75" customHeight="1">
      <c r="A43" s="2" t="s">
        <v>168</v>
      </c>
      <c r="B43" s="4" t="s">
        <v>169</v>
      </c>
      <c r="C43" s="4" t="s">
        <v>1731</v>
      </c>
      <c r="D43" s="4" t="s">
        <v>171</v>
      </c>
      <c r="E43" s="3">
        <v>59</v>
      </c>
      <c r="F43" s="32" t="s">
        <v>1732</v>
      </c>
      <c r="G43" s="32" t="s">
        <v>1733</v>
      </c>
      <c r="H43" s="32" t="s">
        <v>1734</v>
      </c>
      <c r="I43" s="32" t="s">
        <v>1735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1736</v>
      </c>
      <c r="G44" s="32" t="s">
        <v>1737</v>
      </c>
      <c r="H44" s="32" t="s">
        <v>1738</v>
      </c>
      <c r="I44" s="32" t="s">
        <v>1739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1740</v>
      </c>
      <c r="G45" s="32" t="s">
        <v>1741</v>
      </c>
      <c r="H45" s="32" t="s">
        <v>1742</v>
      </c>
      <c r="I45" s="32" t="s">
        <v>1743</v>
      </c>
    </row>
    <row r="46" spans="1:9" ht="15.75" customHeight="1">
      <c r="A46" s="2" t="s">
        <v>1744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1745</v>
      </c>
      <c r="G46" s="32" t="s">
        <v>1746</v>
      </c>
      <c r="H46" s="32" t="s">
        <v>1714</v>
      </c>
      <c r="I46" s="32" t="s">
        <v>1655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1747</v>
      </c>
      <c r="E47" s="3">
        <v>55</v>
      </c>
      <c r="F47" s="32" t="s">
        <v>1748</v>
      </c>
      <c r="G47" s="32" t="s">
        <v>1705</v>
      </c>
      <c r="H47" s="32" t="s">
        <v>1749</v>
      </c>
      <c r="I47" s="32" t="s">
        <v>1750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1751</v>
      </c>
      <c r="G48" s="32" t="s">
        <v>1651</v>
      </c>
      <c r="H48" s="32" t="s">
        <v>1752</v>
      </c>
      <c r="I48" s="32" t="s">
        <v>1752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1753</v>
      </c>
      <c r="G49" s="32" t="s">
        <v>1651</v>
      </c>
      <c r="H49" s="32" t="s">
        <v>1752</v>
      </c>
      <c r="I49" s="32" t="s">
        <v>1754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1658</v>
      </c>
      <c r="I50" s="32" t="s">
        <v>1651</v>
      </c>
    </row>
    <row r="51" spans="1:9" ht="14">
      <c r="A51" s="3"/>
      <c r="B51" s="3"/>
      <c r="C51" s="3"/>
      <c r="D51" s="3"/>
      <c r="E51" s="3">
        <v>51</v>
      </c>
      <c r="F51" s="32" t="s">
        <v>1755</v>
      </c>
      <c r="G51" s="32" t="s">
        <v>1756</v>
      </c>
      <c r="H51" s="32"/>
      <c r="I51" s="32" t="s">
        <v>1757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2025-03-09T00:26:02Z</dcterms:modified>
</cp:coreProperties>
</file>