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<sst xmlns="http://schemas.openxmlformats.org/spreadsheetml/2006/main" count="10" uniqueCount="7">
  <si>
    <t>交易大小</t>
  </si>
  <si>
    <t>分片成员数量</t>
  </si>
  <si>
    <t>正常1</t>
  </si>
  <si>
    <t>协议1</t>
  </si>
  <si>
    <t>协议2</t>
  </si>
  <si>
    <t>协议3</t>
  </si>
  <si>
    <t>正常2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</si>
</sst>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zoomScale="220" zoomScaleNormal="220" topLeftCell="D1" workbookViewId="0">
      <selection activeCell="G13" sqref="G13"/>
    </sheetView>
  </sheetViews>
  <sheetFormatPr defaultColWidth="9" defaultRowHeight="14.25"/>
  <cols>
    <col min="1" max="1" width="9.375"/>
    <col min="2" max="2" width="17.3833333333333" customWidth="1"/>
    <col min="3" max="3" width="18.7416666666667" customWidth="1"/>
    <col min="4" max="4" width="19.1916666666667" customWidth="1"/>
    <col min="5" max="11" width="12.625"/>
  </cols>
  <sheetData>
    <row r="1" spans="1:11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</v>
      </c>
      <c r="J1" t="s">
        <v>4</v>
      </c>
      <c r="K1" t="s">
        <v>5</v>
      </c>
    </row>
    <row r="2" spans="1:11">
      <c r="A2">
        <v>400</v>
      </c>
      <c r="B2">
        <v>4</v>
      </c>
      <c r="D2">
        <f>SUM(A2/D14*1000)</f>
        <v>598.545056676232</v>
      </c>
      <c r="E2">
        <f>SUM(A2/E14*1000)</f>
        <v>249.689462775705</v>
      </c>
      <c r="F2">
        <f>SUM(A2/F14*1000)</f>
        <v>260.992907061013</v>
      </c>
      <c r="G2">
        <f>SUM(A2/G14*1000)</f>
        <v>379.540490328359</v>
      </c>
      <c r="H2">
        <f>SUM(A2/H14*1000)</f>
        <v>436.544349850134</v>
      </c>
      <c r="I2">
        <f>SUM(A2/I14*1000)</f>
        <v>199.701455310876</v>
      </c>
      <c r="J2">
        <f>SUM(A2/J14*1000)</f>
        <v>206.867087430875</v>
      </c>
      <c r="K2">
        <f>SUM(A2/K14*1000)</f>
        <v>273.055062918713</v>
      </c>
    </row>
    <row r="3" spans="1:11">
      <c r="A3">
        <v>400</v>
      </c>
      <c r="B3">
        <v>5</v>
      </c>
      <c r="D3">
        <f>SUM(A3/D15*1000)</f>
        <v>596.759120568019</v>
      </c>
      <c r="E3">
        <f>SUM(A3/E15*1000)</f>
        <v>249.067567304953</v>
      </c>
      <c r="F3">
        <f>SUM(A3/F15*1000)</f>
        <v>253.870139203979</v>
      </c>
      <c r="G3">
        <f>SUM(A3/G15*1000)</f>
        <v>392.577921810255</v>
      </c>
      <c r="H3">
        <f>SUM(A3/H15*1000)</f>
        <v>427.219340390427</v>
      </c>
      <c r="I3">
        <f>SUM(A3/I15*1000)</f>
        <v>203.667034114244</v>
      </c>
      <c r="J3">
        <f>SUM(A3/J15*1000)</f>
        <v>202.982966633609</v>
      </c>
      <c r="K3">
        <f>SUM(A3/K15*1000)</f>
        <v>282.904238329847</v>
      </c>
    </row>
    <row r="4" spans="1:11">
      <c r="A4">
        <v>400</v>
      </c>
      <c r="B4">
        <v>6</v>
      </c>
      <c r="D4">
        <f>SUM(A4/D16*1000)</f>
        <v>605.79699258141</v>
      </c>
      <c r="E4">
        <f>SUM(A4/E16*1000)</f>
        <v>250.942617321837</v>
      </c>
      <c r="F4">
        <f>SUM(A4/F16*1000)</f>
        <v>264.443804931176</v>
      </c>
      <c r="G4">
        <f>SUM(A4/G16*1000)</f>
        <v>365.328165157557</v>
      </c>
      <c r="H4">
        <f>SUM(A4/H16*1000)</f>
        <v>417.847433873554</v>
      </c>
      <c r="I4">
        <f>SUM(A4/I16*1000)</f>
        <v>200.90508645521</v>
      </c>
      <c r="J4">
        <f>SUM(A4/J16*1000)</f>
        <v>210.902755006871</v>
      </c>
      <c r="K4">
        <f>SUM(A4/K16*1000)</f>
        <v>265.797332192177</v>
      </c>
    </row>
    <row r="5" spans="1:11">
      <c r="A5">
        <v>400</v>
      </c>
      <c r="B5">
        <v>7</v>
      </c>
      <c r="D5">
        <f>SUM(A5/D17*1000)</f>
        <v>603.96758385184</v>
      </c>
      <c r="E5">
        <f>SUM(A5/E17*1000)</f>
        <v>248.757779829601</v>
      </c>
      <c r="F5">
        <f>SUM(A5/F17*1000)</f>
        <v>254.192799010326</v>
      </c>
      <c r="G5">
        <f>SUM(A5/G17*1000)</f>
        <v>393.350024486039</v>
      </c>
      <c r="H5">
        <f>SUM(A5/H17*1000)</f>
        <v>402.298249439397</v>
      </c>
      <c r="I5">
        <f>SUM(A5/I17*1000)</f>
        <v>196.657809379202</v>
      </c>
      <c r="J5">
        <f>SUM(A5/J17*1000)</f>
        <v>201.044557153374</v>
      </c>
      <c r="K5">
        <f>SUM(A5/K17*1000)</f>
        <v>276.261027994911</v>
      </c>
    </row>
    <row r="6" spans="1:11">
      <c r="A6">
        <v>400</v>
      </c>
      <c r="B6">
        <v>8</v>
      </c>
      <c r="D6">
        <f>SUM(A6/D18*1000)</f>
        <v>608.561980211999</v>
      </c>
      <c r="E6">
        <f>SUM(A6/E18*1000)</f>
        <v>249.845422198819</v>
      </c>
      <c r="F6">
        <f>SUM(A6/F18*1000)</f>
        <v>263.572553320233</v>
      </c>
      <c r="G6">
        <f>SUM(A6/G18*1000)</f>
        <v>385.020396455502</v>
      </c>
      <c r="H6">
        <f>SUM(A6/H18*1000)</f>
        <v>405.972999547746</v>
      </c>
      <c r="I6">
        <f>SUM(A6/I18*1000)</f>
        <v>199.801206790298</v>
      </c>
      <c r="J6">
        <f>SUM(A6/J18*1000)</f>
        <v>207.295914451464</v>
      </c>
      <c r="K6">
        <f>SUM(A6/K18*1000)</f>
        <v>273.241587916164</v>
      </c>
    </row>
    <row r="14" spans="4:11">
      <c r="D14">
        <v>668.2872</v>
      </c>
      <c r="E14" s="1">
        <v>1601.98991</v>
      </c>
      <c r="F14" s="1">
        <v>1532.6087</v>
      </c>
      <c r="G14" s="1">
        <v>1053.906</v>
      </c>
      <c r="H14">
        <v>916.2872</v>
      </c>
      <c r="I14">
        <f>SUM(E14+401)</f>
        <v>2002.98991</v>
      </c>
      <c r="J14">
        <f>SUM(F14+401)</f>
        <v>1933.6087</v>
      </c>
      <c r="K14">
        <f>SUM(G14+411)</f>
        <v>1464.906</v>
      </c>
    </row>
    <row r="15" spans="4:11">
      <c r="D15">
        <v>670.2872</v>
      </c>
      <c r="E15" s="1">
        <v>1605.98991</v>
      </c>
      <c r="F15" s="1">
        <v>1575.6087</v>
      </c>
      <c r="G15" s="1">
        <v>1018.906</v>
      </c>
      <c r="H15">
        <v>936.2872</v>
      </c>
      <c r="I15">
        <f>SUM(E15+358)</f>
        <v>1963.98991</v>
      </c>
      <c r="J15">
        <f>SUM(F15+395)</f>
        <v>1970.6087</v>
      </c>
      <c r="K15">
        <f>SUM(G15+395)</f>
        <v>1413.906</v>
      </c>
    </row>
    <row r="16" spans="4:11">
      <c r="D16">
        <v>660.2872</v>
      </c>
      <c r="E16" s="1">
        <v>1593.98991</v>
      </c>
      <c r="F16" s="1">
        <v>1512.6087</v>
      </c>
      <c r="G16" s="1">
        <v>1094.906</v>
      </c>
      <c r="H16">
        <v>957.2872</v>
      </c>
      <c r="I16">
        <f>SUM(E16+397)</f>
        <v>1990.98991</v>
      </c>
      <c r="J16">
        <f>SUM(F16+384)</f>
        <v>1896.6087</v>
      </c>
      <c r="K16">
        <f>SUM(G16+410)</f>
        <v>1504.906</v>
      </c>
    </row>
    <row r="17" spans="4:11">
      <c r="D17">
        <v>662.2872</v>
      </c>
      <c r="E17" s="1">
        <v>1607.98991</v>
      </c>
      <c r="F17" s="1">
        <v>1573.6087</v>
      </c>
      <c r="G17" s="1">
        <v>1016.906</v>
      </c>
      <c r="H17">
        <v>994.2872</v>
      </c>
      <c r="I17">
        <f>SUM(E17+426)</f>
        <v>2033.98991</v>
      </c>
      <c r="J17">
        <f>SUM(F17+416)</f>
        <v>1989.6087</v>
      </c>
      <c r="K17">
        <f>SUM(G17+431)</f>
        <v>1447.906</v>
      </c>
    </row>
    <row r="18" spans="4:11">
      <c r="D18">
        <v>657.2872</v>
      </c>
      <c r="E18" s="1">
        <v>1600.98991</v>
      </c>
      <c r="F18" s="1">
        <v>1517.6087</v>
      </c>
      <c r="G18" s="1">
        <v>1038.906</v>
      </c>
      <c r="H18">
        <v>985.2872</v>
      </c>
      <c r="I18">
        <f>SUM(E18+401)</f>
        <v>2001.98991</v>
      </c>
      <c r="J18">
        <f>SUM(F18+412)</f>
        <v>1929.6087</v>
      </c>
      <c r="K18">
        <f>SUM(G18+425)</f>
        <v>1463.906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Six feet under</cp:lastModifiedBy>
  <dcterms:created xsi:type="dcterms:W3CDTF">2015-06-05T18:17:00Z</dcterms:created>
  <dcterms:modified xsi:type="dcterms:W3CDTF">2024-04-26T07:15:25Z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A0AA3F7F39044BE8AB9E5644D7AD088C</vt:lpwstr>
  </property>
  <property fmtid="{D5CDD505-2E9C-101B-9397-08002B2CF9AE}" pid="3" name="KSOProductBuildVer">
    <vt:lpwstr>2052-11.1.0.12763</vt:lpwstr>
  </property>
</Properties>
</file>