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<sst xmlns="http://schemas.openxmlformats.org/spreadsheetml/2006/main" count="12" uniqueCount="12">
  <si>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交易大小</t>
  </si>
  <si>
    <t>分片成员数量</t>
  </si>
  <si>
    <t>δ</t>
  </si>
  <si>
    <t>Δ</t>
  </si>
  <si>
    <t>正常1</t>
  </si>
  <si>
    <t>协议11</t>
  </si>
  <si>
    <t>协议12</t>
  </si>
  <si>
    <t>协议13</t>
  </si>
  <si>
    <t>正常2</t>
  </si>
  <si>
    <t>协议21</t>
  </si>
  <si>
    <t>协议22</t>
  </si>
  <si>
    <t>协议23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</si>
</sst>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.3"/>
      <color rgb="FF000000"/>
      <name val="NimbusRomNo9L-ReguItal"/>
      <charset val="134"/>
    </font>
    <font>
      <i/>
      <sz val="11.3"/>
      <color rgb="FF000000"/>
      <name val="NimbusRomNo9L-ReguIt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/>
    <xf numFmtId="3" fontId="0" fillId="0" borderId="0" xfId="0" applyNumberFormat="1" applyFont="1" applyFill="1" applyAlignment="1"/>
    <xf numFmtId="0" fontId="0" fillId="0" borderId="0" xfId="0" applyFont="1" applyFill="1" applyAlignment="1"/>
    <xf numFmtId="4" fontId="0" fillId="0" borderId="0" xfId="0" applyNumberFormat="1"/>
    <xf numFmtId="0" fontId="0" fillId="0" borderId="0" xfId="0" applyFill="1" applyAlignment="1">
      <alignment vertic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3" fontId="1" fillId="0" borderId="0" xfId="0" applyNumberFormat="1" applyFont="1" applyFill="1" applyAlignment="1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zoomScale="220" zoomScaleNormal="220" topLeftCell="A3" workbookViewId="0">
      <selection activeCell="C16" sqref="C16"/>
    </sheetView>
  </sheetViews>
  <sheetFormatPr defaultColWidth="9" defaultRowHeight="14.25"/>
  <cols>
    <col min="1" max="1" width="9.375"/>
    <col min="2" max="2" width="17.3833333333333" customWidth="1"/>
    <col min="3" max="3" width="18.7416666666667" customWidth="1"/>
    <col min="4" max="4" width="19.1916666666667" customWidth="1"/>
    <col min="5" max="11" width="12.625"/>
  </cols>
  <sheetData>
    <row r="1" spans="1:12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2">
        <v>400</v>
      </c>
      <c r="B2">
        <v>4</v>
      </c>
      <c r="C2" s="3">
        <v>11.3814</v>
      </c>
      <c r="D2" s="4">
        <v>20</v>
      </c>
      <c r="E2">
        <f t="shared" ref="E2:E10" si="0">SUM(D2*6+C2*6)</f>
        <v>188.2884</v>
      </c>
      <c r="F2">
        <f t="shared" ref="F2:F10" si="1">SUM(D2*15+C2*9)</f>
        <v>402.4326</v>
      </c>
      <c r="G2" s="5">
        <f t="shared" ref="G2:G10" si="2">SUM(D2*15+C2*8)</f>
        <v>391.0512</v>
      </c>
      <c r="H2" s="5">
        <f t="shared" ref="H2:H10" si="3">SUM(D2*10+C2*6)</f>
        <v>268.2884</v>
      </c>
      <c r="I2">
        <f t="shared" ref="I2:I10" si="4">SUM(D2*9+C2*6)</f>
        <v>248.2884</v>
      </c>
      <c r="J2">
        <f t="shared" ref="J2:J10" si="5">SUM(D2*19+C2*9)</f>
        <v>482.4326</v>
      </c>
      <c r="K2">
        <f t="shared" ref="K2:K10" si="6">SUM(D2*19+C2*8)</f>
        <v>471.0512</v>
      </c>
      <c r="L2">
        <f t="shared" ref="L2:L10" si="7">SUM(D2*14+C2*6)</f>
        <v>348.2884</v>
      </c>
    </row>
    <row r="3" spans="1:12">
      <c r="A3" s="2">
        <v>400</v>
      </c>
      <c r="B3">
        <v>4</v>
      </c>
      <c r="C3" s="2">
        <v>12.2397</v>
      </c>
      <c r="D3" s="4">
        <v>35</v>
      </c>
      <c r="E3">
        <f t="shared" si="0"/>
        <v>283.4382</v>
      </c>
      <c r="F3">
        <f t="shared" si="1"/>
        <v>635.1573</v>
      </c>
      <c r="G3" s="5">
        <f t="shared" si="2"/>
        <v>622.9176</v>
      </c>
      <c r="H3" s="5">
        <f t="shared" si="3"/>
        <v>423.4382</v>
      </c>
      <c r="I3">
        <f t="shared" si="4"/>
        <v>388.4382</v>
      </c>
      <c r="J3">
        <f t="shared" si="5"/>
        <v>775.1573</v>
      </c>
      <c r="K3">
        <f t="shared" si="6"/>
        <v>762.9176</v>
      </c>
      <c r="L3">
        <f t="shared" si="7"/>
        <v>563.4382</v>
      </c>
    </row>
    <row r="4" spans="1:12">
      <c r="A4" s="2">
        <v>400</v>
      </c>
      <c r="B4">
        <v>4</v>
      </c>
      <c r="C4" s="2">
        <v>16.1456</v>
      </c>
      <c r="D4" s="4">
        <v>50</v>
      </c>
      <c r="E4">
        <f t="shared" si="0"/>
        <v>396.8736</v>
      </c>
      <c r="F4">
        <f t="shared" si="1"/>
        <v>895.3104</v>
      </c>
      <c r="G4" s="5">
        <f t="shared" si="2"/>
        <v>879.1648</v>
      </c>
      <c r="H4" s="5">
        <f t="shared" si="3"/>
        <v>596.8736</v>
      </c>
      <c r="I4">
        <f t="shared" si="4"/>
        <v>546.8736</v>
      </c>
      <c r="J4">
        <f t="shared" si="5"/>
        <v>1095.3104</v>
      </c>
      <c r="K4">
        <f t="shared" si="6"/>
        <v>1079.1648</v>
      </c>
      <c r="L4">
        <f t="shared" si="7"/>
        <v>796.8736</v>
      </c>
    </row>
    <row r="5" spans="1:12">
      <c r="A5" s="2">
        <v>400</v>
      </c>
      <c r="B5">
        <v>4</v>
      </c>
      <c r="C5" s="2">
        <v>20.4618</v>
      </c>
      <c r="D5" s="6">
        <v>75</v>
      </c>
      <c r="E5">
        <f t="shared" si="0"/>
        <v>572.7708</v>
      </c>
      <c r="F5">
        <f t="shared" si="1"/>
        <v>1309.1562</v>
      </c>
      <c r="G5" s="5">
        <f t="shared" si="2"/>
        <v>1288.6944</v>
      </c>
      <c r="H5" s="5">
        <f t="shared" si="3"/>
        <v>872.7708</v>
      </c>
      <c r="I5">
        <f t="shared" si="4"/>
        <v>797.7708</v>
      </c>
      <c r="J5">
        <f t="shared" si="5"/>
        <v>1609.1562</v>
      </c>
      <c r="K5">
        <f t="shared" si="6"/>
        <v>1588.6944</v>
      </c>
      <c r="L5">
        <f t="shared" si="7"/>
        <v>1172.7708</v>
      </c>
    </row>
    <row r="6" spans="1:12">
      <c r="A6" s="2">
        <v>400</v>
      </c>
      <c r="B6">
        <v>4</v>
      </c>
      <c r="C6" s="2">
        <v>25.0648</v>
      </c>
      <c r="D6" s="4">
        <v>100</v>
      </c>
      <c r="E6">
        <f t="shared" si="0"/>
        <v>750.3888</v>
      </c>
      <c r="F6">
        <f t="shared" si="1"/>
        <v>1725.5832</v>
      </c>
      <c r="G6" s="5">
        <f t="shared" si="2"/>
        <v>1700.5184</v>
      </c>
      <c r="H6" s="5">
        <f t="shared" si="3"/>
        <v>1150.3888</v>
      </c>
      <c r="I6">
        <f t="shared" si="4"/>
        <v>1050.3888</v>
      </c>
      <c r="J6">
        <f t="shared" si="5"/>
        <v>2125.5832</v>
      </c>
      <c r="K6">
        <f t="shared" si="6"/>
        <v>2100.5184</v>
      </c>
      <c r="L6">
        <f t="shared" si="7"/>
        <v>1550.3888</v>
      </c>
    </row>
    <row r="7" spans="1:12">
      <c r="A7" s="2">
        <v>400</v>
      </c>
      <c r="B7">
        <v>4</v>
      </c>
      <c r="C7" s="2">
        <v>27.5946</v>
      </c>
      <c r="D7" s="6">
        <v>200</v>
      </c>
      <c r="E7">
        <f t="shared" si="0"/>
        <v>1365.5676</v>
      </c>
      <c r="F7">
        <f t="shared" si="1"/>
        <v>3248.3514</v>
      </c>
      <c r="G7" s="5">
        <f t="shared" si="2"/>
        <v>3220.7568</v>
      </c>
      <c r="H7" s="5">
        <f t="shared" si="3"/>
        <v>2165.5676</v>
      </c>
      <c r="I7">
        <f t="shared" si="4"/>
        <v>1965.5676</v>
      </c>
      <c r="J7">
        <f t="shared" si="5"/>
        <v>4048.3514</v>
      </c>
      <c r="K7">
        <f t="shared" si="6"/>
        <v>4020.7568</v>
      </c>
      <c r="L7">
        <f t="shared" si="7"/>
        <v>2965.5676</v>
      </c>
    </row>
    <row r="8" spans="1:12">
      <c r="A8" s="2">
        <v>400</v>
      </c>
      <c r="B8">
        <v>4</v>
      </c>
      <c r="C8" s="2">
        <v>29.0594</v>
      </c>
      <c r="D8" s="4">
        <v>500</v>
      </c>
      <c r="E8">
        <f t="shared" si="0"/>
        <v>3174.3564</v>
      </c>
      <c r="F8">
        <f t="shared" si="1"/>
        <v>7761.5346</v>
      </c>
      <c r="G8" s="5">
        <f t="shared" si="2"/>
        <v>7732.4752</v>
      </c>
      <c r="H8" s="5">
        <f t="shared" si="3"/>
        <v>5174.3564</v>
      </c>
      <c r="I8">
        <f t="shared" si="4"/>
        <v>4674.3564</v>
      </c>
      <c r="J8">
        <f t="shared" si="5"/>
        <v>9761.5346</v>
      </c>
      <c r="K8">
        <f t="shared" si="6"/>
        <v>9732.4752</v>
      </c>
      <c r="L8">
        <f t="shared" si="7"/>
        <v>7174.3564</v>
      </c>
    </row>
    <row r="9" spans="1:8">
      <c r="A9" s="2"/>
      <c r="B9"/>
      <c r="C9" s="2"/>
      <c r="D9"/>
      <c r="E9"/>
      <c r="F9"/>
      <c r="G9" s="5"/>
      <c r="H9" s="5"/>
    </row>
    <row r="10" spans="1:8">
      <c r="A10" s="2"/>
      <c r="B10"/>
      <c r="C10" s="2"/>
      <c r="D10"/>
      <c r="E10"/>
      <c r="F10"/>
      <c r="G10" s="5"/>
      <c r="H10" s="5"/>
    </row>
    <row r="14" spans="5:7">
      <c r="E14" s="5"/>
      <c r="F14" s="5"/>
      <c r="G14" s="5"/>
    </row>
    <row r="15" spans="5:7">
      <c r="E15" s="5"/>
      <c r="F15" s="5"/>
      <c r="G15" s="5"/>
    </row>
    <row r="16" spans="2:18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2:18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2:18">
      <c r="B18" s="7"/>
      <c r="C18" s="7"/>
      <c r="D18" s="7"/>
      <c r="E18" s="7"/>
      <c r="F18" s="8"/>
      <c r="G18" s="8"/>
      <c r="H18" s="8"/>
      <c r="I18" s="8"/>
      <c r="J18" s="8"/>
      <c r="K18" s="8"/>
      <c r="L18" s="8"/>
      <c r="M18" s="8"/>
      <c r="N18" s="7"/>
      <c r="O18" s="7"/>
      <c r="P18" s="7"/>
      <c r="Q18" s="7"/>
      <c r="R18" s="7"/>
    </row>
    <row r="19" spans="2:18">
      <c r="B19" s="7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7"/>
      <c r="O19" s="7"/>
      <c r="P19" s="7"/>
      <c r="Q19" s="7"/>
      <c r="R19" s="7"/>
    </row>
    <row r="20" spans="2:18">
      <c r="B20" s="7"/>
      <c r="C20" s="7"/>
      <c r="D20" s="7"/>
      <c r="E20" s="7"/>
      <c r="F20" s="8"/>
      <c r="G20" s="9"/>
      <c r="H20" s="9"/>
      <c r="I20" s="9"/>
      <c r="J20" s="12"/>
      <c r="K20" s="9"/>
      <c r="L20" s="9"/>
      <c r="M20" s="9"/>
      <c r="N20" s="7"/>
      <c r="O20" s="7"/>
      <c r="P20" s="7"/>
      <c r="Q20" s="7"/>
      <c r="R20" s="7"/>
    </row>
    <row r="21" spans="2:18">
      <c r="B21" s="10"/>
      <c r="C21" s="10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2:18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>
      <c r="B23" s="7"/>
      <c r="C23" s="7"/>
      <c r="D23" s="7"/>
      <c r="E23" s="7"/>
      <c r="F23" s="7"/>
      <c r="G23" s="7"/>
      <c r="H23" s="11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2:18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2:18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2:18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2:18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2:18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2:18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2:18">
      <c r="B32" s="7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7"/>
      <c r="P32" s="7"/>
      <c r="Q32" s="7"/>
      <c r="R32" s="7"/>
    </row>
    <row r="33" spans="2:18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Six feet under</cp:lastModifiedBy>
  <dcterms:created xsi:type="dcterms:W3CDTF">2015-06-05T18:17:00Z</dcterms:created>
  <dcterms:modified xsi:type="dcterms:W3CDTF">2024-04-26T10:18:57Z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A0AA3F7F39044BE8AB9E5644D7AD088C</vt:lpwstr>
  </property>
  <property fmtid="{D5CDD505-2E9C-101B-9397-08002B2CF9AE}" pid="3" name="KSOProductBuildVer">
    <vt:lpwstr>2052-11.1.0.12763</vt:lpwstr>
  </property>
</Properties>
</file>