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oet-students.main.ad.rit.edu\Courses\CPET-563\groups\newFolder\_Project Management\"/>
    </mc:Choice>
  </mc:AlternateContent>
  <bookViews>
    <workbookView xWindow="0" yWindow="0" windowWidth="23040" windowHeight="9960" tabRatio="500" firstSheet="1" activeTab="1"/>
  </bookViews>
  <sheets>
    <sheet name="Project Planner" sheetId="1" r:id="rId1"/>
    <sheet name="Tasks" sheetId="5" r:id="rId2"/>
  </sheets>
  <definedNames>
    <definedName name="_xlnm._FilterDatabase" localSheetId="1" hidden="1">Tasks!$I$2:$P$2</definedName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52511" iterateDelta="1E-4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5" i="5" l="1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I2" i="1"/>
  <c r="B2" i="1"/>
</calcChain>
</file>

<file path=xl/sharedStrings.xml><?xml version="1.0" encoding="utf-8"?>
<sst xmlns="http://schemas.openxmlformats.org/spreadsheetml/2006/main" count="254" uniqueCount="117">
  <si>
    <t>New folder Project Planner</t>
  </si>
  <si>
    <t xml:space="preserve"> Period Highlight:</t>
  </si>
  <si>
    <t>Plan Duration</t>
  </si>
  <si>
    <t>Actual Start</t>
  </si>
  <si>
    <r>
      <rPr>
        <sz val="12"/>
        <color rgb="FF404040"/>
        <rFont val="Calibri"/>
        <family val="2"/>
        <charset val="1"/>
      </rPr>
      <t>%</t>
    </r>
    <r>
      <rPr>
        <sz val="10"/>
        <rFont val="Aria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Complete</t>
    </r>
  </si>
  <si>
    <r>
      <rPr>
        <sz val="12"/>
        <color rgb="FF404040"/>
        <rFont val="Calibri"/>
        <family val="2"/>
        <charset val="1"/>
      </rPr>
      <t>Actual (beyond plan</t>
    </r>
    <r>
      <rPr>
        <sz val="10"/>
        <rFont val="Arial"/>
        <family val="2"/>
        <charset val="1"/>
      </rPr>
      <t>)</t>
    </r>
  </si>
  <si>
    <r>
      <rPr>
        <sz val="12"/>
        <color rgb="FF404040"/>
        <rFont val="Calibri"/>
        <family val="2"/>
        <charset val="1"/>
      </rPr>
      <t>%</t>
    </r>
    <r>
      <rPr>
        <sz val="10"/>
        <rFont val="Arial"/>
        <family val="2"/>
        <charset val="1"/>
      </rPr>
      <t xml:space="preserve"> </t>
    </r>
    <r>
      <rPr>
        <sz val="12"/>
        <color rgb="FF404040"/>
        <rFont val="Calibri"/>
        <family val="2"/>
        <charset val="1"/>
      </rPr>
      <t>Complete (beyond plan)</t>
    </r>
  </si>
  <si>
    <t>ACTIVITY</t>
  </si>
  <si>
    <t>USER</t>
  </si>
  <si>
    <t>PLAN START</t>
  </si>
  <si>
    <t>PLAN DURATION</t>
  </si>
  <si>
    <t>ACTUAL START</t>
  </si>
  <si>
    <t>ACTUAL DURATION</t>
  </si>
  <si>
    <t>PERCENT COMPLETE</t>
  </si>
  <si>
    <t>PERIODS</t>
  </si>
  <si>
    <t>April</t>
  </si>
  <si>
    <t>System</t>
  </si>
  <si>
    <t>Create overview system design</t>
  </si>
  <si>
    <t>Team</t>
  </si>
  <si>
    <t>Block diagram for whole system</t>
  </si>
  <si>
    <t>System Requirements</t>
  </si>
  <si>
    <t>Bach &amp; Team</t>
  </si>
  <si>
    <t>Mechanical Drawings</t>
  </si>
  <si>
    <t>Bach</t>
  </si>
  <si>
    <t>Sensor Trade Study* (choice of sensors)</t>
  </si>
  <si>
    <t>Team &amp; Bach</t>
  </si>
  <si>
    <t>Create functional test*</t>
  </si>
  <si>
    <t>VHDL - PWM (Duty Cycle)</t>
  </si>
  <si>
    <t>Python - Encoders &amp; PWM</t>
  </si>
  <si>
    <t>Cody</t>
  </si>
  <si>
    <t>C - Polling &amp; Interrupts</t>
  </si>
  <si>
    <t>VHDL - Ultrasonic Sensors</t>
  </si>
  <si>
    <t>Develop Tech Memo*</t>
  </si>
  <si>
    <t>PWM?</t>
  </si>
  <si>
    <t>Python - TBD</t>
  </si>
  <si>
    <t>Rover?</t>
  </si>
  <si>
    <t>Andrei</t>
  </si>
  <si>
    <t>Define Technical Deliverables*</t>
  </si>
  <si>
    <t>VHDL</t>
  </si>
  <si>
    <t>Derive Requirements for VHDL</t>
  </si>
  <si>
    <t>Create a block diagram for PWM</t>
  </si>
  <si>
    <t>Brandon &amp; Peter</t>
  </si>
  <si>
    <t>Design VHDL\AXI block for PWM</t>
  </si>
  <si>
    <t>Design VHDL\AXI block for sonic sensors</t>
  </si>
  <si>
    <t>Register Mapping</t>
  </si>
  <si>
    <t>Python</t>
  </si>
  <si>
    <t>Figure out software requirements</t>
  </si>
  <si>
    <t>Cody &amp; Zack &amp; Bach</t>
  </si>
  <si>
    <t>Design GUI and brainstorm ideas for functionality</t>
  </si>
  <si>
    <t>Cody &amp; Zack</t>
  </si>
  <si>
    <t>Plan what types of functions for movement</t>
  </si>
  <si>
    <t>Plan how to process encoders</t>
  </si>
  <si>
    <t>Python IMU functions (gyro)</t>
  </si>
  <si>
    <t>How to implement calibration system</t>
  </si>
  <si>
    <t>C Development</t>
  </si>
  <si>
    <t>Design a process on Polling &amp; Interrupt</t>
  </si>
  <si>
    <t>Plan function names for the drivers</t>
  </si>
  <si>
    <t>Hardware</t>
  </si>
  <si>
    <t>Derive Requirements for Motor</t>
  </si>
  <si>
    <t>Derive Requirements for IMU</t>
  </si>
  <si>
    <t>Derive Requirements for LED</t>
  </si>
  <si>
    <t>Derive Requirements for Ultrasonic Sensors</t>
  </si>
  <si>
    <t>Derive Requirements for Audio Speaker*</t>
  </si>
  <si>
    <t>Andrei &amp; Bach</t>
  </si>
  <si>
    <t>Derive Requirements for Cameras</t>
  </si>
  <si>
    <t>Plan a way to calibrate rover</t>
  </si>
  <si>
    <t>Project Management</t>
  </si>
  <si>
    <t>Create logging sheets for easy reports</t>
  </si>
  <si>
    <t>Scheduling pre PDR</t>
  </si>
  <si>
    <t>Scheduling post PDR</t>
  </si>
  <si>
    <t>Create Powerpoint</t>
  </si>
  <si>
    <t>Andrei &amp; Cody</t>
  </si>
  <si>
    <t>Practice PDR</t>
  </si>
  <si>
    <t>PDR</t>
  </si>
  <si>
    <t>Create AXI on Vivado</t>
  </si>
  <si>
    <t>Write VHDL for sonic sensors</t>
  </si>
  <si>
    <t>B &amp; P</t>
  </si>
  <si>
    <t>Calibration - VHDL side</t>
  </si>
  <si>
    <t>Implement PWM final design</t>
  </si>
  <si>
    <t>Make turning smart with gyro</t>
  </si>
  <si>
    <t>Write code to read sonic sensors</t>
  </si>
  <si>
    <t>Code up sonic sensors calibration</t>
  </si>
  <si>
    <t>Zach</t>
  </si>
  <si>
    <t>Brandon</t>
  </si>
  <si>
    <t>Peter</t>
  </si>
  <si>
    <t>ESD II Final Project Tasks</t>
  </si>
  <si>
    <t>Task ID</t>
  </si>
  <si>
    <t>Task Title</t>
  </si>
  <si>
    <t>Hrs</t>
  </si>
  <si>
    <t>Priority</t>
  </si>
  <si>
    <t>Risk</t>
  </si>
  <si>
    <t>Worker</t>
  </si>
  <si>
    <t>Status</t>
  </si>
  <si>
    <t>Task Subject</t>
  </si>
  <si>
    <t>In Progress</t>
  </si>
  <si>
    <t>ToDo</t>
  </si>
  <si>
    <t>To Do</t>
  </si>
  <si>
    <t>Research PWM &amp; Encoders</t>
  </si>
  <si>
    <t>Research Python</t>
  </si>
  <si>
    <t>Research Linux</t>
  </si>
  <si>
    <t>Research PCB</t>
  </si>
  <si>
    <t>Research Project Ultrasonic sensor</t>
  </si>
  <si>
    <t>Completed</t>
  </si>
  <si>
    <t>Design movement opcodes\algorithm</t>
  </si>
  <si>
    <t>C &amp; Z</t>
  </si>
  <si>
    <t>C &amp; Z &amp; Bach</t>
  </si>
  <si>
    <t>Design final PWM VHDL\AXI subsystem</t>
  </si>
  <si>
    <t>C</t>
  </si>
  <si>
    <t>Devire Requirements for Motor</t>
  </si>
  <si>
    <t>Devire Requirements for IMU</t>
  </si>
  <si>
    <t>Devire Requirements for LED</t>
  </si>
  <si>
    <t>Devire Requirements for Ultrasonic Sensors</t>
  </si>
  <si>
    <t>Devire Requirements for Audio Speaker</t>
  </si>
  <si>
    <t>Sensor Trade Study (choice of sensors)</t>
  </si>
  <si>
    <t>Create functional test</t>
  </si>
  <si>
    <t>Develop Tech Memos</t>
  </si>
  <si>
    <t>Define Technical Deliverables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</si>
</sst>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name val="Arial"/>
      <family val="2"/>
      <charset val="1"/>
    </font>
    <font>
      <b/>
      <sz val="13"/>
      <color rgb="FF404040"/>
      <name val="Calibri Light"/>
      <family val="2"/>
      <charset val="1"/>
    </font>
    <font>
      <i/>
      <sz val="11"/>
      <color rgb="FFFFC000"/>
      <name val="Calibri"/>
      <family val="2"/>
      <charset val="1"/>
    </font>
    <font>
      <b/>
      <sz val="42"/>
      <color rgb="FFFFC000"/>
      <name val="Calibri Light"/>
      <family val="2"/>
      <charset val="1"/>
    </font>
    <font>
      <b/>
      <sz val="11"/>
      <color rgb="FF595959"/>
      <name val="Calibri"/>
      <family val="2"/>
      <charset val="1"/>
    </font>
    <font>
      <sz val="11"/>
      <color rgb="FF404040"/>
      <name val="Calibri Light"/>
      <family val="2"/>
      <charset val="1"/>
    </font>
    <font>
      <b/>
      <sz val="13"/>
      <color rgb="FFFFC000"/>
      <name val="Calibri Light"/>
      <family val="2"/>
      <charset val="1"/>
    </font>
    <font>
      <sz val="12"/>
      <color rgb="FF404040"/>
      <name val="Calibri Light"/>
      <family val="2"/>
      <charset val="1"/>
    </font>
    <font>
      <sz val="12"/>
      <color rgb="FF404040"/>
      <name val="Calibri"/>
      <family val="2"/>
      <charset val="1"/>
    </font>
    <font>
      <b/>
      <sz val="13"/>
      <color rgb="FF404040"/>
      <name val="Calibri"/>
      <family val="2"/>
      <charset val="1"/>
    </font>
    <font>
      <sz val="12"/>
      <color rgb="FF404040"/>
      <name val="Calibri"/>
      <charset val="1"/>
    </font>
    <font>
      <b/>
      <sz val="13"/>
      <color rgb="FFFFC000"/>
      <name val="Calibri"/>
      <charset val="1"/>
    </font>
    <font>
      <sz val="11"/>
      <color rgb="FF000000"/>
      <name val="Calibri Light"/>
      <family val="2"/>
      <charset val="1"/>
    </font>
    <font>
      <sz val="11"/>
      <name val="Calibri Light"/>
      <family val="2"/>
      <charset val="1"/>
    </font>
    <font>
      <u/>
      <sz val="11"/>
      <color rgb="FF0563C1"/>
      <name val="Calibri Light"/>
      <family val="2"/>
      <charset val="1"/>
    </font>
    <font>
      <sz val="13"/>
      <color rgb="FF40404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70AD47"/>
        <bgColor rgb="FF548235"/>
      </patternFill>
    </fill>
    <fill>
      <patternFill patternType="solid">
        <fgColor rgb="FFD3D887"/>
        <bgColor rgb="FFC5E0B4"/>
      </patternFill>
    </fill>
    <fill>
      <patternFill patternType="solid">
        <fgColor rgb="FFFFDC73"/>
        <bgColor rgb="FFD3D887"/>
      </patternFill>
    </fill>
    <fill>
      <patternFill patternType="solid">
        <fgColor rgb="FFC5E0B4"/>
        <bgColor rgb="FFD3D887"/>
      </patternFill>
    </fill>
    <fill>
      <patternFill patternType="solid">
        <fgColor rgb="FFFFEFC0"/>
        <bgColor rgb="FFFFFF99"/>
      </patternFill>
    </fill>
    <fill>
      <patternFill patternType="solid">
        <fgColor rgb="FFFFC7CE"/>
        <bgColor rgb="FFFFEFC0"/>
      </patternFill>
    </fill>
    <fill>
      <patternFill patternType="solid">
        <fgColor rgb="FFBDD7EE"/>
        <bgColor rgb="FFC5E0B4"/>
      </patternFill>
    </fill>
    <fill>
      <patternFill patternType="solid">
        <fgColor rgb="FFFFFFFF"/>
        <bgColor rgb="FFF2F2F2"/>
      </patternFill>
    </fill>
  </fills>
  <borders count="10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/>
      <right/>
      <top/>
      <bottom style="thin">
        <color rgb="FFFFC000"/>
      </bottom>
      <diagonal/>
    </border>
    <border>
      <left/>
      <right/>
      <top style="thin">
        <color rgb="FF548235"/>
      </top>
      <bottom style="thin">
        <color rgb="FF548235"/>
      </bottom>
      <diagonal/>
    </border>
    <border>
      <left style="thick">
        <color rgb="FFFFFFFF"/>
      </left>
      <right style="thick">
        <color rgb="FFFFFFFF"/>
      </right>
      <top style="thin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  <border>
      <left/>
      <right/>
      <top style="thin">
        <color rgb="FF548235"/>
      </top>
      <bottom style="thin">
        <color rgb="FFFFC000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4" fillId="0" borderId="0" applyBorder="0" applyProtection="0"/>
    <xf numFmtId="0" fontId="18" fillId="8" borderId="0" applyBorder="0" applyProtection="0"/>
  </cellStyleXfs>
  <cellXfs count="62">
    <xf numFmtId="0" fontId="0" fillId="0" borderId="0" xfId="0"/>
    <xf numFmtId="0" fontId="5" fillId="0" borderId="0" xfId="2" applyNumberFormat="1" applyFont="1" applyFill="1" applyBorder="1" applyAlignment="1" applyProtection="1">
      <alignment horizontal="center" vertical="center"/>
    </xf>
    <xf numFmtId="0" fontId="1" fillId="0" borderId="0" xfId="2" applyNumberFormat="1" applyFont="1" applyFill="1" applyBorder="1" applyAlignment="1" applyProtection="1">
      <alignment horizontal="left" wrapText="1"/>
    </xf>
    <xf numFmtId="0" fontId="1" fillId="0" borderId="0" xfId="2" applyNumberFormat="1" applyFont="1" applyFill="1" applyBorder="1" applyAlignment="1" applyProtection="1">
      <alignment horizontal="center" wrapText="1"/>
    </xf>
    <xf numFmtId="0" fontId="5" fillId="0" borderId="0" xfId="2" applyNumberFormat="1" applyFont="1" applyFill="1" applyBorder="1" applyAlignment="1" applyProtection="1">
      <alignment horizontal="center"/>
    </xf>
    <xf numFmtId="9" fontId="6" fillId="0" borderId="0" xfId="2" applyNumberFormat="1" applyFont="1" applyFill="1" applyBorder="1" applyAlignment="1" applyProtection="1">
      <alignment horizontal="center" vertical="center"/>
    </xf>
    <xf numFmtId="0" fontId="3" fillId="0" borderId="0" xfId="2" applyFont="1" applyFill="1" applyBorder="1" applyAlignment="1" applyProtection="1">
      <alignment vertical="center"/>
    </xf>
    <xf numFmtId="0" fontId="3" fillId="0" borderId="0" xfId="2" applyFont="1" applyFill="1" applyBorder="1" applyAlignment="1" applyProtection="1">
      <alignment horizontal="center" vertical="center"/>
    </xf>
    <xf numFmtId="0" fontId="3" fillId="0" borderId="0" xfId="2" applyNumberFormat="1" applyFont="1" applyFill="1" applyBorder="1" applyAlignment="1" applyProtection="1">
      <alignment horizontal="center"/>
    </xf>
    <xf numFmtId="1" fontId="7" fillId="6" borderId="3" xfId="2" applyNumberFormat="1" applyFont="1" applyFill="1" applyBorder="1" applyAlignment="1">
      <alignment horizontal="center" vertical="center"/>
    </xf>
    <xf numFmtId="1" fontId="7" fillId="6" borderId="3" xfId="2" applyNumberFormat="1" applyFont="1" applyFill="1" applyBorder="1" applyAlignment="1">
      <alignment horizontal="center" vertical="center"/>
    </xf>
    <xf numFmtId="0" fontId="0" fillId="7" borderId="4" xfId="2" applyFont="1" applyFill="1" applyBorder="1" applyAlignment="1">
      <alignment horizontal="center"/>
    </xf>
    <xf numFmtId="0" fontId="0" fillId="5" borderId="1" xfId="2" applyNumberFormat="1" applyFont="1" applyFill="1" applyBorder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4" borderId="1" xfId="2" applyNumberFormat="1" applyFont="1" applyFill="1" applyBorder="1" applyAlignment="1">
      <alignment horizontal="center"/>
    </xf>
    <xf numFmtId="0" fontId="0" fillId="3" borderId="1" xfId="2" applyNumberFormat="1" applyFont="1" applyFill="1" applyBorder="1" applyAlignment="1">
      <alignment horizontal="center"/>
    </xf>
    <xf numFmtId="0" fontId="5" fillId="0" borderId="0" xfId="2" applyNumberFormat="1" applyFont="1" applyFill="1" applyBorder="1" applyAlignment="1" applyProtection="1">
      <alignment vertical="center" wrapText="1"/>
    </xf>
    <xf numFmtId="0" fontId="4" fillId="0" borderId="0" xfId="2" applyNumberFormat="1" applyFont="1" applyFill="1" applyBorder="1" applyAlignment="1" applyProtection="1">
      <alignment horizontal="left"/>
    </xf>
    <xf numFmtId="0" fontId="4" fillId="0" borderId="0" xfId="2" applyFont="1" applyFill="1" applyBorder="1" applyAlignment="1" applyProtection="1">
      <alignment horizontal="center" wrapText="1"/>
    </xf>
    <xf numFmtId="0" fontId="5" fillId="0" borderId="0" xfId="2" applyNumberFormat="1" applyFont="1" applyFill="1" applyBorder="1" applyAlignment="1" applyProtection="1">
      <alignment horizontal="center" wrapText="1"/>
    </xf>
    <xf numFmtId="0" fontId="5" fillId="0" borderId="8" xfId="2" applyNumberFormat="1" applyFont="1" applyFill="1" applyBorder="1" applyAlignment="1" applyProtection="1">
      <alignment vertical="center"/>
    </xf>
    <xf numFmtId="3" fontId="4" fillId="0" borderId="2" xfId="2" applyNumberFormat="1" applyFont="1" applyFill="1" applyBorder="1" applyAlignment="1" applyProtection="1">
      <alignment horizontal="center"/>
    </xf>
    <xf numFmtId="0" fontId="9" fillId="0" borderId="0" xfId="2" applyNumberFormat="1" applyFont="1" applyFill="1" applyBorder="1" applyAlignment="1" applyProtection="1">
      <alignment horizontal="left" wrapText="1"/>
    </xf>
    <xf numFmtId="0" fontId="9" fillId="0" borderId="0" xfId="2" applyNumberFormat="1" applyFont="1" applyFill="1" applyBorder="1" applyAlignment="1" applyProtection="1">
      <alignment horizontal="center" wrapText="1"/>
    </xf>
    <xf numFmtId="0" fontId="10" fillId="0" borderId="0" xfId="2" applyNumberFormat="1" applyFont="1" applyFill="1" applyBorder="1" applyAlignment="1" applyProtection="1">
      <alignment horizontal="center"/>
    </xf>
    <xf numFmtId="9" fontId="11" fillId="0" borderId="0" xfId="2" applyNumberFormat="1" applyFont="1" applyFill="1" applyBorder="1" applyAlignment="1" applyProtection="1">
      <alignment horizontal="center" vertical="center"/>
    </xf>
    <xf numFmtId="0" fontId="12" fillId="0" borderId="0" xfId="2" applyNumberFormat="1" applyFont="1" applyFill="1" applyBorder="1" applyAlignment="1" applyProtection="1">
      <alignment horizontal="left" indent="3"/>
    </xf>
    <xf numFmtId="0" fontId="12" fillId="0" borderId="0" xfId="2" applyNumberFormat="1" applyFont="1" applyFill="1" applyBorder="1" applyAlignment="1" applyProtection="1">
      <alignment horizontal="center"/>
    </xf>
    <xf numFmtId="0" fontId="5" fillId="0" borderId="0" xfId="2" applyNumberFormat="1" applyFont="1" applyFill="1" applyBorder="1" applyAlignment="1" applyProtection="1">
      <alignment horizontal="left" indent="3"/>
    </xf>
    <xf numFmtId="0" fontId="5" fillId="0" borderId="0" xfId="2" applyNumberFormat="1" applyFont="1" applyFill="1" applyBorder="1" applyAlignment="1" applyProtection="1">
      <alignment horizontal="left" indent="6"/>
    </xf>
    <xf numFmtId="0" fontId="0" fillId="0" borderId="0" xfId="0" applyFont="1" applyAlignment="1">
      <alignment horizontal="left" indent="3"/>
    </xf>
    <xf numFmtId="0" fontId="5" fillId="0" borderId="0" xfId="2" applyNumberFormat="1" applyFont="1" applyFill="1" applyBorder="1" applyAlignment="1" applyProtection="1">
      <alignment horizontal="center"/>
    </xf>
    <xf numFmtId="0" fontId="13" fillId="0" borderId="0" xfId="0" applyFont="1" applyAlignment="1">
      <alignment horizontal="left" indent="3"/>
    </xf>
    <xf numFmtId="0" fontId="14" fillId="0" borderId="0" xfId="1" applyFont="1" applyBorder="1" applyAlignment="1" applyProtection="1">
      <alignment horizontal="left" indent="3"/>
    </xf>
    <xf numFmtId="0" fontId="15" fillId="0" borderId="0" xfId="2" applyNumberFormat="1" applyFont="1" applyFill="1" applyBorder="1" applyAlignment="1" applyProtection="1">
      <alignment horizontal="center" wrapText="1"/>
    </xf>
    <xf numFmtId="0" fontId="5" fillId="0" borderId="0" xfId="2" applyNumberFormat="1" applyFont="1" applyFill="1" applyBorder="1" applyAlignment="1" applyProtection="1">
      <alignment horizontal="center" vertical="center"/>
    </xf>
    <xf numFmtId="0" fontId="0" fillId="0" borderId="0" xfId="0" applyFont="1"/>
    <xf numFmtId="0" fontId="0" fillId="0" borderId="0" xfId="0" applyAlignment="1">
      <alignment horizontal="center"/>
    </xf>
    <xf numFmtId="0" fontId="16" fillId="9" borderId="0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9" xfId="0" applyFont="1" applyBorder="1"/>
    <xf numFmtId="0" fontId="16" fillId="0" borderId="9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/>
    </xf>
    <xf numFmtId="0" fontId="17" fillId="0" borderId="9" xfId="0" applyFont="1" applyBorder="1"/>
    <xf numFmtId="0" fontId="17" fillId="10" borderId="9" xfId="2" applyFont="1" applyFill="1" applyBorder="1" applyAlignment="1" applyProtection="1">
      <alignment horizontal="center"/>
    </xf>
    <xf numFmtId="0" fontId="17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/>
    </xf>
    <xf numFmtId="0" fontId="8" fillId="0" borderId="6" xfId="2" applyNumberFormat="1" applyFont="1" applyFill="1" applyBorder="1" applyAlignment="1" applyProtection="1">
      <alignment horizontal="left" vertical="center"/>
    </xf>
    <xf numFmtId="0" fontId="4" fillId="0" borderId="2" xfId="2" applyNumberFormat="1" applyFont="1" applyFill="1" applyBorder="1" applyAlignment="1" applyProtection="1">
      <alignment vertical="center"/>
    </xf>
    <xf numFmtId="0" fontId="4" fillId="0" borderId="2" xfId="2" applyNumberFormat="1" applyFont="1" applyFill="1" applyBorder="1" applyAlignment="1" applyProtection="1">
      <alignment horizontal="center" vertical="center"/>
    </xf>
    <xf numFmtId="0" fontId="4" fillId="0" borderId="2" xfId="2" applyNumberFormat="1" applyFont="1" applyFill="1" applyBorder="1" applyAlignment="1" applyProtection="1">
      <alignment horizontal="center" vertical="center" wrapText="1"/>
    </xf>
    <xf numFmtId="0" fontId="4" fillId="0" borderId="7" xfId="2" applyNumberFormat="1" applyFont="1" applyFill="1" applyBorder="1" applyAlignment="1" applyProtection="1">
      <alignment horizontal="center" vertical="center" wrapText="1"/>
    </xf>
    <xf numFmtId="22" fontId="2" fillId="0" borderId="0" xfId="2" applyNumberFormat="1" applyFont="1" applyFill="1" applyBorder="1" applyAlignment="1" applyProtection="1">
      <alignment vertical="center"/>
    </xf>
    <xf numFmtId="0" fontId="8" fillId="0" borderId="5" xfId="2" applyNumberFormat="1" applyFont="1" applyFill="1" applyBorder="1" applyAlignment="1" applyProtection="1">
      <alignment horizontal="left" vertical="center"/>
    </xf>
    <xf numFmtId="0" fontId="16" fillId="9" borderId="9" xfId="0" applyFont="1" applyFill="1" applyBorder="1" applyAlignment="1">
      <alignment horizontal="center"/>
    </xf>
  </cellXfs>
  <cellStyles count="3">
    <cellStyle name="Explanatory Text" xfId="2" builtinId="53" customBuiltin="1"/>
    <cellStyle name="Hyperlink" xfId="1" builtinId="8"/>
    <cellStyle name="Normal" xfId="0" builtinId="0"/>
  </cellStyles>
  <dxfs count="82"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border diagonalUp="0" diagonalDown="0">
        <left/>
        <right/>
        <top style="thin">
          <color auto="1"/>
        </top>
        <bottom/>
      </border>
    </dxf>
    <dxf>
      <fill>
        <patternFill>
          <bgColor rgb="FFFFFFFF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2F2F2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C5E0B4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ill>
        <patternFill>
          <bgColor rgb="FFFFEFC0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D3D88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DC73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70AD47"/>
        </patternFill>
      </fill>
      <border diagonalUp="0" diagonalDown="0">
        <left/>
        <right/>
        <top/>
        <bottom style="thin">
          <color auto="1"/>
        </bottom>
      </border>
    </dxf>
    <dxf>
      <fill>
        <patternFill>
          <bgColor rgb="FFFFC000"/>
        </patternFill>
      </fill>
      <border diagonalUp="0" diagonalDown="0">
        <left/>
        <right/>
        <top/>
        <bottom style="thin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235"/>
      <rgbColor rgb="FF800080"/>
      <rgbColor rgb="FF008080"/>
      <rgbColor rgb="FFC5E0B4"/>
      <rgbColor rgb="FF808080"/>
      <rgbColor rgb="FF9999FF"/>
      <rgbColor rgb="FF993366"/>
      <rgbColor rgb="FFFFEFC0"/>
      <rgbColor rgb="FFF2F2F2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3D887"/>
      <rgbColor rgb="FFFFFF99"/>
      <rgbColor rgb="FF99CCFF"/>
      <rgbColor rgb="FFFFC7CE"/>
      <rgbColor rgb="FFCC99FF"/>
      <rgbColor rgb="FFFFDC73"/>
      <rgbColor rgb="FF3366FF"/>
      <rgbColor rgb="FF33CCCC"/>
      <rgbColor rgb="FF99CC00"/>
      <rgbColor rgb="FFFFC000"/>
      <rgbColor rgb="FFFF9900"/>
      <rgbColor rgb="FFFF6600"/>
      <rgbColor rgb="FF59595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\PDR\NewFolder%20-%20PDR.pptx" TargetMode="External"/><Relationship Id="rId1" Type="http://schemas.openxmlformats.org/officeDocument/2006/relationships/hyperlink" Target="\requirements\Sensor%20HC-SR04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AMK62"/>
  <sheetViews>
    <sheetView showGridLines="0" zoomScale="115" zoomScaleNormal="115" zoomScalePageLayoutView="80" workbookViewId="0">
      <selection activeCell="C52" sqref="C52"/>
    </sheetView>
  </sheetViews>
  <sheetFormatPr defaultRowHeight="17.399999999999999" outlineLevelRow="1" x14ac:dyDescent="0.35"/>
  <cols>
    <col min="1" max="1" width="3" style="1" customWidth="1"/>
    <col min="2" max="2" width="46.44140625" style="2" customWidth="1"/>
    <col min="3" max="3" width="18.44140625" style="3" customWidth="1"/>
    <col min="4" max="4" width="11.5546875" style="4"/>
    <col min="5" max="5" width="10.88671875" style="4" customWidth="1"/>
    <col min="6" max="6" width="8" style="4" customWidth="1"/>
    <col min="7" max="7" width="10.88671875" style="4" customWidth="1"/>
    <col min="8" max="8" width="17.44140625" style="5" customWidth="1"/>
    <col min="9" max="28" width="3.109375" style="4" customWidth="1"/>
    <col min="29" max="1025" width="3.109375" style="1" customWidth="1"/>
  </cols>
  <sheetData>
    <row r="1" spans="2:68" ht="54" x14ac:dyDescent="1">
      <c r="B1" s="6" t="s">
        <v>0</v>
      </c>
      <c r="C1" s="7"/>
      <c r="D1" s="8"/>
      <c r="E1" s="8"/>
      <c r="F1" s="8"/>
      <c r="G1" s="8"/>
      <c r="H1" s="8"/>
    </row>
    <row r="2" spans="2:68" ht="21" customHeight="1" x14ac:dyDescent="0.3">
      <c r="B2" s="59">
        <f ca="1">NOW()</f>
        <v>43166.862217361115</v>
      </c>
      <c r="C2" s="59"/>
      <c r="D2" s="59"/>
      <c r="E2" s="59"/>
      <c r="F2" s="59"/>
      <c r="G2" s="59"/>
      <c r="H2" s="9" t="s">
        <v>1</v>
      </c>
      <c r="I2" s="10">
        <f ca="1">DAY(NOW())</f>
        <v>7</v>
      </c>
      <c r="K2" s="11"/>
      <c r="L2" s="60" t="s">
        <v>2</v>
      </c>
      <c r="M2" s="60"/>
      <c r="N2" s="60"/>
      <c r="O2" s="60"/>
      <c r="P2" s="60"/>
      <c r="Q2" s="12"/>
      <c r="R2" s="60" t="s">
        <v>3</v>
      </c>
      <c r="S2" s="60"/>
      <c r="T2" s="60"/>
      <c r="U2" s="60"/>
      <c r="V2" s="13"/>
      <c r="W2" s="60" t="s">
        <v>4</v>
      </c>
      <c r="X2" s="60"/>
      <c r="Y2" s="60"/>
      <c r="Z2" s="60"/>
      <c r="AA2" s="14"/>
      <c r="AB2" s="60" t="s">
        <v>5</v>
      </c>
      <c r="AC2" s="60"/>
      <c r="AD2" s="60"/>
      <c r="AE2" s="60"/>
      <c r="AF2" s="60"/>
      <c r="AG2" s="60"/>
      <c r="AH2" s="60"/>
      <c r="AI2" s="15"/>
      <c r="AJ2" s="54" t="s">
        <v>6</v>
      </c>
      <c r="AK2" s="54"/>
      <c r="AL2" s="54"/>
      <c r="AM2" s="54"/>
      <c r="AN2" s="54"/>
      <c r="AO2" s="54"/>
      <c r="AP2" s="54"/>
      <c r="AQ2" s="54"/>
    </row>
    <row r="3" spans="2:68" s="16" customFormat="1" ht="39.9" customHeight="1" x14ac:dyDescent="0.3">
      <c r="B3" s="55" t="s">
        <v>7</v>
      </c>
      <c r="C3" s="56" t="s">
        <v>8</v>
      </c>
      <c r="D3" s="57" t="s">
        <v>9</v>
      </c>
      <c r="E3" s="57" t="s">
        <v>10</v>
      </c>
      <c r="F3" s="57" t="s">
        <v>11</v>
      </c>
      <c r="G3" s="57" t="s">
        <v>12</v>
      </c>
      <c r="H3" s="58" t="s">
        <v>13</v>
      </c>
      <c r="I3" s="17" t="s">
        <v>14</v>
      </c>
      <c r="J3" s="18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N3" s="20" t="s">
        <v>15</v>
      </c>
    </row>
    <row r="4" spans="2:68" ht="15.75" customHeight="1" x14ac:dyDescent="0.3">
      <c r="B4" s="55"/>
      <c r="C4" s="56"/>
      <c r="D4" s="57"/>
      <c r="E4" s="57"/>
      <c r="F4" s="57"/>
      <c r="G4" s="57"/>
      <c r="H4" s="58"/>
      <c r="I4" s="21">
        <v>1</v>
      </c>
      <c r="J4" s="21">
        <v>2</v>
      </c>
      <c r="K4" s="21">
        <v>3</v>
      </c>
      <c r="L4" s="21">
        <v>4</v>
      </c>
      <c r="M4" s="21">
        <v>5</v>
      </c>
      <c r="N4" s="21">
        <v>6</v>
      </c>
      <c r="O4" s="21">
        <v>7</v>
      </c>
      <c r="P4" s="21">
        <v>8</v>
      </c>
      <c r="Q4" s="21">
        <v>9</v>
      </c>
      <c r="R4" s="21">
        <v>10</v>
      </c>
      <c r="S4" s="21">
        <v>11</v>
      </c>
      <c r="T4" s="21">
        <v>12</v>
      </c>
      <c r="U4" s="21">
        <v>13</v>
      </c>
      <c r="V4" s="21">
        <v>14</v>
      </c>
      <c r="W4" s="21">
        <v>15</v>
      </c>
      <c r="X4" s="21">
        <v>16</v>
      </c>
      <c r="Y4" s="21">
        <v>17</v>
      </c>
      <c r="Z4" s="21">
        <v>18</v>
      </c>
      <c r="AA4" s="21">
        <v>19</v>
      </c>
      <c r="AB4" s="21">
        <v>20</v>
      </c>
      <c r="AC4" s="21">
        <v>21</v>
      </c>
      <c r="AD4" s="21">
        <v>22</v>
      </c>
      <c r="AE4" s="21">
        <v>23</v>
      </c>
      <c r="AF4" s="21">
        <v>24</v>
      </c>
      <c r="AG4" s="21">
        <v>25</v>
      </c>
      <c r="AH4" s="21">
        <v>26</v>
      </c>
      <c r="AI4" s="21">
        <v>27</v>
      </c>
      <c r="AJ4" s="21">
        <v>28</v>
      </c>
      <c r="AK4" s="21">
        <v>29</v>
      </c>
      <c r="AL4" s="21">
        <v>30</v>
      </c>
      <c r="AM4" s="21">
        <v>31</v>
      </c>
      <c r="AN4" s="21">
        <v>32</v>
      </c>
      <c r="AO4" s="21">
        <v>33</v>
      </c>
      <c r="AP4" s="21">
        <v>34</v>
      </c>
      <c r="AQ4" s="21">
        <v>35</v>
      </c>
      <c r="AR4" s="21">
        <v>36</v>
      </c>
      <c r="AS4" s="21">
        <v>37</v>
      </c>
      <c r="AT4" s="21">
        <v>38</v>
      </c>
      <c r="AU4" s="21">
        <v>39</v>
      </c>
      <c r="AV4" s="21">
        <v>40</v>
      </c>
      <c r="AW4" s="21">
        <v>41</v>
      </c>
      <c r="AX4" s="21">
        <v>42</v>
      </c>
      <c r="AY4" s="21">
        <v>43</v>
      </c>
      <c r="AZ4" s="21">
        <v>44</v>
      </c>
      <c r="BA4" s="21">
        <v>45</v>
      </c>
      <c r="BB4" s="21">
        <v>46</v>
      </c>
      <c r="BC4" s="21">
        <v>47</v>
      </c>
      <c r="BD4" s="21">
        <v>48</v>
      </c>
      <c r="BE4" s="21">
        <v>49</v>
      </c>
      <c r="BF4" s="21">
        <v>50</v>
      </c>
      <c r="BG4" s="21">
        <v>51</v>
      </c>
      <c r="BH4" s="21">
        <v>52</v>
      </c>
      <c r="BI4" s="21">
        <v>53</v>
      </c>
      <c r="BJ4" s="21">
        <v>54</v>
      </c>
      <c r="BK4" s="21">
        <v>55</v>
      </c>
      <c r="BL4" s="21">
        <v>56</v>
      </c>
      <c r="BM4" s="21">
        <v>57</v>
      </c>
      <c r="BN4" s="21">
        <v>58</v>
      </c>
      <c r="BO4" s="21">
        <v>59</v>
      </c>
      <c r="BP4" s="21">
        <v>60</v>
      </c>
    </row>
    <row r="5" spans="2:68" x14ac:dyDescent="0.35">
      <c r="B5" s="22" t="s">
        <v>16</v>
      </c>
      <c r="C5" s="23"/>
      <c r="D5" s="24">
        <v>1</v>
      </c>
      <c r="E5" s="24">
        <v>13</v>
      </c>
      <c r="F5" s="24">
        <v>0</v>
      </c>
      <c r="G5" s="24">
        <v>0</v>
      </c>
      <c r="H5" s="25">
        <v>0</v>
      </c>
    </row>
    <row r="6" spans="2:68" outlineLevel="1" x14ac:dyDescent="0.3">
      <c r="B6" s="26" t="s">
        <v>17</v>
      </c>
      <c r="C6" s="27" t="s">
        <v>18</v>
      </c>
      <c r="D6" s="24">
        <v>1</v>
      </c>
      <c r="E6" s="24">
        <v>6</v>
      </c>
      <c r="F6" s="24">
        <v>1</v>
      </c>
      <c r="G6" s="24">
        <v>0</v>
      </c>
      <c r="H6" s="25">
        <v>0</v>
      </c>
    </row>
    <row r="7" spans="2:68" outlineLevel="1" x14ac:dyDescent="0.3">
      <c r="B7" s="28" t="s">
        <v>19</v>
      </c>
      <c r="C7" s="4" t="s">
        <v>18</v>
      </c>
      <c r="D7" s="24">
        <v>1</v>
      </c>
      <c r="E7" s="24">
        <v>8</v>
      </c>
      <c r="F7" s="24">
        <v>0</v>
      </c>
      <c r="G7" s="24">
        <v>0</v>
      </c>
      <c r="H7" s="25">
        <v>0</v>
      </c>
    </row>
    <row r="8" spans="2:68" outlineLevel="1" x14ac:dyDescent="0.3">
      <c r="B8" s="28" t="s">
        <v>20</v>
      </c>
      <c r="C8" s="4" t="s">
        <v>21</v>
      </c>
      <c r="D8" s="24">
        <v>1</v>
      </c>
      <c r="E8" s="24">
        <v>8</v>
      </c>
      <c r="F8" s="24">
        <v>0</v>
      </c>
      <c r="G8" s="24">
        <v>0</v>
      </c>
      <c r="H8" s="25">
        <v>0</v>
      </c>
    </row>
    <row r="9" spans="2:68" outlineLevel="1" x14ac:dyDescent="0.3">
      <c r="B9" s="28" t="s">
        <v>22</v>
      </c>
      <c r="C9" s="4" t="s">
        <v>23</v>
      </c>
      <c r="D9" s="24">
        <v>6</v>
      </c>
      <c r="E9" s="24">
        <v>13</v>
      </c>
      <c r="F9" s="24">
        <v>0</v>
      </c>
      <c r="G9" s="24">
        <v>0</v>
      </c>
      <c r="H9" s="25">
        <v>0</v>
      </c>
    </row>
    <row r="10" spans="2:68" outlineLevel="1" x14ac:dyDescent="0.3">
      <c r="B10" s="28" t="s">
        <v>24</v>
      </c>
      <c r="C10" s="4" t="s">
        <v>25</v>
      </c>
      <c r="D10" s="24">
        <v>1</v>
      </c>
      <c r="E10" s="24">
        <v>6</v>
      </c>
      <c r="F10" s="24">
        <v>0</v>
      </c>
      <c r="G10" s="24">
        <v>0</v>
      </c>
      <c r="H10" s="25">
        <v>0</v>
      </c>
    </row>
    <row r="11" spans="2:68" outlineLevel="1" x14ac:dyDescent="0.3">
      <c r="B11" s="28" t="s">
        <v>26</v>
      </c>
      <c r="C11" s="4"/>
      <c r="D11" s="24">
        <v>13</v>
      </c>
      <c r="E11" s="24">
        <v>5</v>
      </c>
      <c r="F11" s="24">
        <v>0</v>
      </c>
      <c r="G11" s="24">
        <v>0</v>
      </c>
      <c r="H11" s="25">
        <v>0</v>
      </c>
    </row>
    <row r="12" spans="2:68" outlineLevel="1" x14ac:dyDescent="0.3">
      <c r="B12" s="29" t="s">
        <v>27</v>
      </c>
      <c r="C12" s="4"/>
      <c r="D12" s="24">
        <v>13</v>
      </c>
      <c r="E12" s="24">
        <v>5</v>
      </c>
      <c r="F12" s="24">
        <v>0</v>
      </c>
      <c r="G12" s="24">
        <v>0</v>
      </c>
      <c r="H12" s="25">
        <v>0</v>
      </c>
    </row>
    <row r="13" spans="2:68" outlineLevel="1" x14ac:dyDescent="0.3">
      <c r="B13" s="29" t="s">
        <v>28</v>
      </c>
      <c r="C13" s="4" t="s">
        <v>29</v>
      </c>
      <c r="D13" s="24">
        <v>13</v>
      </c>
      <c r="E13" s="24">
        <v>5</v>
      </c>
      <c r="F13" s="24"/>
      <c r="G13" s="24"/>
      <c r="H13" s="25"/>
    </row>
    <row r="14" spans="2:68" outlineLevel="1" x14ac:dyDescent="0.3">
      <c r="B14" s="29" t="s">
        <v>30</v>
      </c>
      <c r="C14" s="4"/>
      <c r="D14" s="24">
        <v>13</v>
      </c>
      <c r="E14" s="24">
        <v>0</v>
      </c>
      <c r="F14" s="24">
        <v>0</v>
      </c>
      <c r="G14" s="24">
        <v>0</v>
      </c>
      <c r="H14" s="25">
        <v>0</v>
      </c>
    </row>
    <row r="15" spans="2:68" outlineLevel="1" x14ac:dyDescent="0.3">
      <c r="B15" s="29" t="s">
        <v>31</v>
      </c>
      <c r="C15" s="4"/>
      <c r="D15" s="24">
        <v>13</v>
      </c>
      <c r="E15" s="24">
        <v>0</v>
      </c>
      <c r="F15" s="24">
        <v>0</v>
      </c>
      <c r="G15" s="24">
        <v>0</v>
      </c>
      <c r="H15" s="25">
        <v>0</v>
      </c>
    </row>
    <row r="16" spans="2:68" outlineLevel="1" x14ac:dyDescent="0.3">
      <c r="B16" s="28" t="s">
        <v>32</v>
      </c>
      <c r="C16" s="4" t="s">
        <v>18</v>
      </c>
      <c r="D16" s="24">
        <v>13</v>
      </c>
      <c r="E16" s="24">
        <v>6</v>
      </c>
      <c r="F16" s="24">
        <v>0</v>
      </c>
      <c r="G16" s="24">
        <v>0</v>
      </c>
      <c r="H16" s="25">
        <v>0</v>
      </c>
    </row>
    <row r="17" spans="2:8" outlineLevel="1" x14ac:dyDescent="0.3">
      <c r="B17" s="29" t="s">
        <v>33</v>
      </c>
      <c r="C17" s="4"/>
      <c r="D17" s="24">
        <v>13</v>
      </c>
      <c r="E17" s="24">
        <v>6</v>
      </c>
      <c r="F17" s="24">
        <v>0</v>
      </c>
      <c r="G17" s="24">
        <v>0</v>
      </c>
      <c r="H17" s="25">
        <v>0</v>
      </c>
    </row>
    <row r="18" spans="2:8" outlineLevel="1" x14ac:dyDescent="0.3">
      <c r="B18" s="29" t="s">
        <v>34</v>
      </c>
      <c r="C18" s="4"/>
      <c r="D18" s="24">
        <v>13</v>
      </c>
      <c r="E18" s="24">
        <v>6</v>
      </c>
      <c r="F18" s="24"/>
      <c r="G18" s="24"/>
      <c r="H18" s="25"/>
    </row>
    <row r="19" spans="2:8" outlineLevel="1" x14ac:dyDescent="0.3">
      <c r="B19" s="29" t="s">
        <v>35</v>
      </c>
      <c r="C19" s="4" t="s">
        <v>36</v>
      </c>
      <c r="D19" s="24">
        <v>13</v>
      </c>
      <c r="E19" s="24">
        <v>6</v>
      </c>
      <c r="F19" s="24">
        <v>0</v>
      </c>
      <c r="G19" s="24">
        <v>0</v>
      </c>
      <c r="H19" s="25">
        <v>0</v>
      </c>
    </row>
    <row r="20" spans="2:8" outlineLevel="1" x14ac:dyDescent="0.3">
      <c r="B20" s="28" t="s">
        <v>37</v>
      </c>
      <c r="C20" s="4" t="s">
        <v>36</v>
      </c>
      <c r="D20" s="24">
        <v>8</v>
      </c>
      <c r="E20" s="24">
        <v>13</v>
      </c>
      <c r="F20" s="24">
        <v>0</v>
      </c>
      <c r="G20" s="24">
        <v>0</v>
      </c>
      <c r="H20" s="25">
        <v>0</v>
      </c>
    </row>
    <row r="21" spans="2:8" x14ac:dyDescent="0.35">
      <c r="B21" s="22" t="s">
        <v>38</v>
      </c>
      <c r="C21" s="23"/>
      <c r="D21" s="24">
        <v>1</v>
      </c>
      <c r="E21" s="24">
        <v>8</v>
      </c>
      <c r="F21" s="24">
        <v>0</v>
      </c>
      <c r="G21" s="24">
        <v>0</v>
      </c>
      <c r="H21" s="25">
        <v>0</v>
      </c>
    </row>
    <row r="22" spans="2:8" outlineLevel="1" x14ac:dyDescent="0.3">
      <c r="B22" s="30" t="s">
        <v>39</v>
      </c>
      <c r="C22" s="31" t="s">
        <v>23</v>
      </c>
      <c r="D22" s="24">
        <v>1</v>
      </c>
      <c r="E22" s="24">
        <v>6</v>
      </c>
      <c r="F22" s="24">
        <v>0</v>
      </c>
      <c r="G22" s="24">
        <v>0</v>
      </c>
      <c r="H22" s="25">
        <v>0</v>
      </c>
    </row>
    <row r="23" spans="2:8" outlineLevel="1" x14ac:dyDescent="0.3">
      <c r="B23" s="28" t="s">
        <v>40</v>
      </c>
      <c r="C23" s="4" t="s">
        <v>41</v>
      </c>
      <c r="D23" s="24">
        <v>1</v>
      </c>
      <c r="E23" s="24">
        <v>6</v>
      </c>
      <c r="F23" s="24">
        <v>0</v>
      </c>
      <c r="G23" s="24">
        <v>0</v>
      </c>
      <c r="H23" s="25">
        <v>0</v>
      </c>
    </row>
    <row r="24" spans="2:8" outlineLevel="1" x14ac:dyDescent="0.3">
      <c r="B24" s="28" t="s">
        <v>42</v>
      </c>
      <c r="C24" s="4" t="s">
        <v>41</v>
      </c>
      <c r="D24" s="24">
        <v>1</v>
      </c>
      <c r="E24" s="24">
        <v>8</v>
      </c>
      <c r="F24" s="24">
        <v>0</v>
      </c>
      <c r="G24" s="24">
        <v>0</v>
      </c>
      <c r="H24" s="25">
        <v>0</v>
      </c>
    </row>
    <row r="25" spans="2:8" outlineLevel="1" x14ac:dyDescent="0.3">
      <c r="B25" s="28" t="s">
        <v>43</v>
      </c>
      <c r="C25" s="4" t="s">
        <v>41</v>
      </c>
      <c r="D25" s="24">
        <v>1</v>
      </c>
      <c r="E25" s="24">
        <v>8</v>
      </c>
      <c r="F25" s="24">
        <v>0</v>
      </c>
      <c r="G25" s="24">
        <v>0</v>
      </c>
      <c r="H25" s="25">
        <v>0</v>
      </c>
    </row>
    <row r="26" spans="2:8" outlineLevel="1" x14ac:dyDescent="0.3">
      <c r="B26" s="28" t="s">
        <v>44</v>
      </c>
      <c r="C26" s="4" t="s">
        <v>41</v>
      </c>
      <c r="D26" s="24">
        <v>1</v>
      </c>
      <c r="E26" s="24">
        <v>8</v>
      </c>
      <c r="F26" s="24"/>
      <c r="G26" s="24"/>
      <c r="H26" s="25"/>
    </row>
    <row r="27" spans="2:8" x14ac:dyDescent="0.35">
      <c r="B27" s="22" t="s">
        <v>45</v>
      </c>
      <c r="C27" s="23"/>
      <c r="D27" s="24">
        <v>1</v>
      </c>
      <c r="E27" s="24">
        <v>8</v>
      </c>
      <c r="F27" s="24">
        <v>0</v>
      </c>
      <c r="G27" s="24">
        <v>0</v>
      </c>
      <c r="H27" s="25">
        <v>0</v>
      </c>
    </row>
    <row r="28" spans="2:8" outlineLevel="1" x14ac:dyDescent="0.3">
      <c r="B28" s="32" t="s">
        <v>46</v>
      </c>
      <c r="C28" s="4" t="s">
        <v>47</v>
      </c>
      <c r="D28" s="24">
        <v>1</v>
      </c>
      <c r="E28" s="24">
        <v>8</v>
      </c>
      <c r="F28" s="24">
        <v>0</v>
      </c>
      <c r="G28" s="24">
        <v>0</v>
      </c>
      <c r="H28" s="25">
        <v>0</v>
      </c>
    </row>
    <row r="29" spans="2:8" outlineLevel="1" x14ac:dyDescent="0.3">
      <c r="B29" s="28" t="s">
        <v>48</v>
      </c>
      <c r="C29" s="4" t="s">
        <v>49</v>
      </c>
      <c r="D29" s="24">
        <v>1</v>
      </c>
      <c r="E29" s="24">
        <v>8</v>
      </c>
      <c r="F29" s="24">
        <v>0</v>
      </c>
      <c r="G29" s="24">
        <v>0</v>
      </c>
      <c r="H29" s="25">
        <v>0</v>
      </c>
    </row>
    <row r="30" spans="2:8" outlineLevel="1" x14ac:dyDescent="0.3">
      <c r="B30" s="28" t="s">
        <v>50</v>
      </c>
      <c r="C30" s="4" t="s">
        <v>49</v>
      </c>
      <c r="D30" s="24">
        <v>1</v>
      </c>
      <c r="E30" s="24">
        <v>6</v>
      </c>
      <c r="F30" s="24">
        <v>0</v>
      </c>
      <c r="G30" s="24">
        <v>0</v>
      </c>
      <c r="H30" s="25">
        <v>0</v>
      </c>
    </row>
    <row r="31" spans="2:8" outlineLevel="1" x14ac:dyDescent="0.3">
      <c r="B31" s="28" t="s">
        <v>51</v>
      </c>
      <c r="C31" s="4" t="s">
        <v>49</v>
      </c>
      <c r="D31" s="24">
        <v>1</v>
      </c>
      <c r="E31" s="24">
        <v>8</v>
      </c>
      <c r="F31" s="24">
        <v>0</v>
      </c>
      <c r="G31" s="24">
        <v>0</v>
      </c>
      <c r="H31" s="25">
        <v>0</v>
      </c>
    </row>
    <row r="32" spans="2:8" outlineLevel="1" x14ac:dyDescent="0.3">
      <c r="B32" s="28" t="s">
        <v>52</v>
      </c>
      <c r="C32" s="4" t="s">
        <v>49</v>
      </c>
      <c r="D32" s="24">
        <v>1</v>
      </c>
      <c r="E32" s="24">
        <v>6</v>
      </c>
      <c r="F32" s="24">
        <v>0</v>
      </c>
      <c r="G32" s="24">
        <v>0</v>
      </c>
      <c r="H32" s="25">
        <v>0</v>
      </c>
    </row>
    <row r="33" spans="2:8" outlineLevel="1" x14ac:dyDescent="0.3">
      <c r="B33" s="28" t="s">
        <v>53</v>
      </c>
      <c r="C33" s="4"/>
      <c r="D33" s="24"/>
      <c r="E33" s="24"/>
      <c r="F33" s="24"/>
      <c r="G33" s="24"/>
      <c r="H33" s="25"/>
    </row>
    <row r="34" spans="2:8" x14ac:dyDescent="0.35">
      <c r="B34" s="22" t="s">
        <v>54</v>
      </c>
      <c r="C34" s="23"/>
      <c r="D34" s="24">
        <v>1</v>
      </c>
      <c r="E34" s="24">
        <v>8</v>
      </c>
      <c r="F34" s="24">
        <v>0</v>
      </c>
      <c r="G34" s="24">
        <v>0</v>
      </c>
      <c r="H34" s="25">
        <v>0</v>
      </c>
    </row>
    <row r="35" spans="2:8" x14ac:dyDescent="0.3">
      <c r="B35" s="28" t="s">
        <v>44</v>
      </c>
      <c r="C35" s="4" t="s">
        <v>41</v>
      </c>
      <c r="D35" s="24">
        <v>1</v>
      </c>
      <c r="E35" s="24">
        <v>8</v>
      </c>
      <c r="F35" s="24">
        <v>0</v>
      </c>
      <c r="G35" s="24">
        <v>0</v>
      </c>
      <c r="H35" s="25">
        <v>0</v>
      </c>
    </row>
    <row r="36" spans="2:8" outlineLevel="1" x14ac:dyDescent="0.3">
      <c r="B36" s="28" t="s">
        <v>55</v>
      </c>
      <c r="C36" s="4" t="s">
        <v>41</v>
      </c>
      <c r="D36" s="24">
        <v>1</v>
      </c>
      <c r="E36" s="24">
        <v>8</v>
      </c>
      <c r="F36" s="24">
        <v>0</v>
      </c>
      <c r="G36" s="24">
        <v>0</v>
      </c>
      <c r="H36" s="25">
        <v>0</v>
      </c>
    </row>
    <row r="37" spans="2:8" outlineLevel="1" x14ac:dyDescent="0.3">
      <c r="B37" s="28" t="s">
        <v>56</v>
      </c>
      <c r="C37" s="4" t="s">
        <v>41</v>
      </c>
      <c r="D37" s="24">
        <v>1</v>
      </c>
      <c r="E37" s="24">
        <v>6</v>
      </c>
      <c r="F37" s="24">
        <v>1</v>
      </c>
      <c r="G37" s="24">
        <v>6</v>
      </c>
      <c r="H37" s="25">
        <v>1</v>
      </c>
    </row>
    <row r="38" spans="2:8" x14ac:dyDescent="0.35">
      <c r="B38" s="22" t="s">
        <v>57</v>
      </c>
      <c r="C38" s="23"/>
      <c r="D38" s="24">
        <v>1</v>
      </c>
      <c r="E38" s="24">
        <v>8</v>
      </c>
      <c r="F38" s="24">
        <v>0</v>
      </c>
      <c r="G38" s="24">
        <v>0</v>
      </c>
      <c r="H38" s="25">
        <v>0</v>
      </c>
    </row>
    <row r="39" spans="2:8" outlineLevel="1" x14ac:dyDescent="0.3">
      <c r="B39" s="28" t="s">
        <v>58</v>
      </c>
      <c r="C39" s="4" t="s">
        <v>23</v>
      </c>
      <c r="D39" s="24">
        <v>1</v>
      </c>
      <c r="E39" s="24">
        <v>8</v>
      </c>
      <c r="F39" s="24">
        <v>0</v>
      </c>
      <c r="G39" s="24">
        <v>4</v>
      </c>
      <c r="H39" s="25">
        <v>0</v>
      </c>
    </row>
    <row r="40" spans="2:8" outlineLevel="1" x14ac:dyDescent="0.3">
      <c r="B40" s="28" t="s">
        <v>59</v>
      </c>
      <c r="C40" s="4" t="s">
        <v>23</v>
      </c>
      <c r="D40" s="24">
        <v>6</v>
      </c>
      <c r="E40" s="24">
        <v>8</v>
      </c>
      <c r="F40" s="24">
        <v>0</v>
      </c>
      <c r="G40" s="24">
        <v>0</v>
      </c>
      <c r="H40" s="25">
        <v>0</v>
      </c>
    </row>
    <row r="41" spans="2:8" outlineLevel="1" x14ac:dyDescent="0.3">
      <c r="B41" s="28" t="s">
        <v>60</v>
      </c>
      <c r="C41" s="4" t="s">
        <v>23</v>
      </c>
      <c r="D41" s="24">
        <v>6</v>
      </c>
      <c r="E41" s="24">
        <v>8</v>
      </c>
      <c r="F41" s="24">
        <v>0</v>
      </c>
      <c r="G41" s="24">
        <v>0</v>
      </c>
      <c r="H41" s="25">
        <v>0</v>
      </c>
    </row>
    <row r="42" spans="2:8" outlineLevel="1" x14ac:dyDescent="0.3">
      <c r="B42" s="33" t="s">
        <v>61</v>
      </c>
      <c r="C42" s="4" t="s">
        <v>23</v>
      </c>
      <c r="D42" s="24">
        <v>1</v>
      </c>
      <c r="E42" s="24">
        <v>6</v>
      </c>
      <c r="F42" s="24">
        <v>1</v>
      </c>
      <c r="G42" s="24">
        <v>4</v>
      </c>
      <c r="H42" s="25">
        <v>0</v>
      </c>
    </row>
    <row r="43" spans="2:8" outlineLevel="1" x14ac:dyDescent="0.3">
      <c r="B43" s="28" t="s">
        <v>62</v>
      </c>
      <c r="C43" s="4" t="s">
        <v>63</v>
      </c>
      <c r="D43" s="24">
        <v>6</v>
      </c>
      <c r="E43" s="24">
        <v>2</v>
      </c>
      <c r="F43" s="24">
        <v>0</v>
      </c>
      <c r="G43" s="24">
        <v>0</v>
      </c>
      <c r="H43" s="25">
        <v>0</v>
      </c>
    </row>
    <row r="44" spans="2:8" outlineLevel="1" x14ac:dyDescent="0.3">
      <c r="B44" s="28" t="s">
        <v>64</v>
      </c>
      <c r="C44" s="4" t="s">
        <v>23</v>
      </c>
      <c r="D44" s="24">
        <v>8</v>
      </c>
      <c r="E44" s="24"/>
      <c r="F44" s="24"/>
      <c r="G44" s="24"/>
      <c r="H44" s="25"/>
    </row>
    <row r="45" spans="2:8" outlineLevel="1" x14ac:dyDescent="0.3">
      <c r="B45" s="28" t="s">
        <v>65</v>
      </c>
      <c r="C45" s="4" t="s">
        <v>49</v>
      </c>
      <c r="D45" s="24">
        <v>1</v>
      </c>
      <c r="E45" s="24">
        <v>8</v>
      </c>
      <c r="F45" s="24">
        <v>1</v>
      </c>
      <c r="G45" s="24">
        <v>0</v>
      </c>
      <c r="H45" s="25">
        <v>0.5</v>
      </c>
    </row>
    <row r="46" spans="2:8" x14ac:dyDescent="0.35">
      <c r="B46" s="22" t="s">
        <v>66</v>
      </c>
      <c r="C46" s="23"/>
      <c r="D46" s="24">
        <v>1</v>
      </c>
      <c r="E46" s="24">
        <v>22</v>
      </c>
      <c r="F46" s="24">
        <v>0</v>
      </c>
      <c r="G46" s="24">
        <v>0</v>
      </c>
      <c r="H46" s="25">
        <v>0</v>
      </c>
    </row>
    <row r="47" spans="2:8" outlineLevel="1" x14ac:dyDescent="0.3">
      <c r="B47" s="28" t="s">
        <v>67</v>
      </c>
      <c r="C47" s="4" t="s">
        <v>36</v>
      </c>
      <c r="D47" s="24">
        <v>1</v>
      </c>
      <c r="E47" s="24">
        <v>6</v>
      </c>
      <c r="F47" s="24">
        <v>1</v>
      </c>
      <c r="G47" s="24">
        <v>6</v>
      </c>
      <c r="H47" s="25">
        <v>0.5</v>
      </c>
    </row>
    <row r="48" spans="2:8" outlineLevel="1" x14ac:dyDescent="0.3">
      <c r="B48" s="28" t="s">
        <v>68</v>
      </c>
      <c r="C48" s="4" t="s">
        <v>36</v>
      </c>
      <c r="D48" s="24">
        <v>1</v>
      </c>
      <c r="E48" s="24">
        <v>8</v>
      </c>
      <c r="F48" s="24">
        <v>1</v>
      </c>
      <c r="G48" s="24">
        <v>0</v>
      </c>
      <c r="H48" s="25">
        <v>0.75</v>
      </c>
    </row>
    <row r="49" spans="2:8" outlineLevel="1" x14ac:dyDescent="0.3">
      <c r="B49" s="28" t="s">
        <v>69</v>
      </c>
      <c r="C49" s="4" t="s">
        <v>36</v>
      </c>
      <c r="D49" s="24">
        <v>8</v>
      </c>
      <c r="E49" s="24">
        <v>2</v>
      </c>
      <c r="F49" s="24">
        <v>0</v>
      </c>
      <c r="G49" s="24">
        <v>0</v>
      </c>
      <c r="H49" s="25">
        <v>0</v>
      </c>
    </row>
    <row r="50" spans="2:8" outlineLevel="1" x14ac:dyDescent="0.3">
      <c r="B50" s="33" t="s">
        <v>70</v>
      </c>
      <c r="C50" s="4" t="s">
        <v>71</v>
      </c>
      <c r="D50" s="24">
        <v>4</v>
      </c>
      <c r="E50" s="24">
        <v>14</v>
      </c>
      <c r="F50" s="24">
        <v>6</v>
      </c>
      <c r="G50" s="24">
        <v>0</v>
      </c>
      <c r="H50" s="25">
        <v>0</v>
      </c>
    </row>
    <row r="51" spans="2:8" outlineLevel="1" x14ac:dyDescent="0.3">
      <c r="B51" s="28" t="s">
        <v>72</v>
      </c>
      <c r="C51" s="4" t="s">
        <v>18</v>
      </c>
      <c r="D51" s="24">
        <v>18</v>
      </c>
      <c r="E51" s="24">
        <v>5</v>
      </c>
      <c r="F51" s="24">
        <v>0</v>
      </c>
      <c r="G51" s="24">
        <v>0</v>
      </c>
      <c r="H51" s="25">
        <v>0</v>
      </c>
    </row>
    <row r="52" spans="2:8" x14ac:dyDescent="0.35">
      <c r="B52" s="22" t="s">
        <v>73</v>
      </c>
      <c r="C52" s="34" t="s">
        <v>18</v>
      </c>
      <c r="D52" s="24">
        <v>22</v>
      </c>
      <c r="E52" s="24">
        <v>1</v>
      </c>
      <c r="F52" s="24">
        <v>22</v>
      </c>
      <c r="G52" s="24">
        <v>1</v>
      </c>
      <c r="H52" s="25">
        <v>0</v>
      </c>
    </row>
    <row r="53" spans="2:8" x14ac:dyDescent="0.35">
      <c r="B53" s="22" t="s">
        <v>38</v>
      </c>
      <c r="C53" s="34"/>
      <c r="D53" s="24">
        <v>22</v>
      </c>
      <c r="E53" s="24">
        <v>0</v>
      </c>
      <c r="F53" s="24">
        <v>0</v>
      </c>
      <c r="G53" s="24">
        <v>0</v>
      </c>
      <c r="H53" s="25">
        <v>0</v>
      </c>
    </row>
    <row r="54" spans="2:8" hidden="1" outlineLevel="1" x14ac:dyDescent="0.3">
      <c r="B54" s="28" t="s">
        <v>74</v>
      </c>
      <c r="C54" s="4"/>
      <c r="D54" s="24">
        <v>22</v>
      </c>
      <c r="E54" s="24">
        <v>0</v>
      </c>
      <c r="F54" s="24">
        <v>0</v>
      </c>
      <c r="G54" s="24">
        <v>0</v>
      </c>
      <c r="H54" s="25">
        <v>0</v>
      </c>
    </row>
    <row r="55" spans="2:8" hidden="1" outlineLevel="1" x14ac:dyDescent="0.3">
      <c r="B55" s="28" t="s">
        <v>75</v>
      </c>
      <c r="C55" s="35" t="s">
        <v>76</v>
      </c>
      <c r="D55" s="24">
        <v>22</v>
      </c>
      <c r="E55" s="24">
        <v>0</v>
      </c>
      <c r="F55" s="24">
        <v>0</v>
      </c>
      <c r="G55" s="24">
        <v>0</v>
      </c>
      <c r="H55" s="25">
        <v>0</v>
      </c>
    </row>
    <row r="56" spans="2:8" hidden="1" outlineLevel="1" x14ac:dyDescent="0.3">
      <c r="B56" s="28" t="s">
        <v>77</v>
      </c>
      <c r="C56" s="35" t="s">
        <v>76</v>
      </c>
      <c r="D56" s="24">
        <v>22</v>
      </c>
      <c r="E56" s="24">
        <v>0</v>
      </c>
      <c r="F56" s="24">
        <v>0</v>
      </c>
      <c r="G56" s="24">
        <v>0</v>
      </c>
      <c r="H56" s="25">
        <v>0</v>
      </c>
    </row>
    <row r="57" spans="2:8" hidden="1" outlineLevel="1" x14ac:dyDescent="0.3">
      <c r="B57" s="28" t="s">
        <v>78</v>
      </c>
      <c r="C57" s="35" t="s">
        <v>76</v>
      </c>
      <c r="D57" s="24">
        <v>22</v>
      </c>
      <c r="E57" s="24">
        <v>0</v>
      </c>
      <c r="F57" s="24">
        <v>0</v>
      </c>
      <c r="G57" s="24">
        <v>0</v>
      </c>
      <c r="H57" s="25">
        <v>0</v>
      </c>
    </row>
    <row r="58" spans="2:8" x14ac:dyDescent="0.35">
      <c r="B58" s="22" t="s">
        <v>45</v>
      </c>
      <c r="C58" s="34"/>
      <c r="D58" s="24">
        <v>22</v>
      </c>
      <c r="E58" s="24">
        <v>0</v>
      </c>
      <c r="F58" s="24">
        <v>0</v>
      </c>
      <c r="G58" s="24">
        <v>0</v>
      </c>
      <c r="H58" s="25">
        <v>0</v>
      </c>
    </row>
    <row r="59" spans="2:8" outlineLevel="1" x14ac:dyDescent="0.3">
      <c r="B59" s="28" t="s">
        <v>79</v>
      </c>
      <c r="C59" s="4" t="s">
        <v>49</v>
      </c>
      <c r="D59" s="24">
        <v>0</v>
      </c>
      <c r="E59" s="24">
        <v>0</v>
      </c>
      <c r="F59" s="24">
        <v>0</v>
      </c>
      <c r="G59" s="24">
        <v>0</v>
      </c>
      <c r="H59" s="25">
        <v>0</v>
      </c>
    </row>
    <row r="60" spans="2:8" x14ac:dyDescent="0.35">
      <c r="B60" s="22" t="s">
        <v>54</v>
      </c>
      <c r="C60" s="34"/>
      <c r="D60" s="24">
        <v>22</v>
      </c>
      <c r="E60" s="24">
        <v>0</v>
      </c>
      <c r="F60" s="24">
        <v>0</v>
      </c>
      <c r="G60" s="24">
        <v>0</v>
      </c>
      <c r="H60" s="25">
        <v>0</v>
      </c>
    </row>
    <row r="61" spans="2:8" hidden="1" outlineLevel="1" x14ac:dyDescent="0.3">
      <c r="B61" s="28" t="s">
        <v>80</v>
      </c>
      <c r="C61" s="4" t="s">
        <v>41</v>
      </c>
      <c r="D61" s="24">
        <v>0</v>
      </c>
      <c r="E61" s="24">
        <v>0</v>
      </c>
      <c r="F61" s="24">
        <v>0</v>
      </c>
      <c r="G61" s="24">
        <v>0</v>
      </c>
      <c r="H61" s="25">
        <v>0</v>
      </c>
    </row>
    <row r="62" spans="2:8" hidden="1" outlineLevel="1" x14ac:dyDescent="0.3">
      <c r="B62" s="28" t="s">
        <v>81</v>
      </c>
      <c r="C62" s="4" t="s">
        <v>41</v>
      </c>
      <c r="D62" s="24">
        <v>0</v>
      </c>
      <c r="E62" s="24">
        <v>0</v>
      </c>
      <c r="F62" s="24">
        <v>0</v>
      </c>
      <c r="G62" s="24">
        <v>0</v>
      </c>
      <c r="H62" s="25">
        <v>0</v>
      </c>
    </row>
  </sheetData>
  <mergeCells count="13">
    <mergeCell ref="AJ2:AQ2"/>
    <mergeCell ref="B3:B4"/>
    <mergeCell ref="C3:C4"/>
    <mergeCell ref="D3:D4"/>
    <mergeCell ref="E3:E4"/>
    <mergeCell ref="F3:F4"/>
    <mergeCell ref="G3:G4"/>
    <mergeCell ref="H3:H4"/>
    <mergeCell ref="B2:G2"/>
    <mergeCell ref="L2:P2"/>
    <mergeCell ref="R2:U2"/>
    <mergeCell ref="W2:Z2"/>
    <mergeCell ref="AB2:AH2"/>
  </mergeCells>
  <conditionalFormatting sqref="I5:BP21 V29:BP29 I68:BP68 I27:BP28 I59:BP59 I34:BP37 I45:BP51">
    <cfRule type="expression" dxfId="81" priority="2">
      <formula>PercentComplete</formula>
    </cfRule>
    <cfRule type="expression" dxfId="80" priority="3">
      <formula>PercentCompleteBeyond</formula>
    </cfRule>
    <cfRule type="expression" dxfId="79" priority="4">
      <formula>Actual</formula>
    </cfRule>
    <cfRule type="expression" dxfId="78" priority="5">
      <formula>ActualBeyond</formula>
    </cfRule>
    <cfRule type="expression" dxfId="77" priority="6">
      <formula>Plan</formula>
    </cfRule>
    <cfRule type="expression" dxfId="76" priority="7">
      <formula>I$4=period_selected</formula>
    </cfRule>
    <cfRule type="expression" dxfId="75" priority="8">
      <formula>MOD(COLUMN(),2)</formula>
    </cfRule>
    <cfRule type="expression" dxfId="74" priority="9">
      <formula>MOD(COLUMN(),2)=0</formula>
    </cfRule>
  </conditionalFormatting>
  <conditionalFormatting sqref="B69:BP69">
    <cfRule type="expression" dxfId="73" priority="10">
      <formula>1</formula>
    </cfRule>
  </conditionalFormatting>
  <conditionalFormatting sqref="I4:BP4">
    <cfRule type="expression" dxfId="72" priority="11">
      <formula>I$4=period_selected</formula>
    </cfRule>
  </conditionalFormatting>
  <conditionalFormatting sqref="I38:BP44">
    <cfRule type="expression" dxfId="71" priority="12">
      <formula>PercentComplete</formula>
    </cfRule>
    <cfRule type="expression" dxfId="70" priority="13">
      <formula>PercentCompleteBeyond</formula>
    </cfRule>
    <cfRule type="expression" dxfId="69" priority="14">
      <formula>Actual</formula>
    </cfRule>
    <cfRule type="expression" dxfId="68" priority="15">
      <formula>ActualBeyond</formula>
    </cfRule>
    <cfRule type="expression" dxfId="67" priority="16">
      <formula>Plan</formula>
    </cfRule>
    <cfRule type="expression" dxfId="66" priority="17">
      <formula>I$4=period_selected</formula>
    </cfRule>
    <cfRule type="expression" dxfId="65" priority="18">
      <formula>MOD(COLUMN(),2)</formula>
    </cfRule>
    <cfRule type="expression" dxfId="64" priority="19">
      <formula>MOD(COLUMN(),2)=0</formula>
    </cfRule>
  </conditionalFormatting>
  <conditionalFormatting sqref="I30:BP33 I29:S29">
    <cfRule type="expression" dxfId="63" priority="20">
      <formula>PercentComplete</formula>
    </cfRule>
    <cfRule type="expression" dxfId="62" priority="21">
      <formula>PercentCompleteBeyond</formula>
    </cfRule>
    <cfRule type="expression" dxfId="61" priority="22">
      <formula>Actual</formula>
    </cfRule>
    <cfRule type="expression" dxfId="60" priority="23">
      <formula>ActualBeyond</formula>
    </cfRule>
    <cfRule type="expression" dxfId="59" priority="24">
      <formula>Plan</formula>
    </cfRule>
    <cfRule type="expression" dxfId="58" priority="25">
      <formula>I$4=period_selected</formula>
    </cfRule>
    <cfRule type="expression" dxfId="57" priority="26">
      <formula>MOD(COLUMN(),2)</formula>
    </cfRule>
    <cfRule type="expression" dxfId="56" priority="27">
      <formula>MOD(COLUMN(),2)=0</formula>
    </cfRule>
  </conditionalFormatting>
  <conditionalFormatting sqref="I22:BP26">
    <cfRule type="expression" dxfId="55" priority="28">
      <formula>PercentComplete</formula>
    </cfRule>
    <cfRule type="expression" dxfId="54" priority="29">
      <formula>PercentCompleteBeyond</formula>
    </cfRule>
    <cfRule type="expression" dxfId="53" priority="30">
      <formula>Actual</formula>
    </cfRule>
    <cfRule type="expression" dxfId="52" priority="31">
      <formula>ActualBeyond</formula>
    </cfRule>
    <cfRule type="expression" dxfId="51" priority="32">
      <formula>Plan</formula>
    </cfRule>
    <cfRule type="expression" dxfId="50" priority="33">
      <formula>I$4=period_selected</formula>
    </cfRule>
    <cfRule type="expression" dxfId="49" priority="34">
      <formula>MOD(COLUMN(),2)</formula>
    </cfRule>
    <cfRule type="expression" dxfId="48" priority="35">
      <formula>MOD(COLUMN(),2)=0</formula>
    </cfRule>
  </conditionalFormatting>
  <conditionalFormatting sqref="I52:BP53 I67:BP67 I58:BP58 I60:BP60 I63:BP64">
    <cfRule type="expression" dxfId="47" priority="36">
      <formula>PercentComplete</formula>
    </cfRule>
    <cfRule type="expression" dxfId="46" priority="37">
      <formula>PercentCompleteBeyond</formula>
    </cfRule>
    <cfRule type="expression" dxfId="45" priority="38">
      <formula>Actual</formula>
    </cfRule>
    <cfRule type="expression" dxfId="44" priority="39">
      <formula>ActualBeyond</formula>
    </cfRule>
    <cfRule type="expression" dxfId="43" priority="40">
      <formula>Plan</formula>
    </cfRule>
    <cfRule type="expression" dxfId="42" priority="41">
      <formula>I$4=period_selected</formula>
    </cfRule>
    <cfRule type="expression" dxfId="41" priority="42">
      <formula>MOD(COLUMN(),2)</formula>
    </cfRule>
    <cfRule type="expression" dxfId="40" priority="43">
      <formula>MOD(COLUMN(),2)=0</formula>
    </cfRule>
  </conditionalFormatting>
  <conditionalFormatting sqref="I66:BP66">
    <cfRule type="expression" dxfId="39" priority="44">
      <formula>PercentComplete</formula>
    </cfRule>
    <cfRule type="expression" dxfId="38" priority="45">
      <formula>PercentCompleteBeyond</formula>
    </cfRule>
    <cfRule type="expression" dxfId="37" priority="46">
      <formula>Actual</formula>
    </cfRule>
    <cfRule type="expression" dxfId="36" priority="47">
      <formula>ActualBeyond</formula>
    </cfRule>
    <cfRule type="expression" dxfId="35" priority="48">
      <formula>Plan</formula>
    </cfRule>
    <cfRule type="expression" dxfId="34" priority="49">
      <formula>I$4=period_selected</formula>
    </cfRule>
    <cfRule type="expression" dxfId="33" priority="50">
      <formula>MOD(COLUMN(),2)</formula>
    </cfRule>
    <cfRule type="expression" dxfId="32" priority="51">
      <formula>MOD(COLUMN(),2)=0</formula>
    </cfRule>
  </conditionalFormatting>
  <conditionalFormatting sqref="I65:BP65">
    <cfRule type="expression" dxfId="31" priority="52">
      <formula>PercentComplete</formula>
    </cfRule>
    <cfRule type="expression" dxfId="30" priority="53">
      <formula>PercentCompleteBeyond</formula>
    </cfRule>
    <cfRule type="expression" dxfId="29" priority="54">
      <formula>Actual</formula>
    </cfRule>
    <cfRule type="expression" dxfId="28" priority="55">
      <formula>ActualBeyond</formula>
    </cfRule>
    <cfRule type="expression" dxfId="27" priority="56">
      <formula>Plan</formula>
    </cfRule>
    <cfRule type="expression" dxfId="26" priority="57">
      <formula>I$4=period_selected</formula>
    </cfRule>
    <cfRule type="expression" dxfId="25" priority="58">
      <formula>MOD(COLUMN(),2)</formula>
    </cfRule>
    <cfRule type="expression" dxfId="24" priority="59">
      <formula>MOD(COLUMN(),2)=0</formula>
    </cfRule>
  </conditionalFormatting>
  <conditionalFormatting sqref="I57:BP57">
    <cfRule type="expression" dxfId="23" priority="60">
      <formula>PercentComplete</formula>
    </cfRule>
    <cfRule type="expression" dxfId="22" priority="61">
      <formula>PercentCompleteBeyond</formula>
    </cfRule>
    <cfRule type="expression" dxfId="21" priority="62">
      <formula>Actual</formula>
    </cfRule>
    <cfRule type="expression" dxfId="20" priority="63">
      <formula>ActualBeyond</formula>
    </cfRule>
    <cfRule type="expression" dxfId="19" priority="64">
      <formula>Plan</formula>
    </cfRule>
    <cfRule type="expression" dxfId="18" priority="65">
      <formula>I$4=period_selected</formula>
    </cfRule>
    <cfRule type="expression" dxfId="17" priority="66">
      <formula>MOD(COLUMN(),2)</formula>
    </cfRule>
    <cfRule type="expression" dxfId="16" priority="67">
      <formula>MOD(COLUMN(),2)=0</formula>
    </cfRule>
  </conditionalFormatting>
  <conditionalFormatting sqref="I54:BP56">
    <cfRule type="expression" dxfId="15" priority="68">
      <formula>PercentComplete</formula>
    </cfRule>
    <cfRule type="expression" dxfId="14" priority="69">
      <formula>PercentCompleteBeyond</formula>
    </cfRule>
    <cfRule type="expression" dxfId="13" priority="70">
      <formula>Actual</formula>
    </cfRule>
    <cfRule type="expression" dxfId="12" priority="71">
      <formula>ActualBeyond</formula>
    </cfRule>
    <cfRule type="expression" dxfId="11" priority="72">
      <formula>Plan</formula>
    </cfRule>
    <cfRule type="expression" dxfId="10" priority="73">
      <formula>I$4=period_selected</formula>
    </cfRule>
    <cfRule type="expression" dxfId="9" priority="74">
      <formula>MOD(COLUMN(),2)</formula>
    </cfRule>
    <cfRule type="expression" dxfId="8" priority="75">
      <formula>MOD(COLUMN(),2)=0</formula>
    </cfRule>
  </conditionalFormatting>
  <conditionalFormatting sqref="I61:BP62">
    <cfRule type="expression" dxfId="7" priority="76">
      <formula>PercentComplete</formula>
    </cfRule>
    <cfRule type="expression" dxfId="6" priority="77">
      <formula>PercentCompleteBeyond</formula>
    </cfRule>
    <cfRule type="expression" dxfId="5" priority="78">
      <formula>Actual</formula>
    </cfRule>
    <cfRule type="expression" dxfId="4" priority="79">
      <formula>ActualBeyond</formula>
    </cfRule>
    <cfRule type="expression" dxfId="3" priority="80">
      <formula>Plan</formula>
    </cfRule>
    <cfRule type="expression" dxfId="2" priority="81">
      <formula>I$4=period_selected</formula>
    </cfRule>
    <cfRule type="expression" dxfId="1" priority="82">
      <formula>MOD(COLUMN(),2)</formula>
    </cfRule>
    <cfRule type="expression" dxfId="0" priority="83">
      <formula>MOD(COLUMN(),2)=0</formula>
    </cfRule>
  </conditionalFormatting>
  <dataValidations count="17">
    <dataValidation showInputMessage="1" showErrorMessage="1" sqref="B22:C22 B30 B32:B33 B57">
      <formula1>0</formula1>
      <formula2>0</formula2>
    </dataValidation>
    <dataValidation allowBlank="1" showInputMessage="1" showErrorMessage="1" prompt="Select a period to highlight in H2. A Chart legend is in J2 to AI2" sqref="B2:G2">
      <formula1>0</formula1>
      <formula2>0</formula2>
    </dataValidation>
    <dataValidation allowBlank="1" showInputMessage="1" showErrorMessage="1" prompt="Title of the project. Enter a new title in this cell. Highlight a period in H2. Chart legend is in J2 to AI2" sqref="B1:C1">
      <formula1>0</formula1>
      <formula2>0</formula2>
    </dataValidation>
    <dataValidation allowBlank="1" showInputMessage="1" showErrorMessage="1" prompt="Enter the percentage of project completed in column G, starting with cell G5" sqref="H3:H4">
      <formula1>0</formula1>
      <formula2>0</formula2>
    </dataValidation>
    <dataValidation allowBlank="1" showInputMessage="1" showErrorMessage="1" prompt="Enter actual duration period in column F, starting with cell F5" sqref="G3:G4">
      <formula1>0</formula1>
      <formula2>0</formula2>
    </dataValidation>
    <dataValidation allowBlank="1" showInputMessage="1" showErrorMessage="1" prompt="Enter actual start period in column E, starting with cell E5" sqref="F3:F4">
      <formula1>0</formula1>
      <formula2>0</formula2>
    </dataValidation>
    <dataValidation allowBlank="1" showInputMessage="1" showErrorMessage="1" prompt="Enter plan duration period in column D, starting with cell D5" sqref="E3:E4">
      <formula1>0</formula1>
      <formula2>0</formula2>
    </dataValidation>
    <dataValidation allowBlank="1" showInputMessage="1" showErrorMessage="1" prompt="Enter plan start period in column C, starting with cell C5" sqref="D3:D4">
      <formula1>0</formula1>
      <formula2>0</formula2>
    </dataValidation>
    <dataValidation allowBlank="1" showInputMessage="1" showErrorMessage="1" prompt="Enter activity in column B, starting with cell B5_x000a_" sqref="B3:C3 B4">
      <formula1>0</formula1>
      <formula2>0</formula2>
    </dataValidation>
    <dataValidation allowBlank="1" showInputMessage="1" showErrorMessage="1" prompt="Periods are charted from 1 to 60 starting from cell H4 to cell BO4 " sqref="I3">
      <formula1>0</formula1>
      <formula2>0</formula2>
    </dataValidation>
    <dataValidation allowBlank="1" showInputMessage="1" showErrorMessage="1" prompt="This legend cell indicates the percentage of project completed beyond plan" sqref="AI2">
      <formula1>0</formula1>
      <formula2>0</formula2>
    </dataValidation>
    <dataValidation allowBlank="1" showInputMessage="1" showErrorMessage="1" prompt="This legend cell indicates actual duration beyond plan" sqref="AA2">
      <formula1>0</formula1>
      <formula2>0</formula2>
    </dataValidation>
    <dataValidation allowBlank="1" showInputMessage="1" showErrorMessage="1" prompt="This legend cell indicates the percentage of project completed" sqref="V2">
      <formula1>0</formula1>
      <formula2>0</formula2>
    </dataValidation>
    <dataValidation allowBlank="1" showInputMessage="1" showErrorMessage="1" prompt="This legend cell indicates actual duration" sqref="Q2">
      <formula1>0</formula1>
      <formula2>0</formula2>
    </dataValidation>
    <dataValidation allowBlank="1" showInputMessage="1" showErrorMessage="1" prompt="This legend cell indicates plan duration" sqref="K2">
      <formula1>0</formula1>
      <formula2>0</formula2>
    </dataValidation>
    <dataValidation type="list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>
      <formula1>"1,2,3,4,5,6,7,8,9,10,11,12,13,14,15,16,17,18,19,20,21,22,23,24,25,26,27,28,29,30,31,32,33,34,35,36,37,38,39,40,41,42,43,44,45,46,47,48,49,50,51,52,53,54,55,56,57,58,59,60"</formula1>
      <formula2>0</formula2>
    </dataValidation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>
      <formula1>0</formula1>
      <formula2>0</formula2>
    </dataValidation>
  </dataValidations>
  <hyperlinks>
    <hyperlink ref="B42" r:id="rId1"/>
    <hyperlink ref="B50" r:id="rId2"/>
  </hyperlinks>
  <printOptions horizontalCentered="1"/>
  <pageMargins left="0.45" right="0.45" top="0.5" bottom="0.5" header="0.51180555555555496" footer="0.3"/>
  <pageSetup firstPageNumber="0" fitToHeight="0" orientation="landscape" horizontalDpi="300" verticalDpi="300"/>
  <headerFooter>
    <oddFooter>&amp;CPage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tabSelected="1" topLeftCell="I1" zoomScale="120" zoomScaleNormal="120" workbookViewId="0">
      <selection activeCell="N3" sqref="N3"/>
    </sheetView>
  </sheetViews>
  <sheetFormatPr defaultRowHeight="13.2" x14ac:dyDescent="0.25"/>
  <cols>
    <col min="1" max="1" width="7.109375" hidden="1" customWidth="1"/>
    <col min="2" max="2" width="41.44140625" hidden="1" customWidth="1"/>
    <col min="3" max="3" width="5.5546875" hidden="1" customWidth="1"/>
    <col min="4" max="4" width="10.109375" hidden="1" customWidth="1"/>
    <col min="5" max="5" width="6.5546875" hidden="1" customWidth="1"/>
    <col min="6" max="6" width="11.109375" hidden="1" customWidth="1"/>
    <col min="7" max="7" width="10.44140625" hidden="1" customWidth="1"/>
    <col min="8" max="8" width="8.6640625" hidden="1" customWidth="1"/>
    <col min="9" max="9" width="11.6640625" customWidth="1"/>
    <col min="10" max="10" width="18.44140625" style="37" customWidth="1"/>
    <col min="11" max="11" width="42.44140625" customWidth="1"/>
    <col min="12" max="12" width="8.44140625" customWidth="1"/>
    <col min="13" max="13" width="12.109375" customWidth="1"/>
    <col min="14" max="14" width="9.109375" customWidth="1"/>
    <col min="15" max="15" width="12.44140625" customWidth="1"/>
    <col min="16" max="16" width="11" customWidth="1"/>
    <col min="17" max="1025" width="8.6640625" customWidth="1"/>
  </cols>
  <sheetData>
    <row r="1" spans="1:16" ht="14.4" x14ac:dyDescent="0.3">
      <c r="A1" s="61" t="s">
        <v>85</v>
      </c>
      <c r="B1" s="61"/>
      <c r="C1" s="61"/>
      <c r="D1" s="61"/>
      <c r="E1" s="61"/>
      <c r="F1" s="61"/>
      <c r="G1" s="61"/>
      <c r="H1" s="38"/>
      <c r="I1" s="39"/>
      <c r="J1" s="39"/>
    </row>
    <row r="2" spans="1:16" ht="14.4" x14ac:dyDescent="0.3">
      <c r="A2" s="40" t="s">
        <v>86</v>
      </c>
      <c r="B2" s="41" t="s">
        <v>87</v>
      </c>
      <c r="C2" s="40" t="s">
        <v>88</v>
      </c>
      <c r="D2" s="40" t="s">
        <v>89</v>
      </c>
      <c r="E2" s="40" t="s">
        <v>90</v>
      </c>
      <c r="F2" s="42" t="s">
        <v>91</v>
      </c>
      <c r="G2" s="42" t="s">
        <v>92</v>
      </c>
      <c r="H2" s="43"/>
      <c r="I2" s="40" t="s">
        <v>86</v>
      </c>
      <c r="J2" s="40" t="s">
        <v>93</v>
      </c>
      <c r="K2" s="41" t="s">
        <v>87</v>
      </c>
      <c r="L2" s="40" t="s">
        <v>88</v>
      </c>
      <c r="M2" s="40" t="s">
        <v>89</v>
      </c>
      <c r="N2" s="40" t="s">
        <v>90</v>
      </c>
      <c r="O2" s="42" t="s">
        <v>91</v>
      </c>
      <c r="P2" s="42" t="s">
        <v>92</v>
      </c>
    </row>
    <row r="3" spans="1:16" ht="14.4" x14ac:dyDescent="0.3">
      <c r="A3" s="44" t="str">
        <f t="shared" ref="A3:A25" si="0">"1." &amp; (ROW() -2)</f>
        <v>1.1</v>
      </c>
      <c r="B3" s="45"/>
      <c r="C3" s="44">
        <v>1</v>
      </c>
      <c r="D3" s="46">
        <v>1</v>
      </c>
      <c r="E3" s="46">
        <v>3</v>
      </c>
      <c r="F3" s="47" t="s">
        <v>36</v>
      </c>
      <c r="G3" s="48" t="s">
        <v>94</v>
      </c>
      <c r="H3" s="49"/>
      <c r="I3" s="50">
        <v>1.1000000000000001</v>
      </c>
      <c r="J3" s="50" t="s">
        <v>66</v>
      </c>
      <c r="K3" t="s">
        <v>67</v>
      </c>
      <c r="L3" s="37"/>
      <c r="M3" s="37">
        <v>3</v>
      </c>
      <c r="N3" s="37">
        <v>1</v>
      </c>
      <c r="O3" s="37" t="s">
        <v>36</v>
      </c>
      <c r="P3" s="37" t="s">
        <v>94</v>
      </c>
    </row>
    <row r="4" spans="1:16" ht="14.4" x14ac:dyDescent="0.3">
      <c r="A4" s="44" t="str">
        <f t="shared" si="0"/>
        <v>1.2</v>
      </c>
      <c r="B4" s="45"/>
      <c r="C4" s="44">
        <v>0</v>
      </c>
      <c r="D4" s="46">
        <v>1</v>
      </c>
      <c r="E4" s="46">
        <v>1</v>
      </c>
      <c r="F4" s="47"/>
      <c r="G4" s="48" t="s">
        <v>95</v>
      </c>
      <c r="H4" s="49"/>
      <c r="I4" s="50">
        <v>1.2</v>
      </c>
      <c r="J4" s="50"/>
      <c r="K4" t="s">
        <v>68</v>
      </c>
      <c r="L4" s="37"/>
      <c r="M4" s="37">
        <v>3</v>
      </c>
      <c r="N4" s="37"/>
      <c r="O4" s="49" t="s">
        <v>36</v>
      </c>
      <c r="P4" s="37" t="s">
        <v>94</v>
      </c>
    </row>
    <row r="5" spans="1:16" ht="14.4" x14ac:dyDescent="0.3">
      <c r="A5" s="44" t="str">
        <f t="shared" si="0"/>
        <v>1.3</v>
      </c>
      <c r="B5" s="45"/>
      <c r="C5" s="44">
        <v>3</v>
      </c>
      <c r="D5" s="46">
        <v>3</v>
      </c>
      <c r="E5" s="46">
        <v>1</v>
      </c>
      <c r="F5" s="50" t="s">
        <v>36</v>
      </c>
      <c r="G5" s="48" t="s">
        <v>94</v>
      </c>
      <c r="H5" s="49"/>
      <c r="I5" s="50">
        <v>1.3</v>
      </c>
      <c r="K5" t="s">
        <v>69</v>
      </c>
      <c r="L5" s="37"/>
      <c r="M5" s="37">
        <v>2</v>
      </c>
      <c r="N5" s="37"/>
      <c r="O5" s="37" t="s">
        <v>36</v>
      </c>
      <c r="P5" s="37" t="s">
        <v>96</v>
      </c>
    </row>
    <row r="6" spans="1:16" ht="14.4" x14ac:dyDescent="0.3">
      <c r="A6" s="44" t="str">
        <f t="shared" si="0"/>
        <v>1.4</v>
      </c>
      <c r="B6" s="45" t="s">
        <v>97</v>
      </c>
      <c r="C6" s="44">
        <v>1</v>
      </c>
      <c r="D6" s="46">
        <v>1</v>
      </c>
      <c r="E6" s="46">
        <v>1</v>
      </c>
      <c r="F6" s="50" t="s">
        <v>84</v>
      </c>
      <c r="G6" s="48" t="s">
        <v>94</v>
      </c>
      <c r="H6" s="49"/>
      <c r="I6" s="50">
        <v>1.4</v>
      </c>
      <c r="K6" t="s">
        <v>70</v>
      </c>
      <c r="L6" s="37"/>
      <c r="M6" s="37">
        <v>3</v>
      </c>
      <c r="N6" s="37"/>
      <c r="O6" s="49" t="s">
        <v>36</v>
      </c>
      <c r="P6" s="51" t="s">
        <v>96</v>
      </c>
    </row>
    <row r="7" spans="1:16" ht="14.4" x14ac:dyDescent="0.3">
      <c r="A7" s="44" t="str">
        <f t="shared" si="0"/>
        <v>1.5</v>
      </c>
      <c r="B7" s="45" t="s">
        <v>97</v>
      </c>
      <c r="C7" s="44">
        <v>1</v>
      </c>
      <c r="D7" s="46">
        <v>1</v>
      </c>
      <c r="E7" s="46">
        <v>1</v>
      </c>
      <c r="F7" s="50" t="s">
        <v>83</v>
      </c>
      <c r="G7" s="48" t="s">
        <v>94</v>
      </c>
      <c r="H7" s="49"/>
      <c r="I7" s="50">
        <v>1.5</v>
      </c>
      <c r="K7" t="s">
        <v>72</v>
      </c>
      <c r="L7" s="37"/>
      <c r="M7" s="37">
        <v>1</v>
      </c>
      <c r="N7" s="37"/>
      <c r="O7" s="37" t="s">
        <v>18</v>
      </c>
      <c r="P7" s="37" t="s">
        <v>96</v>
      </c>
    </row>
    <row r="8" spans="1:16" ht="14.4" x14ac:dyDescent="0.3">
      <c r="A8" s="44" t="str">
        <f t="shared" si="0"/>
        <v>1.6</v>
      </c>
      <c r="B8" s="45" t="s">
        <v>98</v>
      </c>
      <c r="C8" s="44">
        <v>1</v>
      </c>
      <c r="D8" s="46">
        <v>1</v>
      </c>
      <c r="E8" s="46">
        <v>1</v>
      </c>
      <c r="F8" s="50" t="s">
        <v>29</v>
      </c>
      <c r="G8" s="48" t="s">
        <v>94</v>
      </c>
      <c r="H8" s="49"/>
      <c r="I8" s="50">
        <v>1.6</v>
      </c>
    </row>
    <row r="9" spans="1:16" ht="14.4" x14ac:dyDescent="0.3">
      <c r="A9" s="44" t="str">
        <f t="shared" si="0"/>
        <v>1.7</v>
      </c>
      <c r="B9" s="45" t="s">
        <v>99</v>
      </c>
      <c r="C9" s="44">
        <v>1</v>
      </c>
      <c r="D9" s="46">
        <v>1</v>
      </c>
      <c r="E9" s="46">
        <v>1</v>
      </c>
      <c r="F9" s="50" t="s">
        <v>82</v>
      </c>
      <c r="G9" s="48" t="s">
        <v>94</v>
      </c>
      <c r="H9" s="49"/>
      <c r="I9" s="50">
        <v>1.7</v>
      </c>
    </row>
    <row r="10" spans="1:16" ht="14.4" x14ac:dyDescent="0.3">
      <c r="A10" s="44" t="str">
        <f t="shared" si="0"/>
        <v>1.8</v>
      </c>
      <c r="B10" s="45" t="s">
        <v>100</v>
      </c>
      <c r="C10" s="44">
        <v>1</v>
      </c>
      <c r="D10" s="46">
        <v>1</v>
      </c>
      <c r="E10" s="46">
        <v>1</v>
      </c>
      <c r="F10" s="50" t="s">
        <v>23</v>
      </c>
      <c r="G10" s="48" t="s">
        <v>94</v>
      </c>
      <c r="H10" s="49"/>
      <c r="J10" s="37" t="s">
        <v>38</v>
      </c>
    </row>
    <row r="11" spans="1:16" ht="14.4" x14ac:dyDescent="0.3">
      <c r="A11" s="44" t="str">
        <f t="shared" si="0"/>
        <v>1.9</v>
      </c>
      <c r="B11" s="45" t="s">
        <v>101</v>
      </c>
      <c r="C11" s="44">
        <v>1</v>
      </c>
      <c r="D11" s="46">
        <v>1</v>
      </c>
      <c r="E11" s="46">
        <v>1</v>
      </c>
      <c r="F11" s="50" t="s">
        <v>36</v>
      </c>
      <c r="G11" s="48" t="s">
        <v>94</v>
      </c>
      <c r="H11" s="49"/>
      <c r="I11" s="37">
        <v>2.1</v>
      </c>
      <c r="K11" s="36" t="s">
        <v>39</v>
      </c>
      <c r="L11" s="37"/>
      <c r="M11" s="52">
        <v>3</v>
      </c>
      <c r="N11" s="52"/>
      <c r="O11" s="53" t="s">
        <v>23</v>
      </c>
      <c r="P11" s="50" t="s">
        <v>94</v>
      </c>
    </row>
    <row r="12" spans="1:16" ht="14.4" x14ac:dyDescent="0.3">
      <c r="A12" s="44" t="str">
        <f t="shared" si="0"/>
        <v>1.10</v>
      </c>
      <c r="H12" s="50"/>
      <c r="I12" s="37">
        <v>2.2000000000000002</v>
      </c>
      <c r="K12" t="s">
        <v>40</v>
      </c>
      <c r="L12" s="37"/>
      <c r="M12" s="37"/>
      <c r="N12" s="37"/>
      <c r="O12" s="37" t="s">
        <v>76</v>
      </c>
      <c r="P12" s="37"/>
    </row>
    <row r="13" spans="1:16" ht="14.4" x14ac:dyDescent="0.3">
      <c r="A13" s="44" t="str">
        <f t="shared" si="0"/>
        <v>1.11</v>
      </c>
      <c r="I13" s="37">
        <v>2.2999999999999998</v>
      </c>
      <c r="K13" t="s">
        <v>42</v>
      </c>
      <c r="L13">
        <v>1</v>
      </c>
      <c r="M13" s="37">
        <v>3</v>
      </c>
      <c r="N13" s="37">
        <v>1</v>
      </c>
      <c r="O13" s="37" t="s">
        <v>83</v>
      </c>
      <c r="P13" s="37" t="s">
        <v>102</v>
      </c>
    </row>
    <row r="14" spans="1:16" ht="14.4" x14ac:dyDescent="0.3">
      <c r="A14" s="44" t="str">
        <f t="shared" si="0"/>
        <v>1.12</v>
      </c>
      <c r="B14" s="36" t="s">
        <v>103</v>
      </c>
      <c r="D14">
        <v>3</v>
      </c>
      <c r="F14" s="53" t="s">
        <v>23</v>
      </c>
      <c r="G14" s="49" t="s">
        <v>96</v>
      </c>
      <c r="I14" s="37">
        <v>2.4</v>
      </c>
      <c r="K14" t="s">
        <v>43</v>
      </c>
      <c r="L14" s="37"/>
      <c r="M14" s="37">
        <v>3</v>
      </c>
      <c r="N14" s="37"/>
      <c r="O14" s="49" t="s">
        <v>76</v>
      </c>
      <c r="P14" s="51" t="s">
        <v>96</v>
      </c>
    </row>
    <row r="15" spans="1:16" ht="14.4" x14ac:dyDescent="0.3">
      <c r="A15" s="44" t="str">
        <f t="shared" si="0"/>
        <v>1.13</v>
      </c>
      <c r="I15" s="37">
        <v>2.5</v>
      </c>
      <c r="K15" t="s">
        <v>74</v>
      </c>
      <c r="L15" s="37"/>
      <c r="M15" s="37"/>
      <c r="N15" s="37"/>
      <c r="O15" s="37"/>
      <c r="P15" s="37"/>
    </row>
    <row r="16" spans="1:16" ht="14.4" x14ac:dyDescent="0.3">
      <c r="A16" s="44" t="str">
        <f t="shared" si="0"/>
        <v>1.14</v>
      </c>
      <c r="I16" s="37">
        <v>2.6</v>
      </c>
      <c r="K16" t="s">
        <v>75</v>
      </c>
      <c r="L16" s="37"/>
      <c r="M16" s="37">
        <v>2</v>
      </c>
      <c r="N16" s="37"/>
      <c r="O16" s="49" t="s">
        <v>76</v>
      </c>
      <c r="P16" s="51" t="s">
        <v>96</v>
      </c>
    </row>
    <row r="17" spans="1:16" ht="14.4" x14ac:dyDescent="0.3">
      <c r="A17" s="44" t="str">
        <f t="shared" si="0"/>
        <v>1.15</v>
      </c>
      <c r="I17" s="37">
        <v>2.7</v>
      </c>
      <c r="K17" t="s">
        <v>77</v>
      </c>
      <c r="L17" s="37"/>
      <c r="M17" s="37">
        <v>1</v>
      </c>
      <c r="N17" s="37"/>
      <c r="O17" s="49" t="s">
        <v>76</v>
      </c>
      <c r="P17" s="51" t="s">
        <v>96</v>
      </c>
    </row>
    <row r="18" spans="1:16" ht="14.4" x14ac:dyDescent="0.3">
      <c r="A18" s="44" t="str">
        <f t="shared" si="0"/>
        <v>1.16</v>
      </c>
      <c r="I18" s="37"/>
      <c r="K18" s="36" t="s">
        <v>78</v>
      </c>
      <c r="L18" s="37"/>
      <c r="M18" s="37">
        <v>2</v>
      </c>
      <c r="N18" s="37"/>
      <c r="O18" s="49" t="s">
        <v>76</v>
      </c>
      <c r="P18" s="49" t="s">
        <v>96</v>
      </c>
    </row>
    <row r="19" spans="1:16" ht="14.4" x14ac:dyDescent="0.3">
      <c r="A19" s="44" t="str">
        <f t="shared" si="0"/>
        <v>1.17</v>
      </c>
      <c r="I19" s="37">
        <v>3.1</v>
      </c>
      <c r="J19" s="37" t="s">
        <v>45</v>
      </c>
      <c r="K19" t="s">
        <v>48</v>
      </c>
      <c r="L19" s="37"/>
      <c r="M19" s="37"/>
      <c r="N19" s="37"/>
      <c r="O19" s="49" t="s">
        <v>104</v>
      </c>
      <c r="P19" s="37"/>
    </row>
    <row r="20" spans="1:16" ht="14.4" x14ac:dyDescent="0.3">
      <c r="A20" s="44" t="str">
        <f t="shared" si="0"/>
        <v>1.18</v>
      </c>
      <c r="I20" s="37">
        <v>3.2</v>
      </c>
      <c r="K20" t="s">
        <v>46</v>
      </c>
      <c r="L20" s="37"/>
      <c r="M20" s="37"/>
      <c r="N20" s="37"/>
      <c r="O20" s="37" t="s">
        <v>105</v>
      </c>
      <c r="P20" s="37"/>
    </row>
    <row r="21" spans="1:16" ht="14.4" x14ac:dyDescent="0.3">
      <c r="A21" s="44" t="str">
        <f t="shared" si="0"/>
        <v>1.19</v>
      </c>
      <c r="I21" s="37">
        <v>3.3</v>
      </c>
      <c r="K21" s="36" t="s">
        <v>50</v>
      </c>
      <c r="L21" s="37"/>
      <c r="M21" s="37">
        <v>2</v>
      </c>
      <c r="N21" s="37"/>
      <c r="O21" s="49" t="s">
        <v>104</v>
      </c>
      <c r="P21" s="49" t="s">
        <v>96</v>
      </c>
    </row>
    <row r="22" spans="1:16" ht="14.4" x14ac:dyDescent="0.3">
      <c r="A22" s="44" t="str">
        <f t="shared" si="0"/>
        <v>1.20</v>
      </c>
      <c r="I22" s="37">
        <v>3.4</v>
      </c>
      <c r="K22" t="s">
        <v>51</v>
      </c>
      <c r="L22" s="37"/>
      <c r="M22" s="37"/>
      <c r="N22" s="37"/>
      <c r="O22" s="49" t="s">
        <v>104</v>
      </c>
      <c r="P22" s="37"/>
    </row>
    <row r="23" spans="1:16" ht="14.4" x14ac:dyDescent="0.3">
      <c r="A23" s="44" t="str">
        <f t="shared" si="0"/>
        <v>1.21</v>
      </c>
      <c r="I23" s="37">
        <v>3.5</v>
      </c>
      <c r="K23" s="36" t="s">
        <v>52</v>
      </c>
      <c r="L23" s="37"/>
      <c r="M23" s="37">
        <v>1</v>
      </c>
      <c r="N23" s="37"/>
      <c r="O23" s="49" t="s">
        <v>104</v>
      </c>
      <c r="P23" s="51" t="s">
        <v>96</v>
      </c>
    </row>
    <row r="24" spans="1:16" ht="14.4" x14ac:dyDescent="0.3">
      <c r="A24" s="44" t="str">
        <f t="shared" si="0"/>
        <v>1.22</v>
      </c>
      <c r="I24" s="37">
        <v>3.6</v>
      </c>
      <c r="K24" t="s">
        <v>79</v>
      </c>
      <c r="L24" s="37"/>
      <c r="M24" s="37">
        <v>1</v>
      </c>
      <c r="N24" s="37"/>
      <c r="O24" s="49" t="s">
        <v>104</v>
      </c>
      <c r="P24" s="51" t="s">
        <v>96</v>
      </c>
    </row>
    <row r="25" spans="1:16" ht="14.4" x14ac:dyDescent="0.3">
      <c r="A25" s="44" t="str">
        <f t="shared" si="0"/>
        <v>1.23</v>
      </c>
      <c r="I25" s="37">
        <v>3.7</v>
      </c>
      <c r="K25" t="s">
        <v>65</v>
      </c>
      <c r="L25" s="37"/>
      <c r="M25" s="37"/>
      <c r="N25" s="37"/>
      <c r="O25" s="49" t="s">
        <v>104</v>
      </c>
      <c r="P25" s="37"/>
    </row>
    <row r="26" spans="1:16" ht="14.4" x14ac:dyDescent="0.3">
      <c r="A26" s="44"/>
      <c r="F26" s="49"/>
      <c r="I26" s="37">
        <v>3.8</v>
      </c>
      <c r="K26" s="36" t="s">
        <v>106</v>
      </c>
      <c r="L26" s="37"/>
      <c r="M26" s="37">
        <v>3</v>
      </c>
      <c r="N26" s="37"/>
      <c r="O26" s="49" t="s">
        <v>76</v>
      </c>
      <c r="P26" s="49" t="s">
        <v>94</v>
      </c>
    </row>
    <row r="27" spans="1:16" x14ac:dyDescent="0.25">
      <c r="I27" s="37"/>
      <c r="L27" s="37"/>
      <c r="M27" s="37"/>
      <c r="N27" s="37"/>
      <c r="O27" s="37"/>
      <c r="P27" s="37"/>
    </row>
    <row r="28" spans="1:16" x14ac:dyDescent="0.25">
      <c r="I28" s="37">
        <v>4.0999999999999996</v>
      </c>
      <c r="J28" s="37" t="s">
        <v>107</v>
      </c>
      <c r="K28" t="s">
        <v>55</v>
      </c>
      <c r="L28" s="37"/>
      <c r="M28" s="37">
        <v>2</v>
      </c>
      <c r="N28" s="37"/>
      <c r="O28" s="49" t="s">
        <v>76</v>
      </c>
      <c r="P28" s="37"/>
    </row>
    <row r="29" spans="1:16" x14ac:dyDescent="0.25">
      <c r="I29" s="37">
        <v>4.2</v>
      </c>
      <c r="K29" t="s">
        <v>80</v>
      </c>
      <c r="L29" s="37"/>
      <c r="M29" s="37">
        <v>1</v>
      </c>
      <c r="N29" s="37"/>
      <c r="O29" s="49" t="s">
        <v>76</v>
      </c>
      <c r="P29" s="51" t="s">
        <v>96</v>
      </c>
    </row>
    <row r="30" spans="1:16" x14ac:dyDescent="0.25">
      <c r="I30" s="37">
        <v>4.3</v>
      </c>
      <c r="K30" t="s">
        <v>81</v>
      </c>
      <c r="L30" s="37"/>
      <c r="M30" s="37">
        <v>1</v>
      </c>
      <c r="N30" s="37"/>
      <c r="O30" s="49" t="s">
        <v>76</v>
      </c>
      <c r="P30" s="51" t="s">
        <v>96</v>
      </c>
    </row>
    <row r="31" spans="1:16" x14ac:dyDescent="0.25">
      <c r="I31" s="37"/>
      <c r="L31" s="37"/>
      <c r="M31" s="37"/>
      <c r="N31" s="37"/>
      <c r="O31" s="37"/>
      <c r="P31" s="37"/>
    </row>
    <row r="32" spans="1:16" ht="14.4" x14ac:dyDescent="0.3">
      <c r="I32" s="37">
        <v>5.0999999999999996</v>
      </c>
      <c r="J32" s="37" t="s">
        <v>57</v>
      </c>
      <c r="K32" t="s">
        <v>108</v>
      </c>
      <c r="L32" s="37"/>
      <c r="M32" s="52">
        <v>3</v>
      </c>
      <c r="N32" s="52"/>
      <c r="O32" s="53" t="s">
        <v>23</v>
      </c>
      <c r="P32" s="50" t="s">
        <v>94</v>
      </c>
    </row>
    <row r="33" spans="9:16" ht="14.4" x14ac:dyDescent="0.3">
      <c r="I33" s="37">
        <v>5.2</v>
      </c>
      <c r="K33" t="s">
        <v>109</v>
      </c>
      <c r="L33" s="37"/>
      <c r="M33" s="52">
        <v>3</v>
      </c>
      <c r="N33" s="52"/>
      <c r="O33" s="53" t="s">
        <v>23</v>
      </c>
      <c r="P33" s="50" t="s">
        <v>94</v>
      </c>
    </row>
    <row r="34" spans="9:16" ht="14.4" x14ac:dyDescent="0.3">
      <c r="I34" s="37">
        <v>5.3</v>
      </c>
      <c r="K34" t="s">
        <v>110</v>
      </c>
      <c r="L34" s="37"/>
      <c r="M34" s="52">
        <v>3</v>
      </c>
      <c r="N34" s="52"/>
      <c r="O34" s="53" t="s">
        <v>23</v>
      </c>
      <c r="P34" s="50" t="s">
        <v>94</v>
      </c>
    </row>
    <row r="35" spans="9:16" ht="14.4" x14ac:dyDescent="0.3">
      <c r="I35" s="37">
        <v>5.4</v>
      </c>
      <c r="K35" t="s">
        <v>111</v>
      </c>
      <c r="L35" s="37"/>
      <c r="M35" s="52">
        <v>3</v>
      </c>
      <c r="N35" s="52"/>
      <c r="O35" s="53" t="s">
        <v>23</v>
      </c>
      <c r="P35" s="50" t="s">
        <v>94</v>
      </c>
    </row>
    <row r="36" spans="9:16" ht="14.4" x14ac:dyDescent="0.3">
      <c r="I36" s="37">
        <v>5.5</v>
      </c>
      <c r="K36" t="s">
        <v>112</v>
      </c>
      <c r="L36" s="37"/>
      <c r="M36" s="52">
        <v>1</v>
      </c>
      <c r="N36" s="37"/>
      <c r="O36" s="53" t="s">
        <v>23</v>
      </c>
      <c r="P36" s="50" t="s">
        <v>94</v>
      </c>
    </row>
    <row r="38" spans="9:16" ht="14.4" x14ac:dyDescent="0.3">
      <c r="J38" s="37" t="s">
        <v>16</v>
      </c>
      <c r="K38" s="45" t="s">
        <v>17</v>
      </c>
      <c r="L38" s="44">
        <v>1.5</v>
      </c>
      <c r="M38" s="46">
        <v>1</v>
      </c>
      <c r="N38" s="46">
        <v>3</v>
      </c>
      <c r="O38" s="47" t="s">
        <v>18</v>
      </c>
      <c r="P38" s="48" t="s">
        <v>94</v>
      </c>
    </row>
    <row r="39" spans="9:16" x14ac:dyDescent="0.25">
      <c r="K39" t="s">
        <v>19</v>
      </c>
      <c r="L39" s="37"/>
      <c r="M39" s="37">
        <v>3</v>
      </c>
      <c r="N39" s="37">
        <v>3</v>
      </c>
      <c r="O39" s="49" t="s">
        <v>18</v>
      </c>
      <c r="P39" s="37" t="s">
        <v>94</v>
      </c>
    </row>
    <row r="40" spans="9:16" x14ac:dyDescent="0.25">
      <c r="K40" t="s">
        <v>20</v>
      </c>
    </row>
    <row r="41" spans="9:16" x14ac:dyDescent="0.25">
      <c r="K41" t="s">
        <v>22</v>
      </c>
    </row>
    <row r="42" spans="9:16" x14ac:dyDescent="0.25">
      <c r="K42" t="s">
        <v>113</v>
      </c>
    </row>
    <row r="43" spans="9:16" x14ac:dyDescent="0.25">
      <c r="K43" t="s">
        <v>114</v>
      </c>
    </row>
    <row r="44" spans="9:16" x14ac:dyDescent="0.25">
      <c r="K44" t="s">
        <v>115</v>
      </c>
    </row>
    <row r="45" spans="9:16" x14ac:dyDescent="0.25">
      <c r="K45" t="s">
        <v>116</v>
      </c>
    </row>
  </sheetData>
  <autoFilter ref="I2:P2"/>
  <mergeCells count="1">
    <mergeCell ref="A1:G1"/>
  </mergeCells>
  <conditionalFormatting sqref="E3">
    <cfRule type="colorScale" priority="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colorScale" priority="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colorScale" priority="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">
    <cfRule type="colorScale" priority="1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colorScale" priority="1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">
    <cfRule type="colorScale" priority="1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colorScale" priority="1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">
    <cfRule type="colorScale" priority="1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colorScale" priority="2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">
    <cfRule type="colorScale" priority="2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colorScale" priority="2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">
    <cfRule type="colorScale" priority="3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colorScale" priority="32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">
    <cfRule type="colorScale" priority="34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colorScale" priority="36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8">
    <cfRule type="colorScale" priority="38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">
    <cfRule type="colorScale" priority="40">
      <colorScale>
        <cfvo type="num" val="1"/>
        <cfvo type="num" val="2"/>
        <cfvo type="num" val="3"/>
        <color rgb="FFC9C9C9"/>
        <color rgb="FFFFFFCC"/>
        <color rgb="FFF8CBAD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showInputMessage="1" showErrorMessage="1" sqref="I1:J1 I3:J6 I7:I9 J10:J11 I11:I16 K11 B14 J14:J15 I17 K18 K21 K23 K26 J34">
      <formula1>0</formula1>
      <formula2>0</formula2>
    </dataValidation>
    <dataValidation type="list" showInputMessage="1" showErrorMessage="1" sqref="G3:H11 P38">
      <formula1>"ToDo,In Progress,Complete"</formula1>
      <formula2>0</formula2>
    </dataValidation>
    <dataValidation type="list" allowBlank="1" showInputMessage="1" showErrorMessage="1" sqref="D3:E11 M38:N38">
      <formula1>"1,2,3"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Tasks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Drei</cp:lastModifiedBy>
  <cp:revision>21</cp:revision>
  <dcterms:created xsi:type="dcterms:W3CDTF">2018-02-08T19:34:40Z</dcterms:created>
  <dcterms:modified xsi:type="dcterms:W3CDTF">2018-03-08T01:41:42Z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