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<sst xmlns="http://schemas.openxmlformats.org/spreadsheetml/2006/main" count="87" uniqueCount="61">
  <si>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</si>
  <si>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</si>
  <si>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</si>
  <si>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</si>
  <si>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</si>
  <si>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</si>
  <si>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</si>
  <si>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</si>
  <si>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</si>
  <si>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</si>
  <si>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</si>
  <si>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</si>
  <si>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</si>
  <si>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</si>
  <si>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Meeting Planning</t>
  </si>
  <si>
    <t xml:space="preserve">Derive Requirements for Motor</t>
  </si>
  <si>
    <t xml:space="preserve">Design GUI and brainstorm ideas for functionality</t>
  </si>
  <si>
    <t xml:space="preserve">Gather hardware manuals along with examples for hardware implementations</t>
  </si>
  <si>
    <t xml:space="preserve">Block diagram for whole system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</si>
  <si>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</si>
  <si>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</si>
  <si>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</si>
  <si>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</si>
  <si>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</si>
  <si>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</si>
  <si>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</si>
  <si>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</si>
  <si>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</si>
  <si>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</si>
  <si>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</si>
  <si>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</si>
  <si>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</si>
  <si>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</si>
  <si>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</si>
  <si>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</si>
  <si>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</si>
  <si>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</si>
  <si>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</si>
  <si>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</si>
  <si>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</si>
  <si>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</si>
  <si>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</si>
  <si>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</si>
  <si>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</si>
  <si>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</si>
  <si>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</si>
  <si>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</si>
  <si>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</si>
  <si>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</si>
  <si>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</si>
  <si>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</si>
  <si>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</si>
  <si>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</si>
  <si>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</si>
  <si>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</si>
  <si>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Cleaned up Metrics, polished up burn reports &amp; discarding time card</t>
  </si>
  <si>
    <t xml:space="preserve">Wrote VHDL for encoder reader and counter.</t>
  </si>
  <si>
    <t xml:space="preserve">Wrote functional test for Professor’s system</t>
  </si>
  <si>
    <t xml:space="preserve">Researched OpenCV and developed camera calibration script</t>
  </si>
  <si>
    <t xml:space="preserve">Familiarize IMU and wrote script integrating turn and IMU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</si>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</sst>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planatory Text 2" xfId="20" builtinId="53" customBuiltin="true"/>
    <cellStyle name="Normal 2" xfId="21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3"/>
  <sheetViews>
    <sheetView showFormulas="false" showGridLines="true" showRowColHeaders="true" showZeros="true" rightToLeft="false" tabSelected="true" showOutlineSymbols="true" defaultGridColor="true" view="normal" topLeftCell="A48" colorId="64" zoomScale="70" zoomScaleNormal="70" zoomScalePageLayoutView="100" workbookViewId="0">
      <selection pane="topLeft" activeCell="D56" activeCellId="0" sqref="D56"/>
    </sheetView>
  </sheetViews>
  <sheetFormatPr defaultRowHeight="15" zeroHeight="false" outlineLevelRow="0" outlineLevelCol="1"/>
  <cols>
    <col collapsed="false" customWidth="true" hidden="false" outlineLevel="0" max="1" min="1" style="0" width="9.71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1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1"/>
    <col collapsed="false" customWidth="true" hidden="false" outlineLevel="1" max="17" min="16" style="0" width="8.28"/>
    <col collapsed="false" customWidth="true" hidden="false" outlineLevel="1" max="18" min="18" style="0" width="9.71"/>
    <col collapsed="false" customWidth="true" hidden="false" outlineLevel="1" max="19" min="19" style="0" width="20.14"/>
    <col collapsed="false" customWidth="true" hidden="false" outlineLevel="0" max="20" min="20" style="0" width="20.14"/>
    <col collapsed="false" customWidth="true" hidden="false" outlineLevel="1" max="21" min="21" style="0" width="6.85"/>
    <col collapsed="false" customWidth="true" hidden="false" outlineLevel="1" max="22" min="22" style="0" width="6"/>
    <col collapsed="false" customWidth="true" hidden="false" outlineLevel="1" max="23" min="23" style="0" width="8.71"/>
    <col collapsed="false" customWidth="true" hidden="false" outlineLevel="1" max="24" min="24" style="0" width="5.57"/>
    <col collapsed="false" customWidth="true" hidden="false" outlineLevel="1" max="27" min="25" style="0" width="6"/>
    <col collapsed="false" customWidth="true" hidden="false" outlineLevel="0" max="1025" min="28" style="0" width="20.14"/>
  </cols>
  <sheetData>
    <row r="1" customFormat="false" ht="15.7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</row>
    <row r="4" customFormat="false" ht="15" hidden="false" customHeight="false" outlineLevel="0" collapsed="false">
      <c r="A4" s="19" t="n">
        <v>43137</v>
      </c>
      <c r="B4" s="20" t="s">
        <v>14</v>
      </c>
      <c r="C4" s="21" t="n">
        <v>0.5</v>
      </c>
      <c r="D4" s="22" t="n">
        <v>1</v>
      </c>
      <c r="E4" s="23"/>
      <c r="F4" s="23"/>
      <c r="G4" s="23"/>
      <c r="H4" s="23"/>
      <c r="I4" s="23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</row>
    <row r="5" customFormat="false" ht="15" hidden="false" customHeight="false" outlineLevel="0" collapsed="false">
      <c r="A5" s="25" t="n">
        <v>43144</v>
      </c>
      <c r="B5" s="26" t="s">
        <v>14</v>
      </c>
      <c r="C5" s="27" t="n">
        <v>0.5</v>
      </c>
      <c r="D5" s="28" t="n">
        <v>1</v>
      </c>
      <c r="E5" s="28"/>
      <c r="F5" s="28"/>
      <c r="G5" s="28"/>
      <c r="H5" s="28"/>
      <c r="I5" s="28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9" t="s">
        <v>15</v>
      </c>
      <c r="C6" s="27" t="n">
        <v>2</v>
      </c>
      <c r="D6" s="28"/>
      <c r="E6" s="28" t="n">
        <v>1</v>
      </c>
      <c r="F6" s="28" t="n">
        <v>1</v>
      </c>
      <c r="G6" s="28" t="n">
        <v>1</v>
      </c>
      <c r="H6" s="28"/>
      <c r="I6" s="28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</row>
    <row r="7" customFormat="false" ht="15" hidden="false" customHeight="false" outlineLevel="0" collapsed="false">
      <c r="A7" s="25" t="n">
        <v>43153</v>
      </c>
      <c r="B7" s="29" t="s">
        <v>15</v>
      </c>
      <c r="C7" s="27" t="n">
        <v>1</v>
      </c>
      <c r="D7" s="28"/>
      <c r="E7" s="28" t="n">
        <v>1</v>
      </c>
      <c r="F7" s="28"/>
      <c r="G7" s="28"/>
      <c r="H7" s="28"/>
      <c r="I7" s="28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</row>
    <row r="8" customFormat="false" ht="15" hidden="false" customHeight="false" outlineLevel="0" collapsed="false">
      <c r="A8" s="25" t="n">
        <v>43153</v>
      </c>
      <c r="B8" s="29" t="s">
        <v>16</v>
      </c>
      <c r="C8" s="27" t="n">
        <v>1</v>
      </c>
      <c r="D8" s="28"/>
      <c r="E8" s="28"/>
      <c r="F8" s="28"/>
      <c r="G8" s="28" t="n">
        <v>1</v>
      </c>
      <c r="H8" s="28"/>
      <c r="I8" s="28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9" t="s">
        <v>17</v>
      </c>
      <c r="C9" s="27" t="n">
        <v>2</v>
      </c>
      <c r="D9" s="28"/>
      <c r="E9" s="28" t="n">
        <v>1</v>
      </c>
      <c r="F9" s="28"/>
      <c r="G9" s="28"/>
      <c r="H9" s="28"/>
      <c r="I9" s="28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</row>
    <row r="10" customFormat="false" ht="15" hidden="false" customHeight="false" outlineLevel="0" collapsed="false">
      <c r="A10" s="25" t="n">
        <v>43155</v>
      </c>
      <c r="B10" s="29" t="s">
        <v>18</v>
      </c>
      <c r="C10" s="27" t="n">
        <v>1</v>
      </c>
      <c r="D10" s="28"/>
      <c r="E10" s="28"/>
      <c r="F10" s="28"/>
      <c r="G10" s="28"/>
      <c r="H10" s="28" t="n">
        <v>1</v>
      </c>
      <c r="I10" s="28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</row>
    <row r="11" customFormat="false" ht="15" hidden="false" customHeight="false" outlineLevel="0" collapsed="false">
      <c r="A11" s="25" t="n">
        <v>43157</v>
      </c>
      <c r="B11" s="29" t="s">
        <v>16</v>
      </c>
      <c r="C11" s="27" t="n">
        <v>1</v>
      </c>
      <c r="D11" s="28"/>
      <c r="E11" s="28"/>
      <c r="F11" s="28"/>
      <c r="G11" s="28" t="n">
        <v>1</v>
      </c>
      <c r="H11" s="28"/>
      <c r="I11" s="28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9" t="s">
        <v>19</v>
      </c>
      <c r="C12" s="27" t="n">
        <v>1</v>
      </c>
      <c r="D12" s="28"/>
      <c r="E12" s="28" t="n">
        <v>1</v>
      </c>
      <c r="F12" s="28"/>
      <c r="G12" s="28"/>
      <c r="H12" s="28"/>
      <c r="I12" s="28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9" t="s">
        <v>20</v>
      </c>
      <c r="C13" s="27" t="n">
        <v>0.5</v>
      </c>
      <c r="D13" s="28"/>
      <c r="E13" s="28" t="n">
        <v>1</v>
      </c>
      <c r="F13" s="28"/>
      <c r="G13" s="28"/>
      <c r="H13" s="28" t="n">
        <v>1</v>
      </c>
      <c r="I13" s="28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9" t="s">
        <v>21</v>
      </c>
      <c r="C14" s="27" t="n">
        <v>2</v>
      </c>
      <c r="D14" s="28"/>
      <c r="E14" s="28" t="n">
        <v>1</v>
      </c>
      <c r="F14" s="28"/>
      <c r="G14" s="28"/>
      <c r="H14" s="28"/>
      <c r="I14" s="28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9" t="s">
        <v>22</v>
      </c>
      <c r="C15" s="27" t="n">
        <v>0.5</v>
      </c>
      <c r="D15" s="28"/>
      <c r="E15" s="28"/>
      <c r="F15" s="28" t="n">
        <v>1</v>
      </c>
      <c r="G15" s="28"/>
      <c r="H15" s="28"/>
      <c r="I15" s="28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9" t="s">
        <v>23</v>
      </c>
      <c r="C16" s="27" t="n">
        <v>0.5</v>
      </c>
      <c r="D16" s="28"/>
      <c r="E16" s="28"/>
      <c r="F16" s="28"/>
      <c r="G16" s="28" t="n">
        <v>1</v>
      </c>
      <c r="H16" s="28"/>
      <c r="I16" s="28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9" t="s">
        <v>24</v>
      </c>
      <c r="C17" s="27" t="n">
        <v>0.5</v>
      </c>
      <c r="D17" s="28"/>
      <c r="E17" s="28"/>
      <c r="F17" s="28"/>
      <c r="G17" s="28"/>
      <c r="H17" s="28"/>
      <c r="I17" s="28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25</v>
      </c>
      <c r="C18" s="27" t="n">
        <v>1.5</v>
      </c>
      <c r="D18" s="28" t="n">
        <v>1</v>
      </c>
      <c r="E18" s="28"/>
      <c r="F18" s="28"/>
      <c r="G18" s="28"/>
      <c r="H18" s="28"/>
      <c r="I18" s="28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9" t="s">
        <v>26</v>
      </c>
      <c r="C19" s="27" t="n">
        <v>1</v>
      </c>
      <c r="D19" s="28"/>
      <c r="E19" s="28"/>
      <c r="F19" s="28"/>
      <c r="G19" s="28"/>
      <c r="H19" s="28"/>
      <c r="I19" s="28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9" t="s">
        <v>27</v>
      </c>
      <c r="C20" s="27" t="n">
        <v>1</v>
      </c>
      <c r="D20" s="28"/>
      <c r="E20" s="28"/>
      <c r="F20" s="28"/>
      <c r="G20" s="28"/>
      <c r="H20" s="28"/>
      <c r="I20" s="28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9" t="s">
        <v>28</v>
      </c>
      <c r="C21" s="27" t="n">
        <v>2</v>
      </c>
      <c r="D21" s="28"/>
      <c r="E21" s="28"/>
      <c r="F21" s="28"/>
      <c r="G21" s="28"/>
      <c r="H21" s="28"/>
      <c r="I21" s="28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9" t="s">
        <v>16</v>
      </c>
      <c r="C22" s="27" t="n">
        <v>1</v>
      </c>
      <c r="D22" s="28"/>
      <c r="E22" s="28"/>
      <c r="F22" s="28"/>
      <c r="G22" s="28" t="n">
        <v>1</v>
      </c>
      <c r="H22" s="28"/>
      <c r="I22" s="28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9" t="s">
        <v>29</v>
      </c>
      <c r="C23" s="27" t="n">
        <v>1</v>
      </c>
      <c r="D23" s="28" t="n">
        <v>1</v>
      </c>
      <c r="E23" s="28"/>
      <c r="F23" s="28"/>
      <c r="G23" s="28"/>
      <c r="H23" s="28"/>
      <c r="I23" s="28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9" t="s">
        <v>30</v>
      </c>
      <c r="C24" s="27" t="n">
        <v>0.5</v>
      </c>
      <c r="D24" s="28"/>
      <c r="E24" s="28"/>
      <c r="F24" s="28"/>
      <c r="G24" s="28"/>
      <c r="H24" s="28"/>
      <c r="I24" s="28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9" t="s">
        <v>31</v>
      </c>
      <c r="C25" s="27" t="n">
        <v>1</v>
      </c>
      <c r="D25" s="28" t="n">
        <v>1</v>
      </c>
      <c r="E25" s="28"/>
      <c r="F25" s="28"/>
      <c r="G25" s="28"/>
      <c r="H25" s="28"/>
      <c r="I25" s="28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9" t="s">
        <v>32</v>
      </c>
      <c r="C26" s="27" t="n">
        <v>1</v>
      </c>
      <c r="D26" s="28"/>
      <c r="E26" s="28" t="n">
        <v>1</v>
      </c>
      <c r="F26" s="28"/>
      <c r="G26" s="28"/>
      <c r="H26" s="28"/>
      <c r="I26" s="28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9" t="s">
        <v>16</v>
      </c>
      <c r="C27" s="27" t="n">
        <v>2</v>
      </c>
      <c r="D27" s="28"/>
      <c r="E27" s="28"/>
      <c r="F27" s="28"/>
      <c r="G27" s="28" t="n">
        <v>1</v>
      </c>
      <c r="H27" s="28"/>
      <c r="I27" s="28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9" t="s">
        <v>33</v>
      </c>
      <c r="C28" s="27" t="n">
        <v>0.25</v>
      </c>
      <c r="D28" s="28" t="n">
        <v>1</v>
      </c>
      <c r="E28" s="28"/>
      <c r="F28" s="28"/>
      <c r="G28" s="28"/>
      <c r="H28" s="28"/>
      <c r="I28" s="28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9" t="s">
        <v>34</v>
      </c>
      <c r="C29" s="27" t="n">
        <v>1</v>
      </c>
      <c r="D29" s="28" t="n">
        <v>1</v>
      </c>
      <c r="E29" s="28"/>
      <c r="F29" s="28"/>
      <c r="G29" s="28"/>
      <c r="H29" s="28"/>
      <c r="I29" s="28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9" t="s">
        <v>35</v>
      </c>
      <c r="C30" s="27" t="n">
        <v>0.5</v>
      </c>
      <c r="D30" s="28"/>
      <c r="E30" s="28"/>
      <c r="F30" s="28"/>
      <c r="G30" s="28"/>
      <c r="H30" s="28"/>
      <c r="I30" s="28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9" t="s">
        <v>36</v>
      </c>
      <c r="C31" s="27" t="n">
        <v>1</v>
      </c>
      <c r="D31" s="28" t="n">
        <v>1</v>
      </c>
      <c r="E31" s="28"/>
      <c r="F31" s="28"/>
      <c r="G31" s="28"/>
      <c r="H31" s="28"/>
      <c r="I31" s="28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9" t="s">
        <v>37</v>
      </c>
      <c r="C32" s="31" t="n">
        <v>0.5</v>
      </c>
      <c r="D32" s="28" t="n">
        <v>1</v>
      </c>
      <c r="E32" s="28"/>
      <c r="F32" s="28"/>
      <c r="G32" s="28"/>
      <c r="H32" s="28"/>
      <c r="I32" s="28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9" t="s">
        <v>38</v>
      </c>
      <c r="C33" s="31" t="n">
        <v>1</v>
      </c>
      <c r="D33" s="28" t="n">
        <v>1</v>
      </c>
      <c r="E33" s="28"/>
      <c r="F33" s="28"/>
      <c r="G33" s="28"/>
      <c r="H33" s="28"/>
      <c r="I33" s="28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9" t="s">
        <v>39</v>
      </c>
      <c r="C34" s="31" t="n">
        <v>1.5</v>
      </c>
      <c r="D34" s="28"/>
      <c r="E34" s="28"/>
      <c r="F34" s="28"/>
      <c r="G34" s="28"/>
      <c r="H34" s="28" t="n">
        <v>1</v>
      </c>
      <c r="I34" s="28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9" t="s">
        <v>40</v>
      </c>
      <c r="C35" s="31" t="n">
        <v>2.5</v>
      </c>
      <c r="D35" s="28"/>
      <c r="E35" s="28"/>
      <c r="F35" s="28"/>
      <c r="G35" s="28"/>
      <c r="H35" s="28" t="n">
        <v>1</v>
      </c>
      <c r="I35" s="28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9" t="s">
        <v>41</v>
      </c>
      <c r="C36" s="31" t="n">
        <v>1</v>
      </c>
      <c r="D36" s="28"/>
      <c r="E36" s="28"/>
      <c r="F36" s="28"/>
      <c r="G36" s="28"/>
      <c r="H36" s="28"/>
      <c r="I36" s="28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9" t="s">
        <v>42</v>
      </c>
      <c r="C37" s="31" t="n">
        <v>1.5</v>
      </c>
      <c r="D37" s="28" t="n">
        <v>1</v>
      </c>
      <c r="E37" s="28"/>
      <c r="F37" s="28"/>
      <c r="G37" s="28"/>
      <c r="H37" s="28"/>
      <c r="I37" s="28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9" t="s">
        <v>43</v>
      </c>
      <c r="C38" s="31" t="n">
        <v>1</v>
      </c>
      <c r="D38" s="28" t="n">
        <v>1</v>
      </c>
      <c r="E38" s="28"/>
      <c r="F38" s="28"/>
      <c r="G38" s="28"/>
      <c r="H38" s="28"/>
      <c r="I38" s="28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9" t="s">
        <v>44</v>
      </c>
      <c r="C39" s="31" t="n">
        <v>3</v>
      </c>
      <c r="D39" s="28"/>
      <c r="E39" s="28" t="n">
        <v>1</v>
      </c>
      <c r="F39" s="28"/>
      <c r="G39" s="28"/>
      <c r="H39" s="28"/>
      <c r="I39" s="28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9" t="s">
        <v>45</v>
      </c>
      <c r="C40" s="31" t="n">
        <v>2</v>
      </c>
      <c r="D40" s="28"/>
      <c r="E40" s="28" t="n">
        <v>1</v>
      </c>
      <c r="F40" s="28"/>
      <c r="G40" s="28"/>
      <c r="H40" s="28"/>
      <c r="I40" s="28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9" t="s">
        <v>46</v>
      </c>
      <c r="C41" s="31" t="n">
        <v>1</v>
      </c>
      <c r="D41" s="28" t="n">
        <v>1</v>
      </c>
      <c r="E41" s="28"/>
      <c r="F41" s="28"/>
      <c r="G41" s="28"/>
      <c r="H41" s="28"/>
      <c r="I41" s="28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9" t="s">
        <v>47</v>
      </c>
      <c r="C42" s="31" t="n">
        <v>1</v>
      </c>
      <c r="D42" s="28" t="n">
        <v>1</v>
      </c>
      <c r="E42" s="28"/>
      <c r="F42" s="28"/>
      <c r="G42" s="28"/>
      <c r="H42" s="28"/>
      <c r="I42" s="28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3"/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3"/>
    </row>
    <row r="43" customFormat="false" ht="15" hidden="false" customHeight="false" outlineLevel="0" collapsed="false">
      <c r="A43" s="25" t="n">
        <v>43183</v>
      </c>
      <c r="B43" s="29" t="s">
        <v>48</v>
      </c>
      <c r="C43" s="31" t="n">
        <v>3</v>
      </c>
      <c r="D43" s="28"/>
      <c r="E43" s="28"/>
      <c r="F43" s="28"/>
      <c r="G43" s="28"/>
      <c r="H43" s="28"/>
      <c r="I43" s="28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"/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/>
    </row>
    <row r="44" customFormat="false" ht="15" hidden="false" customHeight="false" outlineLevel="0" collapsed="false">
      <c r="A44" s="25" t="n">
        <v>43185</v>
      </c>
      <c r="B44" s="29" t="s">
        <v>49</v>
      </c>
      <c r="C44" s="31" t="n">
        <v>2</v>
      </c>
      <c r="D44" s="28" t="n">
        <v>1</v>
      </c>
      <c r="E44" s="28"/>
      <c r="F44" s="28"/>
      <c r="G44" s="28"/>
      <c r="H44" s="28"/>
      <c r="I44" s="28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15" hidden="false" customHeight="false" outlineLevel="0" collapsed="false">
      <c r="A45" s="25" t="n">
        <v>43186</v>
      </c>
      <c r="B45" s="29" t="s">
        <v>50</v>
      </c>
      <c r="C45" s="28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30" hidden="false" customHeight="false" outlineLevel="0" collapsed="false">
      <c r="A46" s="25" t="n">
        <v>43187</v>
      </c>
      <c r="B46" s="34" t="s">
        <v>51</v>
      </c>
      <c r="C46" s="28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35" t="s">
        <v>52</v>
      </c>
      <c r="C47" s="28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9" t="s">
        <v>53</v>
      </c>
      <c r="C48" s="28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3.8" hidden="false" customHeight="false" outlineLevel="0" collapsed="false">
      <c r="A49" s="25" t="n">
        <v>43196</v>
      </c>
      <c r="B49" s="29" t="s">
        <v>54</v>
      </c>
      <c r="C49" s="28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3.8" hidden="false" customHeight="false" outlineLevel="0" collapsed="false">
      <c r="A50" s="25" t="n">
        <v>43200</v>
      </c>
      <c r="B50" s="29" t="s">
        <v>55</v>
      </c>
      <c r="C50" s="28" t="n">
        <v>1</v>
      </c>
      <c r="D50" s="33" t="n">
        <v>1</v>
      </c>
      <c r="E50" s="33"/>
      <c r="F50" s="33"/>
      <c r="G50" s="33"/>
      <c r="H50" s="33"/>
      <c r="I50" s="33"/>
      <c r="J50" s="18" t="n">
        <f aca="false">SUM(D50:I50)*100*C50</f>
        <v>100</v>
      </c>
      <c r="L50" s="3"/>
      <c r="M50" s="3" t="n">
        <f aca="false">IF(D50=1,100*$C50,0)</f>
        <v>100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0</v>
      </c>
      <c r="S50" s="3"/>
      <c r="T50" s="3"/>
      <c r="U50" s="24" t="n">
        <f aca="false">IF(D50=1,$C50,0)</f>
        <v>1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0</v>
      </c>
      <c r="AA50" s="3"/>
    </row>
    <row r="51" customFormat="false" ht="13.8" hidden="false" customHeight="false" outlineLevel="0" collapsed="false">
      <c r="A51" s="25" t="n">
        <v>43200</v>
      </c>
      <c r="B51" s="29" t="s">
        <v>56</v>
      </c>
      <c r="C51" s="28" t="n">
        <v>1</v>
      </c>
      <c r="D51" s="33"/>
      <c r="E51" s="33"/>
      <c r="F51" s="33"/>
      <c r="G51" s="33"/>
      <c r="H51" s="33" t="n">
        <v>1</v>
      </c>
      <c r="I51" s="33"/>
      <c r="J51" s="18" t="n">
        <f aca="false">SUM(D51:I51)*100*C51</f>
        <v>100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100</v>
      </c>
      <c r="R51" s="3" t="n">
        <f aca="false">IF(I51=1,100*$C51,0)</f>
        <v>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1</v>
      </c>
      <c r="Z51" s="24" t="n">
        <f aca="false">IF(I51=1,$C51,0)</f>
        <v>0</v>
      </c>
      <c r="AA51" s="3"/>
    </row>
    <row r="52" customFormat="false" ht="13.8" hidden="false" customHeight="false" outlineLevel="0" collapsed="false">
      <c r="A52" s="25" t="n">
        <v>43199</v>
      </c>
      <c r="B52" s="29" t="s">
        <v>57</v>
      </c>
      <c r="C52" s="28" t="n">
        <v>1</v>
      </c>
      <c r="D52" s="33"/>
      <c r="E52" s="33"/>
      <c r="F52" s="33"/>
      <c r="G52" s="33"/>
      <c r="H52" s="33"/>
      <c r="I52" s="33" t="n">
        <v>1</v>
      </c>
      <c r="J52" s="18" t="n">
        <f aca="false">SUM(I52:I52)*100*C52</f>
        <v>100</v>
      </c>
      <c r="L52" s="3"/>
      <c r="M52" s="3" t="n">
        <f aca="false">IF(D51=1,100*$C51,0)</f>
        <v>0</v>
      </c>
      <c r="N52" s="3" t="n">
        <f aca="false">IF(E51=1,100*$C51,0)</f>
        <v>0</v>
      </c>
      <c r="O52" s="3" t="n">
        <f aca="false">IF(F51=1,100*$C51,0)</f>
        <v>0</v>
      </c>
      <c r="P52" s="3" t="n">
        <f aca="false">IF(G51=1,100*$C51,0)</f>
        <v>0</v>
      </c>
      <c r="Q52" s="3" t="n">
        <f aca="false">IF(H51=1,100*$C51,0)</f>
        <v>100</v>
      </c>
      <c r="R52" s="3" t="n">
        <f aca="false">IF(I51=1,100*$C51,0)</f>
        <v>0</v>
      </c>
      <c r="S52" s="3"/>
      <c r="T52" s="3"/>
      <c r="U52" s="24" t="n">
        <f aca="false">IF(D52=1,$C52,0)</f>
        <v>0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3.8" hidden="false" customHeight="false" outlineLevel="0" collapsed="false">
      <c r="A53" s="25" t="n">
        <v>43199</v>
      </c>
      <c r="B53" s="29" t="s">
        <v>58</v>
      </c>
      <c r="C53" s="28" t="n">
        <v>1.5</v>
      </c>
      <c r="D53" s="33"/>
      <c r="E53" s="33"/>
      <c r="F53" s="33"/>
      <c r="G53" s="33"/>
      <c r="H53" s="33"/>
      <c r="I53" s="33" t="n">
        <v>1</v>
      </c>
      <c r="J53" s="18" t="n">
        <f aca="false">SUM(I53:I53)*100*C53</f>
        <v>150</v>
      </c>
      <c r="L53" s="3"/>
      <c r="M53" s="3" t="inlineStr">
        <f aca="false">IF(D52=1,100*$C52,0)</f>
        <is>
          <t/>
        </is>
      </c>
      <c r="N53" s="3" t="inlineStr">
        <f aca="false">IF(E52=1,100*$C52,0)</f>
        <is>
          <t/>
        </is>
      </c>
      <c r="O53" s="3" t="inlineStr">
        <f aca="false">IF(F52=1,100*$C52,0)</f>
        <is>
          <t/>
        </is>
      </c>
      <c r="P53" s="3" t="inlineStr">
        <f aca="false">IF(G52=1,100*$C52,0)</f>
        <is>
          <t/>
        </is>
      </c>
      <c r="Q53" s="3" t="inlineStr">
        <f aca="false">IF(H52=1,100*$C52,0)</f>
        <is>
          <t/>
        </is>
      </c>
      <c r="R53" s="3" t="inlineStr">
        <f aca="false">IF(I52=1,100*$C52,0)</f>
        <is>
          <t/>
        </is>
      </c>
      <c r="S53" s="3"/>
      <c r="T53" s="3"/>
      <c r="U53" s="24" t="inlineStr">
        <f aca="false">IF(D52=1,$C52,0)</f>
        <is>
          <t/>
        </is>
      </c>
      <c r="V53" s="24" t="inlineStr">
        <f aca="false">IF(E52=1,$C52,0)</f>
        <is>
          <t/>
        </is>
      </c>
      <c r="W53" s="24" t="inlineStr">
        <f aca="false">IF(F52=1,$C52,0)</f>
        <is>
          <t/>
        </is>
      </c>
      <c r="X53" s="24" t="inlineStr">
        <f aca="false">IF(G52=1,$C52,0)</f>
        <is>
          <t/>
        </is>
      </c>
      <c r="Y53" s="24" t="inlineStr">
        <f aca="false">IF(H52=1,$C52,0)</f>
        <is>
          <t/>
        </is>
      </c>
      <c r="Z53" s="24" t="inlineStr">
        <f aca="false">IF(I52=1,$C52,0)</f>
        <is>
          <t/>
        </is>
      </c>
      <c r="AA53" s="3"/>
    </row>
    <row r="54" customFormat="false" ht="13.8" hidden="false" customHeight="false" outlineLevel="0" collapsed="false">
      <c r="A54" s="25" t="n">
        <v>43201</v>
      </c>
      <c r="B54" s="29" t="s">
        <v>59</v>
      </c>
      <c r="C54" s="28" t="n">
        <v>0.75</v>
      </c>
      <c r="D54" s="33"/>
      <c r="E54" s="33"/>
      <c r="F54" s="33"/>
      <c r="G54" s="33"/>
      <c r="H54" s="33"/>
      <c r="I54" s="33" t="n">
        <v>1</v>
      </c>
      <c r="J54" s="18" t="n">
        <f aca="false">SUM(I54:I54)*100*C54</f>
        <v>75</v>
      </c>
      <c r="L54" s="3"/>
      <c r="M54" s="3" t="inlineStr">
        <f aca="false">IF(D53=1,100*$C53,0)</f>
        <is>
          <t/>
        </is>
      </c>
      <c r="N54" s="3" t="inlineStr">
        <f aca="false">IF(E53=1,100*$C53,0)</f>
        <is>
          <t/>
        </is>
      </c>
      <c r="O54" s="3" t="inlineStr">
        <f aca="false">IF(F53=1,100*$C53,0)</f>
        <is>
          <t/>
        </is>
      </c>
      <c r="P54" s="3" t="inlineStr">
        <f aca="false">IF(G53=1,100*$C53,0)</f>
        <is>
          <t/>
        </is>
      </c>
      <c r="Q54" s="3" t="inlineStr">
        <f aca="false">IF(H53=1,100*$C53,0)</f>
        <is>
          <t/>
        </is>
      </c>
      <c r="R54" s="3" t="inlineStr">
        <f aca="false">IF(I53=1,100*$C53,0)</f>
        <is>
          <t/>
        </is>
      </c>
      <c r="S54" s="3"/>
      <c r="T54" s="3"/>
      <c r="U54" s="24" t="inlineStr">
        <f aca="false">IF(D53=1,$C53,0)</f>
        <is>
          <t/>
        </is>
      </c>
      <c r="V54" s="24" t="inlineStr">
        <f aca="false">IF(E53=1,$C53,0)</f>
        <is>
          <t/>
        </is>
      </c>
      <c r="W54" s="24" t="inlineStr">
        <f aca="false">IF(F53=1,$C53,0)</f>
        <is>
          <t/>
        </is>
      </c>
      <c r="X54" s="24" t="inlineStr">
        <f aca="false">IF(G53=1,$C53,0)</f>
        <is>
          <t/>
        </is>
      </c>
      <c r="Y54" s="24" t="inlineStr">
        <f aca="false">IF(H53=1,$C53,0)</f>
        <is>
          <t/>
        </is>
      </c>
      <c r="Z54" s="24" t="inlineStr">
        <f aca="false">IF(I53=1,$C53,0)</f>
        <is>
          <t/>
        </is>
      </c>
      <c r="AA54" s="3"/>
    </row>
    <row r="55" customFormat="false" ht="15" hidden="false" customHeight="false" outlineLevel="0" collapsed="false">
      <c r="A55" s="25"/>
      <c r="B55" s="29"/>
      <c r="C55" s="28"/>
      <c r="D55" s="33"/>
      <c r="E55" s="33"/>
      <c r="F55" s="33"/>
      <c r="G55" s="33"/>
      <c r="H55" s="33"/>
      <c r="I55" s="33"/>
      <c r="J55" s="18" t="n">
        <f aca="false">SUM(D55:I55)*100*C55</f>
        <v>0</v>
      </c>
      <c r="L55" s="3"/>
      <c r="M55" s="3" t="n">
        <f aca="false">IF(D54=1,100*$C54,0)</f>
        <v>0</v>
      </c>
      <c r="N55" s="3" t="n">
        <f aca="false">IF(E54=1,100*$C54,0)</f>
        <v>0</v>
      </c>
      <c r="O55" s="3" t="n">
        <f aca="false">IF(F54=1,100*$C54,0)</f>
        <v>0</v>
      </c>
      <c r="P55" s="3" t="n">
        <f aca="false">IF(G54=1,100*$C54,0)</f>
        <v>0</v>
      </c>
      <c r="Q55" s="3" t="n">
        <f aca="false">IF(H54=1,100*$C54,0)</f>
        <v>0</v>
      </c>
      <c r="R55" s="3" t="n">
        <f aca="false">IF(I54=1,100*$C54,0)</f>
        <v>0</v>
      </c>
      <c r="S55" s="3"/>
      <c r="T55" s="3"/>
      <c r="U55" s="24" t="n">
        <f aca="false">IF(D54=1,$C54,0)</f>
        <v>0</v>
      </c>
      <c r="V55" s="24" t="n">
        <f aca="false">IF(E54=1,$C54,0)</f>
        <v>0</v>
      </c>
      <c r="W55" s="24" t="n">
        <f aca="false">IF(F54=1,$C54,0)</f>
        <v>0</v>
      </c>
      <c r="X55" s="24" t="n">
        <f aca="false">IF(G54=1,$C54,0)</f>
        <v>0</v>
      </c>
      <c r="Y55" s="24" t="n">
        <f aca="false">IF(H54=1,$C54,0)</f>
        <v>0</v>
      </c>
      <c r="Z55" s="24" t="n">
        <f aca="false">IF(I54=1,$C54,0)</f>
        <v>0</v>
      </c>
      <c r="AA55" s="3"/>
    </row>
    <row r="56" customFormat="false" ht="15" hidden="false" customHeight="false" outlineLevel="0" collapsed="false">
      <c r="A56" s="25"/>
      <c r="B56" s="29"/>
      <c r="C56" s="28"/>
      <c r="D56" s="33"/>
      <c r="E56" s="33"/>
      <c r="F56" s="33"/>
      <c r="G56" s="33"/>
      <c r="H56" s="33"/>
      <c r="I56" s="33"/>
      <c r="J56" s="18" t="n">
        <f aca="false">SUM(D56:I56)*100*C56</f>
        <v>0</v>
      </c>
      <c r="L56" s="3"/>
      <c r="M56" s="3" t="n">
        <f aca="false">IF(D55=1,100*$C55,0)</f>
        <v>0</v>
      </c>
      <c r="N56" s="3" t="n">
        <f aca="false">IF(E55=1,100*$C55,0)</f>
        <v>0</v>
      </c>
      <c r="O56" s="3" t="n">
        <f aca="false">IF(F55=1,100*$C55,0)</f>
        <v>0</v>
      </c>
      <c r="P56" s="3" t="n">
        <f aca="false">IF(G55=1,100*$C55,0)</f>
        <v>0</v>
      </c>
      <c r="Q56" s="3" t="n">
        <f aca="false">IF(H55=1,100*$C55,0)</f>
        <v>0</v>
      </c>
      <c r="R56" s="3" t="n">
        <f aca="false">IF(I55=1,100*$C55,0)</f>
        <v>0</v>
      </c>
      <c r="S56" s="3"/>
      <c r="T56" s="3"/>
      <c r="U56" s="24" t="n">
        <f aca="false">IF(D55=1,$C55,0)</f>
        <v>0</v>
      </c>
      <c r="V56" s="24" t="n">
        <f aca="false">IF(E55=1,$C55,0)</f>
        <v>0</v>
      </c>
      <c r="W56" s="24" t="n">
        <f aca="false">IF(F55=1,$C55,0)</f>
        <v>0</v>
      </c>
      <c r="X56" s="24" t="n">
        <f aca="false">IF(G55=1,$C55,0)</f>
        <v>0</v>
      </c>
      <c r="Y56" s="24" t="n">
        <f aca="false">IF(H55=1,$C55,0)</f>
        <v>0</v>
      </c>
      <c r="Z56" s="24" t="n">
        <f aca="false">IF(I55=1,$C55,0)</f>
        <v>0</v>
      </c>
      <c r="AA56" s="3"/>
    </row>
    <row r="57" customFormat="false" ht="15" hidden="false" customHeight="false" outlineLevel="0" collapsed="false">
      <c r="A57" s="25"/>
      <c r="B57" s="29"/>
      <c r="C57" s="28"/>
      <c r="D57" s="33"/>
      <c r="E57" s="33"/>
      <c r="F57" s="33"/>
      <c r="G57" s="33"/>
      <c r="H57" s="33"/>
      <c r="I57" s="33"/>
      <c r="J57" s="18" t="n">
        <f aca="false">SUM(D57:I57)*100*C57</f>
        <v>0</v>
      </c>
      <c r="L57" s="3"/>
      <c r="M57" s="3" t="n">
        <f aca="false">IF(D56=1,100*$C56,0)</f>
        <v>0</v>
      </c>
      <c r="N57" s="3" t="n">
        <f aca="false">IF(E56=1,100*$C56,0)</f>
        <v>0</v>
      </c>
      <c r="O57" s="3" t="n">
        <f aca="false">IF(F56=1,100*$C56,0)</f>
        <v>0</v>
      </c>
      <c r="P57" s="3" t="n">
        <f aca="false">IF(G56=1,100*$C56,0)</f>
        <v>0</v>
      </c>
      <c r="Q57" s="3" t="n">
        <f aca="false">IF(H56=1,100*$C56,0)</f>
        <v>0</v>
      </c>
      <c r="R57" s="3" t="n">
        <f aca="false">IF(I56=1,100*$C56,0)</f>
        <v>0</v>
      </c>
      <c r="S57" s="3"/>
      <c r="T57" s="3"/>
      <c r="U57" s="24" t="n">
        <f aca="false">IF(D56=1,$C56,0)</f>
        <v>0</v>
      </c>
      <c r="V57" s="24" t="n">
        <f aca="false">IF(E56=1,$C56,0)</f>
        <v>0</v>
      </c>
      <c r="W57" s="24" t="n">
        <f aca="false">IF(F56=1,$C56,0)</f>
        <v>0</v>
      </c>
      <c r="X57" s="24" t="n">
        <f aca="false">IF(G56=1,$C56,0)</f>
        <v>0</v>
      </c>
      <c r="Y57" s="24" t="n">
        <f aca="false">IF(H56=1,$C56,0)</f>
        <v>0</v>
      </c>
      <c r="Z57" s="24" t="n">
        <f aca="false">IF(I56=1,$C56,0)</f>
        <v>0</v>
      </c>
      <c r="AA57" s="3"/>
    </row>
    <row r="58" customFormat="false" ht="15" hidden="false" customHeight="false" outlineLevel="0" collapsed="false">
      <c r="A58" s="25"/>
      <c r="B58" s="29"/>
      <c r="C58" s="28"/>
      <c r="D58" s="33"/>
      <c r="E58" s="33"/>
      <c r="F58" s="33"/>
      <c r="G58" s="33"/>
      <c r="H58" s="33"/>
      <c r="I58" s="33"/>
      <c r="J58" s="18" t="n">
        <f aca="false">SUM(D58:I58)*100*C58</f>
        <v>0</v>
      </c>
      <c r="L58" s="3"/>
      <c r="M58" s="3" t="n">
        <f aca="false">IF(D57=1,100*$C57,0)</f>
        <v>0</v>
      </c>
      <c r="N58" s="3" t="n">
        <f aca="false">IF(E57=1,100*$C57,0)</f>
        <v>0</v>
      </c>
      <c r="O58" s="3" t="n">
        <f aca="false">IF(F57=1,100*$C57,0)</f>
        <v>0</v>
      </c>
      <c r="P58" s="3" t="n">
        <f aca="false">IF(G57=1,100*$C57,0)</f>
        <v>0</v>
      </c>
      <c r="Q58" s="3" t="n">
        <f aca="false">IF(H57=1,100*$C57,0)</f>
        <v>0</v>
      </c>
      <c r="R58" s="3" t="n">
        <f aca="false">IF(I57=1,100*$C57,0)</f>
        <v>0</v>
      </c>
      <c r="S58" s="3"/>
      <c r="T58" s="3"/>
      <c r="U58" s="24" t="n">
        <f aca="false">IF(D57=1,$C57,0)</f>
        <v>0</v>
      </c>
      <c r="V58" s="24" t="n">
        <f aca="false">IF(E57=1,$C57,0)</f>
        <v>0</v>
      </c>
      <c r="W58" s="24" t="n">
        <f aca="false">IF(F57=1,$C57,0)</f>
        <v>0</v>
      </c>
      <c r="X58" s="24" t="n">
        <f aca="false">IF(G57=1,$C57,0)</f>
        <v>0</v>
      </c>
      <c r="Y58" s="24" t="n">
        <f aca="false">IF(H57=1,$C57,0)</f>
        <v>0</v>
      </c>
      <c r="Z58" s="24" t="n">
        <f aca="false">IF(I57=1,$C57,0)</f>
        <v>0</v>
      </c>
      <c r="AA58" s="3"/>
    </row>
    <row r="59" customFormat="false" ht="15" hidden="false" customHeight="false" outlineLevel="0" collapsed="false">
      <c r="A59" s="25"/>
      <c r="B59" s="29"/>
      <c r="C59" s="28"/>
      <c r="D59" s="33"/>
      <c r="E59" s="33"/>
      <c r="F59" s="33"/>
      <c r="G59" s="33"/>
      <c r="H59" s="33"/>
      <c r="I59" s="33"/>
      <c r="J59" s="18" t="n">
        <f aca="false">SUM(D59:I59)*100*C59</f>
        <v>0</v>
      </c>
      <c r="L59" s="3"/>
      <c r="M59" s="3" t="n">
        <f aca="false">IF(D58=1,100*$C58,0)</f>
        <v>0</v>
      </c>
      <c r="N59" s="3" t="n">
        <f aca="false">IF(E58=1,100*$C58,0)</f>
        <v>0</v>
      </c>
      <c r="O59" s="3" t="n">
        <f aca="false">IF(F58=1,100*$C58,0)</f>
        <v>0</v>
      </c>
      <c r="P59" s="3" t="n">
        <f aca="false">IF(G58=1,100*$C58,0)</f>
        <v>0</v>
      </c>
      <c r="Q59" s="3" t="n">
        <f aca="false">IF(H58=1,100*$C58,0)</f>
        <v>0</v>
      </c>
      <c r="R59" s="3" t="n">
        <f aca="false">IF(I58=1,100*$C58,0)</f>
        <v>0</v>
      </c>
      <c r="S59" s="3"/>
      <c r="T59" s="3"/>
      <c r="U59" s="24" t="n">
        <f aca="false">IF(D58=1,$C58,0)</f>
        <v>0</v>
      </c>
      <c r="V59" s="24" t="n">
        <f aca="false">IF(E58=1,$C58,0)</f>
        <v>0</v>
      </c>
      <c r="W59" s="24" t="n">
        <f aca="false">IF(F58=1,$C58,0)</f>
        <v>0</v>
      </c>
      <c r="X59" s="24" t="n">
        <f aca="false">IF(G58=1,$C58,0)</f>
        <v>0</v>
      </c>
      <c r="Y59" s="24" t="n">
        <f aca="false">IF(H58=1,$C58,0)</f>
        <v>0</v>
      </c>
      <c r="Z59" s="24" t="n">
        <f aca="false">IF(I58=1,$C58,0)</f>
        <v>0</v>
      </c>
      <c r="AA59" s="3"/>
    </row>
    <row r="60" customFormat="false" ht="15" hidden="false" customHeight="false" outlineLevel="0" collapsed="false">
      <c r="A60" s="25"/>
      <c r="B60" s="29"/>
      <c r="C60" s="28"/>
      <c r="D60" s="33"/>
      <c r="E60" s="33"/>
      <c r="F60" s="33"/>
      <c r="G60" s="33"/>
      <c r="H60" s="33"/>
      <c r="I60" s="33"/>
      <c r="J60" s="18" t="n">
        <f aca="false">SUM(D60:I60)*100*C60</f>
        <v>0</v>
      </c>
      <c r="L60" s="3"/>
      <c r="M60" s="3" t="n">
        <f aca="false">IF(D59=1,100*$C59,0)</f>
        <v>0</v>
      </c>
      <c r="N60" s="3" t="n">
        <f aca="false">IF(E59=1,100*$C59,0)</f>
        <v>0</v>
      </c>
      <c r="O60" s="3" t="n">
        <f aca="false">IF(F59=1,100*$C59,0)</f>
        <v>0</v>
      </c>
      <c r="P60" s="3" t="n">
        <f aca="false">IF(G59=1,100*$C59,0)</f>
        <v>0</v>
      </c>
      <c r="Q60" s="3" t="n">
        <f aca="false">IF(H59=1,100*$C59,0)</f>
        <v>0</v>
      </c>
      <c r="R60" s="3" t="n">
        <f aca="false">IF(I59=1,100*$C59,0)</f>
        <v>0</v>
      </c>
      <c r="S60" s="3"/>
      <c r="T60" s="3"/>
      <c r="U60" s="24" t="n">
        <f aca="false">IF(D59=1,$C59,0)</f>
        <v>0</v>
      </c>
      <c r="V60" s="24" t="n">
        <f aca="false">IF(E59=1,$C59,0)</f>
        <v>0</v>
      </c>
      <c r="W60" s="24" t="n">
        <f aca="false">IF(F59=1,$C59,0)</f>
        <v>0</v>
      </c>
      <c r="X60" s="24" t="n">
        <f aca="false">IF(G59=1,$C59,0)</f>
        <v>0</v>
      </c>
      <c r="Y60" s="24" t="n">
        <f aca="false">IF(H59=1,$C59,0)</f>
        <v>0</v>
      </c>
      <c r="Z60" s="24" t="n">
        <f aca="false">IF(I59=1,$C59,0)</f>
        <v>0</v>
      </c>
      <c r="AA60" s="3"/>
    </row>
    <row r="61" customFormat="false" ht="15" hidden="false" customHeight="false" outlineLevel="0" collapsed="false">
      <c r="A61" s="25"/>
      <c r="B61" s="29"/>
      <c r="C61" s="28"/>
      <c r="D61" s="33"/>
      <c r="E61" s="33"/>
      <c r="F61" s="33"/>
      <c r="G61" s="33"/>
      <c r="H61" s="33"/>
      <c r="I61" s="33"/>
      <c r="J61" s="18" t="n">
        <f aca="false">SUM(D61:I61)*100*C61</f>
        <v>0</v>
      </c>
      <c r="L61" s="3"/>
      <c r="M61" s="3" t="n">
        <f aca="false">IF(D60=1,100*$C60,0)</f>
        <v>0</v>
      </c>
      <c r="N61" s="3" t="n">
        <f aca="false">IF(E60=1,100*$C60,0)</f>
        <v>0</v>
      </c>
      <c r="O61" s="3" t="n">
        <f aca="false">IF(F60=1,100*$C60,0)</f>
        <v>0</v>
      </c>
      <c r="P61" s="3" t="n">
        <f aca="false">IF(G60=1,100*$C60,0)</f>
        <v>0</v>
      </c>
      <c r="Q61" s="3" t="n">
        <f aca="false">IF(H60=1,100*$C60,0)</f>
        <v>0</v>
      </c>
      <c r="R61" s="3" t="n">
        <f aca="false">IF(I60=1,100*$C60,0)</f>
        <v>0</v>
      </c>
      <c r="S61" s="3"/>
      <c r="T61" s="3"/>
      <c r="U61" s="24" t="n">
        <f aca="false">IF(D60=1,$C60,0)</f>
        <v>0</v>
      </c>
      <c r="V61" s="24" t="n">
        <f aca="false">IF(E60=1,$C60,0)</f>
        <v>0</v>
      </c>
      <c r="W61" s="24" t="n">
        <f aca="false">IF(F60=1,$C60,0)</f>
        <v>0</v>
      </c>
      <c r="X61" s="24" t="n">
        <f aca="false">IF(G60=1,$C60,0)</f>
        <v>0</v>
      </c>
      <c r="Y61" s="24" t="n">
        <f aca="false">IF(H60=1,$C60,0)</f>
        <v>0</v>
      </c>
      <c r="Z61" s="24" t="n">
        <f aca="false">IF(I60=1,$C60,0)</f>
        <v>0</v>
      </c>
      <c r="AA61" s="3"/>
    </row>
    <row r="62" customFormat="false" ht="15.75" hidden="false" customHeight="false" outlineLevel="0" collapsed="false">
      <c r="A62" s="36"/>
      <c r="B62" s="37" t="s">
        <v>60</v>
      </c>
      <c r="C62" s="38" t="n">
        <f aca="false">SUM(C3:C61)</f>
        <v>56.25</v>
      </c>
      <c r="D62" s="39" t="n">
        <f aca="false">U$62</f>
        <v>19.25</v>
      </c>
      <c r="E62" s="39" t="n">
        <f aca="false">V$62</f>
        <v>14.5</v>
      </c>
      <c r="F62" s="39" t="n">
        <f aca="false">W$62</f>
        <v>2.5</v>
      </c>
      <c r="G62" s="39" t="n">
        <f aca="false">X$62</f>
        <v>8</v>
      </c>
      <c r="H62" s="39" t="n">
        <f aca="false">Y$62</f>
        <v>5.5</v>
      </c>
      <c r="I62" s="39" t="n">
        <f aca="false">Z$62</f>
        <v>12</v>
      </c>
      <c r="J62" s="40" t="n">
        <f aca="false">SUM(J3:J62)</f>
        <v>6025</v>
      </c>
      <c r="L62" s="3" t="s">
        <v>60</v>
      </c>
      <c r="M62" s="41" t="n">
        <f aca="false">SUM(M3:M61)</f>
        <v>1925</v>
      </c>
      <c r="N62" s="41" t="n">
        <f aca="false">SUM(N3:N61)</f>
        <v>1450</v>
      </c>
      <c r="O62" s="41" t="n">
        <f aca="false">SUM(O3:O61)</f>
        <v>250</v>
      </c>
      <c r="P62" s="41" t="n">
        <f aca="false">SUM(P3:P61)</f>
        <v>800</v>
      </c>
      <c r="Q62" s="41" t="n">
        <f aca="false">SUM(Q3:Q61)</f>
        <v>750</v>
      </c>
      <c r="R62" s="41" t="n">
        <f aca="false">SUM(R3:R61)</f>
        <v>1200</v>
      </c>
      <c r="S62" s="41" t="n">
        <f aca="false">SUM(M62:R62)</f>
        <v>6375</v>
      </c>
      <c r="T62" s="3"/>
      <c r="U62" s="24" t="n">
        <f aca="false">SUM(U4:U62)</f>
        <v>19.25</v>
      </c>
      <c r="V62" s="24" t="n">
        <f aca="false">SUM(V4:V62)</f>
        <v>14.5</v>
      </c>
      <c r="W62" s="24" t="n">
        <f aca="false">SUM(W4:W62)</f>
        <v>2.5</v>
      </c>
      <c r="X62" s="24" t="n">
        <f aca="false">SUM(X4:X62)</f>
        <v>8</v>
      </c>
      <c r="Y62" s="24" t="n">
        <f aca="false">SUM(Y4:Y62)</f>
        <v>5.5</v>
      </c>
      <c r="Z62" s="24" t="n">
        <f aca="false">SUM(Z4:Z62)</f>
        <v>12</v>
      </c>
      <c r="AA62" s="24" t="n">
        <f aca="false">SUM(U62:Z62)</f>
        <v>61.75</v>
      </c>
    </row>
    <row r="63" customFormat="false" ht="15" hidden="false" customHeight="false" outlineLevel="0" collapsed="false">
      <c r="A63" s="1"/>
      <c r="B63" s="3"/>
      <c r="C63" s="42" t="s">
        <v>5</v>
      </c>
      <c r="D63" s="42" t="s">
        <v>6</v>
      </c>
      <c r="E63" s="43" t="s">
        <v>7</v>
      </c>
      <c r="F63" s="43" t="s">
        <v>8</v>
      </c>
      <c r="G63" s="43" t="s">
        <v>9</v>
      </c>
      <c r="H63" s="43" t="s">
        <v>10</v>
      </c>
      <c r="I63" s="43" t="s">
        <v>11</v>
      </c>
      <c r="J63" s="44" t="s">
        <v>12</v>
      </c>
      <c r="N63" s="41"/>
      <c r="O63" s="41"/>
      <c r="P63" s="41"/>
      <c r="Q63" s="41"/>
      <c r="R63" s="41"/>
      <c r="T63" s="3"/>
    </row>
  </sheetData>
  <conditionalFormatting sqref="D53:I61 D4:I49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conditionalFormatting sqref="D52:I53">
    <cfRule type="cellIs" priority="4" operator="equal" aboveAverage="0" equalAverage="0" bottom="0" percent="0" rank="0" text="" dxfId="0">
      <formula>1</formula>
    </cfRule>
    <cfRule type="expression" priority="5" aboveAverage="0" equalAverage="0" bottom="0" percent="0" rank="0" text="" dxfId="1">
      <formula>LEN(TRIM(D52))=0</formula>
    </cfRule>
  </conditionalFormatting>
  <conditionalFormatting sqref="D52:I52">
    <cfRule type="cellIs" priority="6" operator="equal" aboveAverage="0" equalAverage="0" bottom="0" percent="0" rank="0" text="" dxfId="0">
      <formula>1</formula>
    </cfRule>
    <cfRule type="expression" priority="7" aboveAverage="0" equalAverage="0" bottom="0" percent="0" rank="0" text="" dxfId="1">
      <formula>LEN(TRIM(D52))=0</formula>
    </cfRule>
  </conditionalFormatting>
  <conditionalFormatting sqref="D50:I51">
    <cfRule type="cellIs" priority="8" operator="equal" aboveAverage="0" equalAverage="0" bottom="0" percent="0" rank="0" text="" dxfId="0">
      <formula>1</formula>
    </cfRule>
    <cfRule type="expression" priority="9" aboveAverage="0" equalAverage="0" bottom="0" percent="0" rank="0" text="" dxfId="1">
      <formula>LEN(TRIM(D50))=0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2018-04-11T15:44:48Z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