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Burn Report" sheetId="2" state="visible" r:id="rId3"/>
    <sheet name="Weekly Meeting Costs" sheetId="3" state="visible" r:id="rId4"/>
    <sheet name="Individual Hours" sheetId="4" state="visible" r:id="rId5"/>
  </sheets>
  <definedNames>
    <definedName function="false" hidden="true" localSheetId="1" name="_xlnm._FilterDatabase" vbProcedure="false">'Burn Report'!$A$2:$H$2</definedName>
    <definedName function="false" hidden="true" localSheetId="2" name="_xlnm._FilterDatabase" vbProcedure="false">'Weekly Meeting Costs'!$A$2:$J$2</definedName>
    <definedName function="false" hidden="false" name="Actual" vbProcedure="false">(PeriodInActual*(#REF!&gt;0))*PeriodInPlan</definedName>
    <definedName function="false" hidden="false" name="PeriodInActual" vbProcedure="false">#REF!=MEDIAN(#REF!,#REF!,#REF!+#REF!-1)</definedName>
    <definedName function="false" hidden="false" name="ActualBeyond" vbProcedure="false">PeriodInActual*(#REF!&gt;0)</definedName>
    <definedName function="false" hidden="false" name="PercentComplete" vbProcedure="false">PercentCompleteBeyond*PeriodInPlan</definedName>
    <definedName function="false" hidden="false" name="PercentCompleteBeyond" vbProcedure="false">(#REF!=MEDIAN(#REF!,#REF!,#REF!+#REF!)*(#REF!&gt;0))*((#REF!&lt;(INT(#REF!+#REF!*#REF!)))+(#REF!=#REF!))*(#REF!&gt;0)</definedName>
    <definedName function="false" hidden="false" name="PeriodInPlan" vbProcedure="false">#REF!=MEDIAN(#REF!,#REF!,#REF!+#REF!-1)</definedName>
    <definedName function="false" hidden="false" name="period_selected" vbProcedure="false">#REF!</definedName>
    <definedName function="false" hidden="false" name="Plan" vbProcedure="false">PeriodInPlan*(#REF!&gt;0)</definedName>
    <definedName function="false" hidden="false" localSheetId="1" name="_FilterDatabase_0" vbProcedure="false">'Burn Report'!$A$2:$H$25</definedName>
    <definedName function="false" hidden="false" localSheetId="2" name="Actual" vbProcedure="false">([0]!periodinactual*(#REF!&gt;0))*[0]!periodinplan</definedName>
    <definedName function="false" hidden="false" localSheetId="2" name="ActualBeyond" vbProcedure="false">[0]!periodinactual*(#REF!&gt;0)</definedName>
    <definedName function="false" hidden="false" localSheetId="2" name="PercentComplete" vbProcedure="false">[0]!percentcompletebeyond*[0]!periodinplan</definedName>
    <definedName function="false" hidden="false" localSheetId="2" name="PercentCompleteBeyond" vbProcedure="false">(#REF!=MEDIAN(#REF!,#REF!,#REF!+#REF!)*(#REF!&gt;0))*((#REF!&lt;(INT(#REF!+#REF!*#REF!)))+(#REF!=#REF!))*(#REF!&gt;0)</definedName>
    <definedName function="false" hidden="false" localSheetId="2" name="PeriodInActual" vbProcedure="false">#REF!=MEDIAN(#REF!,#REF!,#REF!+#REF!-1)</definedName>
    <definedName function="false" hidden="false" localSheetId="2" name="PeriodInPlan" vbProcedure="false">#REF!=MEDIAN(#REF!,#REF!,#REF!+#REF!-1)</definedName>
    <definedName function="false" hidden="false" localSheetId="2" name="period_selected" vbProcedure="false">#REF!</definedName>
    <definedName function="false" hidden="false" localSheetId="2" name="Plan" vbProcedure="false">'Weekly Meeting Costs'!PeriodInPlan*(#REF!&gt;0)</definedName>
    <definedName function="false" hidden="false" localSheetId="2" name="_FilterDatabase_0" vbProcedure="false">'Weekly Meeting Costs'!$A$2:$J$21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<sst xmlns="http://schemas.openxmlformats.org/spreadsheetml/2006/main" count="138" uniqueCount="73">
  <si>
    <t xml:space="preserve">New Folder Metrics</t>
  </si>
  <si>
    <t xml:space="preserve">Team</t>
  </si>
  <si>
    <t xml:space="preserve">Andrei</t>
  </si>
  <si>
    <t xml:space="preserve">Bach</t>
  </si>
  <si>
    <t xml:space="preserve">Brandon</t>
  </si>
  <si>
    <t xml:space="preserve">Cody</t>
  </si>
  <si>
    <t xml:space="preserve">Peter</t>
  </si>
  <si>
    <t xml:space="preserve">Zack</t>
  </si>
  <si>
    <t xml:space="preserve">Cost/hr</t>
  </si>
  <si>
    <t xml:space="preserve">Total Task List Hours</t>
  </si>
  <si>
    <t xml:space="preserve">Total Task List Costs</t>
  </si>
  <si>
    <t xml:space="preserve">Total Weekly Meeting Hours</t>
  </si>
  <si>
    <t xml:space="preserve">Total Weekly Meeting Costs</t>
  </si>
  <si>
    <t xml:space="preserve">Total Hours</t>
  </si>
  <si>
    <t xml:space="preserve">Total Costs</t>
  </si>
  <si>
    <t xml:space="preserve">Per Person</t>
  </si>
  <si>
    <t xml:space="preserve">Individual Costs</t>
  </si>
  <si>
    <t xml:space="preserve">Individual Time Spent</t>
  </si>
  <si>
    <t xml:space="preserve">Date</t>
  </si>
  <si>
    <t xml:space="preserve">Task</t>
  </si>
  <si>
    <t xml:space="preserve">Hours</t>
  </si>
  <si>
    <t xml:space="preserve">Task Cost</t>
  </si>
  <si>
    <t xml:space="preserve">[Ignore] For Chart Formatting</t>
  </si>
  <si>
    <t xml:space="preserve">Meeting Planning</t>
  </si>
  <si>
    <t xml:space="preserve">Derive Requirements for Motor</t>
  </si>
  <si>
    <t xml:space="preserve">Design GUI and brainstorm ideas for functionality</t>
  </si>
  <si>
    <t xml:space="preserve">Gather hardware manuals along with examples for hardware implementations</t>
  </si>
  <si>
    <t xml:space="preserve">Block diagram for whole system</t>
  </si>
  <si>
    <t xml:space="preserve">Came up with requirements for system and modules</t>
  </si>
  <si>
    <t xml:space="preserve">Derive Requirements for sensors</t>
  </si>
  <si>
    <t xml:space="preserve">Wrote a summary and requirement report for ultrasonic sensors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</si>
  <si>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</si>
  <si>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</si>
  <si>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</si>
  <si>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Finish up task list, updated burn list, and started gantt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</si>
  <si>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</si>
  <si>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</si>
  <si>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</si>
  <si>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Created initial revision of pre-pdr gantt</t>
  </si>
  <si>
    <t xml:space="preserve">Retrain cascades with new samples – shell script automation</t>
  </si>
  <si>
    <t xml:space="preserve">Worked on Gantt and organizing files</t>
  </si>
  <si>
    <t xml:space="preserve">Came up with test plan for system and modules</t>
  </si>
  <si>
    <t xml:space="preserve">Organized Files in folders</t>
  </si>
  <si>
    <t xml:space="preserve">Further Organized and Updated Gantt</t>
  </si>
  <si>
    <t xml:space="preserve">Researched OpenCV functionality with python</t>
  </si>
  <si>
    <t xml:space="preserve">Worked on Powerpoint and Gantt. Communicated with team</t>
  </si>
  <si>
    <t xml:space="preserve">Brainstormed project's application and purpose</t>
  </si>
  <si>
    <t xml:space="preserve">Created Powerpoint skeleton and updated Gantt.</t>
  </si>
  <si>
    <t xml:space="preserve">Designed VHDL block dragrams for sensor modules.</t>
  </si>
  <si>
    <t xml:space="preserve">Wrote VHDL for sensor modules.</t>
  </si>
  <si>
    <t xml:space="preserve">Added OpenCV and python module to PDR</t>
  </si>
  <si>
    <t xml:space="preserve">Cleaned up Burn Report and added intro into slides</t>
  </si>
  <si>
    <t xml:space="preserve">Drove to fire station and interviewed with firemen to get ideas on how to help them</t>
  </si>
  <si>
    <t xml:space="preserve">Added requirements for the system as a whole and for each subsystem to PDR</t>
  </si>
  <si>
    <t xml:space="preserve">Added hardware overview and test plan to PDR</t>
  </si>
  <si>
    <t xml:space="preserve">Worked on PP</t>
  </si>
  <si>
    <t xml:space="preserve">Finalized PP</t>
  </si>
  <si>
    <t xml:space="preserve">Researched localization and other algorithms</t>
  </si>
  <si>
    <t xml:space="preserve">Created Individual Gantt Charts for each team member</t>
  </si>
  <si>
    <t xml:space="preserve">Created basic Memory Access Unit tests in Python and C</t>
  </si>
  <si>
    <t xml:space="preserve">Total</t>
  </si>
  <si>
    <t xml:space="preserve">Notes</t>
  </si>
  <si>
    <t xml:space="preserve">Zach</t>
  </si>
  <si>
    <t xml:space="preserve">Cost</t>
  </si>
  <si>
    <t xml:space="preserve">Unit Cost</t>
  </si>
  <si>
    <t xml:space="preserve">Overview + Subsystems</t>
  </si>
  <si>
    <t xml:space="preserve">Motor Requirements</t>
  </si>
  <si>
    <t xml:space="preserve">Sensor Requirements</t>
  </si>
  <si>
    <t xml:space="preserve">Powerpoint, encoders,</t>
  </si>
  <si>
    <t xml:space="preserve">PDR discussion</t>
  </si>
  <si>
    <t xml:space="preserve">Project Plan Review &amp; obj for spring break</t>
  </si>
  <si>
    <t xml:space="preserve">obj for spring break</t>
  </si>
  <si>
    <t xml:space="preserve">Update status, prepare Powerpoint, go over PDR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</si>
</sst>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_);_(\$* \(#,##0\);_(\$* \-??_);_(@_)"/>
    <numFmt numFmtId="166" formatCode="_(\$* #,##0.00_);_(\$* \(#,##0.00\);_(\$* \-??_);_(@_)"/>
    <numFmt numFmtId="167" formatCode="M/D/YYYY"/>
    <numFmt numFmtId="168" formatCode="\$#,##0.00"/>
    <numFmt numFmtId="169" formatCode="MM/DD/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404040"/>
      <name val="Calibri"/>
      <family val="2"/>
    </font>
    <font>
      <b val="true"/>
      <sz val="9"/>
      <color rgb="FFFFFFFF"/>
      <name val="Calibri"/>
      <family val="2"/>
    </font>
    <font>
      <sz val="9"/>
      <color rgb="FF404040"/>
      <name val="Calibri"/>
      <family val="2"/>
    </font>
    <font>
      <b val="true"/>
      <sz val="9"/>
      <color rgb="FF40404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CCFFCC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thin">
        <color rgb="FFE7E6E6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>
        <color rgb="FFE7E6E6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medium"/>
      <bottom style="thin">
        <color rgb="FFE7E6E6"/>
      </bottom>
      <diagonal/>
    </border>
    <border diagonalUp="false" diagonalDown="false">
      <left style="medium"/>
      <right style="thin">
        <color rgb="FFE7E6E6"/>
      </right>
      <top style="thin"/>
      <bottom style="thin">
        <color rgb="FFE7E6E6"/>
      </bottom>
      <diagonal/>
    </border>
    <border diagonalUp="false" diagonalDown="false">
      <left style="thin">
        <color rgb="FFE7E6E6"/>
      </left>
      <right style="thin">
        <color rgb="FFE7E6E6"/>
      </right>
      <top style="thin"/>
      <bottom style="thin">
        <color rgb="FFE7E6E6"/>
      </bottom>
      <diagonal/>
    </border>
    <border diagonalUp="false" diagonalDown="false">
      <left/>
      <right style="thin">
        <color rgb="FFE7E6E6"/>
      </right>
      <top style="thin"/>
      <bottom style="thin">
        <color rgb="FFE7E6E6"/>
      </bottom>
      <diagonal/>
    </border>
    <border diagonalUp="false" diagonalDown="false">
      <left/>
      <right style="medium"/>
      <top style="thin"/>
      <bottom style="thin">
        <color rgb="FFE7E6E6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E7E6E6"/>
      </right>
      <top/>
      <bottom style="medium"/>
      <diagonal/>
    </border>
    <border diagonalUp="false" diagonalDown="false">
      <left style="thin">
        <color rgb="FFE7E6E6"/>
      </left>
      <right style="thin">
        <color rgb="FFE7E6E6"/>
      </right>
      <top/>
      <bottom style="medium"/>
      <diagonal/>
    </border>
    <border diagonalUp="false" diagonalDown="false">
      <left/>
      <right style="thin">
        <color rgb="FFE7E6E6"/>
      </right>
      <top style="thin">
        <color rgb="FFE7E6E6"/>
      </top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>
        <color rgb="FFE7E6E6"/>
      </right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2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23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24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25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26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3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6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7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4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4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4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ill>
        <patternFill>
          <bgColor rgb="FF70AD47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70AD47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Andrei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Overview!$C$1</c:f>
              <c:strCache>
                <c:ptCount val="1"/>
                <c:pt idx="0">
                  <c:v>Andrei</c:v>
                </c:pt>
              </c:strCache>
            </c:strRef>
          </c:tx>
          <c:spPr>
            <a:solidFill>
              <a:srgbClr val="5b9bd5"/>
            </a:solidFill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cat>
            <c:strRef>
              <c:f>'Burn Report'!$A$3:$A$62</c:f>
              <c:strCache>
                <c:ptCount val="60"/>
                <c:pt idx="0">
                  <c:v>2/4/2018</c:v>
                </c:pt>
                <c:pt idx="1">
                  <c:v>2/6/2018</c:v>
                </c:pt>
                <c:pt idx="2">
                  <c:v>2/13/2018</c:v>
                </c:pt>
                <c:pt idx="3">
                  <c:v>2/22/2018</c:v>
                </c:pt>
                <c:pt idx="4">
                  <c:v>2/22/2018</c:v>
                </c:pt>
                <c:pt idx="5">
                  <c:v>2/22/2018</c:v>
                </c:pt>
                <c:pt idx="6">
                  <c:v>2/22/2018</c:v>
                </c:pt>
                <c:pt idx="7">
                  <c:v>2/24/2018</c:v>
                </c:pt>
                <c:pt idx="8">
                  <c:v>2/26/2018</c:v>
                </c:pt>
                <c:pt idx="9">
                  <c:v>2/26/2018</c:v>
                </c:pt>
                <c:pt idx="10">
                  <c:v>2/27/2018</c:v>
                </c:pt>
                <c:pt idx="11">
                  <c:v>2/27/2018</c:v>
                </c:pt>
                <c:pt idx="12">
                  <c:v>2/28/2018</c:v>
                </c:pt>
                <c:pt idx="13">
                  <c:v>2/28/2018</c:v>
                </c:pt>
                <c:pt idx="14">
                  <c:v>2/28/2018</c:v>
                </c:pt>
                <c:pt idx="15">
                  <c:v>3/1/2018</c:v>
                </c:pt>
                <c:pt idx="16">
                  <c:v>03/01/18</c:v>
                </c:pt>
                <c:pt idx="17">
                  <c:v>03/05/18</c:v>
                </c:pt>
                <c:pt idx="18">
                  <c:v>3/6/2018</c:v>
                </c:pt>
                <c:pt idx="19">
                  <c:v>3/6/2018</c:v>
                </c:pt>
                <c:pt idx="20">
                  <c:v>3/6/2018</c:v>
                </c:pt>
                <c:pt idx="21">
                  <c:v>3/7/2018</c:v>
                </c:pt>
                <c:pt idx="22">
                  <c:v>3/7/2018</c:v>
                </c:pt>
                <c:pt idx="23">
                  <c:v>3/8/2018</c:v>
                </c:pt>
                <c:pt idx="24">
                  <c:v>3/13/2018</c:v>
                </c:pt>
                <c:pt idx="25">
                  <c:v>3/13/2018</c:v>
                </c:pt>
                <c:pt idx="26">
                  <c:v>3/14/2018</c:v>
                </c:pt>
                <c:pt idx="27">
                  <c:v>3/14/2018</c:v>
                </c:pt>
                <c:pt idx="28">
                  <c:v>3/15/2018</c:v>
                </c:pt>
                <c:pt idx="29">
                  <c:v>3/17/2018</c:v>
                </c:pt>
                <c:pt idx="30">
                  <c:v>3/18/2018</c:v>
                </c:pt>
                <c:pt idx="31">
                  <c:v>3/20/2018</c:v>
                </c:pt>
                <c:pt idx="32">
                  <c:v>3/20/2018</c:v>
                </c:pt>
                <c:pt idx="33">
                  <c:v>3/20/2018</c:v>
                </c:pt>
                <c:pt idx="34">
                  <c:v>3/21/2018</c:v>
                </c:pt>
                <c:pt idx="35">
                  <c:v>3/21/2018</c:v>
                </c:pt>
                <c:pt idx="36">
                  <c:v>3/21/2018</c:v>
                </c:pt>
                <c:pt idx="37">
                  <c:v>3/21/2018</c:v>
                </c:pt>
                <c:pt idx="38">
                  <c:v>3/21/2018</c:v>
                </c:pt>
                <c:pt idx="39">
                  <c:v>3/22/2018</c:v>
                </c:pt>
                <c:pt idx="40">
                  <c:v>3/24/2018</c:v>
                </c:pt>
                <c:pt idx="41">
                  <c:v>3/26/2018</c:v>
                </c:pt>
                <c:pt idx="42">
                  <c:v>3/27/2018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</c:strCache>
            </c:strRef>
          </c:cat>
          <c:val>
            <c:numRef>
              <c:f>'Burn Report'!$W$4:$W$61</c:f>
              <c:numCache>
                <c:formatCode>General</c:formatCode>
                <c:ptCount val="0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87057"/>
        <c:axId val="81496884"/>
      </c:lineChart>
      <c:catAx>
        <c:axId val="70870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404040"/>
                    </a:solidFill>
                    <a:latin typeface="Calibri"/>
                  </a:rPr>
                  <a:t>Weeks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81496884"/>
        <c:crosses val="autoZero"/>
        <c:auto val="1"/>
        <c:lblAlgn val="ctr"/>
        <c:lblOffset val="100"/>
      </c:catAx>
      <c:valAx>
        <c:axId val="81496884"/>
        <c:scaling>
          <c:orientation val="minMax"/>
        </c:scaling>
        <c:delete val="0"/>
        <c:axPos val="l"/>
        <c:majorGridlines>
          <c:spPr>
            <a:ln w="936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404040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404040"/>
                    </a:solidFill>
                    <a:latin typeface="Calibri"/>
                  </a:rPr>
                  <a:t>Hours Worked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0870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ln w="9360">
      <a:solidFill>
        <a:srgbClr val="bfbfbf"/>
      </a:solidFill>
      <a:round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137160</xdr:colOff>
      <xdr:row>0</xdr:row>
      <xdr:rowOff>122040</xdr:rowOff>
    </xdr:from>
    <xdr:to>
      <xdr:col>7</xdr:col>
      <xdr:colOff>441720</xdr:colOff>
      <xdr:row>15</xdr:row>
      <xdr:rowOff>121680</xdr:rowOff>
    </xdr:to>
    <xdr:graphicFrame>
      <xdr:nvGraphicFramePr>
        <xdr:cNvPr id="0" name="Chart 1"/>
        <xdr:cNvGraphicFramePr/>
      </xdr:nvGraphicFramePr>
      <xdr:xfrm>
        <a:off x="137160" y="122040"/>
        <a:ext cx="561600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0" width="9"/>
    <col collapsed="false" customWidth="true" hidden="false" outlineLevel="0" max="8" min="3" style="0" width="10.14"/>
    <col collapsed="false" customWidth="true" hidden="false" outlineLevel="0" max="9" min="9" style="0" width="12.57"/>
    <col collapsed="false" customWidth="true" hidden="false" outlineLevel="0" max="10" min="10" style="0" width="7.14"/>
    <col collapsed="false" customWidth="true" hidden="false" outlineLevel="0" max="11" min="11" style="0" width="4"/>
    <col collapsed="false" customWidth="true" hidden="false" outlineLevel="0" max="1025" min="12" style="0" width="2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J1" s="0" t="s">
        <v>8</v>
      </c>
      <c r="K1" s="0" t="n">
        <v>100</v>
      </c>
    </row>
    <row r="2" customFormat="false" ht="15" hidden="false" customHeight="false" outlineLevel="0" collapsed="false">
      <c r="A2" s="5" t="s">
        <v>9</v>
      </c>
      <c r="B2" s="6" t="n">
        <f aca="false">'Burn Report'!$C$62</f>
        <v>56.75</v>
      </c>
      <c r="C2" s="7" t="n">
        <f aca="false">'Burn Report'!W62</f>
        <v>14.75</v>
      </c>
      <c r="D2" s="7" t="n">
        <f aca="false">'Burn Report'!X62</f>
        <v>14.5</v>
      </c>
      <c r="E2" s="7" t="n">
        <f aca="false">'Burn Report'!Y62</f>
        <v>2.5</v>
      </c>
      <c r="F2" s="7" t="n">
        <f aca="false">'Burn Report'!Z62</f>
        <v>7.5</v>
      </c>
      <c r="G2" s="7" t="n">
        <f aca="false">'Burn Report'!AA62</f>
        <v>5.5</v>
      </c>
      <c r="H2" s="8" t="n">
        <f aca="false">'Burn Report'!AB62</f>
        <v>12</v>
      </c>
    </row>
    <row r="3" customFormat="false" ht="15" hidden="false" customHeight="false" outlineLevel="0" collapsed="false">
      <c r="A3" s="5" t="s">
        <v>10</v>
      </c>
      <c r="B3" s="9" t="n">
        <f aca="false">'Burn Report'!$J$62</f>
        <v>5675</v>
      </c>
      <c r="C3" s="10" t="n">
        <f aca="false">'Burn Report'!D62</f>
        <v>1475</v>
      </c>
      <c r="D3" s="10" t="n">
        <f aca="false">'Burn Report'!E62</f>
        <v>1450</v>
      </c>
      <c r="E3" s="10" t="n">
        <f aca="false">'Burn Report'!F62</f>
        <v>250</v>
      </c>
      <c r="F3" s="10" t="n">
        <f aca="false">'Burn Report'!G62</f>
        <v>750</v>
      </c>
      <c r="G3" s="10" t="n">
        <f aca="false">'Burn Report'!H62</f>
        <v>550</v>
      </c>
      <c r="H3" s="11" t="n">
        <f aca="false">'Burn Report'!I62</f>
        <v>1200</v>
      </c>
    </row>
    <row r="4" customFormat="false" ht="15" hidden="false" customHeight="false" outlineLevel="0" collapsed="false">
      <c r="A4" s="5" t="s">
        <v>11</v>
      </c>
      <c r="B4" s="12" t="n">
        <f aca="false">'Weekly Meeting Costs'!$C$25</f>
        <v>11.75</v>
      </c>
      <c r="C4" s="13" t="n">
        <f aca="false">'Weekly Meeting Costs'!X25</f>
        <v>10.75</v>
      </c>
      <c r="D4" s="13" t="n">
        <f aca="false">'Weekly Meeting Costs'!Y25</f>
        <v>9</v>
      </c>
      <c r="E4" s="13" t="n">
        <f aca="false">'Weekly Meeting Costs'!Z25</f>
        <v>11.75</v>
      </c>
      <c r="F4" s="13" t="n">
        <f aca="false">'Weekly Meeting Costs'!AA25</f>
        <v>11.75</v>
      </c>
      <c r="G4" s="13" t="n">
        <f aca="false">'Weekly Meeting Costs'!AB25</f>
        <v>11.75</v>
      </c>
      <c r="H4" s="14" t="n">
        <f aca="false">'Weekly Meeting Costs'!AC25</f>
        <v>11.75</v>
      </c>
    </row>
    <row r="5" customFormat="false" ht="15" hidden="false" customHeight="false" outlineLevel="0" collapsed="false">
      <c r="A5" s="15" t="s">
        <v>12</v>
      </c>
      <c r="B5" s="16" t="n">
        <f aca="false">'Weekly Meeting Costs'!$J$25</f>
        <v>6675</v>
      </c>
      <c r="C5" s="17" t="n">
        <f aca="false">'Weekly Meeting Costs'!P25</f>
        <v>1075</v>
      </c>
      <c r="D5" s="17" t="n">
        <f aca="false">'Weekly Meeting Costs'!Q25</f>
        <v>900</v>
      </c>
      <c r="E5" s="17" t="n">
        <f aca="false">'Weekly Meeting Costs'!R25</f>
        <v>1175</v>
      </c>
      <c r="F5" s="17" t="n">
        <f aca="false">'Weekly Meeting Costs'!S25</f>
        <v>1175</v>
      </c>
      <c r="G5" s="17" t="n">
        <f aca="false">'Weekly Meeting Costs'!T25</f>
        <v>1175</v>
      </c>
      <c r="H5" s="18" t="n">
        <f aca="false">'Weekly Meeting Costs'!U25</f>
        <v>1175</v>
      </c>
    </row>
    <row r="6" customFormat="false" ht="15" hidden="false" customHeight="false" outlineLevel="0" collapsed="false">
      <c r="A6" s="19"/>
      <c r="B6" s="20"/>
      <c r="C6" s="21"/>
      <c r="D6" s="21"/>
      <c r="E6" s="21"/>
      <c r="F6" s="21"/>
      <c r="G6" s="21"/>
      <c r="H6" s="22"/>
    </row>
    <row r="7" customFormat="false" ht="15" hidden="false" customHeight="false" outlineLevel="0" collapsed="false">
      <c r="A7" s="23" t="s">
        <v>13</v>
      </c>
      <c r="B7" s="24" t="n">
        <f aca="false">B2+B4</f>
        <v>68.5</v>
      </c>
      <c r="C7" s="25" t="n">
        <f aca="false">C2+C4</f>
        <v>25.5</v>
      </c>
      <c r="D7" s="26" t="n">
        <f aca="false">D2+D4</f>
        <v>23.5</v>
      </c>
      <c r="E7" s="27" t="n">
        <f aca="false">E2+E4</f>
        <v>14.25</v>
      </c>
      <c r="F7" s="27" t="n">
        <f aca="false">F2+F4</f>
        <v>19.25</v>
      </c>
      <c r="G7" s="27" t="n">
        <f aca="false">G2+G4</f>
        <v>17.25</v>
      </c>
      <c r="H7" s="28" t="n">
        <f aca="false">H2+H4</f>
        <v>23.75</v>
      </c>
    </row>
    <row r="8" customFormat="false" ht="15" hidden="false" customHeight="false" outlineLevel="0" collapsed="false">
      <c r="A8" s="29" t="s">
        <v>14</v>
      </c>
      <c r="B8" s="30" t="n">
        <f aca="false">B3+B5</f>
        <v>12350</v>
      </c>
      <c r="C8" s="31" t="n">
        <f aca="false">C3+C5</f>
        <v>2550</v>
      </c>
      <c r="D8" s="32" t="n">
        <f aca="false">D3+D5</f>
        <v>2350</v>
      </c>
      <c r="E8" s="33" t="n">
        <f aca="false">E3+E5</f>
        <v>1425</v>
      </c>
      <c r="F8" s="31" t="n">
        <f aca="false">F3+F5</f>
        <v>1925</v>
      </c>
      <c r="G8" s="31" t="n">
        <f aca="false">G3+G5</f>
        <v>1725</v>
      </c>
      <c r="H8" s="34" t="n">
        <f aca="false">H3+H5</f>
        <v>2375</v>
      </c>
    </row>
    <row r="9" customFormat="false" ht="15" hidden="false" customHeight="false" outlineLevel="0" collapsed="false">
      <c r="C9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3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I46" activeCellId="0" sqref="I46"/>
    </sheetView>
  </sheetViews>
  <sheetFormatPr defaultRowHeight="15" zeroHeight="false" outlineLevelRow="0" outlineLevelCol="1"/>
  <cols>
    <col collapsed="false" customWidth="true" hidden="false" outlineLevel="0" max="1" min="1" style="36" width="9.43"/>
    <col collapsed="false" customWidth="true" hidden="false" outlineLevel="0" max="2" min="2" style="37" width="51.14"/>
    <col collapsed="false" customWidth="true" hidden="false" outlineLevel="0" max="3" min="3" style="37" width="10.71"/>
    <col collapsed="false" customWidth="true" hidden="false" outlineLevel="0" max="4" min="4" style="37" width="11.14"/>
    <col collapsed="false" customWidth="true" hidden="false" outlineLevel="0" max="9" min="5" style="37" width="9.71"/>
    <col collapsed="false" customWidth="true" hidden="false" outlineLevel="0" max="10" min="10" style="38" width="9.71"/>
    <col collapsed="false" customWidth="true" hidden="false" outlineLevel="0" max="11" min="11" style="37" width="9.28"/>
    <col collapsed="false" customWidth="true" hidden="false" outlineLevel="0" max="12" min="12" style="37" width="7.28"/>
    <col collapsed="false" customWidth="true" hidden="false" outlineLevel="0" max="13" min="13" style="37" width="4"/>
    <col collapsed="false" customWidth="true" hidden="false" outlineLevel="0" max="14" min="14" style="37" width="8.71"/>
    <col collapsed="false" customWidth="true" hidden="true" outlineLevel="1" max="20" min="15" style="37" width="8.71"/>
    <col collapsed="false" customWidth="true" hidden="false" outlineLevel="0" max="22" min="21" style="37" width="8.71"/>
    <col collapsed="false" customWidth="true" hidden="true" outlineLevel="1" max="28" min="23" style="37" width="8.71"/>
    <col collapsed="false" customWidth="true" hidden="false" outlineLevel="0" max="1025" min="29" style="37" width="8.71"/>
  </cols>
  <sheetData>
    <row r="1" customFormat="false" ht="15" hidden="false" customHeight="false" outlineLevel="0" collapsed="false">
      <c r="B1" s="39" t="s">
        <v>15</v>
      </c>
      <c r="N1" s="40" t="s">
        <v>16</v>
      </c>
      <c r="P1" s="40"/>
      <c r="V1" s="41" t="s">
        <v>17</v>
      </c>
    </row>
    <row r="2" customFormat="false" ht="15" hidden="false" customHeight="false" outlineLevel="0" collapsed="false">
      <c r="A2" s="42" t="s">
        <v>18</v>
      </c>
      <c r="B2" s="43" t="s">
        <v>19</v>
      </c>
      <c r="C2" s="44" t="s">
        <v>20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5" t="s">
        <v>21</v>
      </c>
      <c r="L2" s="41" t="s">
        <v>8</v>
      </c>
      <c r="M2" s="37" t="n">
        <v>100</v>
      </c>
      <c r="O2" s="41" t="s">
        <v>2</v>
      </c>
      <c r="P2" s="46" t="s">
        <v>3</v>
      </c>
      <c r="Q2" s="46" t="s">
        <v>4</v>
      </c>
      <c r="R2" s="46" t="s">
        <v>5</v>
      </c>
      <c r="S2" s="46" t="s">
        <v>6</v>
      </c>
      <c r="T2" s="46" t="s">
        <v>7</v>
      </c>
      <c r="U2" s="41"/>
      <c r="V2" s="41"/>
      <c r="W2" s="41" t="s">
        <v>2</v>
      </c>
      <c r="X2" s="41" t="s">
        <v>3</v>
      </c>
      <c r="Y2" s="41" t="s">
        <v>4</v>
      </c>
      <c r="Z2" s="41" t="s">
        <v>5</v>
      </c>
      <c r="AA2" s="41" t="s">
        <v>6</v>
      </c>
      <c r="AB2" s="41" t="s">
        <v>7</v>
      </c>
    </row>
    <row r="3" customFormat="false" ht="15" hidden="false" customHeight="false" outlineLevel="0" collapsed="false">
      <c r="A3" s="47" t="n">
        <v>43135</v>
      </c>
      <c r="B3" s="48" t="s">
        <v>22</v>
      </c>
      <c r="C3" s="49" t="n">
        <v>0</v>
      </c>
      <c r="D3" s="50"/>
      <c r="E3" s="51"/>
      <c r="F3" s="51"/>
      <c r="G3" s="51"/>
      <c r="H3" s="51"/>
      <c r="I3" s="51"/>
      <c r="J3" s="52" t="n">
        <f aca="false">SUM(D3:I3)*Overview!$K$1*C3</f>
        <v>0</v>
      </c>
      <c r="L3" s="41"/>
      <c r="O3" s="41"/>
      <c r="P3" s="46"/>
      <c r="Q3" s="46"/>
      <c r="R3" s="46"/>
      <c r="S3" s="46"/>
      <c r="T3" s="46"/>
      <c r="U3" s="41"/>
      <c r="V3" s="41"/>
      <c r="W3" s="41"/>
      <c r="X3" s="41"/>
      <c r="Y3" s="41"/>
      <c r="Z3" s="41"/>
      <c r="AA3" s="41"/>
      <c r="AB3" s="41"/>
    </row>
    <row r="4" customFormat="false" ht="15" hidden="false" customHeight="false" outlineLevel="0" collapsed="false">
      <c r="A4" s="53" t="n">
        <v>43137</v>
      </c>
      <c r="B4" s="54" t="s">
        <v>23</v>
      </c>
      <c r="C4" s="55" t="n">
        <v>0.5</v>
      </c>
      <c r="D4" s="56" t="n">
        <v>1</v>
      </c>
      <c r="E4" s="57"/>
      <c r="F4" s="57"/>
      <c r="G4" s="57"/>
      <c r="H4" s="57"/>
      <c r="I4" s="57"/>
      <c r="J4" s="52" t="n">
        <f aca="false">SUM(D4:I4)*Overview!$K$1*C4</f>
        <v>50</v>
      </c>
      <c r="L4" s="41"/>
      <c r="O4" s="37" t="n">
        <f aca="false">IF(D4=1,Overview!$K$1*$C4,0)</f>
        <v>50</v>
      </c>
      <c r="P4" s="37" t="n">
        <f aca="false">IF(E4=1,Overview!$K$1*$C4,0)</f>
        <v>0</v>
      </c>
      <c r="Q4" s="37" t="n">
        <f aca="false">IF(F4=1,Overview!$K$1*$C4,0)</f>
        <v>0</v>
      </c>
      <c r="R4" s="37" t="n">
        <f aca="false">IF(G4=1,Overview!$K$1*$C4,0)</f>
        <v>0</v>
      </c>
      <c r="S4" s="37" t="n">
        <f aca="false">IF(H4=1,Overview!$K$1*$C4,0)</f>
        <v>0</v>
      </c>
      <c r="T4" s="37" t="n">
        <f aca="false">IF(I4=1,Overview!$K$1*$C4,0)</f>
        <v>0</v>
      </c>
      <c r="W4" s="37" t="n">
        <f aca="false">IF(D4=1,$C4,0)</f>
        <v>0.5</v>
      </c>
      <c r="X4" s="37" t="n">
        <f aca="false">IF(E4=1,$C4,0)</f>
        <v>0</v>
      </c>
      <c r="Y4" s="37" t="n">
        <f aca="false">IF(F4=1,$C4,0)</f>
        <v>0</v>
      </c>
      <c r="Z4" s="37" t="n">
        <f aca="false">IF(G4=1,$C4,0)</f>
        <v>0</v>
      </c>
      <c r="AA4" s="37" t="n">
        <f aca="false">IF(H4=1,$C4,0)</f>
        <v>0</v>
      </c>
      <c r="AB4" s="37" t="n">
        <f aca="false">IF(I4=1,$C4,0)</f>
        <v>0</v>
      </c>
    </row>
    <row r="5" customFormat="false" ht="15" hidden="false" customHeight="false" outlineLevel="0" collapsed="false">
      <c r="A5" s="58" t="n">
        <v>43144</v>
      </c>
      <c r="B5" s="59" t="s">
        <v>23</v>
      </c>
      <c r="C5" s="60" t="n">
        <v>0.5</v>
      </c>
      <c r="D5" s="61" t="n">
        <v>1</v>
      </c>
      <c r="E5" s="61"/>
      <c r="F5" s="61"/>
      <c r="G5" s="61"/>
      <c r="H5" s="61"/>
      <c r="I5" s="61"/>
      <c r="J5" s="52" t="n">
        <f aca="false">SUM(D5:I5)*Overview!$K$1*C5</f>
        <v>50</v>
      </c>
      <c r="O5" s="37" t="n">
        <f aca="false">IF(D5=1,Overview!$K$1*$C5,0)</f>
        <v>50</v>
      </c>
      <c r="P5" s="37" t="n">
        <f aca="false">IF(E5=1,Overview!$K$1*$C5,0)</f>
        <v>0</v>
      </c>
      <c r="Q5" s="37" t="n">
        <f aca="false">IF(F5=1,Overview!$K$1*$C5,0)</f>
        <v>0</v>
      </c>
      <c r="R5" s="37" t="n">
        <f aca="false">IF(G5=1,Overview!$K$1*$C5,0)</f>
        <v>0</v>
      </c>
      <c r="S5" s="37" t="n">
        <f aca="false">IF(H5=1,Overview!$K$1*$C5,0)</f>
        <v>0</v>
      </c>
      <c r="T5" s="37" t="n">
        <f aca="false">IF(I5=1,Overview!$K$1*$C5,0)</f>
        <v>0</v>
      </c>
      <c r="W5" s="37" t="n">
        <f aca="false">IF(D5=1,$C5,0)</f>
        <v>0.5</v>
      </c>
      <c r="X5" s="37" t="n">
        <f aca="false">IF(E5=1,$C5,0)</f>
        <v>0</v>
      </c>
      <c r="Y5" s="37" t="n">
        <f aca="false">IF(F5=1,$C5,0)</f>
        <v>0</v>
      </c>
      <c r="Z5" s="37" t="n">
        <f aca="false">IF(G5=1,$C5,0)</f>
        <v>0</v>
      </c>
      <c r="AA5" s="37" t="n">
        <f aca="false">IF(H5=1,$C5,0)</f>
        <v>0</v>
      </c>
      <c r="AB5" s="37" t="n">
        <f aca="false">IF(I5=1,$C5,0)</f>
        <v>0</v>
      </c>
    </row>
    <row r="6" customFormat="false" ht="15" hidden="false" customHeight="false" outlineLevel="0" collapsed="false">
      <c r="A6" s="58" t="n">
        <v>43153</v>
      </c>
      <c r="B6" s="62" t="s">
        <v>24</v>
      </c>
      <c r="C6" s="60" t="n">
        <v>2</v>
      </c>
      <c r="D6" s="61"/>
      <c r="E6" s="61" t="n">
        <v>1</v>
      </c>
      <c r="F6" s="61" t="n">
        <v>1</v>
      </c>
      <c r="G6" s="61" t="n">
        <v>1</v>
      </c>
      <c r="H6" s="61"/>
      <c r="I6" s="61"/>
      <c r="J6" s="52" t="n">
        <f aca="false">SUM(D6:I6)*Overview!$K$1*C6</f>
        <v>600</v>
      </c>
      <c r="O6" s="37" t="n">
        <f aca="false">IF(D6=1,Overview!$K$1*$C6,0)</f>
        <v>0</v>
      </c>
      <c r="P6" s="37" t="n">
        <f aca="false">IF(E6=1,Overview!$K$1*$C6,0)</f>
        <v>200</v>
      </c>
      <c r="Q6" s="37" t="n">
        <f aca="false">IF(F6=1,Overview!$K$1*$C6,0)</f>
        <v>200</v>
      </c>
      <c r="R6" s="37" t="n">
        <f aca="false">IF(G6=1,Overview!$K$1*$C6,0)</f>
        <v>200</v>
      </c>
      <c r="S6" s="37" t="n">
        <f aca="false">IF(H6=1,Overview!$K$1*$C6,0)</f>
        <v>0</v>
      </c>
      <c r="T6" s="37" t="n">
        <f aca="false">IF(I6=1,Overview!$K$1*$C6,0)</f>
        <v>0</v>
      </c>
      <c r="W6" s="37" t="n">
        <f aca="false">IF(D6=1,$C6,0)</f>
        <v>0</v>
      </c>
      <c r="X6" s="37" t="n">
        <f aca="false">IF(E6=1,$C6,0)</f>
        <v>2</v>
      </c>
      <c r="Y6" s="37" t="n">
        <f aca="false">IF(F6=1,$C6,0)</f>
        <v>2</v>
      </c>
      <c r="Z6" s="37" t="n">
        <f aca="false">IF(G6=1,$C6,0)</f>
        <v>2</v>
      </c>
      <c r="AA6" s="37" t="n">
        <f aca="false">IF(H6=1,$C6,0)</f>
        <v>0</v>
      </c>
      <c r="AB6" s="37" t="n">
        <f aca="false">IF(I6=1,$C6,0)</f>
        <v>0</v>
      </c>
    </row>
    <row r="7" customFormat="false" ht="15" hidden="false" customHeight="false" outlineLevel="0" collapsed="false">
      <c r="A7" s="58" t="n">
        <v>43153</v>
      </c>
      <c r="B7" s="62" t="s">
        <v>24</v>
      </c>
      <c r="C7" s="60" t="n">
        <v>1</v>
      </c>
      <c r="D7" s="61"/>
      <c r="E7" s="61" t="n">
        <v>1</v>
      </c>
      <c r="F7" s="61"/>
      <c r="G7" s="61"/>
      <c r="H7" s="61"/>
      <c r="I7" s="61"/>
      <c r="J7" s="52" t="n">
        <f aca="false">SUM(D7:I7)*Overview!$K$1*C7</f>
        <v>100</v>
      </c>
      <c r="O7" s="37" t="n">
        <f aca="false">IF(D7=1,Overview!$K$1*$C7,0)</f>
        <v>0</v>
      </c>
      <c r="P7" s="37" t="n">
        <f aca="false">IF(E7=1,Overview!$K$1*$C7,0)</f>
        <v>100</v>
      </c>
      <c r="Q7" s="37" t="n">
        <f aca="false">IF(F7=1,Overview!$K$1*$C7,0)</f>
        <v>0</v>
      </c>
      <c r="R7" s="37" t="n">
        <f aca="false">IF(G7=1,Overview!$K$1*$C7,0)</f>
        <v>0</v>
      </c>
      <c r="S7" s="37" t="n">
        <f aca="false">IF(H7=1,Overview!$K$1*$C7,0)</f>
        <v>0</v>
      </c>
      <c r="T7" s="37" t="n">
        <f aca="false">IF(I7=1,Overview!$K$1*$C7,0)</f>
        <v>0</v>
      </c>
      <c r="W7" s="37" t="n">
        <f aca="false">IF(D7=1,$C7,0)</f>
        <v>0</v>
      </c>
      <c r="X7" s="37" t="n">
        <f aca="false">IF(E7=1,$C7,0)</f>
        <v>1</v>
      </c>
      <c r="Y7" s="37" t="n">
        <f aca="false">IF(F7=1,$C7,0)</f>
        <v>0</v>
      </c>
      <c r="Z7" s="37" t="n">
        <f aca="false">IF(G7=1,$C7,0)</f>
        <v>0</v>
      </c>
      <c r="AA7" s="37" t="n">
        <f aca="false">IF(H7=1,$C7,0)</f>
        <v>0</v>
      </c>
      <c r="AB7" s="37" t="n">
        <f aca="false">IF(I7=1,$C7,0)</f>
        <v>0</v>
      </c>
    </row>
    <row r="8" customFormat="false" ht="15" hidden="false" customHeight="false" outlineLevel="0" collapsed="false">
      <c r="A8" s="58" t="n">
        <v>43153</v>
      </c>
      <c r="B8" s="62" t="s">
        <v>25</v>
      </c>
      <c r="C8" s="60" t="n">
        <v>1</v>
      </c>
      <c r="D8" s="61"/>
      <c r="E8" s="61"/>
      <c r="F8" s="61"/>
      <c r="G8" s="61" t="n">
        <v>1</v>
      </c>
      <c r="H8" s="61"/>
      <c r="I8" s="61" t="n">
        <v>1</v>
      </c>
      <c r="J8" s="52" t="n">
        <f aca="false">SUM(D8:I8)*Overview!$K$1*C8</f>
        <v>200</v>
      </c>
      <c r="O8" s="37" t="n">
        <f aca="false">IF(D8=1,Overview!$K$1*$C8,0)</f>
        <v>0</v>
      </c>
      <c r="P8" s="37" t="n">
        <f aca="false">IF(E8=1,Overview!$K$1*$C8,0)</f>
        <v>0</v>
      </c>
      <c r="Q8" s="37" t="n">
        <f aca="false">IF(F8=1,Overview!$K$1*$C8,0)</f>
        <v>0</v>
      </c>
      <c r="R8" s="37" t="n">
        <f aca="false">IF(G8=1,Overview!$K$1*$C8,0)</f>
        <v>100</v>
      </c>
      <c r="S8" s="37" t="n">
        <f aca="false">IF(H8=1,Overview!$K$1*$C8,0)</f>
        <v>0</v>
      </c>
      <c r="T8" s="37" t="n">
        <f aca="false">IF(I8=1,Overview!$K$1*$C8,0)</f>
        <v>100</v>
      </c>
      <c r="W8" s="37" t="n">
        <f aca="false">IF(D8=1,$C8,0)</f>
        <v>0</v>
      </c>
      <c r="X8" s="37" t="n">
        <f aca="false">IF(E8=1,$C8,0)</f>
        <v>0</v>
      </c>
      <c r="Y8" s="37" t="n">
        <f aca="false">IF(F8=1,$C8,0)</f>
        <v>0</v>
      </c>
      <c r="Z8" s="37" t="n">
        <f aca="false">IF(G8=1,$C8,0)</f>
        <v>1</v>
      </c>
      <c r="AA8" s="37" t="n">
        <f aca="false">IF(H8=1,$C8,0)</f>
        <v>0</v>
      </c>
      <c r="AB8" s="37" t="n">
        <f aca="false">IF(I8=1,$C8,0)</f>
        <v>1</v>
      </c>
    </row>
    <row r="9" customFormat="false" ht="26.25" hidden="false" customHeight="false" outlineLevel="0" collapsed="false">
      <c r="A9" s="58" t="n">
        <v>43153</v>
      </c>
      <c r="B9" s="63" t="s">
        <v>26</v>
      </c>
      <c r="C9" s="60" t="n">
        <v>2</v>
      </c>
      <c r="D9" s="61"/>
      <c r="E9" s="61" t="n">
        <v>1</v>
      </c>
      <c r="F9" s="61"/>
      <c r="G9" s="61"/>
      <c r="H9" s="61"/>
      <c r="I9" s="61"/>
      <c r="J9" s="52" t="n">
        <f aca="false">SUM(D9:I9)*Overview!$K$1*C9</f>
        <v>200</v>
      </c>
      <c r="O9" s="37" t="n">
        <f aca="false">IF(D9=1,Overview!$K$1*$C9,0)</f>
        <v>0</v>
      </c>
      <c r="P9" s="37" t="n">
        <f aca="false">IF(E9=1,Overview!$K$1*$C9,0)</f>
        <v>200</v>
      </c>
      <c r="Q9" s="37" t="n">
        <f aca="false">IF(F9=1,Overview!$K$1*$C9,0)</f>
        <v>0</v>
      </c>
      <c r="R9" s="37" t="n">
        <f aca="false">IF(G9=1,Overview!$K$1*$C9,0)</f>
        <v>0</v>
      </c>
      <c r="S9" s="37" t="n">
        <f aca="false">IF(H9=1,Overview!$K$1*$C9,0)</f>
        <v>0</v>
      </c>
      <c r="T9" s="37" t="n">
        <f aca="false">IF(I9=1,Overview!$K$1*$C9,0)</f>
        <v>0</v>
      </c>
      <c r="W9" s="37" t="n">
        <f aca="false">IF(D9=1,$C9,0)</f>
        <v>0</v>
      </c>
      <c r="X9" s="37" t="n">
        <f aca="false">IF(E9=1,$C9,0)</f>
        <v>2</v>
      </c>
      <c r="Y9" s="37" t="n">
        <f aca="false">IF(F9=1,$C9,0)</f>
        <v>0</v>
      </c>
      <c r="AA9" s="37" t="n">
        <f aca="false">IF(H9=1,$C9,0)</f>
        <v>0</v>
      </c>
      <c r="AB9" s="37" t="n">
        <f aca="false">IF(I9=1,$C9,0)</f>
        <v>0</v>
      </c>
    </row>
    <row r="10" customFormat="false" ht="15" hidden="false" customHeight="false" outlineLevel="0" collapsed="false">
      <c r="A10" s="58" t="n">
        <v>43155</v>
      </c>
      <c r="B10" s="62" t="s">
        <v>27</v>
      </c>
      <c r="C10" s="60" t="n">
        <v>1</v>
      </c>
      <c r="D10" s="61"/>
      <c r="E10" s="61"/>
      <c r="F10" s="61"/>
      <c r="G10" s="61"/>
      <c r="H10" s="61" t="n">
        <v>1</v>
      </c>
      <c r="I10" s="61"/>
      <c r="J10" s="52" t="n">
        <f aca="false">SUM(D10:I10)*Overview!$K$1*C10</f>
        <v>100</v>
      </c>
      <c r="O10" s="37" t="n">
        <f aca="false">IF(D10=1,Overview!$K$1*$C10,0)</f>
        <v>0</v>
      </c>
      <c r="P10" s="37" t="n">
        <f aca="false">IF(E10=1,Overview!$K$1*$C10,0)</f>
        <v>0</v>
      </c>
      <c r="Q10" s="37" t="n">
        <f aca="false">IF(F10=1,Overview!$K$1*$C10,0)</f>
        <v>0</v>
      </c>
      <c r="R10" s="37" t="n">
        <f aca="false">IF(G10=1,Overview!$K$1*$C10,0)</f>
        <v>0</v>
      </c>
      <c r="S10" s="37" t="n">
        <f aca="false">IF(H10=1,Overview!$K$1*$C10,0)</f>
        <v>100</v>
      </c>
      <c r="T10" s="37" t="n">
        <f aca="false">IF(I10=1,Overview!$K$1*$C10,0)</f>
        <v>0</v>
      </c>
      <c r="W10" s="37" t="n">
        <f aca="false">IF(D10=1,$C10,0)</f>
        <v>0</v>
      </c>
      <c r="X10" s="37" t="n">
        <f aca="false">IF(E10=1,$C10,0)</f>
        <v>0</v>
      </c>
      <c r="Y10" s="37" t="n">
        <f aca="false">IF(F10=1,$C10,0)</f>
        <v>0</v>
      </c>
      <c r="Z10" s="37" t="n">
        <f aca="false">IF(G10=1,$C10,0)</f>
        <v>0</v>
      </c>
      <c r="AA10" s="37" t="n">
        <f aca="false">IF(H10=1,$C10,0)</f>
        <v>1</v>
      </c>
      <c r="AB10" s="37" t="n">
        <f aca="false">IF(I10=1,$C10,0)</f>
        <v>0</v>
      </c>
    </row>
    <row r="11" customFormat="false" ht="15" hidden="false" customHeight="false" outlineLevel="0" collapsed="false">
      <c r="A11" s="58" t="n">
        <v>43157</v>
      </c>
      <c r="B11" s="62" t="s">
        <v>25</v>
      </c>
      <c r="C11" s="60" t="n">
        <v>1</v>
      </c>
      <c r="D11" s="61"/>
      <c r="E11" s="61"/>
      <c r="F11" s="61"/>
      <c r="G11" s="61" t="n">
        <v>1</v>
      </c>
      <c r="H11" s="61"/>
      <c r="I11" s="61"/>
      <c r="J11" s="52" t="n">
        <f aca="false">SUM(D11:I11)*Overview!$K$1*C11</f>
        <v>100</v>
      </c>
      <c r="O11" s="37" t="n">
        <f aca="false">IF(D11=1,Overview!$K$1*$C11,0)</f>
        <v>0</v>
      </c>
      <c r="P11" s="37" t="n">
        <f aca="false">IF(E11=1,Overview!$K$1*$C11,0)</f>
        <v>0</v>
      </c>
      <c r="Q11" s="37" t="n">
        <f aca="false">IF(F11=1,Overview!$K$1*$C11,0)</f>
        <v>0</v>
      </c>
      <c r="R11" s="37" t="n">
        <f aca="false">IF(G11=1,Overview!$K$1*$C11,0)</f>
        <v>100</v>
      </c>
      <c r="S11" s="37" t="n">
        <f aca="false">IF(H11=1,Overview!$K$1*$C11,0)</f>
        <v>0</v>
      </c>
      <c r="T11" s="37" t="n">
        <f aca="false">IF(I11=1,Overview!$K$1*$C11,0)</f>
        <v>0</v>
      </c>
      <c r="W11" s="37" t="n">
        <f aca="false">IF(D11=1,$C11,0)</f>
        <v>0</v>
      </c>
      <c r="X11" s="37" t="n">
        <f aca="false">IF(E11=1,$C11,0)</f>
        <v>0</v>
      </c>
      <c r="Y11" s="37" t="n">
        <f aca="false">IF(F11=1,$C11,0)</f>
        <v>0</v>
      </c>
      <c r="Z11" s="37" t="n">
        <f aca="false">IF(G11=1,$C11,0)</f>
        <v>1</v>
      </c>
      <c r="AA11" s="37" t="n">
        <f aca="false">IF(H11=1,$C11,0)</f>
        <v>0</v>
      </c>
      <c r="AB11" s="37" t="n">
        <f aca="false">IF(I11=1,$C11,0)</f>
        <v>0</v>
      </c>
    </row>
    <row r="12" customFormat="false" ht="15" hidden="false" customHeight="false" outlineLevel="0" collapsed="false">
      <c r="A12" s="58" t="n">
        <v>43157</v>
      </c>
      <c r="B12" s="62" t="s">
        <v>28</v>
      </c>
      <c r="C12" s="60" t="n">
        <v>1</v>
      </c>
      <c r="D12" s="61"/>
      <c r="E12" s="61" t="n">
        <v>1</v>
      </c>
      <c r="F12" s="61"/>
      <c r="G12" s="61"/>
      <c r="H12" s="61"/>
      <c r="I12" s="61"/>
      <c r="J12" s="52" t="n">
        <f aca="false">SUM(D12:I12)*Overview!$K$1*C12</f>
        <v>100</v>
      </c>
      <c r="O12" s="37" t="n">
        <f aca="false">IF(D12=1,Overview!$K$1*$C12,0)</f>
        <v>0</v>
      </c>
      <c r="P12" s="37" t="n">
        <f aca="false">IF(E12=1,Overview!$K$1*$C12,0)</f>
        <v>100</v>
      </c>
      <c r="Q12" s="37" t="n">
        <f aca="false">IF(F12=1,Overview!$K$1*$C12,0)</f>
        <v>0</v>
      </c>
      <c r="R12" s="37" t="n">
        <f aca="false">IF(G12=1,Overview!$K$1*$C12,0)</f>
        <v>0</v>
      </c>
      <c r="S12" s="37" t="n">
        <f aca="false">IF(H12=1,Overview!$K$1*$C12,0)</f>
        <v>0</v>
      </c>
      <c r="T12" s="37" t="n">
        <f aca="false">IF(I12=1,Overview!$K$1*$C12,0)</f>
        <v>0</v>
      </c>
      <c r="W12" s="37" t="n">
        <f aca="false">IF(D12=1,$C12,0)</f>
        <v>0</v>
      </c>
      <c r="X12" s="37" t="n">
        <f aca="false">IF(E12=1,$C12,0)</f>
        <v>1</v>
      </c>
      <c r="Y12" s="37" t="n">
        <f aca="false">IF(F12=1,$C12,0)</f>
        <v>0</v>
      </c>
      <c r="AA12" s="37" t="n">
        <f aca="false">IF(H12=1,$C12,0)</f>
        <v>0</v>
      </c>
      <c r="AB12" s="37" t="n">
        <f aca="false">IF(I12=1,$C12,0)</f>
        <v>0</v>
      </c>
    </row>
    <row r="13" customFormat="false" ht="15" hidden="false" customHeight="false" outlineLevel="0" collapsed="false">
      <c r="A13" s="58" t="n">
        <v>43158</v>
      </c>
      <c r="B13" s="62" t="s">
        <v>29</v>
      </c>
      <c r="C13" s="60" t="n">
        <v>0.5</v>
      </c>
      <c r="D13" s="61"/>
      <c r="E13" s="61" t="n">
        <v>1</v>
      </c>
      <c r="F13" s="61"/>
      <c r="G13" s="61"/>
      <c r="H13" s="61" t="n">
        <v>1</v>
      </c>
      <c r="I13" s="61"/>
      <c r="J13" s="52" t="n">
        <f aca="false">SUM(D13:I13)*Overview!$K$1*C13</f>
        <v>100</v>
      </c>
      <c r="O13" s="37" t="n">
        <f aca="false">IF(D13=1,Overview!$K$1*$C13,0)</f>
        <v>0</v>
      </c>
      <c r="P13" s="37" t="n">
        <f aca="false">IF(E13=1,Overview!$K$1*$C13,0)</f>
        <v>50</v>
      </c>
      <c r="Q13" s="37" t="n">
        <f aca="false">IF(F13=1,Overview!$K$1*$C13,0)</f>
        <v>0</v>
      </c>
      <c r="R13" s="37" t="n">
        <f aca="false">IF(G13=1,Overview!$K$1*$C13,0)</f>
        <v>0</v>
      </c>
      <c r="S13" s="37" t="n">
        <f aca="false">IF(H13=1,Overview!$K$1*$C13,0)</f>
        <v>50</v>
      </c>
      <c r="T13" s="37" t="n">
        <f aca="false">IF(I13=1,Overview!$K$1*$C13,0)</f>
        <v>0</v>
      </c>
      <c r="W13" s="37" t="n">
        <f aca="false">IF(D13=1,$C13,0)</f>
        <v>0</v>
      </c>
      <c r="X13" s="37" t="n">
        <f aca="false">IF(E13=1,$C13,0)</f>
        <v>0.5</v>
      </c>
      <c r="Y13" s="37" t="n">
        <f aca="false">IF(F13=1,$C13,0)</f>
        <v>0</v>
      </c>
      <c r="Z13" s="37" t="n">
        <f aca="false">IF(G13=1,$C13,0)</f>
        <v>0</v>
      </c>
      <c r="AA13" s="37" t="n">
        <f aca="false">IF(H13=1,$C13,0)</f>
        <v>0.5</v>
      </c>
      <c r="AB13" s="37" t="n">
        <f aca="false">IF(I13=1,$C13,0)</f>
        <v>0</v>
      </c>
    </row>
    <row r="14" customFormat="false" ht="26.25" hidden="false" customHeight="false" outlineLevel="0" collapsed="false">
      <c r="A14" s="58" t="n">
        <v>43158</v>
      </c>
      <c r="B14" s="63" t="s">
        <v>30</v>
      </c>
      <c r="C14" s="60" t="n">
        <v>2</v>
      </c>
      <c r="D14" s="61"/>
      <c r="E14" s="61" t="n">
        <v>1</v>
      </c>
      <c r="F14" s="61"/>
      <c r="G14" s="61"/>
      <c r="H14" s="61"/>
      <c r="I14" s="61"/>
      <c r="J14" s="52" t="n">
        <f aca="false">SUM(D14:I14)*Overview!$K$1*C14</f>
        <v>200</v>
      </c>
      <c r="O14" s="37" t="n">
        <f aca="false">IF(D14=1,Overview!$K$1*$C14,0)</f>
        <v>0</v>
      </c>
      <c r="P14" s="37" t="n">
        <f aca="false">IF(E14=1,Overview!$K$1*$C14,0)</f>
        <v>200</v>
      </c>
      <c r="Q14" s="37" t="n">
        <f aca="false">IF(F14=1,Overview!$K$1*$C14,0)</f>
        <v>0</v>
      </c>
      <c r="R14" s="37" t="n">
        <f aca="false">IF(G14=1,Overview!$K$1*$C14,0)</f>
        <v>0</v>
      </c>
      <c r="S14" s="37" t="n">
        <f aca="false">IF(H14=1,Overview!$K$1*$C14,0)</f>
        <v>0</v>
      </c>
      <c r="T14" s="37" t="n">
        <f aca="false">IF(I14=1,Overview!$K$1*$C14,0)</f>
        <v>0</v>
      </c>
      <c r="W14" s="37" t="n">
        <f aca="false">IF(D14=1,$C14,0)</f>
        <v>0</v>
      </c>
      <c r="X14" s="37" t="n">
        <f aca="false">IF(E14=1,$C14,0)</f>
        <v>2</v>
      </c>
      <c r="Y14" s="37" t="n">
        <f aca="false">IF(F14=1,$C14,0)</f>
        <v>0</v>
      </c>
      <c r="Z14" s="37" t="n">
        <f aca="false">IF(G14=1,$C14,0)</f>
        <v>0</v>
      </c>
      <c r="AA14" s="37" t="n">
        <f aca="false">IF(H14=1,$C14,0)</f>
        <v>0</v>
      </c>
      <c r="AB14" s="37" t="n">
        <f aca="false">IF(I14=1,$C14,0)</f>
        <v>0</v>
      </c>
    </row>
    <row r="15" customFormat="false" ht="15" hidden="false" customHeight="false" outlineLevel="0" collapsed="false">
      <c r="A15" s="58" t="n">
        <v>43159</v>
      </c>
      <c r="B15" s="62" t="s">
        <v>31</v>
      </c>
      <c r="C15" s="60" t="n">
        <v>0.5</v>
      </c>
      <c r="D15" s="61"/>
      <c r="E15" s="61"/>
      <c r="F15" s="61" t="n">
        <v>1</v>
      </c>
      <c r="G15" s="61"/>
      <c r="H15" s="61"/>
      <c r="I15" s="61"/>
      <c r="J15" s="52" t="n">
        <f aca="false">SUM(D15:I15)*Overview!$K$1*C15</f>
        <v>50</v>
      </c>
      <c r="O15" s="37" t="n">
        <f aca="false">IF(D15=1,Overview!$K$1*$C15,0)</f>
        <v>0</v>
      </c>
      <c r="P15" s="37" t="n">
        <f aca="false">IF(E15=1,Overview!$K$1*$C15,0)</f>
        <v>0</v>
      </c>
      <c r="Q15" s="37" t="n">
        <f aca="false">IF(F15=1,Overview!$K$1*$C15,0)</f>
        <v>50</v>
      </c>
      <c r="R15" s="37" t="n">
        <f aca="false">IF(G15=1,Overview!$K$1*$C15,0)</f>
        <v>0</v>
      </c>
      <c r="S15" s="37" t="n">
        <f aca="false">IF(H15=1,Overview!$K$1*$C15,0)</f>
        <v>0</v>
      </c>
      <c r="T15" s="37" t="n">
        <f aca="false">IF(I15=1,Overview!$K$1*$C15,0)</f>
        <v>0</v>
      </c>
      <c r="W15" s="37" t="n">
        <f aca="false">IF(D15=1,$C15,0)</f>
        <v>0</v>
      </c>
      <c r="X15" s="37" t="n">
        <f aca="false">IF(E15=1,$C15,0)</f>
        <v>0</v>
      </c>
      <c r="Y15" s="37" t="n">
        <f aca="false">IF(F15=1,$C15,0)</f>
        <v>0.5</v>
      </c>
      <c r="Z15" s="37" t="n">
        <f aca="false">IF(G15=1,$C15,0)</f>
        <v>0</v>
      </c>
      <c r="AA15" s="37" t="n">
        <f aca="false">IF(H15=1,$C15,0)</f>
        <v>0</v>
      </c>
      <c r="AB15" s="37" t="n">
        <f aca="false">IF(I15=1,$C15,0)</f>
        <v>0</v>
      </c>
    </row>
    <row r="16" customFormat="false" ht="15" hidden="false" customHeight="false" outlineLevel="0" collapsed="false">
      <c r="A16" s="58" t="n">
        <v>43159</v>
      </c>
      <c r="B16" s="62" t="s">
        <v>32</v>
      </c>
      <c r="C16" s="60" t="n">
        <v>0.5</v>
      </c>
      <c r="D16" s="61"/>
      <c r="E16" s="61"/>
      <c r="F16" s="61"/>
      <c r="G16" s="61" t="n">
        <v>1</v>
      </c>
      <c r="H16" s="61"/>
      <c r="I16" s="61"/>
      <c r="J16" s="52" t="n">
        <f aca="false">SUM(D16:I16)*Overview!$K$1*C16</f>
        <v>50</v>
      </c>
      <c r="O16" s="37" t="n">
        <f aca="false">IF(D16=1,Overview!$K$1*$C16,0)</f>
        <v>0</v>
      </c>
      <c r="P16" s="37" t="n">
        <f aca="false">IF(E16=1,Overview!$K$1*$C16,0)</f>
        <v>0</v>
      </c>
      <c r="Q16" s="37" t="n">
        <f aca="false">IF(F16=1,Overview!$K$1*$C16,0)</f>
        <v>0</v>
      </c>
      <c r="R16" s="37" t="n">
        <f aca="false">IF(G16=1,Overview!$K$1*$C16,0)</f>
        <v>50</v>
      </c>
      <c r="S16" s="37" t="n">
        <f aca="false">IF(H16=1,Overview!$K$1*$C16,0)</f>
        <v>0</v>
      </c>
      <c r="T16" s="37" t="n">
        <f aca="false">IF(I16=1,Overview!$K$1*$C16,0)</f>
        <v>0</v>
      </c>
      <c r="W16" s="37" t="n">
        <f aca="false">IF(D16=1,$C16,0)</f>
        <v>0</v>
      </c>
      <c r="X16" s="37" t="n">
        <f aca="false">IF(E16=1,$C16,0)</f>
        <v>0</v>
      </c>
      <c r="Y16" s="37" t="n">
        <f aca="false">IF(F16=1,$C16,0)</f>
        <v>0</v>
      </c>
      <c r="Z16" s="37" t="n">
        <f aca="false">IF(G16=1,$C16,0)</f>
        <v>0.5</v>
      </c>
      <c r="AA16" s="37" t="n">
        <f aca="false">IF(H16=1,$C16,0)</f>
        <v>0</v>
      </c>
      <c r="AB16" s="37" t="n">
        <f aca="false">IF(I16=1,$C16,0)</f>
        <v>0</v>
      </c>
    </row>
    <row r="17" customFormat="false" ht="15" hidden="false" customHeight="false" outlineLevel="0" collapsed="false">
      <c r="A17" s="58" t="n">
        <v>43159</v>
      </c>
      <c r="B17" s="62" t="s">
        <v>33</v>
      </c>
      <c r="C17" s="60" t="n">
        <v>0.5</v>
      </c>
      <c r="D17" s="61"/>
      <c r="E17" s="61"/>
      <c r="F17" s="61"/>
      <c r="G17" s="61"/>
      <c r="H17" s="61"/>
      <c r="I17" s="61" t="n">
        <v>1</v>
      </c>
      <c r="J17" s="52" t="n">
        <f aca="false">SUM(D17:I17)*Overview!$K$1*C17</f>
        <v>50</v>
      </c>
      <c r="O17" s="37" t="n">
        <f aca="false">IF(D17=1,Overview!$K$1*$C17,0)</f>
        <v>0</v>
      </c>
      <c r="P17" s="37" t="n">
        <f aca="false">IF(E17=1,Overview!$K$1*$C17,0)</f>
        <v>0</v>
      </c>
      <c r="Q17" s="37" t="n">
        <f aca="false">IF(F17=1,Overview!$K$1*$C17,0)</f>
        <v>0</v>
      </c>
      <c r="R17" s="37" t="n">
        <f aca="false">IF(G17=1,Overview!$K$1*$C17,0)</f>
        <v>0</v>
      </c>
      <c r="S17" s="37" t="n">
        <f aca="false">IF(H17=1,Overview!$K$1*$C17,0)</f>
        <v>0</v>
      </c>
      <c r="T17" s="37" t="n">
        <f aca="false">IF(I17=1,Overview!$K$1*$C17,0)</f>
        <v>50</v>
      </c>
      <c r="W17" s="37" t="n">
        <f aca="false">IF(D17=1,$C17,0)</f>
        <v>0</v>
      </c>
      <c r="X17" s="37" t="n">
        <f aca="false">IF(E17=1,$C17,0)</f>
        <v>0</v>
      </c>
      <c r="Y17" s="37" t="n">
        <f aca="false">IF(F17=1,$C17,0)</f>
        <v>0</v>
      </c>
      <c r="Z17" s="37" t="n">
        <f aca="false">IF(G17=1,$C17,0)</f>
        <v>0</v>
      </c>
      <c r="AA17" s="37" t="n">
        <f aca="false">IF(H17=1,$C17,0)</f>
        <v>0</v>
      </c>
      <c r="AB17" s="37" t="n">
        <f aca="false">IF(I17=1,$C17,0)</f>
        <v>0.5</v>
      </c>
    </row>
    <row r="18" customFormat="false" ht="15" hidden="false" customHeight="false" outlineLevel="0" collapsed="false">
      <c r="A18" s="58" t="n">
        <v>43160</v>
      </c>
      <c r="B18" s="59" t="s">
        <v>34</v>
      </c>
      <c r="C18" s="60" t="n">
        <v>1.5</v>
      </c>
      <c r="D18" s="61" t="n">
        <v>1</v>
      </c>
      <c r="E18" s="61"/>
      <c r="F18" s="61"/>
      <c r="G18" s="61"/>
      <c r="H18" s="61"/>
      <c r="I18" s="61"/>
      <c r="J18" s="52" t="n">
        <f aca="false">SUM(D18:I18)*Overview!$K$1*C18</f>
        <v>150</v>
      </c>
      <c r="O18" s="37" t="n">
        <f aca="false">IF(D18=1,Overview!$K$1*$C18,0)</f>
        <v>150</v>
      </c>
      <c r="P18" s="37" t="n">
        <f aca="false">IF(E18=1,Overview!$K$1*$C18,0)</f>
        <v>0</v>
      </c>
      <c r="Q18" s="37" t="n">
        <f aca="false">IF(F18=1,Overview!$K$1*$C18,0)</f>
        <v>0</v>
      </c>
      <c r="R18" s="37" t="n">
        <f aca="false">IF(G18=1,Overview!$K$1*$C18,0)</f>
        <v>0</v>
      </c>
      <c r="S18" s="37" t="n">
        <f aca="false">IF(H18=1,Overview!$K$1*$C18,0)</f>
        <v>0</v>
      </c>
      <c r="T18" s="37" t="n">
        <f aca="false">IF(I18=1,Overview!$K$1*$C18,0)</f>
        <v>0</v>
      </c>
      <c r="W18" s="37" t="n">
        <f aca="false">IF(D18=1,$C18,0)</f>
        <v>1.5</v>
      </c>
      <c r="X18" s="37" t="n">
        <f aca="false">IF(E18=1,$C18,0)</f>
        <v>0</v>
      </c>
      <c r="Y18" s="37" t="n">
        <f aca="false">IF(F18=1,$C18,0)</f>
        <v>0</v>
      </c>
      <c r="Z18" s="37" t="n">
        <f aca="false">IF(G18=1,$C18,0)</f>
        <v>0</v>
      </c>
      <c r="AA18" s="37" t="n">
        <f aca="false">IF(H18=1,$C18,0)</f>
        <v>0</v>
      </c>
      <c r="AB18" s="37" t="n">
        <f aca="false">IF(I18=1,$C18,0)</f>
        <v>0</v>
      </c>
    </row>
    <row r="19" customFormat="false" ht="15" hidden="false" customHeight="false" outlineLevel="0" collapsed="false">
      <c r="A19" s="64" t="n">
        <v>43160</v>
      </c>
      <c r="B19" s="62" t="s">
        <v>35</v>
      </c>
      <c r="C19" s="60" t="n">
        <v>1</v>
      </c>
      <c r="D19" s="61"/>
      <c r="E19" s="61"/>
      <c r="F19" s="61"/>
      <c r="G19" s="61"/>
      <c r="H19" s="61"/>
      <c r="I19" s="61" t="n">
        <v>1</v>
      </c>
      <c r="J19" s="52" t="n">
        <f aca="false">SUM(D19:I19)*Overview!$K$1*C19</f>
        <v>100</v>
      </c>
      <c r="O19" s="37" t="n">
        <f aca="false">IF(D19=1,Overview!$K$1*$C19,0)</f>
        <v>0</v>
      </c>
      <c r="P19" s="37" t="n">
        <f aca="false">IF(E19=1,Overview!$K$1*$C19,0)</f>
        <v>0</v>
      </c>
      <c r="Q19" s="37" t="n">
        <f aca="false">IF(F19=1,Overview!$K$1*$C19,0)</f>
        <v>0</v>
      </c>
      <c r="R19" s="37" t="n">
        <f aca="false">IF(G19=1,Overview!$K$1*$C19,0)</f>
        <v>0</v>
      </c>
      <c r="S19" s="37" t="n">
        <f aca="false">IF(H19=1,Overview!$K$1*$C19,0)</f>
        <v>0</v>
      </c>
      <c r="T19" s="37" t="n">
        <f aca="false">IF(I19=1,Overview!$K$1*$C19,0)</f>
        <v>100</v>
      </c>
      <c r="W19" s="37" t="n">
        <f aca="false">IF(D19=1,$C19,0)</f>
        <v>0</v>
      </c>
      <c r="X19" s="37" t="n">
        <f aca="false">IF(E19=1,$C19,0)</f>
        <v>0</v>
      </c>
      <c r="Y19" s="37" t="n">
        <f aca="false">IF(F19=1,$C19,0)</f>
        <v>0</v>
      </c>
      <c r="Z19" s="37" t="n">
        <f aca="false">IF(G19=1,$C19,0)</f>
        <v>0</v>
      </c>
      <c r="AA19" s="37" t="n">
        <f aca="false">IF(H19=1,$C19,0)</f>
        <v>0</v>
      </c>
      <c r="AB19" s="37" t="n">
        <f aca="false">IF(I19=1,$C19,0)</f>
        <v>1</v>
      </c>
    </row>
    <row r="20" customFormat="false" ht="15" hidden="false" customHeight="false" outlineLevel="0" collapsed="false">
      <c r="A20" s="64" t="n">
        <v>43164</v>
      </c>
      <c r="B20" s="62" t="s">
        <v>36</v>
      </c>
      <c r="C20" s="60" t="n">
        <v>1</v>
      </c>
      <c r="D20" s="61"/>
      <c r="E20" s="61"/>
      <c r="F20" s="61"/>
      <c r="G20" s="61"/>
      <c r="H20" s="61"/>
      <c r="I20" s="61" t="n">
        <v>1</v>
      </c>
      <c r="J20" s="52" t="n">
        <f aca="false">SUM(D20:I20)*Overview!$K$1*C20</f>
        <v>100</v>
      </c>
      <c r="O20" s="37" t="n">
        <f aca="false">IF(D20=1,Overview!$K$1*$C20,0)</f>
        <v>0</v>
      </c>
      <c r="P20" s="37" t="n">
        <f aca="false">IF(E20=1,Overview!$K$1*$C20,0)</f>
        <v>0</v>
      </c>
      <c r="Q20" s="37" t="n">
        <f aca="false">IF(F20=1,Overview!$K$1*$C20,0)</f>
        <v>0</v>
      </c>
      <c r="R20" s="37" t="n">
        <f aca="false">IF(G20=1,Overview!$K$1*$C20,0)</f>
        <v>0</v>
      </c>
      <c r="S20" s="37" t="n">
        <f aca="false">IF(H20=1,Overview!$K$1*$C20,0)</f>
        <v>0</v>
      </c>
      <c r="T20" s="37" t="n">
        <f aca="false">IF(I20=1,Overview!$K$1*$C20,0)</f>
        <v>100</v>
      </c>
      <c r="W20" s="37" t="n">
        <f aca="false">IF(D20=1,$C20,0)</f>
        <v>0</v>
      </c>
      <c r="X20" s="37" t="n">
        <f aca="false">IF(E20=1,$C20,0)</f>
        <v>0</v>
      </c>
      <c r="Y20" s="37" t="n">
        <f aca="false">IF(F20=1,$C20,0)</f>
        <v>0</v>
      </c>
      <c r="Z20" s="37" t="n">
        <f aca="false">IF(G20=1,$C20,0)</f>
        <v>0</v>
      </c>
      <c r="AA20" s="37" t="n">
        <f aca="false">IF(H20=1,$C20,0)</f>
        <v>0</v>
      </c>
      <c r="AB20" s="37" t="n">
        <f aca="false">IF(I20=1,$C20,0)</f>
        <v>1</v>
      </c>
    </row>
    <row r="21" customFormat="false" ht="15" hidden="false" customHeight="false" outlineLevel="0" collapsed="false">
      <c r="A21" s="58" t="n">
        <v>43165</v>
      </c>
      <c r="B21" s="62" t="s">
        <v>37</v>
      </c>
      <c r="C21" s="60" t="n">
        <v>2</v>
      </c>
      <c r="D21" s="61"/>
      <c r="E21" s="61"/>
      <c r="F21" s="61"/>
      <c r="G21" s="61"/>
      <c r="H21" s="61"/>
      <c r="I21" s="61" t="n">
        <v>1</v>
      </c>
      <c r="J21" s="52" t="n">
        <f aca="false">SUM(D21:I21)*Overview!$K$1*C21</f>
        <v>200</v>
      </c>
      <c r="O21" s="37" t="n">
        <f aca="false">IF(D21=1,Overview!$K$1*$C21,0)</f>
        <v>0</v>
      </c>
      <c r="P21" s="37" t="n">
        <f aca="false">IF(E21=1,Overview!$K$1*$C21,0)</f>
        <v>0</v>
      </c>
      <c r="Q21" s="37" t="n">
        <f aca="false">IF(F21=1,Overview!$K$1*$C21,0)</f>
        <v>0</v>
      </c>
      <c r="R21" s="37" t="n">
        <f aca="false">IF(G21=1,Overview!$K$1*$C21,0)</f>
        <v>0</v>
      </c>
      <c r="S21" s="37" t="n">
        <f aca="false">IF(H21=1,Overview!$K$1*$C21,0)</f>
        <v>0</v>
      </c>
      <c r="T21" s="37" t="n">
        <f aca="false">IF(I21=1,Overview!$K$1*$C21,0)</f>
        <v>200</v>
      </c>
      <c r="W21" s="37" t="n">
        <f aca="false">IF(D21=1,$C21,0)</f>
        <v>0</v>
      </c>
      <c r="X21" s="37" t="n">
        <f aca="false">IF(E21=1,$C21,0)</f>
        <v>0</v>
      </c>
      <c r="Y21" s="37" t="n">
        <f aca="false">IF(F21=1,$C21,0)</f>
        <v>0</v>
      </c>
      <c r="Z21" s="37" t="n">
        <f aca="false">IF(G21=1,$C21,0)</f>
        <v>0</v>
      </c>
      <c r="AA21" s="37" t="n">
        <f aca="false">IF(H21=1,$C21,0)</f>
        <v>0</v>
      </c>
      <c r="AB21" s="37" t="n">
        <f aca="false">IF(I21=1,$C21,0)</f>
        <v>2</v>
      </c>
    </row>
    <row r="22" customFormat="false" ht="15" hidden="false" customHeight="false" outlineLevel="0" collapsed="false">
      <c r="A22" s="58" t="n">
        <v>43165</v>
      </c>
      <c r="B22" s="62" t="s">
        <v>25</v>
      </c>
      <c r="C22" s="60" t="n">
        <v>1</v>
      </c>
      <c r="D22" s="61"/>
      <c r="E22" s="61"/>
      <c r="F22" s="61"/>
      <c r="G22" s="61" t="n">
        <v>1</v>
      </c>
      <c r="H22" s="61"/>
      <c r="I22" s="61"/>
      <c r="J22" s="52" t="n">
        <f aca="false">SUM(D22:I22)*Overview!$K$1*C22</f>
        <v>100</v>
      </c>
      <c r="O22" s="37" t="n">
        <f aca="false">IF(D22=1,Overview!$K$1*$C22,0)</f>
        <v>0</v>
      </c>
      <c r="P22" s="37" t="n">
        <f aca="false">IF(E22=1,Overview!$K$1*$C22,0)</f>
        <v>0</v>
      </c>
      <c r="Q22" s="37" t="n">
        <f aca="false">IF(F22=1,Overview!$K$1*$C22,0)</f>
        <v>0</v>
      </c>
      <c r="R22" s="37" t="n">
        <f aca="false">IF(G22=1,Overview!$K$1*$C22,0)</f>
        <v>100</v>
      </c>
      <c r="S22" s="37" t="n">
        <f aca="false">IF(H22=1,Overview!$K$1*$C22,0)</f>
        <v>0</v>
      </c>
      <c r="T22" s="37" t="n">
        <f aca="false">IF(I22=1,Overview!$K$1*$C22,0)</f>
        <v>0</v>
      </c>
      <c r="W22" s="37" t="n">
        <f aca="false">IF(D22=1,$C22,0)</f>
        <v>0</v>
      </c>
      <c r="X22" s="37" t="n">
        <f aca="false">IF(E22=1,$C22,0)</f>
        <v>0</v>
      </c>
      <c r="Y22" s="37" t="n">
        <f aca="false">IF(F22=1,$C22,0)</f>
        <v>0</v>
      </c>
      <c r="Z22" s="37" t="n">
        <f aca="false">IF(G22=1,$C22,0)</f>
        <v>1</v>
      </c>
      <c r="AA22" s="37" t="n">
        <f aca="false">IF(H22=1,$C22,0)</f>
        <v>0</v>
      </c>
      <c r="AB22" s="37" t="n">
        <f aca="false">IF(I22=1,$C22,0)</f>
        <v>0</v>
      </c>
    </row>
    <row r="23" customFormat="false" ht="15" hidden="false" customHeight="false" outlineLevel="0" collapsed="false">
      <c r="A23" s="58" t="n">
        <v>43165</v>
      </c>
      <c r="B23" s="62" t="s">
        <v>38</v>
      </c>
      <c r="C23" s="60" t="n">
        <v>1</v>
      </c>
      <c r="D23" s="61" t="n">
        <v>1</v>
      </c>
      <c r="E23" s="61"/>
      <c r="F23" s="61"/>
      <c r="G23" s="61"/>
      <c r="H23" s="61"/>
      <c r="I23" s="61" t="n">
        <v>1</v>
      </c>
      <c r="J23" s="52" t="n">
        <f aca="false">SUM(D23:I23)*Overview!$K$1*C23</f>
        <v>200</v>
      </c>
      <c r="O23" s="37" t="n">
        <f aca="false">IF(D23=1,Overview!$K$1*$C23,0)</f>
        <v>100</v>
      </c>
      <c r="P23" s="37" t="n">
        <f aca="false">IF(E23=1,Overview!$K$1*$C23,0)</f>
        <v>0</v>
      </c>
      <c r="Q23" s="37" t="n">
        <f aca="false">IF(F23=1,Overview!$K$1*$C23,0)</f>
        <v>0</v>
      </c>
      <c r="R23" s="37" t="n">
        <f aca="false">IF(G23=1,Overview!$K$1*$C23,0)</f>
        <v>0</v>
      </c>
      <c r="S23" s="37" t="n">
        <f aca="false">IF(H23=1,Overview!$K$1*$C23,0)</f>
        <v>0</v>
      </c>
      <c r="T23" s="37" t="n">
        <f aca="false">IF(I23=1,Overview!$K$1*$C23,0)</f>
        <v>100</v>
      </c>
      <c r="W23" s="37" t="n">
        <f aca="false">IF(D23=1,$C23,0)</f>
        <v>1</v>
      </c>
      <c r="X23" s="37" t="n">
        <f aca="false">IF(E23=1,$C23,0)</f>
        <v>0</v>
      </c>
      <c r="Y23" s="37" t="n">
        <f aca="false">IF(F23=1,$C23,0)</f>
        <v>0</v>
      </c>
      <c r="Z23" s="37" t="n">
        <f aca="false">IF(G23=1,$C23,0)</f>
        <v>0</v>
      </c>
      <c r="AA23" s="37" t="n">
        <f aca="false">IF(H23=1,$C23,0)</f>
        <v>0</v>
      </c>
      <c r="AB23" s="37" t="n">
        <f aca="false">IF(I23=1,$C23,0)</f>
        <v>1</v>
      </c>
    </row>
    <row r="24" customFormat="false" ht="15" hidden="false" customHeight="false" outlineLevel="0" collapsed="false">
      <c r="A24" s="58" t="n">
        <v>43166</v>
      </c>
      <c r="B24" s="62" t="s">
        <v>39</v>
      </c>
      <c r="C24" s="60" t="n">
        <v>0.5</v>
      </c>
      <c r="D24" s="61"/>
      <c r="E24" s="61"/>
      <c r="F24" s="61"/>
      <c r="G24" s="61"/>
      <c r="H24" s="61"/>
      <c r="I24" s="61" t="n">
        <v>1</v>
      </c>
      <c r="J24" s="52" t="n">
        <f aca="false">SUM(D24:I24)*Overview!$K$1*C24</f>
        <v>50</v>
      </c>
      <c r="O24" s="37" t="n">
        <f aca="false">IF(D24=1,Overview!$K$1*$C24,0)</f>
        <v>0</v>
      </c>
      <c r="P24" s="37" t="n">
        <f aca="false">IF(E24=1,Overview!$K$1*$C24,0)</f>
        <v>0</v>
      </c>
      <c r="Q24" s="37" t="n">
        <f aca="false">IF(F24=1,Overview!$K$1*$C24,0)</f>
        <v>0</v>
      </c>
      <c r="R24" s="37" t="n">
        <f aca="false">IF(G24=1,Overview!$K$1*$C24,0)</f>
        <v>0</v>
      </c>
      <c r="S24" s="37" t="n">
        <f aca="false">IF(H24=1,Overview!$K$1*$C24,0)</f>
        <v>0</v>
      </c>
      <c r="T24" s="37" t="n">
        <f aca="false">IF(I24=1,Overview!$K$1*$C24,0)</f>
        <v>50</v>
      </c>
      <c r="W24" s="37" t="n">
        <f aca="false">IF(D24=1,$C24,0)</f>
        <v>0</v>
      </c>
      <c r="X24" s="37" t="n">
        <f aca="false">IF(E24=1,$C24,0)</f>
        <v>0</v>
      </c>
      <c r="Y24" s="37" t="n">
        <f aca="false">IF(F24=1,$C24,0)</f>
        <v>0</v>
      </c>
      <c r="Z24" s="37" t="n">
        <f aca="false">IF(G24=1,$C24,0)</f>
        <v>0</v>
      </c>
      <c r="AA24" s="37" t="n">
        <f aca="false">IF(H24=1,$C24,0)</f>
        <v>0</v>
      </c>
      <c r="AB24" s="37" t="n">
        <f aca="false">IF(I24=1,$C24,0)</f>
        <v>0.5</v>
      </c>
    </row>
    <row r="25" customFormat="false" ht="15" hidden="false" customHeight="false" outlineLevel="0" collapsed="false">
      <c r="A25" s="58" t="n">
        <v>43166</v>
      </c>
      <c r="B25" s="62" t="s">
        <v>40</v>
      </c>
      <c r="C25" s="60" t="n">
        <v>1</v>
      </c>
      <c r="D25" s="61" t="n">
        <v>1</v>
      </c>
      <c r="E25" s="61"/>
      <c r="F25" s="61"/>
      <c r="G25" s="61"/>
      <c r="H25" s="61"/>
      <c r="I25" s="61"/>
      <c r="J25" s="52" t="n">
        <f aca="false">SUM(D25:I25)*Overview!$K$1*C25</f>
        <v>100</v>
      </c>
      <c r="O25" s="37" t="n">
        <f aca="false">IF(D25=1,Overview!$K$1*$C25,0)</f>
        <v>100</v>
      </c>
      <c r="P25" s="37" t="n">
        <f aca="false">IF(E25=1,Overview!$K$1*$C25,0)</f>
        <v>0</v>
      </c>
      <c r="Q25" s="37" t="n">
        <f aca="false">IF(F25=1,Overview!$K$1*$C25,0)</f>
        <v>0</v>
      </c>
      <c r="R25" s="37" t="n">
        <f aca="false">IF(G25=1,Overview!$K$1*$C25,0)</f>
        <v>0</v>
      </c>
      <c r="S25" s="37" t="n">
        <f aca="false">IF(H25=1,Overview!$K$1*$C25,0)</f>
        <v>0</v>
      </c>
      <c r="T25" s="37" t="n">
        <f aca="false">IF(I25=1,Overview!$K$1*$C25,0)</f>
        <v>0</v>
      </c>
      <c r="W25" s="37" t="n">
        <f aca="false">IF(D25=1,$C25,0)</f>
        <v>1</v>
      </c>
      <c r="X25" s="37" t="n">
        <f aca="false">IF(E25=1,$C25,0)</f>
        <v>0</v>
      </c>
      <c r="Y25" s="37" t="n">
        <f aca="false">IF(F25=1,$C25,0)</f>
        <v>0</v>
      </c>
      <c r="Z25" s="37" t="n">
        <f aca="false">IF(G25=1,$C25,0)</f>
        <v>0</v>
      </c>
      <c r="AA25" s="37" t="n">
        <f aca="false">IF(H25=1,$C25,0)</f>
        <v>0</v>
      </c>
      <c r="AB25" s="37" t="n">
        <f aca="false">IF(I25=1,$C25,0)</f>
        <v>0</v>
      </c>
    </row>
    <row r="26" customFormat="false" ht="15" hidden="false" customHeight="false" outlineLevel="0" collapsed="false">
      <c r="A26" s="58" t="n">
        <v>43167</v>
      </c>
      <c r="B26" s="62" t="s">
        <v>41</v>
      </c>
      <c r="C26" s="60" t="n">
        <v>1</v>
      </c>
      <c r="D26" s="61"/>
      <c r="E26" s="61" t="n">
        <v>1</v>
      </c>
      <c r="F26" s="61"/>
      <c r="G26" s="61"/>
      <c r="H26" s="61"/>
      <c r="I26" s="61"/>
      <c r="J26" s="52" t="n">
        <f aca="false">SUM(D26:I26)*Overview!$K$1*C26</f>
        <v>100</v>
      </c>
      <c r="O26" s="37" t="n">
        <f aca="false">IF(D26=1,Overview!$K$1*$C26,0)</f>
        <v>0</v>
      </c>
      <c r="P26" s="37" t="n">
        <f aca="false">IF(E26=1,Overview!$K$1*$C26,0)</f>
        <v>100</v>
      </c>
      <c r="Q26" s="37" t="n">
        <f aca="false">IF(F26=1,Overview!$K$1*$C26,0)</f>
        <v>0</v>
      </c>
      <c r="R26" s="37" t="n">
        <f aca="false">IF(G26=1,Overview!$K$1*$C26,0)</f>
        <v>0</v>
      </c>
      <c r="S26" s="37" t="n">
        <f aca="false">IF(H26=1,Overview!$K$1*$C26,0)</f>
        <v>0</v>
      </c>
      <c r="T26" s="37" t="n">
        <f aca="false">IF(I26=1,Overview!$K$1*$C26,0)</f>
        <v>0</v>
      </c>
      <c r="X26" s="37" t="n">
        <f aca="false">IF(E26=1,$C26,0)</f>
        <v>1</v>
      </c>
      <c r="Y26" s="37" t="n">
        <f aca="false">IF(F26=1,$C26,0)</f>
        <v>0</v>
      </c>
      <c r="Z26" s="37" t="n">
        <f aca="false">IF(G26=1,$C26,0)</f>
        <v>0</v>
      </c>
      <c r="AA26" s="37" t="n">
        <f aca="false">IF(H26=1,$C26,0)</f>
        <v>0</v>
      </c>
      <c r="AB26" s="37" t="n">
        <f aca="false">IF(I26=1,$C26,0)</f>
        <v>0</v>
      </c>
    </row>
    <row r="27" customFormat="false" ht="15" hidden="false" customHeight="false" outlineLevel="0" collapsed="false">
      <c r="A27" s="58" t="n">
        <v>43172</v>
      </c>
      <c r="B27" s="62" t="s">
        <v>25</v>
      </c>
      <c r="C27" s="60" t="n">
        <v>2</v>
      </c>
      <c r="D27" s="61"/>
      <c r="E27" s="61"/>
      <c r="F27" s="61"/>
      <c r="G27" s="61" t="n">
        <v>1</v>
      </c>
      <c r="H27" s="61"/>
      <c r="I27" s="61"/>
      <c r="J27" s="52" t="n">
        <f aca="false">SUM(D27:I27)*Overview!$K$1*C27</f>
        <v>200</v>
      </c>
      <c r="O27" s="37" t="n">
        <f aca="false">IF(D27=1,Overview!$K$1*$C27,0)</f>
        <v>0</v>
      </c>
      <c r="P27" s="37" t="n">
        <f aca="false">IF(E27=1,Overview!$K$1*$C27,0)</f>
        <v>0</v>
      </c>
      <c r="Q27" s="37" t="n">
        <f aca="false">IF(F27=1,Overview!$K$1*$C27,0)</f>
        <v>0</v>
      </c>
      <c r="R27" s="37" t="n">
        <f aca="false">IF(G27=1,Overview!$K$1*$C27,0)</f>
        <v>200</v>
      </c>
      <c r="S27" s="37" t="n">
        <f aca="false">IF(H27=1,Overview!$K$1*$C27,0)</f>
        <v>0</v>
      </c>
      <c r="T27" s="37" t="n">
        <f aca="false">IF(I27=1,Overview!$K$1*$C27,0)</f>
        <v>0</v>
      </c>
      <c r="W27" s="37" t="n">
        <f aca="false">IF(D27=1,$C27,0)</f>
        <v>0</v>
      </c>
      <c r="X27" s="37" t="n">
        <f aca="false">IF(E27=1,$C27,0)</f>
        <v>0</v>
      </c>
      <c r="Y27" s="37" t="n">
        <f aca="false">IF(F27=1,$C27,0)</f>
        <v>0</v>
      </c>
      <c r="Z27" s="37" t="n">
        <f aca="false">IF(G27=1,$C27,0)</f>
        <v>2</v>
      </c>
      <c r="AA27" s="37" t="n">
        <f aca="false">IF(H27=1,$C27,0)</f>
        <v>0</v>
      </c>
      <c r="AB27" s="37" t="n">
        <f aca="false">IF(I27=1,$C27,0)</f>
        <v>0</v>
      </c>
    </row>
    <row r="28" customFormat="false" ht="15" hidden="false" customHeight="false" outlineLevel="0" collapsed="false">
      <c r="A28" s="58" t="n">
        <v>43172</v>
      </c>
      <c r="B28" s="62" t="s">
        <v>42</v>
      </c>
      <c r="C28" s="60" t="n">
        <v>0.25</v>
      </c>
      <c r="D28" s="61" t="n">
        <v>1</v>
      </c>
      <c r="E28" s="61"/>
      <c r="F28" s="61"/>
      <c r="G28" s="61"/>
      <c r="H28" s="61"/>
      <c r="I28" s="61"/>
      <c r="J28" s="52" t="n">
        <f aca="false">SUM(D28:I28)*Overview!$K$1*C28</f>
        <v>25</v>
      </c>
      <c r="O28" s="37" t="n">
        <f aca="false">IF(D28=1,Overview!$K$1*$C28,0)</f>
        <v>25</v>
      </c>
      <c r="P28" s="37" t="n">
        <f aca="false">IF(E28=1,Overview!$K$1*$C28,0)</f>
        <v>0</v>
      </c>
      <c r="Q28" s="37" t="n">
        <f aca="false">IF(F28=1,Overview!$K$1*$C28,0)</f>
        <v>0</v>
      </c>
      <c r="R28" s="37" t="n">
        <f aca="false">IF(G28=1,Overview!$K$1*$C28,0)</f>
        <v>0</v>
      </c>
      <c r="S28" s="37" t="n">
        <f aca="false">IF(H28=1,Overview!$K$1*$C28,0)</f>
        <v>0</v>
      </c>
      <c r="T28" s="37" t="n">
        <f aca="false">IF(I28=1,Overview!$K$1*$C28,0)</f>
        <v>0</v>
      </c>
      <c r="W28" s="37" t="n">
        <f aca="false">IF(D28=1,$C28,0)</f>
        <v>0.25</v>
      </c>
      <c r="X28" s="37" t="n">
        <f aca="false">IF(E28=1,$C28,0)</f>
        <v>0</v>
      </c>
      <c r="Y28" s="37" t="n">
        <f aca="false">IF(F28=1,$C28,0)</f>
        <v>0</v>
      </c>
      <c r="Z28" s="37" t="n">
        <f aca="false">IF(G28=1,$C28,0)</f>
        <v>0</v>
      </c>
      <c r="AA28" s="37" t="n">
        <f aca="false">IF(H28=1,$C28,0)</f>
        <v>0</v>
      </c>
      <c r="AB28" s="37" t="n">
        <f aca="false">IF(I28=1,$C28,0)</f>
        <v>0</v>
      </c>
    </row>
    <row r="29" customFormat="false" ht="15" hidden="false" customHeight="false" outlineLevel="0" collapsed="false">
      <c r="A29" s="58" t="n">
        <v>43173</v>
      </c>
      <c r="B29" s="62" t="s">
        <v>43</v>
      </c>
      <c r="C29" s="60" t="n">
        <v>1</v>
      </c>
      <c r="D29" s="61" t="n">
        <v>1</v>
      </c>
      <c r="E29" s="61"/>
      <c r="F29" s="61"/>
      <c r="G29" s="61"/>
      <c r="H29" s="61"/>
      <c r="I29" s="61"/>
      <c r="J29" s="52" t="n">
        <f aca="false">SUM(D29:I29)*Overview!$K$1*C29</f>
        <v>100</v>
      </c>
      <c r="O29" s="37" t="n">
        <f aca="false">IF(D29=1,Overview!$K$1*$C29,0)</f>
        <v>100</v>
      </c>
      <c r="P29" s="37" t="n">
        <f aca="false">IF(E29=1,Overview!$K$1*$C29,0)</f>
        <v>0</v>
      </c>
      <c r="Q29" s="37" t="n">
        <f aca="false">IF(F29=1,Overview!$K$1*$C29,0)</f>
        <v>0</v>
      </c>
      <c r="R29" s="37" t="n">
        <f aca="false">IF(G29=1,Overview!$K$1*$C29,0)</f>
        <v>0</v>
      </c>
      <c r="S29" s="37" t="n">
        <f aca="false">IF(H29=1,Overview!$K$1*$C29,0)</f>
        <v>0</v>
      </c>
      <c r="T29" s="37" t="n">
        <f aca="false">IF(I29=1,Overview!$K$1*$C29,0)</f>
        <v>0</v>
      </c>
      <c r="W29" s="37" t="n">
        <f aca="false">IF(D29=1,$C29,0)</f>
        <v>1</v>
      </c>
      <c r="X29" s="37" t="n">
        <f aca="false">IF(E29=1,$C29,0)</f>
        <v>0</v>
      </c>
      <c r="Y29" s="37" t="n">
        <f aca="false">IF(F29=1,$C29,0)</f>
        <v>0</v>
      </c>
      <c r="Z29" s="37" t="n">
        <f aca="false">IF(G29=1,$C29,0)</f>
        <v>0</v>
      </c>
      <c r="AA29" s="37" t="n">
        <f aca="false">IF(H29=1,$C29,0)</f>
        <v>0</v>
      </c>
      <c r="AB29" s="37" t="n">
        <f aca="false">IF(I29=1,$C29,0)</f>
        <v>0</v>
      </c>
    </row>
    <row r="30" customFormat="false" ht="15" hidden="false" customHeight="false" outlineLevel="0" collapsed="false">
      <c r="A30" s="58" t="n">
        <v>43173</v>
      </c>
      <c r="B30" s="62" t="s">
        <v>44</v>
      </c>
      <c r="C30" s="60" t="n">
        <v>0.5</v>
      </c>
      <c r="D30" s="61"/>
      <c r="E30" s="61"/>
      <c r="F30" s="61"/>
      <c r="G30" s="61"/>
      <c r="H30" s="61"/>
      <c r="I30" s="61" t="n">
        <v>1</v>
      </c>
      <c r="J30" s="52" t="n">
        <f aca="false">SUM(D30:I30)*Overview!$K$1*C30</f>
        <v>50</v>
      </c>
      <c r="O30" s="37" t="n">
        <f aca="false">IF(D30=1,Overview!$K$1*$C30,0)</f>
        <v>0</v>
      </c>
      <c r="P30" s="37" t="n">
        <f aca="false">IF(E30=1,Overview!$K$1*$C30,0)</f>
        <v>0</v>
      </c>
      <c r="Q30" s="37" t="n">
        <f aca="false">IF(F30=1,Overview!$K$1*$C30,0)</f>
        <v>0</v>
      </c>
      <c r="R30" s="37" t="n">
        <f aca="false">IF(G30=1,Overview!$K$1*$C30,0)</f>
        <v>0</v>
      </c>
      <c r="S30" s="37" t="n">
        <f aca="false">IF(H30=1,Overview!$K$1*$C30,0)</f>
        <v>0</v>
      </c>
      <c r="T30" s="37" t="n">
        <f aca="false">IF(I30=1,Overview!$K$1*$C30,0)</f>
        <v>50</v>
      </c>
      <c r="W30" s="37" t="n">
        <f aca="false">IF(D30=1,$C30,0)</f>
        <v>0</v>
      </c>
      <c r="X30" s="37" t="n">
        <f aca="false">IF(E30=1,$C30,0)</f>
        <v>0</v>
      </c>
      <c r="Y30" s="37" t="n">
        <f aca="false">IF(F30=1,$C30,0)</f>
        <v>0</v>
      </c>
      <c r="Z30" s="37" t="n">
        <f aca="false">IF(G30=1,$C30,0)</f>
        <v>0</v>
      </c>
      <c r="AA30" s="37" t="n">
        <f aca="false">IF(H30=1,$C30,0)</f>
        <v>0</v>
      </c>
      <c r="AB30" s="37" t="n">
        <f aca="false">IF(I30=1,$C30,0)</f>
        <v>0.5</v>
      </c>
    </row>
    <row r="31" customFormat="false" ht="15" hidden="false" customHeight="false" outlineLevel="0" collapsed="false">
      <c r="A31" s="58" t="n">
        <v>43174</v>
      </c>
      <c r="B31" s="62" t="s">
        <v>45</v>
      </c>
      <c r="C31" s="60" t="n">
        <v>1</v>
      </c>
      <c r="D31" s="61" t="n">
        <v>1</v>
      </c>
      <c r="E31" s="61"/>
      <c r="F31" s="61"/>
      <c r="G31" s="61"/>
      <c r="H31" s="61"/>
      <c r="I31" s="61"/>
      <c r="J31" s="52" t="n">
        <f aca="false">SUM(D31:I31)*Overview!$K$1*C31</f>
        <v>100</v>
      </c>
      <c r="O31" s="37" t="n">
        <f aca="false">IF(D31=1,Overview!$K$1*$C31,0)</f>
        <v>100</v>
      </c>
      <c r="P31" s="37" t="n">
        <f aca="false">IF(E31=1,Overview!$K$1*$C31,0)</f>
        <v>0</v>
      </c>
      <c r="Q31" s="37" t="n">
        <f aca="false">IF(F31=1,Overview!$K$1*$C31,0)</f>
        <v>0</v>
      </c>
      <c r="R31" s="37" t="n">
        <f aca="false">IF(G31=1,Overview!$K$1*$C31,0)</f>
        <v>0</v>
      </c>
      <c r="S31" s="37" t="n">
        <f aca="false">IF(H31=1,Overview!$K$1*$C31,0)</f>
        <v>0</v>
      </c>
      <c r="T31" s="37" t="n">
        <f aca="false">IF(I31=1,Overview!$K$1*$C31,0)</f>
        <v>0</v>
      </c>
      <c r="W31" s="37" t="n">
        <f aca="false">IF(D31=1,$C31,0)</f>
        <v>1</v>
      </c>
      <c r="X31" s="37" t="n">
        <f aca="false">IF(E31=1,$C31,0)</f>
        <v>0</v>
      </c>
      <c r="Y31" s="37" t="n">
        <f aca="false">IF(F31=1,$C31,0)</f>
        <v>0</v>
      </c>
      <c r="Z31" s="37" t="n">
        <f aca="false">IF(G31=1,$C31,0)</f>
        <v>0</v>
      </c>
      <c r="AA31" s="37" t="n">
        <f aca="false">IF(H31=1,$C31,0)</f>
        <v>0</v>
      </c>
      <c r="AB31" s="37" t="n">
        <f aca="false">IF(I31=1,$C31,0)</f>
        <v>0</v>
      </c>
    </row>
    <row r="32" customFormat="false" ht="15" hidden="false" customHeight="false" outlineLevel="0" collapsed="false">
      <c r="A32" s="58" t="n">
        <v>43176</v>
      </c>
      <c r="B32" s="62" t="s">
        <v>46</v>
      </c>
      <c r="C32" s="65" t="n">
        <v>0.5</v>
      </c>
      <c r="D32" s="61" t="n">
        <v>1</v>
      </c>
      <c r="E32" s="61"/>
      <c r="F32" s="61"/>
      <c r="G32" s="61"/>
      <c r="H32" s="61"/>
      <c r="I32" s="61"/>
      <c r="J32" s="52" t="n">
        <f aca="false">SUM(D32:I32)*Overview!$K$1*C32</f>
        <v>50</v>
      </c>
      <c r="O32" s="37" t="n">
        <f aca="false">IF(D32=1,Overview!$K$1*$C32,0)</f>
        <v>50</v>
      </c>
      <c r="P32" s="37" t="n">
        <f aca="false">IF(E32=1,Overview!$K$1*$C32,0)</f>
        <v>0</v>
      </c>
      <c r="Q32" s="37" t="n">
        <f aca="false">IF(F32=1,Overview!$K$1*$C32,0)</f>
        <v>0</v>
      </c>
      <c r="R32" s="37" t="n">
        <f aca="false">IF(G32=1,Overview!$K$1*$C32,0)</f>
        <v>0</v>
      </c>
      <c r="S32" s="37" t="n">
        <f aca="false">IF(H32=1,Overview!$K$1*$C32,0)</f>
        <v>0</v>
      </c>
      <c r="T32" s="37" t="n">
        <f aca="false">IF(I32=1,Overview!$K$1*$C32,0)</f>
        <v>0</v>
      </c>
      <c r="W32" s="37" t="n">
        <f aca="false">IF(D32=1,$C32,0)</f>
        <v>0.5</v>
      </c>
      <c r="X32" s="37" t="n">
        <f aca="false">IF(E32=1,$C32,0)</f>
        <v>0</v>
      </c>
      <c r="Y32" s="37" t="n">
        <f aca="false">IF(F32=1,$C32,0)</f>
        <v>0</v>
      </c>
      <c r="Z32" s="37" t="n">
        <f aca="false">IF(G32=1,$C32,0)</f>
        <v>0</v>
      </c>
      <c r="AA32" s="37" t="n">
        <f aca="false">IF(H32=1,$C32,0)</f>
        <v>0</v>
      </c>
      <c r="AB32" s="37" t="n">
        <f aca="false">IF(I32=1,$C32,0)</f>
        <v>0</v>
      </c>
    </row>
    <row r="33" customFormat="false" ht="15" hidden="false" customHeight="false" outlineLevel="0" collapsed="false">
      <c r="A33" s="58" t="n">
        <v>43177</v>
      </c>
      <c r="B33" s="62" t="s">
        <v>47</v>
      </c>
      <c r="C33" s="65" t="n">
        <v>1</v>
      </c>
      <c r="D33" s="61" t="n">
        <v>1</v>
      </c>
      <c r="E33" s="61"/>
      <c r="F33" s="61"/>
      <c r="G33" s="61"/>
      <c r="H33" s="61"/>
      <c r="I33" s="61"/>
      <c r="J33" s="52" t="n">
        <f aca="false">SUM(D33:I33)*Overview!$K$1*C33</f>
        <v>100</v>
      </c>
      <c r="O33" s="37" t="n">
        <f aca="false">IF(D33=1,Overview!$K$1*$C33,0)</f>
        <v>100</v>
      </c>
      <c r="P33" s="37" t="n">
        <f aca="false">IF(E33=1,Overview!$K$1*$C33,0)</f>
        <v>0</v>
      </c>
      <c r="Q33" s="37" t="n">
        <f aca="false">IF(F33=1,Overview!$K$1*$C33,0)</f>
        <v>0</v>
      </c>
      <c r="R33" s="37" t="n">
        <f aca="false">IF(G33=1,Overview!$K$1*$C33,0)</f>
        <v>0</v>
      </c>
      <c r="S33" s="37" t="n">
        <f aca="false">IF(H33=1,Overview!$K$1*$C33,0)</f>
        <v>0</v>
      </c>
      <c r="T33" s="37" t="n">
        <f aca="false">IF(I33=1,Overview!$K$1*$C33,0)</f>
        <v>0</v>
      </c>
      <c r="W33" s="37" t="n">
        <f aca="false">IF(D33=1,$C33,0)</f>
        <v>1</v>
      </c>
      <c r="X33" s="37" t="n">
        <f aca="false">IF(E33=1,$C33,0)</f>
        <v>0</v>
      </c>
      <c r="Y33" s="37" t="n">
        <f aca="false">IF(F33=1,$C33,0)</f>
        <v>0</v>
      </c>
      <c r="Z33" s="37" t="n">
        <f aca="false">IF(G33=1,$C33,0)</f>
        <v>0</v>
      </c>
      <c r="AA33" s="37" t="n">
        <f aca="false">IF(H33=1,$C33,0)</f>
        <v>0</v>
      </c>
      <c r="AB33" s="37" t="n">
        <f aca="false">IF(I33=1,$C33,0)</f>
        <v>0</v>
      </c>
    </row>
    <row r="34" customFormat="false" ht="15" hidden="false" customHeight="false" outlineLevel="0" collapsed="false">
      <c r="A34" s="58" t="n">
        <v>43179</v>
      </c>
      <c r="B34" s="62" t="s">
        <v>48</v>
      </c>
      <c r="C34" s="65" t="n">
        <v>1.5</v>
      </c>
      <c r="D34" s="61"/>
      <c r="E34" s="61"/>
      <c r="F34" s="61"/>
      <c r="G34" s="61"/>
      <c r="H34" s="61" t="n">
        <v>1</v>
      </c>
      <c r="I34" s="61"/>
      <c r="J34" s="52" t="n">
        <f aca="false">SUM(D34:I34)*Overview!$K$1*C34</f>
        <v>150</v>
      </c>
      <c r="O34" s="37" t="n">
        <f aca="false">IF(D34=1,Overview!$K$1*$C34,0)</f>
        <v>0</v>
      </c>
      <c r="P34" s="37" t="n">
        <f aca="false">IF(E34=1,Overview!$K$1*$C34,0)</f>
        <v>0</v>
      </c>
      <c r="Q34" s="37" t="n">
        <f aca="false">IF(F34=1,Overview!$K$1*$C34,0)</f>
        <v>0</v>
      </c>
      <c r="R34" s="37" t="n">
        <f aca="false">IF(G34=1,Overview!$K$1*$C34,0)</f>
        <v>0</v>
      </c>
      <c r="S34" s="37" t="n">
        <f aca="false">IF(H34=1,Overview!$K$1*$C34,0)</f>
        <v>150</v>
      </c>
      <c r="T34" s="37" t="n">
        <f aca="false">IF(I34=1,Overview!$K$1*$C34,0)</f>
        <v>0</v>
      </c>
      <c r="W34" s="37" t="n">
        <f aca="false">IF(D34=1,$C34,0)</f>
        <v>0</v>
      </c>
      <c r="X34" s="37" t="n">
        <f aca="false">IF(E34=1,$C34,0)</f>
        <v>0</v>
      </c>
      <c r="Y34" s="37" t="n">
        <f aca="false">IF(F34=1,$C34,0)</f>
        <v>0</v>
      </c>
      <c r="Z34" s="37" t="n">
        <f aca="false">IF(G34=1,$C34,0)</f>
        <v>0</v>
      </c>
      <c r="AA34" s="37" t="n">
        <f aca="false">IF(H34=1,$C34,0)</f>
        <v>1.5</v>
      </c>
      <c r="AB34" s="37" t="n">
        <f aca="false">IF(I34=1,$C34,0)</f>
        <v>0</v>
      </c>
    </row>
    <row r="35" customFormat="false" ht="15" hidden="false" customHeight="false" outlineLevel="0" collapsed="false">
      <c r="A35" s="58" t="n">
        <v>43179</v>
      </c>
      <c r="B35" s="62" t="s">
        <v>49</v>
      </c>
      <c r="C35" s="65" t="n">
        <v>2.5</v>
      </c>
      <c r="D35" s="61"/>
      <c r="E35" s="61"/>
      <c r="F35" s="61"/>
      <c r="G35" s="61"/>
      <c r="H35" s="61" t="n">
        <v>1</v>
      </c>
      <c r="I35" s="61"/>
      <c r="J35" s="52" t="n">
        <f aca="false">SUM(D35:I35)*Overview!$K$1*C35</f>
        <v>250</v>
      </c>
      <c r="O35" s="37" t="n">
        <f aca="false">IF(D35=1,Overview!$K$1*$C35,0)</f>
        <v>0</v>
      </c>
      <c r="P35" s="37" t="n">
        <f aca="false">IF(E35=1,Overview!$K$1*$C35,0)</f>
        <v>0</v>
      </c>
      <c r="Q35" s="37" t="n">
        <f aca="false">IF(F35=1,Overview!$K$1*$C35,0)</f>
        <v>0</v>
      </c>
      <c r="R35" s="37" t="n">
        <f aca="false">IF(G35=1,Overview!$K$1*$C35,0)</f>
        <v>0</v>
      </c>
      <c r="S35" s="37" t="n">
        <f aca="false">IF(H35=1,Overview!$K$1*$C35,0)</f>
        <v>250</v>
      </c>
      <c r="T35" s="37" t="n">
        <f aca="false">IF(I35=1,Overview!$K$1*$C35,0)</f>
        <v>0</v>
      </c>
      <c r="W35" s="37" t="n">
        <f aca="false">IF(D35=1,$C35,0)</f>
        <v>0</v>
      </c>
      <c r="X35" s="37" t="n">
        <f aca="false">IF(E35=1,$C35,0)</f>
        <v>0</v>
      </c>
      <c r="Y35" s="37" t="n">
        <f aca="false">IF(F35=1,$C35,0)</f>
        <v>0</v>
      </c>
      <c r="Z35" s="37" t="n">
        <f aca="false">IF(G35=1,$C35,0)</f>
        <v>0</v>
      </c>
      <c r="AA35" s="37" t="n">
        <f aca="false">IF(H35=1,$C35,0)</f>
        <v>2.5</v>
      </c>
      <c r="AB35" s="37" t="n">
        <f aca="false">IF(I35=1,$C35,0)</f>
        <v>0</v>
      </c>
    </row>
    <row r="36" customFormat="false" ht="15" hidden="false" customHeight="false" outlineLevel="0" collapsed="false">
      <c r="A36" s="58" t="n">
        <v>43179</v>
      </c>
      <c r="B36" s="62" t="s">
        <v>50</v>
      </c>
      <c r="C36" s="65" t="n">
        <v>1</v>
      </c>
      <c r="D36" s="61"/>
      <c r="E36" s="61"/>
      <c r="F36" s="61"/>
      <c r="G36" s="61"/>
      <c r="H36" s="61"/>
      <c r="I36" s="61" t="n">
        <v>1</v>
      </c>
      <c r="J36" s="52" t="n">
        <f aca="false">SUM(D36:I36)*Overview!$K$1*C36</f>
        <v>100</v>
      </c>
      <c r="O36" s="37" t="n">
        <f aca="false">IF(D36=1,Overview!$K$1*$C36,0)</f>
        <v>0</v>
      </c>
      <c r="P36" s="37" t="n">
        <f aca="false">IF(E36=1,Overview!$K$1*$C36,0)</f>
        <v>0</v>
      </c>
      <c r="Q36" s="37" t="n">
        <f aca="false">IF(F36=1,Overview!$K$1*$C36,0)</f>
        <v>0</v>
      </c>
      <c r="R36" s="37" t="n">
        <f aca="false">IF(G36=1,Overview!$K$1*$C36,0)</f>
        <v>0</v>
      </c>
      <c r="S36" s="37" t="n">
        <f aca="false">IF(H36=1,Overview!$K$1*$C36,0)</f>
        <v>0</v>
      </c>
      <c r="T36" s="37" t="n">
        <f aca="false">IF(I36=1,Overview!$K$1*$C36,0)</f>
        <v>100</v>
      </c>
      <c r="W36" s="37" t="n">
        <f aca="false">IF(D36=1,$C36,0)</f>
        <v>0</v>
      </c>
      <c r="X36" s="37" t="n">
        <f aca="false">IF(E36=1,$C36,0)</f>
        <v>0</v>
      </c>
      <c r="Y36" s="37" t="n">
        <f aca="false">IF(F36=1,$C36,0)</f>
        <v>0</v>
      </c>
      <c r="Z36" s="37" t="n">
        <f aca="false">IF(G36=1,$C36,0)</f>
        <v>0</v>
      </c>
      <c r="AA36" s="37" t="n">
        <f aca="false">IF(H36=1,$C36,0)</f>
        <v>0</v>
      </c>
      <c r="AB36" s="37" t="n">
        <f aca="false">IF(I36=1,$C36,0)</f>
        <v>1</v>
      </c>
    </row>
    <row r="37" customFormat="false" ht="15" hidden="false" customHeight="false" outlineLevel="0" collapsed="false">
      <c r="A37" s="58" t="n">
        <v>43180</v>
      </c>
      <c r="B37" s="62" t="s">
        <v>51</v>
      </c>
      <c r="C37" s="65" t="n">
        <v>1.5</v>
      </c>
      <c r="D37" s="61" t="n">
        <v>1</v>
      </c>
      <c r="E37" s="61"/>
      <c r="F37" s="61"/>
      <c r="G37" s="61"/>
      <c r="H37" s="61"/>
      <c r="I37" s="61"/>
      <c r="J37" s="52" t="n">
        <f aca="false">SUM(D37:I37)*Overview!$K$1*C37</f>
        <v>150</v>
      </c>
      <c r="O37" s="37" t="n">
        <f aca="false">IF(D37=1,Overview!$K$1*$C37,0)</f>
        <v>150</v>
      </c>
      <c r="P37" s="37" t="n">
        <f aca="false">IF(E37=1,Overview!$K$1*$C37,0)</f>
        <v>0</v>
      </c>
      <c r="Q37" s="37" t="n">
        <f aca="false">IF(F37=1,Overview!$K$1*$C37,0)</f>
        <v>0</v>
      </c>
      <c r="R37" s="37" t="n">
        <f aca="false">IF(G37=1,Overview!$K$1*$C37,0)</f>
        <v>0</v>
      </c>
      <c r="S37" s="37" t="n">
        <f aca="false">IF(H37=1,Overview!$K$1*$C37,0)</f>
        <v>0</v>
      </c>
      <c r="T37" s="37" t="n">
        <f aca="false">IF(I37=1,Overview!$K$1*$C37,0)</f>
        <v>0</v>
      </c>
      <c r="W37" s="37" t="n">
        <f aca="false">IF(D37=1,$C37,0)</f>
        <v>1.5</v>
      </c>
      <c r="X37" s="37" t="n">
        <f aca="false">IF(E37=1,$C37,0)</f>
        <v>0</v>
      </c>
      <c r="Y37" s="37" t="n">
        <f aca="false">IF(F37=1,$C37,0)</f>
        <v>0</v>
      </c>
      <c r="Z37" s="37" t="n">
        <f aca="false">IF(G37=1,$C37,0)</f>
        <v>0</v>
      </c>
      <c r="AA37" s="37" t="n">
        <f aca="false">IF(H37=1,$C37,0)</f>
        <v>0</v>
      </c>
      <c r="AB37" s="37" t="n">
        <f aca="false">IF(I37=1,$C37,0)</f>
        <v>0</v>
      </c>
    </row>
    <row r="38" customFormat="false" ht="26.25" hidden="false" customHeight="false" outlineLevel="0" collapsed="false">
      <c r="A38" s="58" t="n">
        <v>43180</v>
      </c>
      <c r="B38" s="63" t="s">
        <v>52</v>
      </c>
      <c r="C38" s="65" t="n">
        <v>1</v>
      </c>
      <c r="D38" s="61" t="n">
        <v>1</v>
      </c>
      <c r="E38" s="61"/>
      <c r="F38" s="61"/>
      <c r="G38" s="61"/>
      <c r="H38" s="61"/>
      <c r="I38" s="61"/>
      <c r="J38" s="52" t="n">
        <f aca="false">SUM(D38:I38)*Overview!$K$1*C38</f>
        <v>100</v>
      </c>
      <c r="O38" s="37" t="n">
        <f aca="false">IF(D38=1,Overview!$K$1*$C38,0)</f>
        <v>100</v>
      </c>
      <c r="P38" s="37" t="n">
        <f aca="false">IF(E38=1,Overview!$K$1*$C38,0)</f>
        <v>0</v>
      </c>
      <c r="Q38" s="37" t="n">
        <f aca="false">IF(F38=1,Overview!$K$1*$C38,0)</f>
        <v>0</v>
      </c>
      <c r="R38" s="37" t="n">
        <f aca="false">IF(G38=1,Overview!$K$1*$C38,0)</f>
        <v>0</v>
      </c>
      <c r="S38" s="37" t="n">
        <f aca="false">IF(H38=1,Overview!$K$1*$C38,0)</f>
        <v>0</v>
      </c>
      <c r="T38" s="37" t="n">
        <f aca="false">IF(I38=1,Overview!$K$1*$C38,0)</f>
        <v>0</v>
      </c>
      <c r="W38" s="37" t="n">
        <f aca="false">IF(D38=1,$C38,0)</f>
        <v>1</v>
      </c>
      <c r="X38" s="37" t="n">
        <f aca="false">IF(E38=1,$C38,0)</f>
        <v>0</v>
      </c>
      <c r="Y38" s="37" t="n">
        <f aca="false">IF(F38=1,$C38,0)</f>
        <v>0</v>
      </c>
      <c r="Z38" s="37" t="n">
        <f aca="false">IF(G38=1,$C38,0)</f>
        <v>0</v>
      </c>
      <c r="AA38" s="37" t="n">
        <f aca="false">IF(H38=1,$C38,0)</f>
        <v>0</v>
      </c>
      <c r="AB38" s="37" t="n">
        <f aca="false">IF(I38=1,$C38,0)</f>
        <v>0</v>
      </c>
    </row>
    <row r="39" customFormat="false" ht="26.25" hidden="false" customHeight="false" outlineLevel="0" collapsed="false">
      <c r="A39" s="58" t="n">
        <v>43180</v>
      </c>
      <c r="B39" s="63" t="s">
        <v>53</v>
      </c>
      <c r="C39" s="65" t="n">
        <v>3</v>
      </c>
      <c r="D39" s="61"/>
      <c r="E39" s="61" t="n">
        <v>1</v>
      </c>
      <c r="F39" s="61"/>
      <c r="G39" s="61"/>
      <c r="H39" s="61"/>
      <c r="I39" s="61"/>
      <c r="J39" s="52" t="n">
        <f aca="false">SUM(D39:I39)*Overview!$K$1*C39</f>
        <v>300</v>
      </c>
      <c r="O39" s="37" t="n">
        <f aca="false">IF(D39=1,Overview!$K$1*$C39,0)</f>
        <v>0</v>
      </c>
      <c r="P39" s="37" t="n">
        <f aca="false">IF(E39=1,Overview!$K$1*$C39,0)</f>
        <v>300</v>
      </c>
      <c r="Q39" s="37" t="n">
        <f aca="false">IF(F39=1,Overview!$K$1*$C39,0)</f>
        <v>0</v>
      </c>
      <c r="R39" s="37" t="n">
        <f aca="false">IF(G39=1,Overview!$K$1*$C39,0)</f>
        <v>0</v>
      </c>
      <c r="S39" s="37" t="n">
        <f aca="false">IF(H39=1,Overview!$K$1*$C39,0)</f>
        <v>0</v>
      </c>
      <c r="T39" s="37" t="n">
        <f aca="false">IF(I39=1,Overview!$K$1*$C39,0)</f>
        <v>0</v>
      </c>
      <c r="W39" s="37" t="n">
        <f aca="false">IF(D39=1,$C39,0)</f>
        <v>0</v>
      </c>
      <c r="X39" s="37" t="n">
        <f aca="false">IF(E39=1,$C39,0)</f>
        <v>3</v>
      </c>
      <c r="Y39" s="37" t="n">
        <f aca="false">IF(F39=1,$C39,0)</f>
        <v>0</v>
      </c>
      <c r="Z39" s="37" t="n">
        <f aca="false">IF(G39=1,$C39,0)</f>
        <v>0</v>
      </c>
      <c r="AA39" s="37" t="n">
        <f aca="false">IF(H39=1,$C39,0)</f>
        <v>0</v>
      </c>
      <c r="AB39" s="37" t="n">
        <f aca="false">IF(I39=1,$C39,0)</f>
        <v>0</v>
      </c>
    </row>
    <row r="40" customFormat="false" ht="15" hidden="false" customHeight="false" outlineLevel="0" collapsed="false">
      <c r="A40" s="58" t="n">
        <v>43180</v>
      </c>
      <c r="B40" s="62" t="s">
        <v>54</v>
      </c>
      <c r="C40" s="65" t="n">
        <v>2</v>
      </c>
      <c r="D40" s="61"/>
      <c r="E40" s="61" t="n">
        <v>1</v>
      </c>
      <c r="F40" s="61"/>
      <c r="G40" s="61"/>
      <c r="H40" s="61"/>
      <c r="I40" s="61"/>
      <c r="J40" s="52" t="n">
        <f aca="false">SUM(D40:I40)*Overview!$K$1*C40</f>
        <v>200</v>
      </c>
      <c r="O40" s="37" t="n">
        <f aca="false">IF(D40=1,Overview!$K$1*$C40,0)</f>
        <v>0</v>
      </c>
      <c r="P40" s="37" t="n">
        <f aca="false">IF(E40=1,Overview!$K$1*$C40,0)</f>
        <v>200</v>
      </c>
      <c r="Q40" s="37" t="n">
        <f aca="false">IF(F40=1,Overview!$K$1*$C40,0)</f>
        <v>0</v>
      </c>
      <c r="R40" s="37" t="n">
        <f aca="false">IF(G40=1,Overview!$K$1*$C40,0)</f>
        <v>0</v>
      </c>
      <c r="S40" s="37" t="n">
        <f aca="false">IF(H40=1,Overview!$K$1*$C40,0)</f>
        <v>0</v>
      </c>
      <c r="T40" s="37" t="n">
        <f aca="false">IF(I40=1,Overview!$K$1*$C40,0)</f>
        <v>0</v>
      </c>
      <c r="W40" s="37" t="n">
        <f aca="false">IF(D40=1,$C40,0)</f>
        <v>0</v>
      </c>
      <c r="X40" s="37" t="n">
        <f aca="false">IF(E40=1,$C40,0)</f>
        <v>2</v>
      </c>
      <c r="Y40" s="37" t="n">
        <f aca="false">IF(F40=1,$C40,0)</f>
        <v>0</v>
      </c>
      <c r="Z40" s="37" t="n">
        <f aca="false">IF(G40=1,$C40,0)</f>
        <v>0</v>
      </c>
      <c r="AA40" s="37" t="n">
        <f aca="false">IF(H40=1,$C40,0)</f>
        <v>0</v>
      </c>
      <c r="AB40" s="37" t="n">
        <f aca="false">IF(I40=1,$C40,0)</f>
        <v>0</v>
      </c>
    </row>
    <row r="41" customFormat="false" ht="15" hidden="false" customHeight="false" outlineLevel="0" collapsed="false">
      <c r="A41" s="58" t="n">
        <v>43180</v>
      </c>
      <c r="B41" s="62" t="s">
        <v>55</v>
      </c>
      <c r="C41" s="65" t="n">
        <v>1</v>
      </c>
      <c r="D41" s="61" t="n">
        <v>1</v>
      </c>
      <c r="E41" s="61"/>
      <c r="F41" s="61"/>
      <c r="G41" s="61"/>
      <c r="H41" s="61"/>
      <c r="I41" s="61"/>
      <c r="J41" s="52" t="n">
        <f aca="false">SUM(D41:I41)*Overview!$K$1*C41</f>
        <v>100</v>
      </c>
      <c r="O41" s="37" t="n">
        <f aca="false">IF(D41=1,Overview!$K$1*$C41,0)</f>
        <v>100</v>
      </c>
      <c r="P41" s="37" t="n">
        <f aca="false">IF(E41=1,Overview!$K$1*$C41,0)</f>
        <v>0</v>
      </c>
      <c r="Q41" s="37" t="n">
        <f aca="false">IF(F41=1,Overview!$K$1*$C41,0)</f>
        <v>0</v>
      </c>
      <c r="R41" s="37" t="n">
        <f aca="false">IF(G41=1,Overview!$K$1*$C41,0)</f>
        <v>0</v>
      </c>
      <c r="S41" s="37" t="n">
        <f aca="false">IF(H41=1,Overview!$K$1*$C41,0)</f>
        <v>0</v>
      </c>
      <c r="T41" s="37" t="n">
        <f aca="false">IF(I41=1,Overview!$K$1*$C41,0)</f>
        <v>0</v>
      </c>
      <c r="W41" s="37" t="n">
        <f aca="false">IF(D41=1,$C41,0)</f>
        <v>1</v>
      </c>
      <c r="X41" s="37" t="n">
        <f aca="false">IF(E41=1,$C41,0)</f>
        <v>0</v>
      </c>
      <c r="Y41" s="37" t="n">
        <f aca="false">IF(F41=1,$C41,0)</f>
        <v>0</v>
      </c>
      <c r="Z41" s="37" t="n">
        <f aca="false">IF(G41=1,$C41,0)</f>
        <v>0</v>
      </c>
      <c r="AA41" s="37" t="n">
        <f aca="false">IF(H41=1,$C41,0)</f>
        <v>0</v>
      </c>
      <c r="AB41" s="37" t="n">
        <f aca="false">IF(I41=1,$C41,0)</f>
        <v>0</v>
      </c>
    </row>
    <row r="42" customFormat="false" ht="15" hidden="false" customHeight="false" outlineLevel="0" collapsed="false">
      <c r="A42" s="58" t="n">
        <v>43181</v>
      </c>
      <c r="B42" s="62" t="s">
        <v>56</v>
      </c>
      <c r="C42" s="65" t="n">
        <v>1</v>
      </c>
      <c r="D42" s="61" t="n">
        <v>1</v>
      </c>
      <c r="E42" s="61"/>
      <c r="F42" s="61"/>
      <c r="G42" s="61"/>
      <c r="H42" s="61"/>
      <c r="I42" s="61"/>
      <c r="J42" s="52" t="n">
        <f aca="false">SUM(D42:I42)*Overview!$K$1*C42</f>
        <v>100</v>
      </c>
      <c r="O42" s="37" t="n">
        <f aca="false">IF(D42=1,Overview!$K$1*$C42,0)</f>
        <v>100</v>
      </c>
      <c r="P42" s="37" t="n">
        <f aca="false">IF(E42=1,Overview!$K$1*$C42,0)</f>
        <v>0</v>
      </c>
      <c r="Q42" s="37" t="n">
        <f aca="false">IF(F42=1,Overview!$K$1*$C42,0)</f>
        <v>0</v>
      </c>
      <c r="R42" s="37" t="n">
        <f aca="false">IF(G42=1,Overview!$K$1*$C42,0)</f>
        <v>0</v>
      </c>
      <c r="S42" s="37" t="n">
        <f aca="false">IF(H42=1,Overview!$K$1*$C42,0)</f>
        <v>0</v>
      </c>
      <c r="T42" s="37" t="n">
        <f aca="false">IF(I42=1,Overview!$K$1*$C42,0)</f>
        <v>0</v>
      </c>
      <c r="W42" s="37" t="n">
        <f aca="false">IF(D42=1,$C42,0)</f>
        <v>1</v>
      </c>
      <c r="X42" s="37" t="n">
        <f aca="false">IF(E42=1,$C42,0)</f>
        <v>0</v>
      </c>
      <c r="Y42" s="37" t="n">
        <f aca="false">IF(F42=1,$C42,0)</f>
        <v>0</v>
      </c>
      <c r="Z42" s="37" t="n">
        <f aca="false">IF(G42=1,$C42,0)</f>
        <v>0</v>
      </c>
      <c r="AA42" s="37" t="n">
        <f aca="false">IF(H42=1,$C42,0)</f>
        <v>0</v>
      </c>
      <c r="AB42" s="37" t="n">
        <f aca="false">IF(I42=1,$C42,0)</f>
        <v>0</v>
      </c>
    </row>
    <row r="43" customFormat="false" ht="15" hidden="false" customHeight="false" outlineLevel="0" collapsed="false">
      <c r="A43" s="58" t="n">
        <v>43183</v>
      </c>
      <c r="B43" s="62" t="s">
        <v>57</v>
      </c>
      <c r="C43" s="65" t="n">
        <v>3</v>
      </c>
      <c r="D43" s="61"/>
      <c r="E43" s="61"/>
      <c r="F43" s="61"/>
      <c r="G43" s="61"/>
      <c r="H43" s="61"/>
      <c r="I43" s="61" t="n">
        <v>1</v>
      </c>
      <c r="J43" s="52" t="n">
        <f aca="false">SUM(D43:I43)*Overview!$K$1*C43</f>
        <v>300</v>
      </c>
      <c r="O43" s="37" t="n">
        <f aca="false">IF(D43=1,Overview!$K$1*$C43,0)</f>
        <v>0</v>
      </c>
      <c r="P43" s="37" t="n">
        <f aca="false">IF(E43=1,Overview!$K$1*$C43,0)</f>
        <v>0</v>
      </c>
      <c r="Q43" s="37" t="n">
        <f aca="false">IF(F43=1,Overview!$K$1*$C43,0)</f>
        <v>0</v>
      </c>
      <c r="R43" s="37" t="n">
        <f aca="false">IF(G43=1,Overview!$K$1*$C43,0)</f>
        <v>0</v>
      </c>
      <c r="S43" s="37" t="n">
        <f aca="false">IF(H43=1,Overview!$K$1*$C43,0)</f>
        <v>0</v>
      </c>
      <c r="T43" s="37" t="n">
        <f aca="false">IF(I43=1,Overview!$K$1*$C43,0)</f>
        <v>300</v>
      </c>
      <c r="W43" s="37" t="n">
        <f aca="false">IF(D43=1,$C43,0)</f>
        <v>0</v>
      </c>
      <c r="X43" s="37" t="n">
        <f aca="false">IF(E43=1,$C43,0)</f>
        <v>0</v>
      </c>
      <c r="Y43" s="37" t="n">
        <f aca="false">IF(F43=1,$C43,0)</f>
        <v>0</v>
      </c>
      <c r="Z43" s="37" t="n">
        <f aca="false">IF(G43=1,$C43,0)</f>
        <v>0</v>
      </c>
      <c r="AA43" s="37" t="n">
        <f aca="false">IF(H43=1,$C43,0)</f>
        <v>0</v>
      </c>
      <c r="AB43" s="37" t="n">
        <f aca="false">IF(I43=1,$C43,0)</f>
        <v>3</v>
      </c>
    </row>
    <row r="44" customFormat="false" ht="15" hidden="false" customHeight="false" outlineLevel="0" collapsed="false">
      <c r="A44" s="58" t="n">
        <v>43185</v>
      </c>
      <c r="B44" s="62" t="s">
        <v>58</v>
      </c>
      <c r="C44" s="65" t="n">
        <v>2</v>
      </c>
      <c r="D44" s="61" t="n">
        <v>1</v>
      </c>
      <c r="E44" s="61"/>
      <c r="F44" s="61"/>
      <c r="G44" s="61"/>
      <c r="H44" s="61"/>
      <c r="I44" s="61"/>
      <c r="J44" s="52" t="n">
        <f aca="false">SUM(D44:I44)*Overview!$K$1*C44</f>
        <v>200</v>
      </c>
      <c r="O44" s="37" t="n">
        <f aca="false">IF(D44=1,Overview!$K$1*$C44,0)</f>
        <v>200</v>
      </c>
      <c r="P44" s="37" t="n">
        <f aca="false">IF(E44=1,Overview!$K$1*$C44,0)</f>
        <v>0</v>
      </c>
      <c r="Q44" s="37" t="n">
        <f aca="false">IF(F44=1,Overview!$K$1*$C44,0)</f>
        <v>0</v>
      </c>
      <c r="R44" s="37" t="n">
        <f aca="false">IF(G44=1,Overview!$K$1*$C44,0)</f>
        <v>0</v>
      </c>
      <c r="S44" s="37" t="n">
        <f aca="false">IF(H44=1,Overview!$K$1*$C44,0)</f>
        <v>0</v>
      </c>
      <c r="T44" s="37" t="n">
        <f aca="false">IF(I44=1,Overview!$K$1*$C44,0)</f>
        <v>0</v>
      </c>
      <c r="W44" s="37" t="n">
        <f aca="false">IF(D44=1,$C44,0)</f>
        <v>2</v>
      </c>
      <c r="X44" s="37" t="n">
        <f aca="false">IF(E44=1,$C44,0)</f>
        <v>0</v>
      </c>
      <c r="Y44" s="37" t="n">
        <f aca="false">IF(F44=1,$C44,0)</f>
        <v>0</v>
      </c>
      <c r="Z44" s="37" t="n">
        <f aca="false">IF(G44=1,$C44,0)</f>
        <v>0</v>
      </c>
      <c r="AA44" s="37" t="n">
        <f aca="false">IF(H44=1,$C44,0)</f>
        <v>0</v>
      </c>
      <c r="AB44" s="37" t="n">
        <f aca="false">IF(I44=1,$C44,0)</f>
        <v>0</v>
      </c>
    </row>
    <row r="45" customFormat="false" ht="12.8" hidden="false" customHeight="false" outlineLevel="0" collapsed="false">
      <c r="A45" s="58" t="n">
        <v>43186</v>
      </c>
      <c r="B45" s="62" t="s">
        <v>59</v>
      </c>
      <c r="C45" s="61" t="n">
        <v>0.5</v>
      </c>
      <c r="D45" s="66"/>
      <c r="E45" s="67"/>
      <c r="F45" s="67"/>
      <c r="G45" s="67"/>
      <c r="H45" s="67"/>
      <c r="I45" s="67" t="n">
        <v>1</v>
      </c>
      <c r="J45" s="68" t="n">
        <f aca="false">SUM(D45:I45)*Overview!$K$1*C45</f>
        <v>50</v>
      </c>
      <c r="O45" s="37" t="n">
        <f aca="false">IF(D45=1,Overview!$K$1*$C45,0)</f>
        <v>0</v>
      </c>
      <c r="P45" s="37" t="n">
        <f aca="false">IF(E45=1,Overview!$K$1*$C45,0)</f>
        <v>0</v>
      </c>
      <c r="Q45" s="37" t="n">
        <f aca="false">IF(F45=1,Overview!$K$1*$C45,0)</f>
        <v>0</v>
      </c>
      <c r="R45" s="37" t="n">
        <f aca="false">IF(G45=1,Overview!$K$1*$C45,0)</f>
        <v>0</v>
      </c>
      <c r="S45" s="37" t="n">
        <f aca="false">IF(H45=1,Overview!$K$1*$C45,0)</f>
        <v>0</v>
      </c>
      <c r="T45" s="37" t="n">
        <f aca="false">IF(I45=1,Overview!$K$1*$C45,0)</f>
        <v>50</v>
      </c>
      <c r="W45" s="37" t="n">
        <f aca="false">IF(D45=1,$C45,0)</f>
        <v>0</v>
      </c>
      <c r="X45" s="37" t="n">
        <f aca="false">IF(E45=1,$C45,0)</f>
        <v>0</v>
      </c>
      <c r="Y45" s="37" t="n">
        <f aca="false">IF(F45=1,$C45,0)</f>
        <v>0</v>
      </c>
      <c r="Z45" s="37" t="n">
        <f aca="false">IF(G45=1,$C45,0)</f>
        <v>0</v>
      </c>
      <c r="AA45" s="37" t="n">
        <f aca="false">IF(H45=1,$C45,0)</f>
        <v>0</v>
      </c>
      <c r="AB45" s="37" t="n">
        <f aca="false">IF(I45=1,$C45,0)</f>
        <v>0.5</v>
      </c>
    </row>
    <row r="46" customFormat="false" ht="15" hidden="false" customHeight="false" outlineLevel="0" collapsed="false">
      <c r="A46" s="58"/>
      <c r="B46" s="69"/>
      <c r="C46" s="70"/>
      <c r="D46" s="71"/>
      <c r="E46" s="71"/>
      <c r="F46" s="71"/>
      <c r="G46" s="71"/>
      <c r="H46" s="71"/>
      <c r="I46" s="71"/>
      <c r="J46" s="72"/>
      <c r="O46" s="37" t="n">
        <f aca="false">IF(D46=1,Overview!$K$1*$C46,0)</f>
        <v>0</v>
      </c>
      <c r="P46" s="37" t="n">
        <f aca="false">IF(E46=1,Overview!$K$1*$C46,0)</f>
        <v>0</v>
      </c>
      <c r="Q46" s="37" t="n">
        <f aca="false">IF(F46=1,Overview!$K$1*$C46,0)</f>
        <v>0</v>
      </c>
      <c r="R46" s="37" t="n">
        <f aca="false">IF(G46=1,Overview!$K$1*$C46,0)</f>
        <v>0</v>
      </c>
      <c r="S46" s="37" t="n">
        <f aca="false">IF(H46=1,Overview!$K$1*$C46,0)</f>
        <v>0</v>
      </c>
      <c r="T46" s="37" t="n">
        <f aca="false">IF(I46=1,Overview!$K$1*$C46,0)</f>
        <v>0</v>
      </c>
      <c r="W46" s="37" t="n">
        <f aca="false">IF(D46=1,$C46,0)</f>
        <v>0</v>
      </c>
      <c r="X46" s="37" t="n">
        <f aca="false">IF(E46=1,$C46,0)</f>
        <v>0</v>
      </c>
      <c r="Y46" s="37" t="n">
        <f aca="false">IF(F46=1,$C46,0)</f>
        <v>0</v>
      </c>
      <c r="Z46" s="37" t="n">
        <f aca="false">IF(G46=1,$C46,0)</f>
        <v>0</v>
      </c>
      <c r="AA46" s="37" t="n">
        <f aca="false">IF(H46=1,$C46,0)</f>
        <v>0</v>
      </c>
      <c r="AB46" s="37" t="n">
        <f aca="false">IF(I46=1,$C46,0)</f>
        <v>0</v>
      </c>
    </row>
    <row r="47" customFormat="false" ht="15" hidden="false" customHeight="false" outlineLevel="0" collapsed="false">
      <c r="A47" s="58"/>
      <c r="B47" s="69"/>
      <c r="C47" s="70"/>
      <c r="D47" s="71"/>
      <c r="E47" s="71"/>
      <c r="F47" s="71"/>
      <c r="G47" s="71"/>
      <c r="H47" s="71"/>
      <c r="I47" s="71"/>
      <c r="J47" s="72"/>
      <c r="O47" s="37" t="n">
        <f aca="false">IF(D47=1,Overview!$K$1*$C47,0)</f>
        <v>0</v>
      </c>
      <c r="P47" s="37" t="n">
        <f aca="false">IF(E47=1,Overview!$K$1*$C47,0)</f>
        <v>0</v>
      </c>
      <c r="Q47" s="37" t="n">
        <f aca="false">IF(F47=1,Overview!$K$1*$C47,0)</f>
        <v>0</v>
      </c>
      <c r="R47" s="37" t="n">
        <f aca="false">IF(G47=1,Overview!$K$1*$C47,0)</f>
        <v>0</v>
      </c>
      <c r="S47" s="37" t="n">
        <f aca="false">IF(H47=1,Overview!$K$1*$C47,0)</f>
        <v>0</v>
      </c>
      <c r="T47" s="37" t="n">
        <f aca="false">IF(I47=1,Overview!$K$1*$C47,0)</f>
        <v>0</v>
      </c>
      <c r="W47" s="37" t="n">
        <f aca="false">IF(D47=1,$C47,0)</f>
        <v>0</v>
      </c>
      <c r="X47" s="37" t="n">
        <f aca="false">IF(E47=1,$C47,0)</f>
        <v>0</v>
      </c>
      <c r="Y47" s="37" t="n">
        <f aca="false">IF(F47=1,$C47,0)</f>
        <v>0</v>
      </c>
      <c r="Z47" s="37" t="n">
        <f aca="false">IF(G47=1,$C47,0)</f>
        <v>0</v>
      </c>
      <c r="AA47" s="37" t="n">
        <f aca="false">IF(H47=1,$C47,0)</f>
        <v>0</v>
      </c>
      <c r="AB47" s="37" t="n">
        <f aca="false">IF(I47=1,$C47,0)</f>
        <v>0</v>
      </c>
    </row>
    <row r="48" customFormat="false" ht="15" hidden="false" customHeight="false" outlineLevel="0" collapsed="false">
      <c r="A48" s="58"/>
      <c r="B48" s="69"/>
      <c r="C48" s="70"/>
      <c r="D48" s="71"/>
      <c r="E48" s="71"/>
      <c r="F48" s="71"/>
      <c r="G48" s="71"/>
      <c r="H48" s="71"/>
      <c r="I48" s="71"/>
      <c r="J48" s="72"/>
      <c r="O48" s="37" t="n">
        <f aca="false">IF(D48=1,Overview!$K$1*$C48,0)</f>
        <v>0</v>
      </c>
      <c r="P48" s="37" t="n">
        <f aca="false">IF(E48=1,Overview!$K$1*$C48,0)</f>
        <v>0</v>
      </c>
      <c r="Q48" s="37" t="n">
        <f aca="false">IF(F48=1,Overview!$K$1*$C48,0)</f>
        <v>0</v>
      </c>
      <c r="R48" s="37" t="n">
        <f aca="false">IF(G48=1,Overview!$K$1*$C48,0)</f>
        <v>0</v>
      </c>
      <c r="S48" s="37" t="n">
        <f aca="false">IF(H48=1,Overview!$K$1*$C48,0)</f>
        <v>0</v>
      </c>
      <c r="T48" s="37" t="n">
        <f aca="false">IF(I48=1,Overview!$K$1*$C48,0)</f>
        <v>0</v>
      </c>
      <c r="W48" s="37" t="n">
        <f aca="false">IF(D48=1,$C48,0)</f>
        <v>0</v>
      </c>
      <c r="X48" s="37" t="n">
        <f aca="false">IF(E48=1,$C48,0)</f>
        <v>0</v>
      </c>
      <c r="Y48" s="37" t="n">
        <f aca="false">IF(F48=1,$C48,0)</f>
        <v>0</v>
      </c>
      <c r="Z48" s="37" t="n">
        <f aca="false">IF(G48=1,$C48,0)</f>
        <v>0</v>
      </c>
      <c r="AA48" s="37" t="n">
        <f aca="false">IF(H48=1,$C48,0)</f>
        <v>0</v>
      </c>
      <c r="AB48" s="37" t="n">
        <f aca="false">IF(I48=1,$C48,0)</f>
        <v>0</v>
      </c>
    </row>
    <row r="49" customFormat="false" ht="15" hidden="false" customHeight="false" outlineLevel="0" collapsed="false">
      <c r="A49" s="58"/>
      <c r="B49" s="69"/>
      <c r="C49" s="70"/>
      <c r="D49" s="71"/>
      <c r="E49" s="71"/>
      <c r="F49" s="71"/>
      <c r="G49" s="71"/>
      <c r="H49" s="71"/>
      <c r="I49" s="71"/>
      <c r="J49" s="72"/>
      <c r="O49" s="37" t="n">
        <f aca="false">IF(D49=1,Overview!$K$1*$C49,0)</f>
        <v>0</v>
      </c>
      <c r="P49" s="37" t="n">
        <f aca="false">IF(E49=1,Overview!$K$1*$C49,0)</f>
        <v>0</v>
      </c>
      <c r="Q49" s="37" t="n">
        <f aca="false">IF(F49=1,Overview!$K$1*$C49,0)</f>
        <v>0</v>
      </c>
      <c r="R49" s="37" t="n">
        <f aca="false">IF(G49=1,Overview!$K$1*$C49,0)</f>
        <v>0</v>
      </c>
      <c r="S49" s="37" t="n">
        <f aca="false">IF(H49=1,Overview!$K$1*$C49,0)</f>
        <v>0</v>
      </c>
      <c r="T49" s="37" t="n">
        <f aca="false">IF(I49=1,Overview!$K$1*$C49,0)</f>
        <v>0</v>
      </c>
      <c r="W49" s="37" t="n">
        <f aca="false">IF(D49=1,$C49,0)</f>
        <v>0</v>
      </c>
      <c r="X49" s="37" t="n">
        <f aca="false">IF(E49=1,$C49,0)</f>
        <v>0</v>
      </c>
      <c r="Y49" s="37" t="n">
        <f aca="false">IF(F49=1,$C49,0)</f>
        <v>0</v>
      </c>
      <c r="Z49" s="37" t="n">
        <f aca="false">IF(G49=1,$C49,0)</f>
        <v>0</v>
      </c>
      <c r="AA49" s="37" t="n">
        <f aca="false">IF(H49=1,$C49,0)</f>
        <v>0</v>
      </c>
      <c r="AB49" s="37" t="n">
        <f aca="false">IF(I49=1,$C49,0)</f>
        <v>0</v>
      </c>
    </row>
    <row r="50" customFormat="false" ht="15" hidden="false" customHeight="false" outlineLevel="0" collapsed="false">
      <c r="A50" s="58"/>
      <c r="B50" s="69"/>
      <c r="C50" s="70"/>
      <c r="D50" s="71"/>
      <c r="E50" s="71"/>
      <c r="F50" s="71"/>
      <c r="G50" s="71"/>
      <c r="H50" s="71"/>
      <c r="I50" s="71"/>
      <c r="J50" s="72"/>
      <c r="O50" s="37" t="n">
        <f aca="false">IF(D50=1,Overview!$K$1*$C50,0)</f>
        <v>0</v>
      </c>
      <c r="P50" s="37" t="n">
        <f aca="false">IF(E50=1,Overview!$K$1*$C50,0)</f>
        <v>0</v>
      </c>
      <c r="Q50" s="37" t="n">
        <f aca="false">IF(F50=1,Overview!$K$1*$C50,0)</f>
        <v>0</v>
      </c>
      <c r="R50" s="37" t="n">
        <f aca="false">IF(G50=1,Overview!$K$1*$C50,0)</f>
        <v>0</v>
      </c>
      <c r="S50" s="37" t="n">
        <f aca="false">IF(H50=1,Overview!$K$1*$C50,0)</f>
        <v>0</v>
      </c>
      <c r="T50" s="37" t="n">
        <f aca="false">IF(I50=1,Overview!$K$1*$C50,0)</f>
        <v>0</v>
      </c>
      <c r="W50" s="37" t="n">
        <f aca="false">IF(D50=1,$C50,0)</f>
        <v>0</v>
      </c>
      <c r="X50" s="37" t="n">
        <f aca="false">IF(E50=1,$C50,0)</f>
        <v>0</v>
      </c>
      <c r="Y50" s="37" t="n">
        <f aca="false">IF(F50=1,$C50,0)</f>
        <v>0</v>
      </c>
      <c r="Z50" s="37" t="n">
        <f aca="false">IF(G50=1,$C50,0)</f>
        <v>0</v>
      </c>
      <c r="AA50" s="37" t="n">
        <f aca="false">IF(H50=1,$C50,0)</f>
        <v>0</v>
      </c>
      <c r="AB50" s="37" t="n">
        <f aca="false">IF(I50=1,$C50,0)</f>
        <v>0</v>
      </c>
    </row>
    <row r="51" customFormat="false" ht="15" hidden="false" customHeight="false" outlineLevel="0" collapsed="false">
      <c r="A51" s="58"/>
      <c r="B51" s="69"/>
      <c r="C51" s="70"/>
      <c r="D51" s="71"/>
      <c r="E51" s="71"/>
      <c r="F51" s="71"/>
      <c r="G51" s="71"/>
      <c r="H51" s="71"/>
      <c r="I51" s="71"/>
      <c r="J51" s="72"/>
      <c r="O51" s="37" t="n">
        <f aca="false">IF(D51=1,Overview!$K$1*$C51,0)</f>
        <v>0</v>
      </c>
      <c r="P51" s="37" t="n">
        <f aca="false">IF(E51=1,Overview!$K$1*$C51,0)</f>
        <v>0</v>
      </c>
      <c r="Q51" s="37" t="n">
        <f aca="false">IF(F51=1,Overview!$K$1*$C51,0)</f>
        <v>0</v>
      </c>
      <c r="R51" s="37" t="n">
        <f aca="false">IF(G51=1,Overview!$K$1*$C51,0)</f>
        <v>0</v>
      </c>
      <c r="S51" s="37" t="n">
        <f aca="false">IF(H51=1,Overview!$K$1*$C51,0)</f>
        <v>0</v>
      </c>
      <c r="T51" s="37" t="n">
        <f aca="false">IF(I51=1,Overview!$K$1*$C51,0)</f>
        <v>0</v>
      </c>
      <c r="W51" s="37" t="n">
        <f aca="false">IF(D51=1,$C51,0)</f>
        <v>0</v>
      </c>
      <c r="X51" s="37" t="n">
        <f aca="false">IF(E51=1,$C51,0)</f>
        <v>0</v>
      </c>
      <c r="Y51" s="37" t="n">
        <f aca="false">IF(F51=1,$C51,0)</f>
        <v>0</v>
      </c>
      <c r="Z51" s="37" t="n">
        <f aca="false">IF(G51=1,$C51,0)</f>
        <v>0</v>
      </c>
      <c r="AA51" s="37" t="n">
        <f aca="false">IF(H51=1,$C51,0)</f>
        <v>0</v>
      </c>
      <c r="AB51" s="37" t="n">
        <f aca="false">IF(I51=1,$C51,0)</f>
        <v>0</v>
      </c>
    </row>
    <row r="52" customFormat="false" ht="15" hidden="false" customHeight="false" outlineLevel="0" collapsed="false">
      <c r="A52" s="58"/>
      <c r="B52" s="69"/>
      <c r="C52" s="70"/>
      <c r="D52" s="71"/>
      <c r="E52" s="71"/>
      <c r="F52" s="71"/>
      <c r="G52" s="71"/>
      <c r="H52" s="71"/>
      <c r="I52" s="71"/>
      <c r="J52" s="72"/>
      <c r="O52" s="37" t="n">
        <f aca="false">IF(D52=1,Overview!$K$1*$C52,0)</f>
        <v>0</v>
      </c>
      <c r="P52" s="37" t="n">
        <f aca="false">IF(E52=1,Overview!$K$1*$C52,0)</f>
        <v>0</v>
      </c>
      <c r="Q52" s="37" t="n">
        <f aca="false">IF(F52=1,Overview!$K$1*$C52,0)</f>
        <v>0</v>
      </c>
      <c r="R52" s="37" t="n">
        <f aca="false">IF(G52=1,Overview!$K$1*$C52,0)</f>
        <v>0</v>
      </c>
      <c r="S52" s="37" t="n">
        <f aca="false">IF(H52=1,Overview!$K$1*$C52,0)</f>
        <v>0</v>
      </c>
      <c r="T52" s="37" t="n">
        <f aca="false">IF(I52=1,Overview!$K$1*$C52,0)</f>
        <v>0</v>
      </c>
      <c r="W52" s="37" t="n">
        <f aca="false">IF(D52=1,$C52,0)</f>
        <v>0</v>
      </c>
      <c r="X52" s="37" t="n">
        <f aca="false">IF(E52=1,$C52,0)</f>
        <v>0</v>
      </c>
      <c r="Y52" s="37" t="n">
        <f aca="false">IF(F52=1,$C52,0)</f>
        <v>0</v>
      </c>
      <c r="Z52" s="37" t="n">
        <f aca="false">IF(G52=1,$C52,0)</f>
        <v>0</v>
      </c>
      <c r="AA52" s="37" t="n">
        <f aca="false">IF(H52=1,$C52,0)</f>
        <v>0</v>
      </c>
      <c r="AB52" s="37" t="n">
        <f aca="false">IF(I52=1,$C52,0)</f>
        <v>0</v>
      </c>
    </row>
    <row r="53" customFormat="false" ht="15" hidden="false" customHeight="false" outlineLevel="0" collapsed="false">
      <c r="A53" s="58"/>
      <c r="B53" s="69"/>
      <c r="C53" s="70"/>
      <c r="D53" s="71"/>
      <c r="E53" s="71"/>
      <c r="F53" s="71"/>
      <c r="G53" s="71"/>
      <c r="H53" s="71"/>
      <c r="I53" s="71"/>
      <c r="J53" s="72"/>
      <c r="O53" s="37" t="n">
        <f aca="false">IF(D53=1,Overview!$K$1*$C53,0)</f>
        <v>0</v>
      </c>
      <c r="P53" s="37" t="n">
        <f aca="false">IF(E53=1,Overview!$K$1*$C53,0)</f>
        <v>0</v>
      </c>
      <c r="Q53" s="37" t="n">
        <f aca="false">IF(F53=1,Overview!$K$1*$C53,0)</f>
        <v>0</v>
      </c>
      <c r="R53" s="37" t="n">
        <f aca="false">IF(G53=1,Overview!$K$1*$C53,0)</f>
        <v>0</v>
      </c>
      <c r="S53" s="37" t="n">
        <f aca="false">IF(H53=1,Overview!$K$1*$C53,0)</f>
        <v>0</v>
      </c>
      <c r="T53" s="37" t="n">
        <f aca="false">IF(I53=1,Overview!$K$1*$C53,0)</f>
        <v>0</v>
      </c>
      <c r="W53" s="37" t="n">
        <f aca="false">IF(D53=1,$C53,0)</f>
        <v>0</v>
      </c>
      <c r="X53" s="37" t="n">
        <f aca="false">IF(E53=1,$C53,0)</f>
        <v>0</v>
      </c>
      <c r="Y53" s="37" t="n">
        <f aca="false">IF(F53=1,$C53,0)</f>
        <v>0</v>
      </c>
      <c r="Z53" s="37" t="n">
        <f aca="false">IF(G53=1,$C53,0)</f>
        <v>0</v>
      </c>
      <c r="AA53" s="37" t="n">
        <f aca="false">IF(H53=1,$C53,0)</f>
        <v>0</v>
      </c>
      <c r="AB53" s="37" t="n">
        <f aca="false">IF(I53=1,$C53,0)</f>
        <v>0</v>
      </c>
    </row>
    <row r="54" customFormat="false" ht="15" hidden="false" customHeight="false" outlineLevel="0" collapsed="false">
      <c r="A54" s="58"/>
      <c r="B54" s="69"/>
      <c r="C54" s="70"/>
      <c r="D54" s="71"/>
      <c r="E54" s="71"/>
      <c r="F54" s="71"/>
      <c r="G54" s="71"/>
      <c r="H54" s="71"/>
      <c r="I54" s="71"/>
      <c r="J54" s="72"/>
      <c r="O54" s="37" t="n">
        <f aca="false">IF(D54=1,Overview!$K$1*$C54,0)</f>
        <v>0</v>
      </c>
      <c r="P54" s="37" t="n">
        <f aca="false">IF(E54=1,Overview!$K$1*$C54,0)</f>
        <v>0</v>
      </c>
      <c r="Q54" s="37" t="n">
        <f aca="false">IF(F54=1,Overview!$K$1*$C54,0)</f>
        <v>0</v>
      </c>
      <c r="R54" s="37" t="n">
        <f aca="false">IF(G54=1,Overview!$K$1*$C54,0)</f>
        <v>0</v>
      </c>
      <c r="S54" s="37" t="n">
        <f aca="false">IF(H54=1,Overview!$K$1*$C54,0)</f>
        <v>0</v>
      </c>
      <c r="T54" s="37" t="n">
        <f aca="false">IF(I54=1,Overview!$K$1*$C54,0)</f>
        <v>0</v>
      </c>
      <c r="W54" s="37" t="n">
        <f aca="false">IF(D54=1,$C54,0)</f>
        <v>0</v>
      </c>
      <c r="X54" s="37" t="n">
        <f aca="false">IF(E54=1,$C54,0)</f>
        <v>0</v>
      </c>
      <c r="Y54" s="37" t="n">
        <f aca="false">IF(F54=1,$C54,0)</f>
        <v>0</v>
      </c>
      <c r="Z54" s="37" t="n">
        <f aca="false">IF(G54=1,$C54,0)</f>
        <v>0</v>
      </c>
      <c r="AA54" s="37" t="n">
        <f aca="false">IF(H54=1,$C54,0)</f>
        <v>0</v>
      </c>
      <c r="AB54" s="37" t="n">
        <f aca="false">IF(I54=1,$C54,0)</f>
        <v>0</v>
      </c>
    </row>
    <row r="55" customFormat="false" ht="15" hidden="false" customHeight="false" outlineLevel="0" collapsed="false">
      <c r="A55" s="58"/>
      <c r="B55" s="69"/>
      <c r="C55" s="70"/>
      <c r="D55" s="71"/>
      <c r="E55" s="71"/>
      <c r="F55" s="71"/>
      <c r="G55" s="71"/>
      <c r="H55" s="71"/>
      <c r="I55" s="71"/>
      <c r="J55" s="72"/>
      <c r="O55" s="37" t="n">
        <f aca="false">IF(D55=1,Overview!$K$1*$C55,0)</f>
        <v>0</v>
      </c>
      <c r="P55" s="37" t="n">
        <f aca="false">IF(E55=1,Overview!$K$1*$C55,0)</f>
        <v>0</v>
      </c>
      <c r="Q55" s="37" t="n">
        <f aca="false">IF(F55=1,Overview!$K$1*$C55,0)</f>
        <v>0</v>
      </c>
      <c r="R55" s="37" t="n">
        <f aca="false">IF(G55=1,Overview!$K$1*$C55,0)</f>
        <v>0</v>
      </c>
      <c r="S55" s="37" t="n">
        <f aca="false">IF(H55=1,Overview!$K$1*$C55,0)</f>
        <v>0</v>
      </c>
      <c r="T55" s="37" t="n">
        <f aca="false">IF(I55=1,Overview!$K$1*$C55,0)</f>
        <v>0</v>
      </c>
      <c r="W55" s="37" t="n">
        <f aca="false">IF(D55=1,$C55,0)</f>
        <v>0</v>
      </c>
      <c r="X55" s="37" t="n">
        <f aca="false">IF(E55=1,$C55,0)</f>
        <v>0</v>
      </c>
      <c r="Y55" s="37" t="n">
        <f aca="false">IF(F55=1,$C55,0)</f>
        <v>0</v>
      </c>
      <c r="Z55" s="37" t="n">
        <f aca="false">IF(G55=1,$C55,0)</f>
        <v>0</v>
      </c>
      <c r="AA55" s="37" t="n">
        <f aca="false">IF(H55=1,$C55,0)</f>
        <v>0</v>
      </c>
      <c r="AB55" s="37" t="n">
        <f aca="false">IF(I55=1,$C55,0)</f>
        <v>0</v>
      </c>
    </row>
    <row r="56" customFormat="false" ht="15" hidden="false" customHeight="false" outlineLevel="0" collapsed="false">
      <c r="A56" s="58"/>
      <c r="B56" s="69"/>
      <c r="C56" s="70"/>
      <c r="D56" s="71"/>
      <c r="E56" s="71"/>
      <c r="F56" s="71"/>
      <c r="G56" s="71"/>
      <c r="H56" s="71"/>
      <c r="I56" s="71"/>
      <c r="J56" s="72"/>
      <c r="O56" s="37" t="n">
        <f aca="false">IF(D56=1,Overview!$K$1*$C56,0)</f>
        <v>0</v>
      </c>
      <c r="P56" s="37" t="n">
        <f aca="false">IF(E56=1,Overview!$K$1*$C56,0)</f>
        <v>0</v>
      </c>
      <c r="Q56" s="37" t="n">
        <f aca="false">IF(F56=1,Overview!$K$1*$C56,0)</f>
        <v>0</v>
      </c>
      <c r="R56" s="37" t="n">
        <f aca="false">IF(G56=1,Overview!$K$1*$C56,0)</f>
        <v>0</v>
      </c>
      <c r="S56" s="37" t="n">
        <f aca="false">IF(H56=1,Overview!$K$1*$C56,0)</f>
        <v>0</v>
      </c>
      <c r="T56" s="37" t="n">
        <f aca="false">IF(I56=1,Overview!$K$1*$C56,0)</f>
        <v>0</v>
      </c>
      <c r="W56" s="37" t="n">
        <f aca="false">IF(D56=1,$C56,0)</f>
        <v>0</v>
      </c>
      <c r="X56" s="37" t="n">
        <f aca="false">IF(E56=1,$C56,0)</f>
        <v>0</v>
      </c>
      <c r="Y56" s="37" t="n">
        <f aca="false">IF(F56=1,$C56,0)</f>
        <v>0</v>
      </c>
      <c r="Z56" s="37" t="n">
        <f aca="false">IF(G56=1,$C56,0)</f>
        <v>0</v>
      </c>
      <c r="AA56" s="37" t="n">
        <f aca="false">IF(H56=1,$C56,0)</f>
        <v>0</v>
      </c>
      <c r="AB56" s="37" t="n">
        <f aca="false">IF(I56=1,$C56,0)</f>
        <v>0</v>
      </c>
    </row>
    <row r="57" customFormat="false" ht="15" hidden="false" customHeight="false" outlineLevel="0" collapsed="false">
      <c r="A57" s="58"/>
      <c r="B57" s="69"/>
      <c r="C57" s="70"/>
      <c r="D57" s="71"/>
      <c r="E57" s="71"/>
      <c r="F57" s="71"/>
      <c r="G57" s="71"/>
      <c r="H57" s="71"/>
      <c r="I57" s="71"/>
      <c r="J57" s="72"/>
      <c r="O57" s="37" t="n">
        <f aca="false">IF(D57=1,Overview!$K$1*$C57,0)</f>
        <v>0</v>
      </c>
      <c r="P57" s="37" t="n">
        <f aca="false">IF(E57=1,Overview!$K$1*$C57,0)</f>
        <v>0</v>
      </c>
      <c r="Q57" s="37" t="n">
        <f aca="false">IF(F57=1,Overview!$K$1*$C57,0)</f>
        <v>0</v>
      </c>
      <c r="R57" s="37" t="n">
        <f aca="false">IF(G57=1,Overview!$K$1*$C57,0)</f>
        <v>0</v>
      </c>
      <c r="S57" s="37" t="n">
        <f aca="false">IF(H57=1,Overview!$K$1*$C57,0)</f>
        <v>0</v>
      </c>
      <c r="T57" s="37" t="n">
        <f aca="false">IF(I57=1,Overview!$K$1*$C57,0)</f>
        <v>0</v>
      </c>
      <c r="W57" s="37" t="n">
        <f aca="false">IF(D57=1,$C57,0)</f>
        <v>0</v>
      </c>
      <c r="X57" s="37" t="n">
        <f aca="false">IF(E57=1,$C57,0)</f>
        <v>0</v>
      </c>
      <c r="Y57" s="37" t="n">
        <f aca="false">IF(F57=1,$C57,0)</f>
        <v>0</v>
      </c>
      <c r="Z57" s="37" t="n">
        <f aca="false">IF(G57=1,$C57,0)</f>
        <v>0</v>
      </c>
      <c r="AA57" s="37" t="n">
        <f aca="false">IF(H57=1,$C57,0)</f>
        <v>0</v>
      </c>
      <c r="AB57" s="37" t="n">
        <f aca="false">IF(I57=1,$C57,0)</f>
        <v>0</v>
      </c>
    </row>
    <row r="58" customFormat="false" ht="15" hidden="false" customHeight="false" outlineLevel="0" collapsed="false">
      <c r="A58" s="58"/>
      <c r="B58" s="69"/>
      <c r="C58" s="70"/>
      <c r="D58" s="71"/>
      <c r="E58" s="71"/>
      <c r="F58" s="71"/>
      <c r="G58" s="71"/>
      <c r="H58" s="71"/>
      <c r="I58" s="71"/>
      <c r="J58" s="72"/>
      <c r="O58" s="37" t="n">
        <f aca="false">IF(D58=1,Overview!$K$1*$C58,0)</f>
        <v>0</v>
      </c>
      <c r="P58" s="37" t="n">
        <f aca="false">IF(E58=1,Overview!$K$1*$C58,0)</f>
        <v>0</v>
      </c>
      <c r="Q58" s="37" t="n">
        <f aca="false">IF(F58=1,Overview!$K$1*$C58,0)</f>
        <v>0</v>
      </c>
      <c r="R58" s="37" t="n">
        <f aca="false">IF(G58=1,Overview!$K$1*$C58,0)</f>
        <v>0</v>
      </c>
      <c r="S58" s="37" t="n">
        <f aca="false">IF(H58=1,Overview!$K$1*$C58,0)</f>
        <v>0</v>
      </c>
      <c r="T58" s="37" t="n">
        <f aca="false">IF(I58=1,Overview!$K$1*$C58,0)</f>
        <v>0</v>
      </c>
      <c r="W58" s="37" t="n">
        <f aca="false">IF(D58=1,$C58,0)</f>
        <v>0</v>
      </c>
      <c r="X58" s="37" t="n">
        <f aca="false">IF(E58=1,$C58,0)</f>
        <v>0</v>
      </c>
      <c r="Y58" s="37" t="n">
        <f aca="false">IF(F58=1,$C58,0)</f>
        <v>0</v>
      </c>
      <c r="Z58" s="37" t="n">
        <f aca="false">IF(G58=1,$C58,0)</f>
        <v>0</v>
      </c>
      <c r="AA58" s="37" t="n">
        <f aca="false">IF(H58=1,$C58,0)</f>
        <v>0</v>
      </c>
      <c r="AB58" s="37" t="n">
        <f aca="false">IF(I58=1,$C58,0)</f>
        <v>0</v>
      </c>
    </row>
    <row r="59" customFormat="false" ht="15" hidden="false" customHeight="false" outlineLevel="0" collapsed="false">
      <c r="A59" s="58"/>
      <c r="B59" s="69"/>
      <c r="C59" s="70"/>
      <c r="D59" s="71"/>
      <c r="E59" s="71"/>
      <c r="F59" s="71"/>
      <c r="G59" s="71"/>
      <c r="H59" s="71"/>
      <c r="I59" s="71"/>
      <c r="J59" s="72"/>
      <c r="O59" s="37" t="n">
        <f aca="false">IF(D59=1,Overview!$K$1*$C59,0)</f>
        <v>0</v>
      </c>
      <c r="P59" s="37" t="n">
        <f aca="false">IF(E59=1,Overview!$K$1*$C59,0)</f>
        <v>0</v>
      </c>
      <c r="Q59" s="37" t="n">
        <f aca="false">IF(F59=1,Overview!$K$1*$C59,0)</f>
        <v>0</v>
      </c>
      <c r="R59" s="37" t="n">
        <f aca="false">IF(G59=1,Overview!$K$1*$C59,0)</f>
        <v>0</v>
      </c>
      <c r="S59" s="37" t="n">
        <f aca="false">IF(H59=1,Overview!$K$1*$C59,0)</f>
        <v>0</v>
      </c>
      <c r="T59" s="37" t="n">
        <f aca="false">IF(I59=1,Overview!$K$1*$C59,0)</f>
        <v>0</v>
      </c>
      <c r="W59" s="37" t="n">
        <f aca="false">IF(D59=1,$C59,0)</f>
        <v>0</v>
      </c>
      <c r="X59" s="37" t="n">
        <f aca="false">IF(E59=1,$C59,0)</f>
        <v>0</v>
      </c>
      <c r="Y59" s="37" t="n">
        <f aca="false">IF(F59=1,$C59,0)</f>
        <v>0</v>
      </c>
      <c r="Z59" s="37" t="n">
        <f aca="false">IF(G59=1,$C59,0)</f>
        <v>0</v>
      </c>
      <c r="AA59" s="37" t="n">
        <f aca="false">IF(H59=1,$C59,0)</f>
        <v>0</v>
      </c>
      <c r="AB59" s="37" t="n">
        <f aca="false">IF(I59=1,$C59,0)</f>
        <v>0</v>
      </c>
    </row>
    <row r="60" customFormat="false" ht="15" hidden="false" customHeight="false" outlineLevel="0" collapsed="false">
      <c r="A60" s="58"/>
      <c r="B60" s="69"/>
      <c r="C60" s="70"/>
      <c r="D60" s="71"/>
      <c r="E60" s="71"/>
      <c r="F60" s="71"/>
      <c r="G60" s="71"/>
      <c r="H60" s="71"/>
      <c r="I60" s="71"/>
      <c r="J60" s="72"/>
      <c r="O60" s="37" t="n">
        <f aca="false">IF(D60=1,Overview!$K$1*$C60,0)</f>
        <v>0</v>
      </c>
      <c r="P60" s="37" t="n">
        <f aca="false">IF(E60=1,Overview!$K$1*$C60,0)</f>
        <v>0</v>
      </c>
      <c r="Q60" s="37" t="n">
        <f aca="false">IF(F60=1,Overview!$K$1*$C60,0)</f>
        <v>0</v>
      </c>
      <c r="R60" s="37" t="n">
        <f aca="false">IF(G60=1,Overview!$K$1*$C60,0)</f>
        <v>0</v>
      </c>
      <c r="S60" s="37" t="n">
        <f aca="false">IF(H60=1,Overview!$K$1*$C60,0)</f>
        <v>0</v>
      </c>
      <c r="T60" s="37" t="n">
        <f aca="false">IF(I60=1,Overview!$K$1*$C60,0)</f>
        <v>0</v>
      </c>
      <c r="W60" s="37" t="n">
        <f aca="false">IF(D60=1,$C60,0)</f>
        <v>0</v>
      </c>
      <c r="X60" s="37" t="n">
        <f aca="false">IF(E60=1,$C60,0)</f>
        <v>0</v>
      </c>
      <c r="Y60" s="37" t="n">
        <f aca="false">IF(F60=1,$C60,0)</f>
        <v>0</v>
      </c>
      <c r="Z60" s="37" t="n">
        <f aca="false">IF(G60=1,$C60,0)</f>
        <v>0</v>
      </c>
      <c r="AA60" s="37" t="n">
        <f aca="false">IF(H60=1,$C60,0)</f>
        <v>0</v>
      </c>
      <c r="AB60" s="37" t="n">
        <f aca="false">IF(I60=1,$C60,0)</f>
        <v>0</v>
      </c>
    </row>
    <row r="61" customFormat="false" ht="15" hidden="false" customHeight="false" outlineLevel="0" collapsed="false">
      <c r="A61" s="58"/>
      <c r="B61" s="69"/>
      <c r="C61" s="70"/>
      <c r="D61" s="71"/>
      <c r="E61" s="71"/>
      <c r="F61" s="71"/>
      <c r="G61" s="71"/>
      <c r="H61" s="71"/>
      <c r="I61" s="71"/>
      <c r="J61" s="72"/>
      <c r="O61" s="37" t="n">
        <f aca="false">IF(D61=1,Overview!$K$1*$C61,0)</f>
        <v>0</v>
      </c>
      <c r="P61" s="37" t="n">
        <f aca="false">IF(E61=1,Overview!$K$1*$C61,0)</f>
        <v>0</v>
      </c>
      <c r="Q61" s="37" t="n">
        <f aca="false">IF(F61=1,Overview!$K$1*$C61,0)</f>
        <v>0</v>
      </c>
      <c r="R61" s="37" t="n">
        <f aca="false">IF(G61=1,Overview!$K$1*$C61,0)</f>
        <v>0</v>
      </c>
      <c r="S61" s="37" t="n">
        <f aca="false">IF(H61=1,Overview!$K$1*$C61,0)</f>
        <v>0</v>
      </c>
      <c r="T61" s="37" t="n">
        <f aca="false">IF(I61=1,Overview!$K$1*$C61,0)</f>
        <v>0</v>
      </c>
      <c r="W61" s="37" t="n">
        <f aca="false">IF(D61=1,$C61,0)</f>
        <v>0</v>
      </c>
      <c r="X61" s="37" t="n">
        <f aca="false">IF(E61=1,$C61,0)</f>
        <v>0</v>
      </c>
      <c r="Y61" s="37" t="n">
        <f aca="false">IF(F61=1,$C61,0)</f>
        <v>0</v>
      </c>
      <c r="Z61" s="37" t="n">
        <f aca="false">IF(G61=1,$C61,0)</f>
        <v>0</v>
      </c>
      <c r="AA61" s="37" t="n">
        <f aca="false">IF(H61=1,$C61,0)</f>
        <v>0</v>
      </c>
      <c r="AB61" s="37" t="n">
        <f aca="false">IF(I61=1,$C61,0)</f>
        <v>0</v>
      </c>
    </row>
    <row r="62" customFormat="false" ht="15.75" hidden="false" customHeight="false" outlineLevel="0" collapsed="false">
      <c r="A62" s="73"/>
      <c r="B62" s="74" t="s">
        <v>60</v>
      </c>
      <c r="C62" s="75" t="n">
        <f aca="false">AC62</f>
        <v>56.75</v>
      </c>
      <c r="D62" s="76" t="n">
        <f aca="false">$O$62</f>
        <v>1475</v>
      </c>
      <c r="E62" s="76" t="n">
        <f aca="false">$P$62</f>
        <v>1450</v>
      </c>
      <c r="F62" s="76" t="n">
        <f aca="false">$Q$62</f>
        <v>250</v>
      </c>
      <c r="G62" s="76" t="n">
        <f aca="false">$R$62</f>
        <v>750</v>
      </c>
      <c r="H62" s="76" t="n">
        <f aca="false">$S$62</f>
        <v>550</v>
      </c>
      <c r="I62" s="76" t="n">
        <f aca="false">$T$62</f>
        <v>1200</v>
      </c>
      <c r="J62" s="77" t="n">
        <f aca="false">SUM(J4:J45)</f>
        <v>5675</v>
      </c>
      <c r="N62" s="37" t="s">
        <v>60</v>
      </c>
      <c r="O62" s="37" t="n">
        <f aca="false">SUM(O4:O61)</f>
        <v>1475</v>
      </c>
      <c r="P62" s="37" t="n">
        <f aca="false">SUM(P4:P61)</f>
        <v>1450</v>
      </c>
      <c r="Q62" s="37" t="n">
        <f aca="false">SUM(Q4:Q61)</f>
        <v>250</v>
      </c>
      <c r="R62" s="37" t="n">
        <f aca="false">SUM(R4:R61)</f>
        <v>750</v>
      </c>
      <c r="S62" s="37" t="n">
        <f aca="false">SUM(S4:S61)</f>
        <v>550</v>
      </c>
      <c r="T62" s="37" t="n">
        <f aca="false">SUM(T4:T61)</f>
        <v>1200</v>
      </c>
      <c r="U62" s="37" t="n">
        <f aca="false">SUM(O62:T62)</f>
        <v>5675</v>
      </c>
      <c r="W62" s="37" t="n">
        <f aca="false">SUM(W4:W61)</f>
        <v>14.75</v>
      </c>
      <c r="X62" s="37" t="n">
        <f aca="false">SUM(X4:X61)</f>
        <v>14.5</v>
      </c>
      <c r="Y62" s="37" t="n">
        <f aca="false">SUM(Y4:Y61)</f>
        <v>2.5</v>
      </c>
      <c r="Z62" s="37" t="n">
        <f aca="false">SUM(Z4:Z61)</f>
        <v>7.5</v>
      </c>
      <c r="AA62" s="37" t="n">
        <f aca="false">SUM(AA4:AA61)</f>
        <v>5.5</v>
      </c>
      <c r="AB62" s="37" t="n">
        <f aca="false">SUM(AB4:AB61)</f>
        <v>12</v>
      </c>
      <c r="AC62" s="37" t="n">
        <f aca="false">SUM(W62:AB62)</f>
        <v>56.75</v>
      </c>
    </row>
    <row r="63" customFormat="false" ht="15" hidden="false" customHeight="false" outlineLevel="0" collapsed="false">
      <c r="C63" s="78" t="s">
        <v>20</v>
      </c>
      <c r="D63" s="78" t="s">
        <v>2</v>
      </c>
      <c r="E63" s="79" t="s">
        <v>3</v>
      </c>
      <c r="F63" s="79" t="s">
        <v>4</v>
      </c>
      <c r="G63" s="79" t="s">
        <v>5</v>
      </c>
      <c r="H63" s="79" t="s">
        <v>6</v>
      </c>
      <c r="I63" s="79" t="s">
        <v>7</v>
      </c>
      <c r="J63" s="80" t="s">
        <v>21</v>
      </c>
    </row>
  </sheetData>
  <autoFilter ref="A2:H2"/>
  <conditionalFormatting sqref="D4:I45">
    <cfRule type="cellIs" priority="2" operator="equal" aboveAverage="0" equalAverage="0" bottom="0" percent="0" rank="0" text="" dxfId="0">
      <formula>1</formula>
    </cfRule>
    <cfRule type="expression" priority="3" aboveAverage="0" equalAverage="0" bottom="0" percent="0" rank="0" text="" dxfId="1">
      <formula>LEN(TRIM(D4))=0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5" zeroHeight="false" outlineLevelRow="0" outlineLevelCol="1"/>
  <cols>
    <col collapsed="false" customWidth="true" hidden="false" outlineLevel="0" max="1" min="1" style="81" width="11.71"/>
    <col collapsed="false" customWidth="true" hidden="false" outlineLevel="0" max="2" min="2" style="81" width="41.14"/>
    <col collapsed="false" customWidth="true" hidden="false" outlineLevel="0" max="3" min="3" style="37" width="8.14"/>
    <col collapsed="false" customWidth="true" hidden="false" outlineLevel="0" max="9" min="4" style="37" width="9"/>
    <col collapsed="false" customWidth="true" hidden="false" outlineLevel="0" max="10" min="10" style="82" width="16.43"/>
    <col collapsed="false" customWidth="true" hidden="false" outlineLevel="0" max="11" min="11" style="37" width="8.71"/>
    <col collapsed="false" customWidth="true" hidden="false" outlineLevel="0" max="12" min="12" style="37" width="9.28"/>
    <col collapsed="false" customWidth="true" hidden="false" outlineLevel="0" max="14" min="13" style="37" width="8.71"/>
    <col collapsed="false" customWidth="true" hidden="false" outlineLevel="0" max="15" min="15" style="37" width="15"/>
    <col collapsed="false" customWidth="true" hidden="false" outlineLevel="1" max="16" min="16" style="37" width="10.43"/>
    <col collapsed="false" customWidth="true" hidden="false" outlineLevel="1" max="17" min="17" style="37" width="8.85"/>
    <col collapsed="false" customWidth="true" hidden="false" outlineLevel="1" max="21" min="18" style="37" width="10.43"/>
    <col collapsed="false" customWidth="true" hidden="false" outlineLevel="0" max="22" min="22" style="37" width="10.43"/>
    <col collapsed="false" customWidth="true" hidden="false" outlineLevel="0" max="23" min="23" style="37" width="19.71"/>
    <col collapsed="false" customWidth="true" hidden="true" outlineLevel="1" max="29" min="24" style="37" width="8.71"/>
    <col collapsed="false" customWidth="true" hidden="false" outlineLevel="0" max="1025" min="30" style="37" width="8.71"/>
  </cols>
  <sheetData>
    <row r="1" customFormat="false" ht="15" hidden="false" customHeight="false" outlineLevel="0" collapsed="false">
      <c r="A1" s="83"/>
      <c r="B1" s="84" t="s">
        <v>15</v>
      </c>
      <c r="C1" s="85"/>
      <c r="D1" s="85"/>
      <c r="E1" s="85"/>
      <c r="F1" s="85"/>
      <c r="G1" s="85"/>
      <c r="H1" s="85"/>
      <c r="I1" s="85"/>
      <c r="J1" s="86"/>
      <c r="K1" s="70"/>
      <c r="O1" s="40" t="s">
        <v>16</v>
      </c>
      <c r="Q1" s="40"/>
      <c r="W1" s="41" t="s">
        <v>17</v>
      </c>
    </row>
    <row r="2" customFormat="false" ht="15" hidden="false" customHeight="false" outlineLevel="0" collapsed="false">
      <c r="A2" s="87" t="s">
        <v>18</v>
      </c>
      <c r="B2" s="88" t="s">
        <v>61</v>
      </c>
      <c r="C2" s="89" t="s">
        <v>20</v>
      </c>
      <c r="D2" s="90" t="s">
        <v>2</v>
      </c>
      <c r="E2" s="90" t="s">
        <v>3</v>
      </c>
      <c r="F2" s="90" t="s">
        <v>4</v>
      </c>
      <c r="G2" s="90" t="s">
        <v>5</v>
      </c>
      <c r="H2" s="90" t="s">
        <v>6</v>
      </c>
      <c r="I2" s="90" t="s">
        <v>62</v>
      </c>
      <c r="J2" s="91" t="s">
        <v>63</v>
      </c>
      <c r="L2" s="41" t="s">
        <v>64</v>
      </c>
      <c r="M2" s="37" t="n">
        <v>100</v>
      </c>
      <c r="P2" s="41" t="s">
        <v>2</v>
      </c>
      <c r="Q2" s="46" t="s">
        <v>3</v>
      </c>
      <c r="R2" s="46" t="s">
        <v>4</v>
      </c>
      <c r="S2" s="46" t="s">
        <v>5</v>
      </c>
      <c r="T2" s="46" t="s">
        <v>6</v>
      </c>
      <c r="U2" s="46" t="s">
        <v>7</v>
      </c>
      <c r="V2" s="41"/>
      <c r="W2" s="41"/>
      <c r="X2" s="41" t="s">
        <v>2</v>
      </c>
      <c r="Y2" s="41" t="s">
        <v>3</v>
      </c>
      <c r="Z2" s="41" t="s">
        <v>4</v>
      </c>
      <c r="AA2" s="41" t="s">
        <v>5</v>
      </c>
      <c r="AB2" s="41" t="s">
        <v>6</v>
      </c>
      <c r="AC2" s="41" t="s">
        <v>7</v>
      </c>
    </row>
    <row r="3" customFormat="false" ht="15" hidden="false" customHeight="false" outlineLevel="0" collapsed="false">
      <c r="A3" s="92" t="n">
        <v>43132</v>
      </c>
      <c r="B3" s="93"/>
      <c r="C3" s="65" t="n">
        <v>0.5</v>
      </c>
      <c r="D3" s="56" t="n">
        <v>1</v>
      </c>
      <c r="E3" s="56" t="n">
        <v>1</v>
      </c>
      <c r="F3" s="56" t="n">
        <v>1</v>
      </c>
      <c r="G3" s="56" t="n">
        <v>1</v>
      </c>
      <c r="H3" s="56" t="n">
        <v>1</v>
      </c>
      <c r="I3" s="56" t="n">
        <v>1</v>
      </c>
      <c r="J3" s="94" t="n">
        <f aca="false">SUM(D3:I3)*Overview!$K$1*C3</f>
        <v>300</v>
      </c>
      <c r="L3" s="41"/>
      <c r="P3" s="95" t="n">
        <f aca="false">IF(D3=1,Overview!$K$1*$C3,0)</f>
        <v>50</v>
      </c>
      <c r="Q3" s="95" t="n">
        <f aca="false">IF(E3=1,Overview!$K$1*$C3,0)</f>
        <v>50</v>
      </c>
      <c r="R3" s="95" t="n">
        <f aca="false">IF(F3=1,Overview!$K$1*$C3,0)</f>
        <v>50</v>
      </c>
      <c r="S3" s="95" t="n">
        <f aca="false">IF(G3=1,Overview!$K$1*$C3,0)</f>
        <v>50</v>
      </c>
      <c r="T3" s="95" t="n">
        <f aca="false">IF(H3=1,Overview!$K$1*$C3,0)</f>
        <v>50</v>
      </c>
      <c r="U3" s="95" t="n">
        <f aca="false">IF(I3=1,Overview!$K$1*$C3,0)</f>
        <v>50</v>
      </c>
      <c r="V3" s="95"/>
      <c r="X3" s="37" t="n">
        <f aca="false">IF(D3=1,$C3,0)</f>
        <v>0.5</v>
      </c>
      <c r="Y3" s="37" t="n">
        <f aca="false">IF(E3=1,$C3,0)</f>
        <v>0.5</v>
      </c>
      <c r="Z3" s="37" t="n">
        <f aca="false">IF(F3=1,$C3,0)</f>
        <v>0.5</v>
      </c>
      <c r="AA3" s="37" t="n">
        <f aca="false">IF(G3=1,$C3,0)</f>
        <v>0.5</v>
      </c>
      <c r="AB3" s="37" t="n">
        <f aca="false">IF(H3=1,$C3,0)</f>
        <v>0.5</v>
      </c>
      <c r="AC3" s="37" t="n">
        <f aca="false">IF(I3=1,$C3,0)</f>
        <v>0.5</v>
      </c>
    </row>
    <row r="4" customFormat="false" ht="15" hidden="false" customHeight="false" outlineLevel="0" collapsed="false">
      <c r="A4" s="96" t="n">
        <v>43137</v>
      </c>
      <c r="B4" s="69"/>
      <c r="C4" s="60" t="n">
        <v>0.5</v>
      </c>
      <c r="D4" s="61" t="n">
        <v>1</v>
      </c>
      <c r="E4" s="61" t="n">
        <v>1</v>
      </c>
      <c r="F4" s="61" t="n">
        <v>1</v>
      </c>
      <c r="G4" s="61" t="n">
        <v>1</v>
      </c>
      <c r="H4" s="61" t="n">
        <v>1</v>
      </c>
      <c r="I4" s="61" t="n">
        <v>1</v>
      </c>
      <c r="J4" s="94" t="n">
        <f aca="false">SUM(D4:I4)*Overview!$K$1*C4</f>
        <v>300</v>
      </c>
      <c r="P4" s="95" t="n">
        <f aca="false">IF(D4=1,Overview!$K$1*$C4,0)</f>
        <v>50</v>
      </c>
      <c r="Q4" s="95" t="n">
        <f aca="false">IF(E4=1,Overview!$K$1*$C4,0)</f>
        <v>50</v>
      </c>
      <c r="R4" s="95" t="n">
        <f aca="false">IF(F4=1,Overview!$K$1*$C4,0)</f>
        <v>50</v>
      </c>
      <c r="S4" s="95" t="n">
        <f aca="false">IF(G4=1,Overview!$K$1*$C4,0)</f>
        <v>50</v>
      </c>
      <c r="T4" s="95" t="n">
        <f aca="false">IF(H4=1,Overview!$K$1*$C4,0)</f>
        <v>50</v>
      </c>
      <c r="U4" s="95" t="n">
        <f aca="false">IF(I4=1,Overview!$K$1*$C4,0)</f>
        <v>50</v>
      </c>
      <c r="V4" s="95"/>
      <c r="X4" s="37" t="n">
        <f aca="false">IF(D4=1,$C4,0)</f>
        <v>0.5</v>
      </c>
      <c r="Y4" s="37" t="n">
        <f aca="false">IF(E4=1,$C4,0)</f>
        <v>0.5</v>
      </c>
      <c r="Z4" s="37" t="n">
        <f aca="false">IF(F4=1,$C4,0)</f>
        <v>0.5</v>
      </c>
      <c r="AA4" s="37" t="n">
        <f aca="false">IF(G4=1,$C4,0)</f>
        <v>0.5</v>
      </c>
      <c r="AB4" s="37" t="n">
        <f aca="false">IF(H4=1,$C4,0)</f>
        <v>0.5</v>
      </c>
      <c r="AC4" s="37" t="n">
        <f aca="false">IF(I4=1,$C4,0)</f>
        <v>0.5</v>
      </c>
    </row>
    <row r="5" customFormat="false" ht="15" hidden="false" customHeight="false" outlineLevel="0" collapsed="false">
      <c r="A5" s="96" t="n">
        <v>43139</v>
      </c>
      <c r="B5" s="69"/>
      <c r="C5" s="60" t="n">
        <v>0.5</v>
      </c>
      <c r="D5" s="61" t="n">
        <v>1</v>
      </c>
      <c r="E5" s="61" t="n">
        <v>1</v>
      </c>
      <c r="F5" s="61" t="n">
        <v>1</v>
      </c>
      <c r="G5" s="61" t="n">
        <v>1</v>
      </c>
      <c r="H5" s="61" t="n">
        <v>1</v>
      </c>
      <c r="I5" s="61" t="n">
        <v>1</v>
      </c>
      <c r="J5" s="94" t="n">
        <f aca="false">SUM(D5:I5)*Overview!$K$1*C5</f>
        <v>300</v>
      </c>
      <c r="P5" s="95" t="n">
        <f aca="false">IF(D5=1,Overview!$K$1*$C5,0)</f>
        <v>50</v>
      </c>
      <c r="Q5" s="95" t="n">
        <f aca="false">IF(E5=1,Overview!$K$1*$C5,0)</f>
        <v>50</v>
      </c>
      <c r="R5" s="95" t="n">
        <f aca="false">IF(F5=1,Overview!$K$1*$C5,0)</f>
        <v>50</v>
      </c>
      <c r="S5" s="95" t="n">
        <f aca="false">IF(G5=1,Overview!$K$1*$C5,0)</f>
        <v>50</v>
      </c>
      <c r="T5" s="95" t="n">
        <f aca="false">IF(H5=1,Overview!$K$1*$C5,0)</f>
        <v>50</v>
      </c>
      <c r="U5" s="95" t="n">
        <f aca="false">IF(I5=1,Overview!$K$1*$C5,0)</f>
        <v>50</v>
      </c>
      <c r="V5" s="95"/>
      <c r="X5" s="37" t="n">
        <f aca="false">IF(D5=1,$C5,0)</f>
        <v>0.5</v>
      </c>
      <c r="Y5" s="37" t="n">
        <f aca="false">IF(E5=1,$C5,0)</f>
        <v>0.5</v>
      </c>
      <c r="Z5" s="37" t="n">
        <f aca="false">IF(F5=1,$C5,0)</f>
        <v>0.5</v>
      </c>
      <c r="AA5" s="37" t="n">
        <f aca="false">IF(G5=1,$C5,0)</f>
        <v>0.5</v>
      </c>
      <c r="AB5" s="37" t="n">
        <f aca="false">IF(H5=1,$C5,0)</f>
        <v>0.5</v>
      </c>
      <c r="AC5" s="37" t="n">
        <f aca="false">IF(I5=1,$C5,0)</f>
        <v>0.5</v>
      </c>
    </row>
    <row r="6" customFormat="false" ht="15" hidden="false" customHeight="false" outlineLevel="0" collapsed="false">
      <c r="A6" s="96" t="n">
        <v>43144</v>
      </c>
      <c r="B6" s="69"/>
      <c r="C6" s="60" t="n">
        <v>0.75</v>
      </c>
      <c r="D6" s="61" t="n">
        <v>1</v>
      </c>
      <c r="E6" s="61"/>
      <c r="F6" s="61" t="n">
        <v>1</v>
      </c>
      <c r="G6" s="61" t="n">
        <v>1</v>
      </c>
      <c r="H6" s="61" t="n">
        <v>1</v>
      </c>
      <c r="I6" s="61" t="n">
        <v>1</v>
      </c>
      <c r="J6" s="94" t="n">
        <f aca="false">SUM(D6:I6)*Overview!$K$1*C6</f>
        <v>375</v>
      </c>
      <c r="P6" s="95" t="n">
        <f aca="false">IF(D6=1,Overview!$K$1*$C6,0)</f>
        <v>75</v>
      </c>
      <c r="Q6" s="95" t="n">
        <f aca="false">IF(E6=1,Overview!$K$1*$C6,0)</f>
        <v>0</v>
      </c>
      <c r="R6" s="95" t="n">
        <f aca="false">IF(F6=1,Overview!$K$1*$C6,0)</f>
        <v>75</v>
      </c>
      <c r="S6" s="95" t="n">
        <f aca="false">IF(G6=1,Overview!$K$1*$C6,0)</f>
        <v>75</v>
      </c>
      <c r="T6" s="95" t="n">
        <f aca="false">IF(H6=1,Overview!$K$1*$C6,0)</f>
        <v>75</v>
      </c>
      <c r="U6" s="95" t="n">
        <f aca="false">IF(I6=1,Overview!$K$1*$C6,0)</f>
        <v>75</v>
      </c>
      <c r="V6" s="95"/>
      <c r="X6" s="37" t="n">
        <f aca="false">IF(D6=1,$C6,0)</f>
        <v>0.75</v>
      </c>
      <c r="Y6" s="37" t="n">
        <f aca="false">IF(E6=1,$C6,0)</f>
        <v>0</v>
      </c>
      <c r="Z6" s="37" t="n">
        <f aca="false">IF(F6=1,$C6,0)</f>
        <v>0.75</v>
      </c>
      <c r="AA6" s="37" t="n">
        <f aca="false">IF(G6=1,$C6,0)</f>
        <v>0.75</v>
      </c>
      <c r="AB6" s="37" t="n">
        <f aca="false">IF(H6=1,$C6,0)</f>
        <v>0.75</v>
      </c>
      <c r="AC6" s="37" t="n">
        <f aca="false">IF(I6=1,$C6,0)</f>
        <v>0.75</v>
      </c>
    </row>
    <row r="7" customFormat="false" ht="15" hidden="false" customHeight="false" outlineLevel="0" collapsed="false">
      <c r="A7" s="96" t="n">
        <v>43151</v>
      </c>
      <c r="B7" s="69" t="s">
        <v>65</v>
      </c>
      <c r="C7" s="60" t="n">
        <v>1</v>
      </c>
      <c r="D7" s="61" t="n">
        <v>1</v>
      </c>
      <c r="E7" s="61" t="n">
        <v>1</v>
      </c>
      <c r="F7" s="61" t="n">
        <v>1</v>
      </c>
      <c r="G7" s="61" t="n">
        <v>1</v>
      </c>
      <c r="H7" s="61" t="n">
        <v>1</v>
      </c>
      <c r="I7" s="61" t="n">
        <v>1</v>
      </c>
      <c r="J7" s="94" t="n">
        <f aca="false">SUM(D7:I7)*Overview!$K$1*C7</f>
        <v>600</v>
      </c>
      <c r="P7" s="95" t="n">
        <f aca="false">IF(D7=1,Overview!$K$1*$C7,0)</f>
        <v>100</v>
      </c>
      <c r="Q7" s="95" t="n">
        <f aca="false">IF(E7=1,Overview!$K$1*$C7,0)</f>
        <v>100</v>
      </c>
      <c r="R7" s="95" t="n">
        <f aca="false">IF(F7=1,Overview!$K$1*$C7,0)</f>
        <v>100</v>
      </c>
      <c r="S7" s="95" t="n">
        <f aca="false">IF(G7=1,Overview!$K$1*$C7,0)</f>
        <v>100</v>
      </c>
      <c r="T7" s="95" t="n">
        <f aca="false">IF(H7=1,Overview!$K$1*$C7,0)</f>
        <v>100</v>
      </c>
      <c r="U7" s="95" t="n">
        <f aca="false">IF(I7=1,Overview!$K$1*$C7,0)</f>
        <v>100</v>
      </c>
      <c r="V7" s="95"/>
      <c r="X7" s="37" t="n">
        <f aca="false">IF(D7=1,$C7,0)</f>
        <v>1</v>
      </c>
      <c r="Y7" s="37" t="n">
        <f aca="false">IF(E7=1,$C7,0)</f>
        <v>1</v>
      </c>
      <c r="Z7" s="37" t="n">
        <f aca="false">IF(F7=1,$C7,0)</f>
        <v>1</v>
      </c>
      <c r="AA7" s="37" t="n">
        <f aca="false">IF(G7=1,$C7,0)</f>
        <v>1</v>
      </c>
      <c r="AB7" s="37" t="n">
        <f aca="false">IF(H7=1,$C7,0)</f>
        <v>1</v>
      </c>
      <c r="AC7" s="37" t="n">
        <f aca="false">IF(I7=1,$C7,0)</f>
        <v>1</v>
      </c>
    </row>
    <row r="8" customFormat="false" ht="15" hidden="false" customHeight="false" outlineLevel="0" collapsed="false">
      <c r="A8" s="96" t="n">
        <v>43153</v>
      </c>
      <c r="B8" s="69" t="s">
        <v>66</v>
      </c>
      <c r="C8" s="60" t="n">
        <v>1</v>
      </c>
      <c r="D8" s="61"/>
      <c r="E8" s="61" t="n">
        <v>1</v>
      </c>
      <c r="F8" s="61" t="n">
        <v>1</v>
      </c>
      <c r="G8" s="61" t="n">
        <v>1</v>
      </c>
      <c r="H8" s="61" t="n">
        <v>1</v>
      </c>
      <c r="I8" s="61" t="n">
        <v>1</v>
      </c>
      <c r="J8" s="94" t="n">
        <f aca="false">SUM(D8:I8)*Overview!$K$1*C8</f>
        <v>500</v>
      </c>
      <c r="P8" s="95" t="n">
        <f aca="false">IF(D8=1,Overview!$K$1*$C8,0)</f>
        <v>0</v>
      </c>
      <c r="Q8" s="95" t="n">
        <f aca="false">IF(E8=1,Overview!$K$1*$C8,0)</f>
        <v>100</v>
      </c>
      <c r="R8" s="95" t="n">
        <f aca="false">IF(F8=1,Overview!$K$1*$C8,0)</f>
        <v>100</v>
      </c>
      <c r="S8" s="95" t="n">
        <f aca="false">IF(G8=1,Overview!$K$1*$C8,0)</f>
        <v>100</v>
      </c>
      <c r="T8" s="95" t="n">
        <f aca="false">IF(H8=1,Overview!$K$1*$C8,0)</f>
        <v>100</v>
      </c>
      <c r="U8" s="95" t="n">
        <f aca="false">IF(I8=1,Overview!$K$1*$C8,0)</f>
        <v>100</v>
      </c>
      <c r="V8" s="95"/>
      <c r="X8" s="37" t="n">
        <f aca="false">IF(D8=1,$C8,0)</f>
        <v>0</v>
      </c>
      <c r="Y8" s="37" t="n">
        <f aca="false">IF(E8=1,$C8,0)</f>
        <v>1</v>
      </c>
      <c r="Z8" s="37" t="n">
        <f aca="false">IF(F8=1,$C8,0)</f>
        <v>1</v>
      </c>
      <c r="AA8" s="37" t="n">
        <f aca="false">IF(G8=1,$C8,0)</f>
        <v>1</v>
      </c>
      <c r="AB8" s="37" t="n">
        <f aca="false">IF(H8=1,$C8,0)</f>
        <v>1</v>
      </c>
      <c r="AC8" s="37" t="n">
        <f aca="false">IF(I8=1,$C8,0)</f>
        <v>1</v>
      </c>
    </row>
    <row r="9" customFormat="false" ht="15" hidden="false" customHeight="false" outlineLevel="0" collapsed="false">
      <c r="A9" s="96" t="n">
        <v>43158</v>
      </c>
      <c r="B9" s="69" t="s">
        <v>67</v>
      </c>
      <c r="C9" s="60" t="n">
        <v>1.5</v>
      </c>
      <c r="D9" s="61" t="n">
        <v>1</v>
      </c>
      <c r="E9" s="61" t="n">
        <v>1</v>
      </c>
      <c r="F9" s="61" t="n">
        <v>1</v>
      </c>
      <c r="G9" s="61" t="n">
        <v>1</v>
      </c>
      <c r="H9" s="61" t="n">
        <v>1</v>
      </c>
      <c r="I9" s="61" t="n">
        <v>1</v>
      </c>
      <c r="J9" s="94" t="n">
        <f aca="false">SUM(D9:I9)*Overview!$K$1*C9</f>
        <v>900</v>
      </c>
      <c r="P9" s="95" t="n">
        <f aca="false">IF(D9=1,Overview!$K$1*$C9,0)</f>
        <v>150</v>
      </c>
      <c r="Q9" s="95" t="n">
        <f aca="false">IF(E9=1,Overview!$K$1*$C9,0)</f>
        <v>150</v>
      </c>
      <c r="R9" s="95" t="n">
        <f aca="false">IF(F9=1,Overview!$K$1*$C9,0)</f>
        <v>150</v>
      </c>
      <c r="S9" s="95" t="n">
        <f aca="false">IF(G9=1,Overview!$K$1*$C9,0)</f>
        <v>150</v>
      </c>
      <c r="T9" s="95" t="n">
        <f aca="false">IF(H9=1,Overview!$K$1*$C9,0)</f>
        <v>150</v>
      </c>
      <c r="U9" s="95" t="n">
        <f aca="false">IF(I9=1,Overview!$K$1*$C9,0)</f>
        <v>150</v>
      </c>
      <c r="V9" s="95"/>
      <c r="X9" s="37" t="n">
        <f aca="false">IF(D9=1,$C9,0)</f>
        <v>1.5</v>
      </c>
      <c r="Y9" s="37" t="n">
        <f aca="false">IF(E9=1,$C9,0)</f>
        <v>1.5</v>
      </c>
      <c r="Z9" s="37" t="n">
        <f aca="false">IF(F9=1,$C9,0)</f>
        <v>1.5</v>
      </c>
      <c r="AA9" s="37" t="n">
        <f aca="false">IF(G9=1,$C9,0)</f>
        <v>1.5</v>
      </c>
      <c r="AB9" s="37" t="n">
        <f aca="false">IF(H9=1,$C9,0)</f>
        <v>1.5</v>
      </c>
      <c r="AC9" s="37" t="n">
        <f aca="false">IF(I9=1,$C9,0)</f>
        <v>1.5</v>
      </c>
    </row>
    <row r="10" customFormat="false" ht="15" hidden="false" customHeight="false" outlineLevel="0" collapsed="false">
      <c r="A10" s="96" t="n">
        <v>43160</v>
      </c>
      <c r="B10" s="69" t="s">
        <v>68</v>
      </c>
      <c r="C10" s="60" t="n">
        <v>2</v>
      </c>
      <c r="D10" s="61" t="n">
        <v>1</v>
      </c>
      <c r="E10" s="61" t="n">
        <v>1</v>
      </c>
      <c r="F10" s="61" t="n">
        <v>1</v>
      </c>
      <c r="G10" s="61" t="n">
        <v>1</v>
      </c>
      <c r="H10" s="61" t="n">
        <v>1</v>
      </c>
      <c r="I10" s="61" t="n">
        <v>1</v>
      </c>
      <c r="J10" s="94" t="n">
        <f aca="false">SUM(D10:I10)*Overview!$K$1*C10</f>
        <v>1200</v>
      </c>
      <c r="P10" s="95" t="n">
        <f aca="false">IF(D10=1,Overview!$K$1*$C10,0)</f>
        <v>200</v>
      </c>
      <c r="Q10" s="95" t="n">
        <f aca="false">IF(E10=1,Overview!$K$1*$C10,0)</f>
        <v>200</v>
      </c>
      <c r="R10" s="95" t="n">
        <f aca="false">IF(F10=1,Overview!$K$1*$C10,0)</f>
        <v>200</v>
      </c>
      <c r="S10" s="95" t="n">
        <f aca="false">IF(G10=1,Overview!$K$1*$C10,0)</f>
        <v>200</v>
      </c>
      <c r="T10" s="95" t="n">
        <f aca="false">IF(H10=1,Overview!$K$1*$C10,0)</f>
        <v>200</v>
      </c>
      <c r="U10" s="95" t="n">
        <f aca="false">IF(I10=1,Overview!$K$1*$C10,0)</f>
        <v>200</v>
      </c>
      <c r="V10" s="95"/>
      <c r="X10" s="37" t="n">
        <f aca="false">IF(D10=1,$C10,0)</f>
        <v>2</v>
      </c>
      <c r="Y10" s="37" t="n">
        <f aca="false">IF(E10=1,$C10,0)</f>
        <v>2</v>
      </c>
      <c r="Z10" s="37" t="n">
        <f aca="false">IF(F10=1,$C10,0)</f>
        <v>2</v>
      </c>
      <c r="AA10" s="37" t="n">
        <f aca="false">IF(G10=1,$C10,0)</f>
        <v>2</v>
      </c>
      <c r="AB10" s="37" t="n">
        <f aca="false">IF(H10=1,$C10,0)</f>
        <v>2</v>
      </c>
      <c r="AC10" s="37" t="n">
        <f aca="false">IF(I10=1,$C10,0)</f>
        <v>2</v>
      </c>
    </row>
    <row r="11" customFormat="false" ht="15" hidden="false" customHeight="false" outlineLevel="0" collapsed="false">
      <c r="A11" s="96" t="n">
        <v>43164</v>
      </c>
      <c r="B11" s="69" t="s">
        <v>69</v>
      </c>
      <c r="C11" s="60" t="n">
        <v>0.5</v>
      </c>
      <c r="D11" s="61" t="n">
        <v>1</v>
      </c>
      <c r="E11" s="61" t="n">
        <v>1</v>
      </c>
      <c r="F11" s="61" t="n">
        <v>1</v>
      </c>
      <c r="G11" s="61" t="n">
        <v>1</v>
      </c>
      <c r="H11" s="61" t="n">
        <v>1</v>
      </c>
      <c r="I11" s="61" t="n">
        <v>1</v>
      </c>
      <c r="J11" s="94" t="n">
        <f aca="false">SUM(D11:I11)*Overview!$K$1*C11</f>
        <v>300</v>
      </c>
      <c r="P11" s="95" t="n">
        <f aca="false">IF(D11=1,Overview!$K$1*$C11,0)</f>
        <v>50</v>
      </c>
      <c r="Q11" s="95" t="n">
        <f aca="false">IF(E11=1,Overview!$K$1*$C11,0)</f>
        <v>50</v>
      </c>
      <c r="R11" s="95" t="n">
        <f aca="false">IF(F11=1,Overview!$K$1*$C11,0)</f>
        <v>50</v>
      </c>
      <c r="S11" s="95" t="n">
        <f aca="false">IF(G11=1,Overview!$K$1*$C11,0)</f>
        <v>50</v>
      </c>
      <c r="T11" s="95" t="n">
        <f aca="false">IF(H11=1,Overview!$K$1*$C11,0)</f>
        <v>50</v>
      </c>
      <c r="U11" s="95" t="n">
        <f aca="false">IF(I11=1,Overview!$K$1*$C11,0)</f>
        <v>50</v>
      </c>
      <c r="V11" s="95"/>
      <c r="X11" s="37" t="n">
        <f aca="false">IF(D11=1,$C11,0)</f>
        <v>0.5</v>
      </c>
      <c r="Y11" s="37" t="n">
        <f aca="false">IF(E11=1,$C11,0)</f>
        <v>0.5</v>
      </c>
      <c r="Z11" s="37" t="n">
        <f aca="false">IF(F11=1,$C11,0)</f>
        <v>0.5</v>
      </c>
      <c r="AA11" s="37" t="n">
        <f aca="false">IF(G11=1,$C11,0)</f>
        <v>0.5</v>
      </c>
      <c r="AB11" s="37" t="n">
        <f aca="false">IF(H11=1,$C11,0)</f>
        <v>0.5</v>
      </c>
      <c r="AC11" s="37" t="n">
        <f aca="false">IF(I11=1,$C11,0)</f>
        <v>0.5</v>
      </c>
    </row>
    <row r="12" customFormat="false" ht="15" hidden="false" customHeight="false" outlineLevel="0" collapsed="false">
      <c r="A12" s="96" t="n">
        <v>43165</v>
      </c>
      <c r="B12" s="69" t="s">
        <v>70</v>
      </c>
      <c r="C12" s="60" t="n">
        <v>1</v>
      </c>
      <c r="D12" s="61" t="n">
        <v>1</v>
      </c>
      <c r="E12" s="61" t="n">
        <v>1</v>
      </c>
      <c r="F12" s="61" t="n">
        <v>1</v>
      </c>
      <c r="G12" s="61" t="n">
        <v>1</v>
      </c>
      <c r="H12" s="61" t="n">
        <v>1</v>
      </c>
      <c r="I12" s="61" t="n">
        <v>1</v>
      </c>
      <c r="J12" s="94" t="n">
        <f aca="false">SUM(D12:I12)*Overview!$K$1*C12</f>
        <v>600</v>
      </c>
      <c r="P12" s="95" t="n">
        <f aca="false">IF(D12=1,Overview!$K$1*$C12,0)</f>
        <v>100</v>
      </c>
      <c r="Q12" s="95" t="n">
        <f aca="false">IF(E12=1,Overview!$K$1*$C12,0)</f>
        <v>100</v>
      </c>
      <c r="R12" s="95" t="n">
        <f aca="false">IF(F12=1,Overview!$K$1*$C12,0)</f>
        <v>100</v>
      </c>
      <c r="S12" s="95" t="n">
        <f aca="false">IF(G12=1,Overview!$K$1*$C12,0)</f>
        <v>100</v>
      </c>
      <c r="T12" s="95" t="n">
        <f aca="false">IF(H12=1,Overview!$K$1*$C12,0)</f>
        <v>100</v>
      </c>
      <c r="U12" s="95" t="n">
        <f aca="false">IF(I12=1,Overview!$K$1*$C12,0)</f>
        <v>100</v>
      </c>
      <c r="V12" s="95"/>
      <c r="X12" s="37" t="n">
        <f aca="false">IF(D12=1,$C12,0)</f>
        <v>1</v>
      </c>
      <c r="Y12" s="37" t="n">
        <f aca="false">IF(E12=1,$C12,0)</f>
        <v>1</v>
      </c>
      <c r="Z12" s="37" t="n">
        <f aca="false">IF(F12=1,$C12,0)</f>
        <v>1</v>
      </c>
      <c r="AA12" s="37" t="n">
        <f aca="false">IF(G12=1,$C12,0)</f>
        <v>1</v>
      </c>
      <c r="AB12" s="37" t="n">
        <f aca="false">IF(H12=1,$C12,0)</f>
        <v>1</v>
      </c>
      <c r="AC12" s="37" t="n">
        <f aca="false">IF(I12=1,$C12,0)</f>
        <v>1</v>
      </c>
    </row>
    <row r="13" customFormat="false" ht="15" hidden="false" customHeight="false" outlineLevel="0" collapsed="false">
      <c r="A13" s="96" t="n">
        <v>43167</v>
      </c>
      <c r="B13" s="69" t="s">
        <v>71</v>
      </c>
      <c r="C13" s="60" t="n">
        <v>0.5</v>
      </c>
      <c r="D13" s="61" t="n">
        <v>1</v>
      </c>
      <c r="E13" s="61" t="n">
        <v>1</v>
      </c>
      <c r="F13" s="61" t="n">
        <v>1</v>
      </c>
      <c r="G13" s="61" t="n">
        <v>1</v>
      </c>
      <c r="H13" s="61" t="n">
        <v>1</v>
      </c>
      <c r="I13" s="61" t="n">
        <v>1</v>
      </c>
      <c r="J13" s="94" t="n">
        <f aca="false">SUM(D13:I13)*Overview!$K$1*C13</f>
        <v>300</v>
      </c>
      <c r="P13" s="95" t="n">
        <f aca="false">IF(D13=1,Overview!$K$1*$C13,0)</f>
        <v>50</v>
      </c>
      <c r="Q13" s="95" t="n">
        <f aca="false">IF(E13=1,Overview!$K$1*$C13,0)</f>
        <v>50</v>
      </c>
      <c r="R13" s="95" t="n">
        <f aca="false">IF(F13=1,Overview!$K$1*$C13,0)</f>
        <v>50</v>
      </c>
      <c r="S13" s="95" t="n">
        <f aca="false">IF(G13=1,Overview!$K$1*$C13,0)</f>
        <v>50</v>
      </c>
      <c r="T13" s="95" t="n">
        <f aca="false">IF(H13=1,Overview!$K$1*$C13,0)</f>
        <v>50</v>
      </c>
      <c r="U13" s="95" t="n">
        <f aca="false">IF(I13=1,Overview!$K$1*$C13,0)</f>
        <v>50</v>
      </c>
      <c r="V13" s="95"/>
      <c r="X13" s="37" t="n">
        <f aca="false">IF(D13=1,$C13,0)</f>
        <v>0.5</v>
      </c>
      <c r="Y13" s="37" t="n">
        <f aca="false">IF(E13=1,$C13,0)</f>
        <v>0.5</v>
      </c>
      <c r="Z13" s="37" t="n">
        <f aca="false">IF(F13=1,$C13,0)</f>
        <v>0.5</v>
      </c>
      <c r="AA13" s="37" t="n">
        <f aca="false">IF(G13=1,$C13,0)</f>
        <v>0.5</v>
      </c>
      <c r="AB13" s="37" t="n">
        <f aca="false">IF(H13=1,$C13,0)</f>
        <v>0.5</v>
      </c>
      <c r="AC13" s="37" t="n">
        <f aca="false">IF(I13=1,$C13,0)</f>
        <v>0.5</v>
      </c>
    </row>
    <row r="14" customFormat="false" ht="15" hidden="false" customHeight="false" outlineLevel="0" collapsed="false">
      <c r="A14" s="96" t="n">
        <v>43179</v>
      </c>
      <c r="B14" s="69" t="s">
        <v>72</v>
      </c>
      <c r="C14" s="60" t="n">
        <v>2</v>
      </c>
      <c r="D14" s="61" t="n">
        <v>1</v>
      </c>
      <c r="E14" s="61"/>
      <c r="F14" s="61" t="n">
        <v>1</v>
      </c>
      <c r="G14" s="61" t="n">
        <v>1</v>
      </c>
      <c r="H14" s="61" t="n">
        <v>1</v>
      </c>
      <c r="I14" s="61" t="n">
        <v>1</v>
      </c>
      <c r="J14" s="94" t="n">
        <f aca="false">SUM(D14:I14)*Overview!$K$1*C14</f>
        <v>1000</v>
      </c>
      <c r="P14" s="95" t="n">
        <f aca="false">IF(D14=1,Overview!$K$1*$C14,0)</f>
        <v>200</v>
      </c>
      <c r="Q14" s="95" t="n">
        <f aca="false">IF(E14=1,Overview!$K$1*$C14,0)</f>
        <v>0</v>
      </c>
      <c r="R14" s="95" t="n">
        <f aca="false">IF(F14=1,Overview!$K$1*$C14,0)</f>
        <v>200</v>
      </c>
      <c r="S14" s="95" t="n">
        <f aca="false">IF(G14=1,Overview!$K$1*$C14,0)</f>
        <v>200</v>
      </c>
      <c r="T14" s="95" t="n">
        <f aca="false">IF(H14=1,Overview!$K$1*$C14,0)</f>
        <v>200</v>
      </c>
      <c r="U14" s="95" t="n">
        <f aca="false">IF(I14=1,Overview!$K$1*$C14,0)</f>
        <v>200</v>
      </c>
      <c r="V14" s="95"/>
      <c r="X14" s="37" t="n">
        <f aca="false">IF(D14=1,$C14,0)</f>
        <v>2</v>
      </c>
      <c r="Y14" s="37" t="n">
        <f aca="false">IF(E14=1,$C14,0)</f>
        <v>0</v>
      </c>
      <c r="Z14" s="37" t="n">
        <f aca="false">IF(F14=1,$C14,0)</f>
        <v>2</v>
      </c>
      <c r="AA14" s="37" t="n">
        <f aca="false">IF(G14=1,$C14,0)</f>
        <v>2</v>
      </c>
      <c r="AB14" s="37" t="n">
        <f aca="false">IF(H14=1,$C14,0)</f>
        <v>2</v>
      </c>
      <c r="AC14" s="37" t="n">
        <f aca="false">IF(I14=1,$C14,0)</f>
        <v>2</v>
      </c>
    </row>
    <row r="15" customFormat="false" ht="15" hidden="false" customHeight="false" outlineLevel="0" collapsed="false">
      <c r="A15" s="96"/>
      <c r="B15" s="69"/>
      <c r="C15" s="60"/>
      <c r="D15" s="97"/>
      <c r="E15" s="97"/>
      <c r="F15" s="97"/>
      <c r="G15" s="97"/>
      <c r="H15" s="97"/>
      <c r="I15" s="97"/>
      <c r="J15" s="94" t="n">
        <f aca="false">SUM(D15:I15)*Overview!$K$1*C15</f>
        <v>0</v>
      </c>
      <c r="P15" s="95" t="n">
        <f aca="false">IF(D15=1,Overview!$K$1*$C15,0)</f>
        <v>0</v>
      </c>
      <c r="Q15" s="95" t="n">
        <f aca="false">IF(E15=1,Overview!$K$1*$C15,0)</f>
        <v>0</v>
      </c>
      <c r="R15" s="95" t="n">
        <f aca="false">IF(F15=1,Overview!$K$1*$C15,0)</f>
        <v>0</v>
      </c>
      <c r="S15" s="95" t="n">
        <f aca="false">IF(G15=1,Overview!$K$1*$C15,0)</f>
        <v>0</v>
      </c>
      <c r="T15" s="95" t="n">
        <f aca="false">IF(H15=1,Overview!$K$1*$C15,0)</f>
        <v>0</v>
      </c>
      <c r="U15" s="95" t="n">
        <f aca="false">IF(I15=1,Overview!$K$1*$C15,0)</f>
        <v>0</v>
      </c>
      <c r="V15" s="95"/>
      <c r="X15" s="37" t="n">
        <f aca="false">IF(D15=1,$C15,0)</f>
        <v>0</v>
      </c>
      <c r="Y15" s="37" t="n">
        <f aca="false">IF(E15=1,$C15,0)</f>
        <v>0</v>
      </c>
      <c r="Z15" s="37" t="n">
        <f aca="false">IF(F15=1,$C15,0)</f>
        <v>0</v>
      </c>
      <c r="AA15" s="37" t="n">
        <f aca="false">IF(G15=1,$C15,0)</f>
        <v>0</v>
      </c>
      <c r="AB15" s="37" t="n">
        <f aca="false">IF(H15=1,$C15,0)</f>
        <v>0</v>
      </c>
      <c r="AC15" s="37" t="n">
        <f aca="false">IF(I15=1,$C15,0)</f>
        <v>0</v>
      </c>
    </row>
    <row r="16" customFormat="false" ht="15" hidden="false" customHeight="false" outlineLevel="0" collapsed="false">
      <c r="A16" s="96"/>
      <c r="B16" s="69"/>
      <c r="C16" s="60"/>
      <c r="D16" s="97"/>
      <c r="E16" s="97"/>
      <c r="F16" s="97"/>
      <c r="G16" s="97"/>
      <c r="H16" s="97"/>
      <c r="I16" s="97"/>
      <c r="J16" s="94" t="n">
        <f aca="false">SUM(D16:I16)*Overview!$K$1*C16</f>
        <v>0</v>
      </c>
      <c r="P16" s="95" t="n">
        <f aca="false">IF(D16=1,Overview!$K$1*$C16,0)</f>
        <v>0</v>
      </c>
      <c r="Q16" s="95" t="n">
        <f aca="false">IF(E16=1,Overview!$K$1*$C16,0)</f>
        <v>0</v>
      </c>
      <c r="R16" s="95" t="n">
        <f aca="false">IF(F16=1,Overview!$K$1*$C16,0)</f>
        <v>0</v>
      </c>
      <c r="S16" s="95" t="n">
        <f aca="false">IF(G16=1,Overview!$K$1*$C16,0)</f>
        <v>0</v>
      </c>
      <c r="T16" s="95" t="n">
        <f aca="false">IF(H16=1,Overview!$K$1*$C16,0)</f>
        <v>0</v>
      </c>
      <c r="U16" s="95" t="n">
        <f aca="false">IF(I16=1,Overview!$K$1*$C16,0)</f>
        <v>0</v>
      </c>
      <c r="V16" s="95"/>
      <c r="X16" s="37" t="n">
        <f aca="false">IF(D16=1,$C16,0)</f>
        <v>0</v>
      </c>
      <c r="Y16" s="37" t="n">
        <f aca="false">IF(E16=1,$C16,0)</f>
        <v>0</v>
      </c>
      <c r="Z16" s="37" t="n">
        <f aca="false">IF(F16=1,$C16,0)</f>
        <v>0</v>
      </c>
      <c r="AA16" s="37" t="n">
        <f aca="false">IF(G16=1,$C16,0)</f>
        <v>0</v>
      </c>
      <c r="AB16" s="37" t="n">
        <f aca="false">IF(H16=1,$C16,0)</f>
        <v>0</v>
      </c>
      <c r="AC16" s="37" t="n">
        <f aca="false">IF(I16=1,$C16,0)</f>
        <v>0</v>
      </c>
    </row>
    <row r="17" customFormat="false" ht="15" hidden="false" customHeight="false" outlineLevel="0" collapsed="false">
      <c r="A17" s="96"/>
      <c r="B17" s="69"/>
      <c r="C17" s="60"/>
      <c r="D17" s="97"/>
      <c r="E17" s="97"/>
      <c r="F17" s="97"/>
      <c r="G17" s="97"/>
      <c r="H17" s="97"/>
      <c r="I17" s="97"/>
      <c r="J17" s="94" t="n">
        <f aca="false">SUM(D17:I17)*Overview!$K$1*C17</f>
        <v>0</v>
      </c>
      <c r="P17" s="95" t="n">
        <f aca="false">IF(D17=1,Overview!$K$1*$C17,0)</f>
        <v>0</v>
      </c>
      <c r="Q17" s="95" t="n">
        <f aca="false">IF(E17=1,Overview!$K$1*$C17,0)</f>
        <v>0</v>
      </c>
      <c r="R17" s="95" t="n">
        <f aca="false">IF(F17=1,Overview!$K$1*$C17,0)</f>
        <v>0</v>
      </c>
      <c r="S17" s="95" t="n">
        <f aca="false">IF(G17=1,Overview!$K$1*$C17,0)</f>
        <v>0</v>
      </c>
      <c r="T17" s="95" t="n">
        <f aca="false">IF(H17=1,Overview!$K$1*$C17,0)</f>
        <v>0</v>
      </c>
      <c r="U17" s="95" t="n">
        <f aca="false">IF(I17=1,Overview!$K$1*$C17,0)</f>
        <v>0</v>
      </c>
      <c r="V17" s="95"/>
      <c r="X17" s="37" t="n">
        <f aca="false">IF(D17=1,$C17,0)</f>
        <v>0</v>
      </c>
      <c r="Y17" s="37" t="n">
        <f aca="false">IF(E17=1,$C17,0)</f>
        <v>0</v>
      </c>
      <c r="Z17" s="37" t="n">
        <f aca="false">IF(F17=1,$C17,0)</f>
        <v>0</v>
      </c>
      <c r="AA17" s="37" t="n">
        <f aca="false">IF(G17=1,$C17,0)</f>
        <v>0</v>
      </c>
      <c r="AB17" s="37" t="n">
        <f aca="false">IF(H17=1,$C17,0)</f>
        <v>0</v>
      </c>
      <c r="AC17" s="37" t="n">
        <f aca="false">IF(I17=1,$C17,0)</f>
        <v>0</v>
      </c>
    </row>
    <row r="18" customFormat="false" ht="15" hidden="false" customHeight="false" outlineLevel="0" collapsed="false">
      <c r="A18" s="96"/>
      <c r="B18" s="69"/>
      <c r="C18" s="60"/>
      <c r="D18" s="97"/>
      <c r="E18" s="97"/>
      <c r="F18" s="97"/>
      <c r="G18" s="97"/>
      <c r="H18" s="97"/>
      <c r="I18" s="97"/>
      <c r="J18" s="94" t="n">
        <f aca="false">SUM(D18:I18)*Overview!$K$1*C18</f>
        <v>0</v>
      </c>
      <c r="P18" s="95" t="n">
        <f aca="false">IF(D18=1,Overview!$K$1*$C18,0)</f>
        <v>0</v>
      </c>
      <c r="Q18" s="95" t="n">
        <f aca="false">IF(E18=1,Overview!$K$1*$C18,0)</f>
        <v>0</v>
      </c>
      <c r="R18" s="95" t="n">
        <f aca="false">IF(F18=1,Overview!$K$1*$C18,0)</f>
        <v>0</v>
      </c>
      <c r="S18" s="95" t="n">
        <f aca="false">IF(G18=1,Overview!$K$1*$C18,0)</f>
        <v>0</v>
      </c>
      <c r="T18" s="95" t="n">
        <f aca="false">IF(H18=1,Overview!$K$1*$C18,0)</f>
        <v>0</v>
      </c>
      <c r="U18" s="95" t="n">
        <f aca="false">IF(I18=1,Overview!$K$1*$C18,0)</f>
        <v>0</v>
      </c>
      <c r="V18" s="95"/>
      <c r="X18" s="37" t="n">
        <f aca="false">IF(D18=1,$C18,0)</f>
        <v>0</v>
      </c>
      <c r="Y18" s="37" t="n">
        <f aca="false">IF(E18=1,$C18,0)</f>
        <v>0</v>
      </c>
      <c r="Z18" s="37" t="n">
        <f aca="false">IF(F18=1,$C18,0)</f>
        <v>0</v>
      </c>
      <c r="AA18" s="37" t="n">
        <f aca="false">IF(G18=1,$C18,0)</f>
        <v>0</v>
      </c>
      <c r="AB18" s="37" t="n">
        <f aca="false">IF(H18=1,$C18,0)</f>
        <v>0</v>
      </c>
      <c r="AC18" s="37" t="n">
        <f aca="false">IF(I18=1,$C18,0)</f>
        <v>0</v>
      </c>
    </row>
    <row r="19" customFormat="false" ht="15" hidden="false" customHeight="false" outlineLevel="0" collapsed="false">
      <c r="A19" s="96"/>
      <c r="B19" s="69"/>
      <c r="C19" s="60"/>
      <c r="D19" s="97"/>
      <c r="E19" s="97"/>
      <c r="F19" s="97"/>
      <c r="G19" s="97"/>
      <c r="H19" s="97"/>
      <c r="I19" s="97"/>
      <c r="J19" s="94" t="n">
        <f aca="false">SUM(D19:I19)*Overview!$K$1*C19</f>
        <v>0</v>
      </c>
      <c r="P19" s="95" t="n">
        <f aca="false">IF(D19=1,Overview!$K$1*$C19,0)</f>
        <v>0</v>
      </c>
      <c r="Q19" s="95" t="n">
        <f aca="false">IF(E19=1,Overview!$K$1*$C19,0)</f>
        <v>0</v>
      </c>
      <c r="R19" s="95" t="n">
        <f aca="false">IF(F19=1,Overview!$K$1*$C19,0)</f>
        <v>0</v>
      </c>
      <c r="S19" s="95" t="n">
        <f aca="false">IF(G19=1,Overview!$K$1*$C19,0)</f>
        <v>0</v>
      </c>
      <c r="T19" s="95" t="n">
        <f aca="false">IF(H19=1,Overview!$K$1*$C19,0)</f>
        <v>0</v>
      </c>
      <c r="U19" s="95" t="n">
        <f aca="false">IF(I19=1,Overview!$K$1*$C19,0)</f>
        <v>0</v>
      </c>
      <c r="V19" s="95"/>
      <c r="X19" s="37" t="n">
        <f aca="false">IF(D19=1,$C19,0)</f>
        <v>0</v>
      </c>
      <c r="Y19" s="37" t="n">
        <f aca="false">IF(E19=1,$C19,0)</f>
        <v>0</v>
      </c>
      <c r="Z19" s="37" t="n">
        <f aca="false">IF(F19=1,$C19,0)</f>
        <v>0</v>
      </c>
      <c r="AA19" s="37" t="n">
        <f aca="false">IF(G19=1,$C19,0)</f>
        <v>0</v>
      </c>
      <c r="AB19" s="37" t="n">
        <f aca="false">IF(H19=1,$C19,0)</f>
        <v>0</v>
      </c>
      <c r="AC19" s="37" t="n">
        <f aca="false">IF(I19=1,$C19,0)</f>
        <v>0</v>
      </c>
    </row>
    <row r="20" customFormat="false" ht="15" hidden="false" customHeight="false" outlineLevel="0" collapsed="false">
      <c r="A20" s="96"/>
      <c r="B20" s="69"/>
      <c r="C20" s="60"/>
      <c r="D20" s="97"/>
      <c r="E20" s="97"/>
      <c r="F20" s="97"/>
      <c r="G20" s="97"/>
      <c r="H20" s="97"/>
      <c r="I20" s="97"/>
      <c r="J20" s="94" t="n">
        <f aca="false">SUM(D20:I20)*Overview!$K$1*C20</f>
        <v>0</v>
      </c>
      <c r="P20" s="95" t="n">
        <f aca="false">IF(D20=1,Overview!$K$1*$C20,0)</f>
        <v>0</v>
      </c>
      <c r="Q20" s="95" t="n">
        <f aca="false">IF(E20=1,Overview!$K$1*$C20,0)</f>
        <v>0</v>
      </c>
      <c r="R20" s="95" t="n">
        <f aca="false">IF(F20=1,Overview!$K$1*$C20,0)</f>
        <v>0</v>
      </c>
      <c r="S20" s="95" t="n">
        <f aca="false">IF(G20=1,Overview!$K$1*$C20,0)</f>
        <v>0</v>
      </c>
      <c r="T20" s="95" t="n">
        <f aca="false">IF(H20=1,Overview!$K$1*$C20,0)</f>
        <v>0</v>
      </c>
      <c r="U20" s="95" t="n">
        <f aca="false">IF(I20=1,Overview!$K$1*$C20,0)</f>
        <v>0</v>
      </c>
      <c r="V20" s="95"/>
      <c r="X20" s="37" t="n">
        <f aca="false">IF(D20=1,$C20,0)</f>
        <v>0</v>
      </c>
      <c r="Y20" s="37" t="n">
        <f aca="false">IF(E20=1,$C20,0)</f>
        <v>0</v>
      </c>
      <c r="Z20" s="37" t="n">
        <f aca="false">IF(F20=1,$C20,0)</f>
        <v>0</v>
      </c>
      <c r="AA20" s="37" t="n">
        <f aca="false">IF(G20=1,$C20,0)</f>
        <v>0</v>
      </c>
      <c r="AB20" s="37" t="n">
        <f aca="false">IF(H20=1,$C20,0)</f>
        <v>0</v>
      </c>
      <c r="AC20" s="37" t="n">
        <f aca="false">IF(I20=1,$C20,0)</f>
        <v>0</v>
      </c>
    </row>
    <row r="21" customFormat="false" ht="15" hidden="false" customHeight="false" outlineLevel="0" collapsed="false">
      <c r="A21" s="96"/>
      <c r="B21" s="69"/>
      <c r="C21" s="60"/>
      <c r="D21" s="97"/>
      <c r="E21" s="97"/>
      <c r="F21" s="97"/>
      <c r="G21" s="97"/>
      <c r="H21" s="97"/>
      <c r="I21" s="97"/>
      <c r="J21" s="94" t="n">
        <f aca="false">SUM(D21:I21)*Overview!$K$1*C21</f>
        <v>0</v>
      </c>
      <c r="P21" s="95" t="n">
        <f aca="false">IF(D21=1,Overview!$K$1*$C21,0)</f>
        <v>0</v>
      </c>
      <c r="Q21" s="95" t="n">
        <f aca="false">IF(E21=1,Overview!$K$1*$C21,0)</f>
        <v>0</v>
      </c>
      <c r="R21" s="95" t="n">
        <f aca="false">IF(F21=1,Overview!$K$1*$C21,0)</f>
        <v>0</v>
      </c>
      <c r="S21" s="95" t="n">
        <f aca="false">IF(G21=1,Overview!$K$1*$C21,0)</f>
        <v>0</v>
      </c>
      <c r="T21" s="95" t="n">
        <f aca="false">IF(H21=1,Overview!$K$1*$C21,0)</f>
        <v>0</v>
      </c>
      <c r="U21" s="95" t="n">
        <f aca="false">IF(I21=1,Overview!$K$1*$C21,0)</f>
        <v>0</v>
      </c>
      <c r="V21" s="95"/>
      <c r="X21" s="37" t="n">
        <f aca="false">IF(D21=1,$C21,0)</f>
        <v>0</v>
      </c>
      <c r="Y21" s="37" t="n">
        <f aca="false">IF(E21=1,$C21,0)</f>
        <v>0</v>
      </c>
      <c r="Z21" s="37" t="n">
        <f aca="false">IF(F21=1,$C21,0)</f>
        <v>0</v>
      </c>
      <c r="AA21" s="37" t="n">
        <f aca="false">IF(G21=1,$C21,0)</f>
        <v>0</v>
      </c>
      <c r="AB21" s="37" t="n">
        <f aca="false">IF(H21=1,$C21,0)</f>
        <v>0</v>
      </c>
      <c r="AC21" s="37" t="n">
        <f aca="false">IF(I21=1,$C21,0)</f>
        <v>0</v>
      </c>
    </row>
    <row r="22" customFormat="false" ht="15" hidden="false" customHeight="false" outlineLevel="0" collapsed="false">
      <c r="A22" s="96"/>
      <c r="B22" s="69"/>
      <c r="C22" s="60"/>
      <c r="D22" s="97"/>
      <c r="E22" s="97"/>
      <c r="F22" s="97"/>
      <c r="G22" s="97"/>
      <c r="H22" s="97"/>
      <c r="I22" s="97"/>
      <c r="J22" s="94" t="n">
        <f aca="false">SUM(D22:I22)*Overview!$K$1*C22</f>
        <v>0</v>
      </c>
      <c r="P22" s="95" t="n">
        <f aca="false">IF(D22=1,Overview!$K$1*$C22,0)</f>
        <v>0</v>
      </c>
      <c r="Q22" s="95" t="n">
        <f aca="false">IF(E22=1,Overview!$K$1*$C22,0)</f>
        <v>0</v>
      </c>
      <c r="R22" s="95" t="n">
        <f aca="false">IF(F22=1,Overview!$K$1*$C22,0)</f>
        <v>0</v>
      </c>
      <c r="S22" s="95" t="n">
        <f aca="false">IF(G22=1,Overview!$K$1*$C22,0)</f>
        <v>0</v>
      </c>
      <c r="T22" s="95" t="n">
        <f aca="false">IF(H22=1,Overview!$K$1*$C22,0)</f>
        <v>0</v>
      </c>
      <c r="U22" s="95" t="n">
        <f aca="false">IF(I22=1,Overview!$K$1*$C22,0)</f>
        <v>0</v>
      </c>
      <c r="V22" s="95"/>
      <c r="X22" s="37" t="n">
        <f aca="false">IF(D22=1,$C22,0)</f>
        <v>0</v>
      </c>
      <c r="Y22" s="37" t="n">
        <f aca="false">IF(E22=1,$C22,0)</f>
        <v>0</v>
      </c>
      <c r="Z22" s="37" t="n">
        <f aca="false">IF(F22=1,$C22,0)</f>
        <v>0</v>
      </c>
      <c r="AA22" s="37" t="n">
        <f aca="false">IF(G22=1,$C22,0)</f>
        <v>0</v>
      </c>
      <c r="AB22" s="37" t="n">
        <f aca="false">IF(H22=1,$C22,0)</f>
        <v>0</v>
      </c>
      <c r="AC22" s="37" t="n">
        <f aca="false">IF(I22=1,$C22,0)</f>
        <v>0</v>
      </c>
    </row>
    <row r="23" customFormat="false" ht="15" hidden="false" customHeight="false" outlineLevel="0" collapsed="false">
      <c r="A23" s="96"/>
      <c r="B23" s="69"/>
      <c r="C23" s="60"/>
      <c r="D23" s="97"/>
      <c r="E23" s="97"/>
      <c r="F23" s="97"/>
      <c r="G23" s="97"/>
      <c r="H23" s="97"/>
      <c r="I23" s="97"/>
      <c r="J23" s="94" t="n">
        <f aca="false">SUM(D23:I23)*Overview!$K$1*C23</f>
        <v>0</v>
      </c>
      <c r="P23" s="95" t="n">
        <f aca="false">IF(D23=1,Overview!$K$1*$C23,0)</f>
        <v>0</v>
      </c>
      <c r="Q23" s="95" t="n">
        <f aca="false">IF(E23=1,Overview!$K$1*$C23,0)</f>
        <v>0</v>
      </c>
      <c r="R23" s="95" t="n">
        <f aca="false">IF(F23=1,Overview!$K$1*$C23,0)</f>
        <v>0</v>
      </c>
      <c r="S23" s="95" t="n">
        <f aca="false">IF(G23=1,Overview!$K$1*$C23,0)</f>
        <v>0</v>
      </c>
      <c r="T23" s="95" t="n">
        <f aca="false">IF(H23=1,Overview!$K$1*$C23,0)</f>
        <v>0</v>
      </c>
      <c r="U23" s="95" t="n">
        <f aca="false">IF(I23=1,Overview!$K$1*$C23,0)</f>
        <v>0</v>
      </c>
      <c r="V23" s="95"/>
      <c r="X23" s="37" t="n">
        <f aca="false">IF(D23=1,$C23,0)</f>
        <v>0</v>
      </c>
      <c r="Y23" s="37" t="n">
        <f aca="false">IF(E23=1,$C23,0)</f>
        <v>0</v>
      </c>
      <c r="Z23" s="37" t="n">
        <f aca="false">IF(F23=1,$C23,0)</f>
        <v>0</v>
      </c>
      <c r="AA23" s="37" t="n">
        <f aca="false">IF(G23=1,$C23,0)</f>
        <v>0</v>
      </c>
      <c r="AB23" s="37" t="n">
        <f aca="false">IF(H23=1,$C23,0)</f>
        <v>0</v>
      </c>
      <c r="AC23" s="37" t="n">
        <f aca="false">IF(I23=1,$C23,0)</f>
        <v>0</v>
      </c>
    </row>
    <row r="24" customFormat="false" ht="15" hidden="false" customHeight="false" outlineLevel="0" collapsed="false">
      <c r="A24" s="96"/>
      <c r="B24" s="69"/>
      <c r="C24" s="98"/>
      <c r="D24" s="97"/>
      <c r="E24" s="97"/>
      <c r="F24" s="97"/>
      <c r="G24" s="97"/>
      <c r="H24" s="97"/>
      <c r="I24" s="97"/>
      <c r="J24" s="94" t="n">
        <f aca="false">SUM(D24:I24)*Overview!$K$1*C24</f>
        <v>0</v>
      </c>
      <c r="P24" s="95" t="n">
        <f aca="false">IF(D24=1,Overview!$K$1*$C24,0)</f>
        <v>0</v>
      </c>
      <c r="Q24" s="95" t="n">
        <f aca="false">IF(E24=1,Overview!$K$1*$C24,0)</f>
        <v>0</v>
      </c>
      <c r="R24" s="95" t="n">
        <f aca="false">IF(F24=1,Overview!$K$1*$C24,0)</f>
        <v>0</v>
      </c>
      <c r="S24" s="95" t="n">
        <f aca="false">IF(G24=1,Overview!$K$1*$C24,0)</f>
        <v>0</v>
      </c>
      <c r="T24" s="95" t="n">
        <f aca="false">IF(H24=1,Overview!$K$1*$C24,0)</f>
        <v>0</v>
      </c>
      <c r="U24" s="95" t="n">
        <f aca="false">IF(I24=1,Overview!$K$1*$C24,0)</f>
        <v>0</v>
      </c>
      <c r="V24" s="95"/>
      <c r="X24" s="37" t="n">
        <f aca="false">IF(D24=1,$C24,0)</f>
        <v>0</v>
      </c>
      <c r="Y24" s="37" t="n">
        <f aca="false">IF(E24=1,$C24,0)</f>
        <v>0</v>
      </c>
      <c r="Z24" s="37" t="n">
        <f aca="false">IF(F24=1,$C24,0)</f>
        <v>0</v>
      </c>
      <c r="AA24" s="37" t="n">
        <f aca="false">IF(G24=1,$C24,0)</f>
        <v>0</v>
      </c>
      <c r="AB24" s="37" t="n">
        <f aca="false">IF(H24=1,$C24,0)</f>
        <v>0</v>
      </c>
      <c r="AC24" s="37" t="n">
        <f aca="false">IF(I24=1,$C24,0)</f>
        <v>0</v>
      </c>
    </row>
    <row r="25" customFormat="false" ht="15" hidden="false" customHeight="false" outlineLevel="0" collapsed="false">
      <c r="A25" s="99"/>
      <c r="B25" s="74" t="s">
        <v>60</v>
      </c>
      <c r="C25" s="100" t="n">
        <f aca="false">SUM(C3:C24)</f>
        <v>11.75</v>
      </c>
      <c r="D25" s="101" t="n">
        <f aca="false">SUM(D3:D24)</f>
        <v>11</v>
      </c>
      <c r="E25" s="101" t="n">
        <f aca="false">SUM(E3:E24)</f>
        <v>10</v>
      </c>
      <c r="F25" s="101" t="n">
        <f aca="false">SUM(F3:F24)</f>
        <v>12</v>
      </c>
      <c r="G25" s="101" t="n">
        <f aca="false">SUM(G3:G24)</f>
        <v>12</v>
      </c>
      <c r="H25" s="101" t="n">
        <f aca="false">SUM(H3:H24)</f>
        <v>12</v>
      </c>
      <c r="I25" s="102" t="n">
        <f aca="false">SUM(I3:I24)</f>
        <v>12</v>
      </c>
      <c r="J25" s="103" t="n">
        <f aca="false">SUM(J3:J24)</f>
        <v>6675</v>
      </c>
      <c r="O25" s="37" t="s">
        <v>60</v>
      </c>
      <c r="P25" s="95" t="n">
        <f aca="false">SUM(P3:P24)</f>
        <v>1075</v>
      </c>
      <c r="Q25" s="95" t="n">
        <f aca="false">SUM(Q3:Q24)</f>
        <v>900</v>
      </c>
      <c r="R25" s="95" t="n">
        <f aca="false">SUM(R3:R24)</f>
        <v>1175</v>
      </c>
      <c r="S25" s="95" t="n">
        <f aca="false">SUM(S3:S24)</f>
        <v>1175</v>
      </c>
      <c r="T25" s="95" t="n">
        <f aca="false">SUM(T3:T24)</f>
        <v>1175</v>
      </c>
      <c r="U25" s="95" t="n">
        <f aca="false">SUM(U3:U24)</f>
        <v>1175</v>
      </c>
      <c r="V25" s="95" t="n">
        <f aca="false">SUM(P25:U25)</f>
        <v>6675</v>
      </c>
      <c r="X25" s="37" t="n">
        <f aca="false">SUM(X3:X24)</f>
        <v>10.75</v>
      </c>
      <c r="Y25" s="37" t="n">
        <f aca="false">SUM(Y3:Y24)</f>
        <v>9</v>
      </c>
      <c r="Z25" s="37" t="n">
        <f aca="false">SUM(Z3:Z24)</f>
        <v>11.75</v>
      </c>
      <c r="AA25" s="37" t="n">
        <f aca="false">SUM(AA3:AA24)</f>
        <v>11.75</v>
      </c>
      <c r="AB25" s="37" t="n">
        <f aca="false">SUM(AB3:AB24)</f>
        <v>11.75</v>
      </c>
      <c r="AC25" s="37" t="n">
        <f aca="false">SUM(AC3:AC24)</f>
        <v>11.75</v>
      </c>
      <c r="AD25" s="37" t="n">
        <f aca="false">SUM(X25:AC25)</f>
        <v>66.75</v>
      </c>
    </row>
    <row r="26" customFormat="false" ht="15" hidden="false" customHeight="false" outlineLevel="0" collapsed="false">
      <c r="B26" s="104"/>
      <c r="C26" s="105" t="s">
        <v>20</v>
      </c>
      <c r="D26" s="106" t="s">
        <v>2</v>
      </c>
      <c r="E26" s="106" t="s">
        <v>3</v>
      </c>
      <c r="F26" s="106" t="s">
        <v>4</v>
      </c>
      <c r="G26" s="106" t="s">
        <v>5</v>
      </c>
      <c r="H26" s="106" t="s">
        <v>6</v>
      </c>
      <c r="I26" s="106" t="s">
        <v>62</v>
      </c>
      <c r="J26" s="107" t="s">
        <v>63</v>
      </c>
    </row>
  </sheetData>
  <autoFilter ref="A2:J2"/>
  <conditionalFormatting sqref="D3:I2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2018-03-28T02:22:50Z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