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975"/>
  </bookViews>
  <sheets>
    <sheet name="Burn Report" sheetId="1" r:id="rId1"/>
  </sheets>
  <externalReferences>
    <externalReference r:id="rId2"/>
  </externalReferences>
  <calcPr calcId="162913" iterateDelta="1E-4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 l="1"/>
  <c r="D62" i="1"/>
  <c r="I62" i="1" l="1"/>
  <c r="G62" i="1"/>
  <c r="E62" i="1"/>
  <c r="H62" i="1"/>
  <c r="F62" i="1"/>
  <c r="C62" i="1"/>
</calcChain>
</file>

<file path=xl/sharedStrings.xml><?xml version="1.0" encoding="utf-8"?>
<sst xmlns="http://schemas.openxmlformats.org/spreadsheetml/2006/main" count="66" uniqueCount="53">
  <si>
    <t>Task Cost</t>
  </si>
  <si>
    <t>Zack</t>
  </si>
  <si>
    <t>Peter</t>
  </si>
  <si>
    <t>Cody</t>
  </si>
  <si>
    <t>Brandon</t>
  </si>
  <si>
    <t>Bach</t>
  </si>
  <si>
    <t>Andrei</t>
  </si>
  <si>
    <t>Hours</t>
  </si>
  <si>
    <t>Total</t>
  </si>
  <si>
    <t>Added more metrics to our Planner and combined reports/created dashboard for flexibility</t>
  </si>
  <si>
    <t>Created basic Memory Access Unit tests in Python and C</t>
  </si>
  <si>
    <t>Created Individual Gantt Charts for each team member</t>
  </si>
  <si>
    <t>Researched localization and other algorithms</t>
  </si>
  <si>
    <t>Finalized PP</t>
  </si>
  <si>
    <t>Worked on PP</t>
  </si>
  <si>
    <t>Added hardware overview and test plan to PDR</t>
  </si>
  <si>
    <t>Added requirements for the system as a whole and for each subsystem to PDR</t>
  </si>
  <si>
    <t>Drove to fire station and interviewed with firemen to get ideas on how to help them</t>
  </si>
  <si>
    <t>Cleaned up Burn Report and added intro into slides</t>
  </si>
  <si>
    <t>Added OpenCV and python module to PDR</t>
  </si>
  <si>
    <t>Wrote VHDL for sensor modules.</t>
  </si>
  <si>
    <t>Designed VHDL block dragrams for sensor modules.</t>
  </si>
  <si>
    <t>Created Powerpoint skeleton and updated Gantt.</t>
  </si>
  <si>
    <t>Brainstormed project's application and purpose</t>
  </si>
  <si>
    <t>Worked on Powerpoint and Gantt. Communicated with team</t>
  </si>
  <si>
    <t>Researched OpenCV functionality with python</t>
  </si>
  <si>
    <t>Further Organized and Updated Gantt</t>
  </si>
  <si>
    <t>Organized Files in folders</t>
  </si>
  <si>
    <t>Design GUI and brainstorm ideas for functionality</t>
  </si>
  <si>
    <t>Came up with test plan for system and modules</t>
  </si>
  <si>
    <t>Worked on Gantt and organizing files</t>
  </si>
  <si>
    <t>Retrain cascades with new samples – shell script automation</t>
  </si>
  <si>
    <t>Created initial revision of pre-pdr gantt</t>
  </si>
  <si>
    <t>Create and train Haar cascades for various ‘brick’ faces</t>
  </si>
  <si>
    <t>Explore opencv object detection</t>
  </si>
  <si>
    <t>Python Sensor idea implementation</t>
  </si>
  <si>
    <t>Finish up task list, updated burn list, and started gantt</t>
  </si>
  <si>
    <t>Wrapped memory access logic in class – modularization</t>
  </si>
  <si>
    <t>Python Motor idea implementation</t>
  </si>
  <si>
    <t>Create a block diagram for PWM</t>
  </si>
  <si>
    <t>Wrote a summary and requirement report for ultrasonic sensors</t>
  </si>
  <si>
    <t>Derive Requirements for sensors</t>
  </si>
  <si>
    <t>Came up with requirements for system and modules</t>
  </si>
  <si>
    <t>Block diagram for whole system</t>
  </si>
  <si>
    <t>Gather hardware manuals along with examples for hardware implementations</t>
  </si>
  <si>
    <t>Derive Requirements for Motor</t>
  </si>
  <si>
    <t>Meeting Planning</t>
  </si>
  <si>
    <t>[Ignore] For Chart Formatting</t>
  </si>
  <si>
    <t>Task</t>
  </si>
  <si>
    <t>Date</t>
  </si>
  <si>
    <t>Per Person</t>
  </si>
  <si>
    <t>Messing around with dashboard and charts</t>
  </si>
  <si>
    <t>Experimenting creation of time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</si>
</sst>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"/>
    <numFmt numFmtId="165" formatCode="mm/dd/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2">
    <xf numFmtId="0" fontId="0" fillId="0" borderId="0" xfId="0"/>
    <xf numFmtId="164" fontId="2" fillId="0" borderId="1" xfId="1" applyNumberFormat="1" applyFont="1" applyBorder="1" applyAlignment="1" applyProtection="1">
      <alignment horizontal="center"/>
    </xf>
    <xf numFmtId="0" fontId="2" fillId="0" borderId="2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3" fillId="0" borderId="0" xfId="2"/>
    <xf numFmtId="14" fontId="3" fillId="0" borderId="0" xfId="2" applyNumberFormat="1" applyAlignment="1">
      <alignment horizontal="center"/>
    </xf>
    <xf numFmtId="164" fontId="2" fillId="2" borderId="4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right"/>
    </xf>
    <xf numFmtId="14" fontId="3" fillId="0" borderId="8" xfId="2" applyNumberFormat="1" applyBorder="1" applyAlignment="1">
      <alignment horizontal="center"/>
    </xf>
    <xf numFmtId="164" fontId="3" fillId="0" borderId="9" xfId="2" applyNumberFormat="1" applyBorder="1" applyAlignment="1">
      <alignment horizontal="center"/>
    </xf>
    <xf numFmtId="0" fontId="3" fillId="0" borderId="10" xfId="2" applyBorder="1" applyAlignment="1">
      <alignment horizontal="center"/>
    </xf>
    <xf numFmtId="0" fontId="3" fillId="0" borderId="0" xfId="2" applyBorder="1" applyAlignment="1">
      <alignment horizontal="center"/>
    </xf>
    <xf numFmtId="0" fontId="3" fillId="0" borderId="11" xfId="2" applyBorder="1" applyAlignment="1">
      <alignment wrapText="1"/>
    </xf>
    <xf numFmtId="14" fontId="3" fillId="0" borderId="12" xfId="2" applyNumberFormat="1" applyBorder="1" applyAlignment="1">
      <alignment horizontal="center"/>
    </xf>
    <xf numFmtId="0" fontId="0" fillId="0" borderId="11" xfId="2" applyFont="1" applyBorder="1" applyAlignment="1">
      <alignment wrapText="1"/>
    </xf>
    <xf numFmtId="0" fontId="3" fillId="0" borderId="13" xfId="2" applyBorder="1" applyAlignment="1">
      <alignment horizontal="center"/>
    </xf>
    <xf numFmtId="0" fontId="3" fillId="0" borderId="11" xfId="2" applyFont="1" applyBorder="1" applyAlignment="1">
      <alignment wrapText="1"/>
    </xf>
    <xf numFmtId="164" fontId="3" fillId="0" borderId="14" xfId="2" applyNumberForma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1" xfId="2" applyBorder="1" applyAlignment="1">
      <alignment horizontal="center"/>
    </xf>
    <xf numFmtId="165" fontId="3" fillId="0" borderId="12" xfId="2" applyNumberFormat="1" applyBorder="1" applyAlignment="1">
      <alignment horizontal="center"/>
    </xf>
    <xf numFmtId="14" fontId="3" fillId="0" borderId="11" xfId="2" applyNumberFormat="1" applyFont="1" applyBorder="1" applyAlignment="1">
      <alignment wrapText="1"/>
    </xf>
    <xf numFmtId="0" fontId="2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14" fontId="3" fillId="0" borderId="11" xfId="2" applyNumberFormat="1" applyFont="1" applyBorder="1" applyAlignment="1">
      <alignment horizontal="left" wrapText="1"/>
    </xf>
    <xf numFmtId="14" fontId="3" fillId="0" borderId="16" xfId="2" applyNumberFormat="1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14" fontId="3" fillId="0" borderId="0" xfId="2" applyNumberFormat="1" applyFont="1" applyBorder="1" applyAlignment="1">
      <alignment horizontal="left" wrapText="1"/>
    </xf>
    <xf numFmtId="14" fontId="3" fillId="0" borderId="18" xfId="2" applyNumberFormat="1" applyFont="1" applyBorder="1" applyAlignment="1">
      <alignment horizontal="center"/>
    </xf>
    <xf numFmtId="164" fontId="2" fillId="0" borderId="19" xfId="1" applyNumberFormat="1" applyFont="1" applyBorder="1" applyAlignment="1" applyProtection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14" fontId="2" fillId="0" borderId="22" xfId="2" applyNumberFormat="1" applyFont="1" applyBorder="1" applyAlignment="1">
      <alignment horizontal="center"/>
    </xf>
    <xf numFmtId="164" fontId="3" fillId="0" borderId="0" xfId="2" applyNumberFormat="1"/>
    <xf numFmtId="0" fontId="2" fillId="0" borderId="0" xfId="2" applyFont="1" applyAlignment="1">
      <alignment horizontal="left"/>
    </xf>
    <xf numFmtId="0" fontId="3" fillId="0" borderId="11" xfId="2" applyFont="1" applyFill="1" applyBorder="1" applyAlignment="1">
      <alignment wrapText="1"/>
    </xf>
  </cellXfs>
  <cellStyles count="3">
    <cellStyle name="Explanatory Text 2" xfId="2"/>
    <cellStyle name="Normal" xfId="0" builtinId="0"/>
    <cellStyle name="Normal 2" xfId="1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roups\newFolder\Project%20Management\New%20Folder%20Dash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DR Project Planner"/>
      <sheetName val="Bach Planner"/>
      <sheetName val="Brandon Planner"/>
      <sheetName val="Cody Planner"/>
      <sheetName val="Peter Planner"/>
      <sheetName val="Zack Planner"/>
      <sheetName val="Burn Report"/>
      <sheetName val="PDR Project Planner"/>
      <sheetName val="Metrics"/>
      <sheetName val="Andrei Planner"/>
      <sheetName val="Sheet1"/>
      <sheetName val="Andrei Cost"/>
      <sheetName val="Bach Cost"/>
      <sheetName val="Brandon Cost"/>
      <sheetName val="Cody Cost"/>
      <sheetName val="Peter Cost"/>
      <sheetName val="Zack Cost"/>
      <sheetName val="Weekly Meeting Costs"/>
    </sheetNames>
    <sheetDataSet>
      <sheetData sheetId="0" refreshError="1">
        <row r="1">
          <cell r="C1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2">
          <cell r="O62">
            <v>12</v>
          </cell>
          <cell r="P62">
            <v>57.75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3"/>
  <sheetViews>
    <sheetView tabSelected="1" workbookViewId="0">
      <selection activeCell="F55" sqref="F55"/>
    </sheetView>
  </sheetViews>
  <sheetFormatPr defaultColWidth="20.140625" defaultRowHeight="15" x14ac:dyDescent="0.25"/>
  <cols>
    <col min="1" max="1" width="9.140625" bestFit="1" customWidth="1"/>
    <col min="2" max="2" width="50.7109375" customWidth="1"/>
    <col min="3" max="3" width="6.28515625" bestFit="1" customWidth="1"/>
    <col min="4" max="4" width="6.7109375" bestFit="1" customWidth="1"/>
    <col min="5" max="5" width="5.42578125" bestFit="1" customWidth="1"/>
    <col min="6" max="6" width="8.5703125" bestFit="1" customWidth="1"/>
    <col min="7" max="7" width="5.5703125" bestFit="1" customWidth="1"/>
    <col min="8" max="8" width="5.7109375" bestFit="1" customWidth="1"/>
    <col min="9" max="9" width="5" bestFit="1" customWidth="1"/>
    <col min="10" max="10" width="9.7109375" bestFit="1" customWidth="1"/>
  </cols>
  <sheetData>
    <row r="1" spans="1:10" ht="15.75" thickBot="1" x14ac:dyDescent="0.3">
      <c r="A1" s="5"/>
      <c r="B1" s="40" t="s">
        <v>50</v>
      </c>
      <c r="C1" s="4"/>
      <c r="D1" s="4"/>
      <c r="E1" s="4"/>
      <c r="F1" s="4"/>
      <c r="G1" s="4"/>
      <c r="H1" s="4"/>
      <c r="I1" s="4"/>
      <c r="J1" s="39"/>
    </row>
    <row r="2" spans="1:10" x14ac:dyDescent="0.25">
      <c r="A2" s="38" t="s">
        <v>49</v>
      </c>
      <c r="B2" s="37" t="s">
        <v>48</v>
      </c>
      <c r="C2" s="36" t="s">
        <v>7</v>
      </c>
      <c r="D2" s="35" t="s">
        <v>6</v>
      </c>
      <c r="E2" s="35" t="s">
        <v>5</v>
      </c>
      <c r="F2" s="35" t="s">
        <v>4</v>
      </c>
      <c r="G2" s="35" t="s">
        <v>3</v>
      </c>
      <c r="H2" s="35" t="s">
        <v>2</v>
      </c>
      <c r="I2" s="35" t="s">
        <v>1</v>
      </c>
      <c r="J2" s="34" t="s">
        <v>0</v>
      </c>
    </row>
    <row r="3" spans="1:10" x14ac:dyDescent="0.25">
      <c r="A3" s="33">
        <v>43135</v>
      </c>
      <c r="B3" s="32" t="s">
        <v>47</v>
      </c>
      <c r="C3" s="31">
        <v>0</v>
      </c>
      <c r="D3" s="30"/>
      <c r="E3" s="29"/>
      <c r="F3" s="29"/>
      <c r="G3" s="29"/>
      <c r="H3" s="29"/>
      <c r="I3" s="29"/>
      <c r="J3" s="19">
        <f>SUM(D3:I3)*[1]Overview!$C$1*C3</f>
        <v>0</v>
      </c>
    </row>
    <row r="4" spans="1:10" x14ac:dyDescent="0.25">
      <c r="A4" s="28">
        <v>43137</v>
      </c>
      <c r="B4" s="27" t="s">
        <v>46</v>
      </c>
      <c r="C4" s="26">
        <v>0.5</v>
      </c>
      <c r="D4" s="25">
        <v>1</v>
      </c>
      <c r="E4" s="24"/>
      <c r="F4" s="24"/>
      <c r="G4" s="24"/>
      <c r="H4" s="24"/>
      <c r="I4" s="24"/>
      <c r="J4" s="19">
        <f>SUM(D4:I4)*[1]Overview!$C$1*C4</f>
        <v>50</v>
      </c>
    </row>
    <row r="5" spans="1:10" x14ac:dyDescent="0.25">
      <c r="A5" s="15">
        <v>43144</v>
      </c>
      <c r="B5" s="23" t="s">
        <v>46</v>
      </c>
      <c r="C5" s="21">
        <v>0.5</v>
      </c>
      <c r="D5" s="13">
        <v>1</v>
      </c>
      <c r="E5" s="13"/>
      <c r="F5" s="13"/>
      <c r="G5" s="13"/>
      <c r="H5" s="13"/>
      <c r="I5" s="13"/>
      <c r="J5" s="19">
        <f>SUM(D5:I5)*[1]Overview!$C$1*C5</f>
        <v>50</v>
      </c>
    </row>
    <row r="6" spans="1:10" x14ac:dyDescent="0.25">
      <c r="A6" s="15">
        <v>43153</v>
      </c>
      <c r="B6" s="18" t="s">
        <v>45</v>
      </c>
      <c r="C6" s="21">
        <v>2</v>
      </c>
      <c r="D6" s="13"/>
      <c r="E6" s="13">
        <v>1</v>
      </c>
      <c r="F6" s="13">
        <v>1</v>
      </c>
      <c r="G6" s="13">
        <v>1</v>
      </c>
      <c r="H6" s="13"/>
      <c r="I6" s="13"/>
      <c r="J6" s="19">
        <f>SUM(D6:I6)*[1]Overview!$C$1*C6</f>
        <v>600</v>
      </c>
    </row>
    <row r="7" spans="1:10" x14ac:dyDescent="0.25">
      <c r="A7" s="15">
        <v>43153</v>
      </c>
      <c r="B7" s="18" t="s">
        <v>45</v>
      </c>
      <c r="C7" s="21">
        <v>1</v>
      </c>
      <c r="D7" s="13"/>
      <c r="E7" s="13">
        <v>1</v>
      </c>
      <c r="F7" s="13"/>
      <c r="G7" s="13"/>
      <c r="H7" s="13"/>
      <c r="I7" s="13"/>
      <c r="J7" s="19">
        <f>SUM(D7:I7)*[1]Overview!$C$1*C7</f>
        <v>100</v>
      </c>
    </row>
    <row r="8" spans="1:10" x14ac:dyDescent="0.25">
      <c r="A8" s="15">
        <v>43153</v>
      </c>
      <c r="B8" s="18" t="s">
        <v>28</v>
      </c>
      <c r="C8" s="21">
        <v>1</v>
      </c>
      <c r="D8" s="13"/>
      <c r="E8" s="13"/>
      <c r="F8" s="13"/>
      <c r="G8" s="13">
        <v>1</v>
      </c>
      <c r="H8" s="13"/>
      <c r="I8" s="13">
        <v>1</v>
      </c>
      <c r="J8" s="19">
        <f>SUM(D8:I8)*[1]Overview!$C$1*C8</f>
        <v>200</v>
      </c>
    </row>
    <row r="9" spans="1:10" ht="26.25" x14ac:dyDescent="0.25">
      <c r="A9" s="15">
        <v>43153</v>
      </c>
      <c r="B9" s="18" t="s">
        <v>44</v>
      </c>
      <c r="C9" s="21">
        <v>2</v>
      </c>
      <c r="D9" s="13"/>
      <c r="E9" s="13">
        <v>1</v>
      </c>
      <c r="F9" s="13"/>
      <c r="G9" s="13"/>
      <c r="H9" s="13"/>
      <c r="I9" s="13"/>
      <c r="J9" s="19">
        <f>SUM(D9:I9)*[1]Overview!$C$1*C9</f>
        <v>200</v>
      </c>
    </row>
    <row r="10" spans="1:10" x14ac:dyDescent="0.25">
      <c r="A10" s="15">
        <v>43155</v>
      </c>
      <c r="B10" s="18" t="s">
        <v>43</v>
      </c>
      <c r="C10" s="21">
        <v>1</v>
      </c>
      <c r="D10" s="13"/>
      <c r="E10" s="13"/>
      <c r="F10" s="13"/>
      <c r="G10" s="13"/>
      <c r="H10" s="13">
        <v>1</v>
      </c>
      <c r="I10" s="13"/>
      <c r="J10" s="19">
        <f>SUM(D10:I10)*[1]Overview!$C$1*C10</f>
        <v>100</v>
      </c>
    </row>
    <row r="11" spans="1:10" x14ac:dyDescent="0.25">
      <c r="A11" s="15">
        <v>43157</v>
      </c>
      <c r="B11" s="18" t="s">
        <v>28</v>
      </c>
      <c r="C11" s="21">
        <v>1</v>
      </c>
      <c r="D11" s="13"/>
      <c r="E11" s="13"/>
      <c r="F11" s="13"/>
      <c r="G11" s="13">
        <v>1</v>
      </c>
      <c r="H11" s="13"/>
      <c r="I11" s="13"/>
      <c r="J11" s="19">
        <f>SUM(D11:I11)*[1]Overview!$C$1*C11</f>
        <v>100</v>
      </c>
    </row>
    <row r="12" spans="1:10" x14ac:dyDescent="0.25">
      <c r="A12" s="15">
        <v>43157</v>
      </c>
      <c r="B12" s="18" t="s">
        <v>42</v>
      </c>
      <c r="C12" s="21">
        <v>1</v>
      </c>
      <c r="D12" s="13"/>
      <c r="E12" s="13">
        <v>1</v>
      </c>
      <c r="F12" s="13"/>
      <c r="G12" s="13"/>
      <c r="H12" s="13"/>
      <c r="I12" s="13"/>
      <c r="J12" s="19">
        <f>SUM(D12:I12)*[1]Overview!$C$1*C12</f>
        <v>100</v>
      </c>
    </row>
    <row r="13" spans="1:10" x14ac:dyDescent="0.25">
      <c r="A13" s="15">
        <v>43158</v>
      </c>
      <c r="B13" s="18" t="s">
        <v>41</v>
      </c>
      <c r="C13" s="21">
        <v>0.5</v>
      </c>
      <c r="D13" s="13"/>
      <c r="E13" s="13">
        <v>1</v>
      </c>
      <c r="F13" s="13"/>
      <c r="G13" s="13"/>
      <c r="H13" s="13">
        <v>1</v>
      </c>
      <c r="I13" s="13"/>
      <c r="J13" s="19">
        <f>SUM(D13:I13)*[1]Overview!$C$1*C13</f>
        <v>100</v>
      </c>
    </row>
    <row r="14" spans="1:10" ht="26.25" x14ac:dyDescent="0.25">
      <c r="A14" s="15">
        <v>43158</v>
      </c>
      <c r="B14" s="18" t="s">
        <v>40</v>
      </c>
      <c r="C14" s="21">
        <v>2</v>
      </c>
      <c r="D14" s="13"/>
      <c r="E14" s="13">
        <v>1</v>
      </c>
      <c r="F14" s="13"/>
      <c r="G14" s="13"/>
      <c r="H14" s="13"/>
      <c r="I14" s="13"/>
      <c r="J14" s="19">
        <f>SUM(D14:I14)*[1]Overview!$C$1*C14</f>
        <v>200</v>
      </c>
    </row>
    <row r="15" spans="1:10" x14ac:dyDescent="0.25">
      <c r="A15" s="15">
        <v>43159</v>
      </c>
      <c r="B15" s="18" t="s">
        <v>39</v>
      </c>
      <c r="C15" s="21">
        <v>0.5</v>
      </c>
      <c r="D15" s="13"/>
      <c r="E15" s="13"/>
      <c r="F15" s="13">
        <v>1</v>
      </c>
      <c r="G15" s="13"/>
      <c r="H15" s="13"/>
      <c r="I15" s="13"/>
      <c r="J15" s="19">
        <f>SUM(D15:I15)*[1]Overview!$C$1*C15</f>
        <v>50</v>
      </c>
    </row>
    <row r="16" spans="1:10" x14ac:dyDescent="0.25">
      <c r="A16" s="15">
        <v>43159</v>
      </c>
      <c r="B16" s="18" t="s">
        <v>38</v>
      </c>
      <c r="C16" s="21">
        <v>0.5</v>
      </c>
      <c r="D16" s="13"/>
      <c r="E16" s="13"/>
      <c r="F16" s="13"/>
      <c r="G16" s="13">
        <v>1</v>
      </c>
      <c r="H16" s="13"/>
      <c r="I16" s="13"/>
      <c r="J16" s="19">
        <f>SUM(D16:I16)*[1]Overview!$C$1*C16</f>
        <v>50</v>
      </c>
    </row>
    <row r="17" spans="1:10" x14ac:dyDescent="0.25">
      <c r="A17" s="15">
        <v>43159</v>
      </c>
      <c r="B17" s="18" t="s">
        <v>37</v>
      </c>
      <c r="C17" s="21">
        <v>0.5</v>
      </c>
      <c r="D17" s="13"/>
      <c r="E17" s="13"/>
      <c r="F17" s="13"/>
      <c r="G17" s="13"/>
      <c r="H17" s="13"/>
      <c r="I17" s="13">
        <v>1</v>
      </c>
      <c r="J17" s="19">
        <f>SUM(D17:I17)*[1]Overview!$C$1*C17</f>
        <v>50</v>
      </c>
    </row>
    <row r="18" spans="1:10" x14ac:dyDescent="0.25">
      <c r="A18" s="15">
        <v>43160</v>
      </c>
      <c r="B18" s="23" t="s">
        <v>36</v>
      </c>
      <c r="C18" s="21">
        <v>1.5</v>
      </c>
      <c r="D18" s="13">
        <v>1</v>
      </c>
      <c r="E18" s="13"/>
      <c r="F18" s="13"/>
      <c r="G18" s="13"/>
      <c r="H18" s="13"/>
      <c r="I18" s="13"/>
      <c r="J18" s="19">
        <f>SUM(D18:I18)*[1]Overview!$C$1*C18</f>
        <v>150</v>
      </c>
    </row>
    <row r="19" spans="1:10" x14ac:dyDescent="0.25">
      <c r="A19" s="22">
        <v>43160</v>
      </c>
      <c r="B19" s="18" t="s">
        <v>35</v>
      </c>
      <c r="C19" s="21">
        <v>1</v>
      </c>
      <c r="D19" s="13"/>
      <c r="E19" s="13"/>
      <c r="F19" s="13"/>
      <c r="G19" s="13"/>
      <c r="H19" s="13"/>
      <c r="I19" s="13">
        <v>1</v>
      </c>
      <c r="J19" s="19">
        <f>SUM(D19:I19)*[1]Overview!$C$1*C19</f>
        <v>100</v>
      </c>
    </row>
    <row r="20" spans="1:10" x14ac:dyDescent="0.25">
      <c r="A20" s="22">
        <v>43164</v>
      </c>
      <c r="B20" s="18" t="s">
        <v>34</v>
      </c>
      <c r="C20" s="21">
        <v>1</v>
      </c>
      <c r="D20" s="13"/>
      <c r="E20" s="13"/>
      <c r="F20" s="13"/>
      <c r="G20" s="13"/>
      <c r="H20" s="13"/>
      <c r="I20" s="13">
        <v>1</v>
      </c>
      <c r="J20" s="19">
        <f>SUM(D20:I20)*[1]Overview!$C$1*C20</f>
        <v>100</v>
      </c>
    </row>
    <row r="21" spans="1:10" x14ac:dyDescent="0.25">
      <c r="A21" s="15">
        <v>43165</v>
      </c>
      <c r="B21" s="18" t="s">
        <v>33</v>
      </c>
      <c r="C21" s="21">
        <v>2</v>
      </c>
      <c r="D21" s="13"/>
      <c r="E21" s="13"/>
      <c r="F21" s="13"/>
      <c r="G21" s="13"/>
      <c r="H21" s="13"/>
      <c r="I21" s="13">
        <v>1</v>
      </c>
      <c r="J21" s="19">
        <f>SUM(D21:I21)*[1]Overview!$C$1*C21</f>
        <v>200</v>
      </c>
    </row>
    <row r="22" spans="1:10" x14ac:dyDescent="0.25">
      <c r="A22" s="15">
        <v>43165</v>
      </c>
      <c r="B22" s="18" t="s">
        <v>28</v>
      </c>
      <c r="C22" s="21">
        <v>1</v>
      </c>
      <c r="D22" s="13"/>
      <c r="E22" s="13"/>
      <c r="F22" s="13"/>
      <c r="G22" s="13">
        <v>1</v>
      </c>
      <c r="H22" s="13"/>
      <c r="I22" s="13"/>
      <c r="J22" s="19">
        <f>SUM(D22:I22)*[1]Overview!$C$1*C22</f>
        <v>100</v>
      </c>
    </row>
    <row r="23" spans="1:10" x14ac:dyDescent="0.25">
      <c r="A23" s="15">
        <v>43165</v>
      </c>
      <c r="B23" s="18" t="s">
        <v>32</v>
      </c>
      <c r="C23" s="21">
        <v>1</v>
      </c>
      <c r="D23" s="13">
        <v>1</v>
      </c>
      <c r="E23" s="13"/>
      <c r="F23" s="13"/>
      <c r="G23" s="13"/>
      <c r="H23" s="13"/>
      <c r="I23" s="13">
        <v>1</v>
      </c>
      <c r="J23" s="19">
        <f>SUM(D23:I23)*[1]Overview!$C$1*C23</f>
        <v>200</v>
      </c>
    </row>
    <row r="24" spans="1:10" ht="26.25" x14ac:dyDescent="0.25">
      <c r="A24" s="15">
        <v>43166</v>
      </c>
      <c r="B24" s="18" t="s">
        <v>31</v>
      </c>
      <c r="C24" s="21">
        <v>0.5</v>
      </c>
      <c r="D24" s="13"/>
      <c r="E24" s="13"/>
      <c r="F24" s="13"/>
      <c r="G24" s="13"/>
      <c r="H24" s="13"/>
      <c r="I24" s="13">
        <v>1</v>
      </c>
      <c r="J24" s="19">
        <f>SUM(D24:I24)*[1]Overview!$C$1*C24</f>
        <v>50</v>
      </c>
    </row>
    <row r="25" spans="1:10" x14ac:dyDescent="0.25">
      <c r="A25" s="15">
        <v>43166</v>
      </c>
      <c r="B25" s="18" t="s">
        <v>30</v>
      </c>
      <c r="C25" s="21">
        <v>1</v>
      </c>
      <c r="D25" s="13">
        <v>1</v>
      </c>
      <c r="E25" s="13"/>
      <c r="F25" s="13"/>
      <c r="G25" s="13"/>
      <c r="H25" s="13"/>
      <c r="I25" s="13"/>
      <c r="J25" s="19">
        <f>SUM(D25:I25)*[1]Overview!$C$1*C25</f>
        <v>100</v>
      </c>
    </row>
    <row r="26" spans="1:10" x14ac:dyDescent="0.25">
      <c r="A26" s="15">
        <v>43167</v>
      </c>
      <c r="B26" s="18" t="s">
        <v>29</v>
      </c>
      <c r="C26" s="21">
        <v>1</v>
      </c>
      <c r="D26" s="13"/>
      <c r="E26" s="13">
        <v>1</v>
      </c>
      <c r="F26" s="13"/>
      <c r="G26" s="13"/>
      <c r="H26" s="13"/>
      <c r="I26" s="13"/>
      <c r="J26" s="19">
        <f>SUM(D26:I26)*[1]Overview!$C$1*C26</f>
        <v>100</v>
      </c>
    </row>
    <row r="27" spans="1:10" x14ac:dyDescent="0.25">
      <c r="A27" s="15">
        <v>43172</v>
      </c>
      <c r="B27" s="18" t="s">
        <v>28</v>
      </c>
      <c r="C27" s="21">
        <v>2</v>
      </c>
      <c r="D27" s="13"/>
      <c r="E27" s="13"/>
      <c r="F27" s="13"/>
      <c r="G27" s="13">
        <v>1</v>
      </c>
      <c r="H27" s="13"/>
      <c r="I27" s="13"/>
      <c r="J27" s="19">
        <f>SUM(D27:I27)*[1]Overview!$C$1*C27</f>
        <v>200</v>
      </c>
    </row>
    <row r="28" spans="1:10" x14ac:dyDescent="0.25">
      <c r="A28" s="15">
        <v>43172</v>
      </c>
      <c r="B28" s="18" t="s">
        <v>27</v>
      </c>
      <c r="C28" s="21">
        <v>0.25</v>
      </c>
      <c r="D28" s="13">
        <v>1</v>
      </c>
      <c r="E28" s="13"/>
      <c r="F28" s="13"/>
      <c r="G28" s="13"/>
      <c r="H28" s="13"/>
      <c r="I28" s="13"/>
      <c r="J28" s="19">
        <f>SUM(D28:I28)*[1]Overview!$C$1*C28</f>
        <v>25</v>
      </c>
    </row>
    <row r="29" spans="1:10" x14ac:dyDescent="0.25">
      <c r="A29" s="15">
        <v>43173</v>
      </c>
      <c r="B29" s="18" t="s">
        <v>26</v>
      </c>
      <c r="C29" s="21">
        <v>1</v>
      </c>
      <c r="D29" s="13">
        <v>1</v>
      </c>
      <c r="E29" s="13"/>
      <c r="F29" s="13"/>
      <c r="G29" s="13"/>
      <c r="H29" s="13"/>
      <c r="I29" s="13"/>
      <c r="J29" s="19">
        <f>SUM(D29:I29)*[1]Overview!$C$1*C29</f>
        <v>100</v>
      </c>
    </row>
    <row r="30" spans="1:10" x14ac:dyDescent="0.25">
      <c r="A30" s="15">
        <v>43173</v>
      </c>
      <c r="B30" s="18" t="s">
        <v>25</v>
      </c>
      <c r="C30" s="21">
        <v>0.5</v>
      </c>
      <c r="D30" s="13"/>
      <c r="E30" s="13"/>
      <c r="F30" s="13"/>
      <c r="G30" s="13"/>
      <c r="H30" s="13"/>
      <c r="I30" s="13">
        <v>1</v>
      </c>
      <c r="J30" s="19">
        <f>SUM(D30:I30)*[1]Overview!$C$1*C30</f>
        <v>50</v>
      </c>
    </row>
    <row r="31" spans="1:10" ht="26.25" x14ac:dyDescent="0.25">
      <c r="A31" s="15">
        <v>43174</v>
      </c>
      <c r="B31" s="18" t="s">
        <v>24</v>
      </c>
      <c r="C31" s="21">
        <v>1</v>
      </c>
      <c r="D31" s="13">
        <v>1</v>
      </c>
      <c r="E31" s="13"/>
      <c r="F31" s="13"/>
      <c r="G31" s="13"/>
      <c r="H31" s="13"/>
      <c r="I31" s="13"/>
      <c r="J31" s="19">
        <f>SUM(D31:I31)*[1]Overview!$C$1*C31</f>
        <v>100</v>
      </c>
    </row>
    <row r="32" spans="1:10" x14ac:dyDescent="0.25">
      <c r="A32" s="15">
        <v>43176</v>
      </c>
      <c r="B32" s="18" t="s">
        <v>23</v>
      </c>
      <c r="C32" s="20">
        <v>0.5</v>
      </c>
      <c r="D32" s="13">
        <v>1</v>
      </c>
      <c r="E32" s="13"/>
      <c r="F32" s="13"/>
      <c r="G32" s="13"/>
      <c r="H32" s="13"/>
      <c r="I32" s="13"/>
      <c r="J32" s="19">
        <f>SUM(D32:I32)*[1]Overview!$C$1*C32</f>
        <v>50</v>
      </c>
    </row>
    <row r="33" spans="1:10" x14ac:dyDescent="0.25">
      <c r="A33" s="15">
        <v>43177</v>
      </c>
      <c r="B33" s="18" t="s">
        <v>22</v>
      </c>
      <c r="C33" s="20">
        <v>1</v>
      </c>
      <c r="D33" s="13">
        <v>1</v>
      </c>
      <c r="E33" s="13"/>
      <c r="F33" s="13"/>
      <c r="G33" s="13"/>
      <c r="H33" s="13"/>
      <c r="I33" s="13"/>
      <c r="J33" s="19">
        <f>SUM(D33:I33)*[1]Overview!$C$1*C33</f>
        <v>100</v>
      </c>
    </row>
    <row r="34" spans="1:10" x14ac:dyDescent="0.25">
      <c r="A34" s="15">
        <v>43179</v>
      </c>
      <c r="B34" s="18" t="s">
        <v>21</v>
      </c>
      <c r="C34" s="20">
        <v>1.5</v>
      </c>
      <c r="D34" s="13"/>
      <c r="E34" s="13"/>
      <c r="F34" s="13"/>
      <c r="G34" s="13"/>
      <c r="H34" s="13">
        <v>1</v>
      </c>
      <c r="I34" s="13"/>
      <c r="J34" s="19">
        <f>SUM(D34:I34)*[1]Overview!$C$1*C34</f>
        <v>150</v>
      </c>
    </row>
    <row r="35" spans="1:10" x14ac:dyDescent="0.25">
      <c r="A35" s="15">
        <v>43179</v>
      </c>
      <c r="B35" s="18" t="s">
        <v>20</v>
      </c>
      <c r="C35" s="20">
        <v>2.5</v>
      </c>
      <c r="D35" s="13"/>
      <c r="E35" s="13"/>
      <c r="F35" s="13"/>
      <c r="G35" s="13"/>
      <c r="H35" s="13">
        <v>1</v>
      </c>
      <c r="I35" s="13"/>
      <c r="J35" s="19">
        <f>SUM(D35:I35)*[1]Overview!$C$1*C35</f>
        <v>250</v>
      </c>
    </row>
    <row r="36" spans="1:10" x14ac:dyDescent="0.25">
      <c r="A36" s="15">
        <v>43179</v>
      </c>
      <c r="B36" s="18" t="s">
        <v>19</v>
      </c>
      <c r="C36" s="20">
        <v>1</v>
      </c>
      <c r="D36" s="13"/>
      <c r="E36" s="13"/>
      <c r="F36" s="13"/>
      <c r="G36" s="13"/>
      <c r="H36" s="13"/>
      <c r="I36" s="13">
        <v>1</v>
      </c>
      <c r="J36" s="19">
        <f>SUM(D36:I36)*[1]Overview!$C$1*C36</f>
        <v>100</v>
      </c>
    </row>
    <row r="37" spans="1:10" x14ac:dyDescent="0.25">
      <c r="A37" s="15">
        <v>43180</v>
      </c>
      <c r="B37" s="18" t="s">
        <v>18</v>
      </c>
      <c r="C37" s="20">
        <v>1.5</v>
      </c>
      <c r="D37" s="13">
        <v>1</v>
      </c>
      <c r="E37" s="13"/>
      <c r="F37" s="13"/>
      <c r="G37" s="13"/>
      <c r="H37" s="13"/>
      <c r="I37" s="13"/>
      <c r="J37" s="19">
        <f>SUM(D37:I37)*[1]Overview!$C$1*C37</f>
        <v>150</v>
      </c>
    </row>
    <row r="38" spans="1:10" ht="26.25" x14ac:dyDescent="0.25">
      <c r="A38" s="15">
        <v>43180</v>
      </c>
      <c r="B38" s="18" t="s">
        <v>17</v>
      </c>
      <c r="C38" s="20">
        <v>1</v>
      </c>
      <c r="D38" s="13">
        <v>1</v>
      </c>
      <c r="E38" s="13"/>
      <c r="F38" s="13"/>
      <c r="G38" s="13"/>
      <c r="H38" s="13"/>
      <c r="I38" s="13"/>
      <c r="J38" s="19">
        <f>SUM(D38:I38)*[1]Overview!$C$1*C38</f>
        <v>100</v>
      </c>
    </row>
    <row r="39" spans="1:10" ht="26.25" x14ac:dyDescent="0.25">
      <c r="A39" s="15">
        <v>43180</v>
      </c>
      <c r="B39" s="18" t="s">
        <v>16</v>
      </c>
      <c r="C39" s="20">
        <v>3</v>
      </c>
      <c r="D39" s="13"/>
      <c r="E39" s="13">
        <v>1</v>
      </c>
      <c r="F39" s="13"/>
      <c r="G39" s="13"/>
      <c r="H39" s="13"/>
      <c r="I39" s="13"/>
      <c r="J39" s="19">
        <f>SUM(D39:I39)*[1]Overview!$C$1*C39</f>
        <v>300</v>
      </c>
    </row>
    <row r="40" spans="1:10" x14ac:dyDescent="0.25">
      <c r="A40" s="15">
        <v>43180</v>
      </c>
      <c r="B40" s="18" t="s">
        <v>15</v>
      </c>
      <c r="C40" s="20">
        <v>2</v>
      </c>
      <c r="D40" s="13"/>
      <c r="E40" s="13">
        <v>1</v>
      </c>
      <c r="F40" s="13"/>
      <c r="G40" s="13"/>
      <c r="H40" s="13"/>
      <c r="I40" s="13"/>
      <c r="J40" s="19">
        <f>SUM(D40:I40)*[1]Overview!$C$1*C40</f>
        <v>200</v>
      </c>
    </row>
    <row r="41" spans="1:10" x14ac:dyDescent="0.25">
      <c r="A41" s="15">
        <v>43180</v>
      </c>
      <c r="B41" s="18" t="s">
        <v>14</v>
      </c>
      <c r="C41" s="20">
        <v>1</v>
      </c>
      <c r="D41" s="13">
        <v>1</v>
      </c>
      <c r="E41" s="13"/>
      <c r="F41" s="13"/>
      <c r="G41" s="13"/>
      <c r="H41" s="13"/>
      <c r="I41" s="13"/>
      <c r="J41" s="19">
        <f>SUM(D41:I41)*[1]Overview!$C$1*C41</f>
        <v>100</v>
      </c>
    </row>
    <row r="42" spans="1:10" x14ac:dyDescent="0.25">
      <c r="A42" s="15">
        <v>43181</v>
      </c>
      <c r="B42" s="18" t="s">
        <v>13</v>
      </c>
      <c r="C42" s="20">
        <v>1</v>
      </c>
      <c r="D42" s="13">
        <v>1</v>
      </c>
      <c r="E42" s="13"/>
      <c r="F42" s="13"/>
      <c r="G42" s="13"/>
      <c r="H42" s="13"/>
      <c r="I42" s="13"/>
      <c r="J42" s="19">
        <f>SUM(D42:I42)*[1]Overview!$C$1*C42</f>
        <v>100</v>
      </c>
    </row>
    <row r="43" spans="1:10" x14ac:dyDescent="0.25">
      <c r="A43" s="15">
        <v>43183</v>
      </c>
      <c r="B43" s="18" t="s">
        <v>12</v>
      </c>
      <c r="C43" s="20">
        <v>3</v>
      </c>
      <c r="D43" s="13"/>
      <c r="E43" s="13"/>
      <c r="F43" s="13"/>
      <c r="G43" s="13"/>
      <c r="H43" s="13"/>
      <c r="I43" s="13">
        <v>1</v>
      </c>
      <c r="J43" s="19">
        <f>SUM(D43:I43)*[1]Overview!$C$1*C43</f>
        <v>300</v>
      </c>
    </row>
    <row r="44" spans="1:10" x14ac:dyDescent="0.25">
      <c r="A44" s="15">
        <v>43185</v>
      </c>
      <c r="B44" s="18" t="s">
        <v>11</v>
      </c>
      <c r="C44" s="20">
        <v>2</v>
      </c>
      <c r="D44" s="13">
        <v>1</v>
      </c>
      <c r="E44" s="13"/>
      <c r="F44" s="13"/>
      <c r="G44" s="13"/>
      <c r="H44" s="13"/>
      <c r="I44" s="13"/>
      <c r="J44" s="19">
        <f>SUM(D44:I44)*[1]Overview!$C$1*C44</f>
        <v>200</v>
      </c>
    </row>
    <row r="45" spans="1:10" x14ac:dyDescent="0.25">
      <c r="A45" s="15">
        <v>43186</v>
      </c>
      <c r="B45" s="18" t="s">
        <v>10</v>
      </c>
      <c r="C45" s="13">
        <v>0.5</v>
      </c>
      <c r="D45" s="17"/>
      <c r="E45" s="12"/>
      <c r="F45" s="12"/>
      <c r="G45" s="12"/>
      <c r="H45" s="12"/>
      <c r="I45" s="12">
        <v>1</v>
      </c>
      <c r="J45" s="11">
        <f>SUM(D45:I45)*[1]Overview!$C$1*C45</f>
        <v>50</v>
      </c>
    </row>
    <row r="46" spans="1:10" ht="30" x14ac:dyDescent="0.25">
      <c r="A46" s="15">
        <v>43187</v>
      </c>
      <c r="B46" s="16" t="s">
        <v>9</v>
      </c>
      <c r="C46" s="13">
        <v>1</v>
      </c>
      <c r="D46" s="12">
        <v>1</v>
      </c>
      <c r="E46" s="12"/>
      <c r="F46" s="12"/>
      <c r="G46" s="12"/>
      <c r="H46" s="12"/>
      <c r="I46" s="12"/>
      <c r="J46" s="11">
        <f>SUM(D46:I46)*[1]Overview!$C$1*C46</f>
        <v>100</v>
      </c>
    </row>
    <row r="47" spans="1:10" x14ac:dyDescent="0.25">
      <c r="A47" s="15">
        <v>43192</v>
      </c>
      <c r="B47" s="41" t="s">
        <v>51</v>
      </c>
      <c r="C47" s="13">
        <v>1.5</v>
      </c>
      <c r="D47" s="12">
        <v>1</v>
      </c>
      <c r="E47" s="12"/>
      <c r="F47" s="12"/>
      <c r="G47" s="12"/>
      <c r="H47" s="12"/>
      <c r="I47" s="12"/>
      <c r="J47" s="11">
        <f>SUM(D47:I47)*[1]Overview!$C$1*C47</f>
        <v>150</v>
      </c>
    </row>
    <row r="48" spans="1:10" x14ac:dyDescent="0.25">
      <c r="A48" s="15">
        <v>43194</v>
      </c>
      <c r="B48" s="14" t="s">
        <v>52</v>
      </c>
      <c r="C48" s="13">
        <v>1</v>
      </c>
      <c r="D48" s="12">
        <v>1</v>
      </c>
      <c r="E48" s="12"/>
      <c r="F48" s="12"/>
      <c r="G48" s="12"/>
      <c r="H48" s="12"/>
      <c r="I48" s="12"/>
      <c r="J48" s="11">
        <f>SUM(D48:I48)*[1]Overview!$C$1*C48</f>
        <v>100</v>
      </c>
    </row>
    <row r="49" spans="1:10" x14ac:dyDescent="0.25">
      <c r="A49" s="15"/>
      <c r="B49" s="14"/>
      <c r="C49" s="13"/>
      <c r="D49" s="12"/>
      <c r="E49" s="12"/>
      <c r="F49" s="12"/>
      <c r="G49" s="12"/>
      <c r="H49" s="12"/>
      <c r="I49" s="12"/>
      <c r="J49" s="11">
        <f>SUM(D49:I49)*[1]Overview!$C$1*C49</f>
        <v>0</v>
      </c>
    </row>
    <row r="50" spans="1:10" x14ac:dyDescent="0.25">
      <c r="A50" s="15"/>
      <c r="B50" s="14"/>
      <c r="C50" s="13"/>
      <c r="D50" s="12"/>
      <c r="E50" s="12"/>
      <c r="F50" s="12"/>
      <c r="G50" s="12"/>
      <c r="H50" s="12"/>
      <c r="I50" s="12"/>
      <c r="J50" s="11">
        <f>SUM(D50:I50)*[1]Overview!$C$1*C50</f>
        <v>0</v>
      </c>
    </row>
    <row r="51" spans="1:10" x14ac:dyDescent="0.25">
      <c r="A51" s="15"/>
      <c r="B51" s="14"/>
      <c r="C51" s="13"/>
      <c r="D51" s="12"/>
      <c r="E51" s="12"/>
      <c r="F51" s="12"/>
      <c r="G51" s="12"/>
      <c r="H51" s="12"/>
      <c r="I51" s="12"/>
      <c r="J51" s="11">
        <f>SUM(D51:I51)*[1]Overview!$C$1*C51</f>
        <v>0</v>
      </c>
    </row>
    <row r="52" spans="1:10" x14ac:dyDescent="0.25">
      <c r="A52" s="15"/>
      <c r="B52" s="14"/>
      <c r="C52" s="13"/>
      <c r="D52" s="12"/>
      <c r="E52" s="12"/>
      <c r="F52" s="12"/>
      <c r="G52" s="12"/>
      <c r="H52" s="12"/>
      <c r="I52" s="12"/>
      <c r="J52" s="11">
        <f>SUM(D52:I52)*[1]Overview!$C$1*C52</f>
        <v>0</v>
      </c>
    </row>
    <row r="53" spans="1:10" x14ac:dyDescent="0.25">
      <c r="A53" s="15"/>
      <c r="B53" s="14"/>
      <c r="C53" s="13"/>
      <c r="D53" s="12"/>
      <c r="E53" s="12"/>
      <c r="F53" s="12"/>
      <c r="G53" s="12"/>
      <c r="H53" s="12"/>
      <c r="I53" s="12"/>
      <c r="J53" s="11">
        <f>SUM(D53:I53)*[1]Overview!$C$1*C53</f>
        <v>0</v>
      </c>
    </row>
    <row r="54" spans="1:10" x14ac:dyDescent="0.25">
      <c r="A54" s="15"/>
      <c r="B54" s="14"/>
      <c r="C54" s="13"/>
      <c r="D54" s="12"/>
      <c r="E54" s="12"/>
      <c r="F54" s="12"/>
      <c r="G54" s="12"/>
      <c r="H54" s="12"/>
      <c r="I54" s="12"/>
      <c r="J54" s="11">
        <f>SUM(D54:I54)*[1]Overview!$C$1*C54</f>
        <v>0</v>
      </c>
    </row>
    <row r="55" spans="1:10" x14ac:dyDescent="0.25">
      <c r="A55" s="15"/>
      <c r="B55" s="14"/>
      <c r="C55" s="13"/>
      <c r="D55" s="12"/>
      <c r="E55" s="12"/>
      <c r="F55" s="12"/>
      <c r="G55" s="12"/>
      <c r="H55" s="12"/>
      <c r="I55" s="12"/>
      <c r="J55" s="11">
        <f>SUM(D55:I55)*[1]Overview!$C$1*C55</f>
        <v>0</v>
      </c>
    </row>
    <row r="56" spans="1:10" x14ac:dyDescent="0.25">
      <c r="A56" s="15"/>
      <c r="B56" s="14"/>
      <c r="C56" s="13"/>
      <c r="D56" s="12"/>
      <c r="E56" s="12"/>
      <c r="F56" s="12"/>
      <c r="G56" s="12"/>
      <c r="H56" s="12"/>
      <c r="I56" s="12"/>
      <c r="J56" s="11">
        <f>SUM(D56:I56)*[1]Overview!$C$1*C56</f>
        <v>0</v>
      </c>
    </row>
    <row r="57" spans="1:10" x14ac:dyDescent="0.25">
      <c r="A57" s="15"/>
      <c r="B57" s="14"/>
      <c r="C57" s="13"/>
      <c r="D57" s="12"/>
      <c r="E57" s="12"/>
      <c r="F57" s="12"/>
      <c r="G57" s="12"/>
      <c r="H57" s="12"/>
      <c r="I57" s="12"/>
      <c r="J57" s="11">
        <f>SUM(D57:I57)*[1]Overview!$C$1*C57</f>
        <v>0</v>
      </c>
    </row>
    <row r="58" spans="1:10" x14ac:dyDescent="0.25">
      <c r="A58" s="15"/>
      <c r="B58" s="14"/>
      <c r="C58" s="13"/>
      <c r="D58" s="12"/>
      <c r="E58" s="12"/>
      <c r="F58" s="12"/>
      <c r="G58" s="12"/>
      <c r="H58" s="12"/>
      <c r="I58" s="12"/>
      <c r="J58" s="11">
        <f>SUM(D58:I58)*[1]Overview!$C$1*C58</f>
        <v>0</v>
      </c>
    </row>
    <row r="59" spans="1:10" x14ac:dyDescent="0.25">
      <c r="A59" s="15"/>
      <c r="B59" s="14"/>
      <c r="C59" s="13"/>
      <c r="D59" s="12"/>
      <c r="E59" s="12"/>
      <c r="F59" s="12"/>
      <c r="G59" s="12"/>
      <c r="H59" s="12"/>
      <c r="I59" s="12"/>
      <c r="J59" s="11">
        <f>SUM(D59:I59)*[1]Overview!$C$1*C59</f>
        <v>0</v>
      </c>
    </row>
    <row r="60" spans="1:10" x14ac:dyDescent="0.25">
      <c r="A60" s="15"/>
      <c r="B60" s="14"/>
      <c r="C60" s="13"/>
      <c r="D60" s="12"/>
      <c r="E60" s="12"/>
      <c r="F60" s="12"/>
      <c r="G60" s="12"/>
      <c r="H60" s="12"/>
      <c r="I60" s="12"/>
      <c r="J60" s="11">
        <f>SUM(D60:I60)*[1]Overview!$C$1*C60</f>
        <v>0</v>
      </c>
    </row>
    <row r="61" spans="1:10" x14ac:dyDescent="0.25">
      <c r="A61" s="15"/>
      <c r="B61" s="14"/>
      <c r="C61" s="13"/>
      <c r="D61" s="12"/>
      <c r="E61" s="12"/>
      <c r="F61" s="12"/>
      <c r="G61" s="12"/>
      <c r="H61" s="12"/>
      <c r="I61" s="12"/>
      <c r="J61" s="11">
        <f>SUM(D61:I61)*[1]Overview!$C$1*C61</f>
        <v>0</v>
      </c>
    </row>
    <row r="62" spans="1:10" ht="15.75" thickBot="1" x14ac:dyDescent="0.3">
      <c r="A62" s="10"/>
      <c r="B62" s="9" t="s">
        <v>8</v>
      </c>
      <c r="C62" s="8">
        <f>'[1]Burn Report'!AC62</f>
        <v>0</v>
      </c>
      <c r="D62" s="7">
        <f>'[1]Burn Report'!$O$62</f>
        <v>12</v>
      </c>
      <c r="E62" s="7">
        <f>'[1]Burn Report'!$P$62</f>
        <v>57.75</v>
      </c>
      <c r="F62" s="7">
        <f>'[1]Burn Report'!$Q$62</f>
        <v>0</v>
      </c>
      <c r="G62" s="7">
        <f>'[1]Burn Report'!$R$62</f>
        <v>0</v>
      </c>
      <c r="H62" s="7">
        <f>'[1]Burn Report'!$S$62</f>
        <v>0</v>
      </c>
      <c r="I62" s="7">
        <f>'[1]Burn Report'!$T$62</f>
        <v>0</v>
      </c>
      <c r="J62" s="6">
        <f>SUM(J4:J45)</f>
        <v>5675</v>
      </c>
    </row>
    <row r="63" spans="1:10" x14ac:dyDescent="0.25">
      <c r="A63" s="5"/>
      <c r="B63" s="4"/>
      <c r="C63" s="3" t="s">
        <v>7</v>
      </c>
      <c r="D63" s="3" t="s">
        <v>6</v>
      </c>
      <c r="E63" s="2" t="s">
        <v>5</v>
      </c>
      <c r="F63" s="2" t="s">
        <v>4</v>
      </c>
      <c r="G63" s="2" t="s">
        <v>3</v>
      </c>
      <c r="H63" s="2" t="s">
        <v>2</v>
      </c>
      <c r="I63" s="2" t="s">
        <v>1</v>
      </c>
      <c r="J63" s="1" t="s">
        <v>0</v>
      </c>
    </row>
  </sheetData>
  <conditionalFormatting sqref="D4:I61">
    <cfRule type="cellIs" dxfId="1" priority="1" operator="equal">
      <formula>1</formula>
    </cfRule>
    <cfRule type="expression" dxfId="0" priority="2">
      <formula>LEN(TRIM(D4))=0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2018-04-05T21:43:04Z</dcterms:modified>
</cp:coreProperties>
</file>