
<file path=[Content_Types].xml><?xml version="1.0" encoding="utf-8"?>
<Types xmlns="http://schemas.openxmlformats.org/package/2006/content-types"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ads and Support" sheetId="1" state="visible" r:id="rId2"/>
    <sheet name="Weekly Meetings Costs" sheetId="2" state="visible" r:id="rId3"/>
    <sheet name="Burn Report (2)" sheetId="3" state="visible" r:id="rId4"/>
    <sheet name="Tasks" sheetId="4" state="visible" r:id="rId5"/>
  </sheets>
  <definedNames>
    <definedName function="false" hidden="true" localSheetId="2" name="_xlnm._FilterDatabase" vbProcedure="false">'Burn Report (2)'!$A$1:$H$1</definedName>
    <definedName function="false" hidden="true" localSheetId="3" name="_xlnm._FilterDatabase" vbProcedure="false">Tasks!$I$2:$P$2</definedName>
    <definedName function="false" hidden="true" localSheetId="1" name="_xlnm._FilterDatabase" vbProcedure="false">'Weekly Meetings Costs'!$A$1:$J$1</definedName>
    <definedName function="false" hidden="false" localSheetId="1" name="_FilterDatabase_0" vbProcedure="false">'Weekly Meetings Costs'!$A$1:$J$20</definedName>
    <definedName function="false" hidden="false" localSheetId="2" name="_FilterDatabase_0" vbProcedure="false">'Burn Report (2)'!$A$1:$H$20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<sst xmlns="http://schemas.openxmlformats.org/spreadsheetml/2006/main" count="231" uniqueCount="123">
  <si>
    <t xml:space="preserve">newFolder</t>
  </si>
  <si>
    <t xml:space="preserve">Lead</t>
  </si>
  <si>
    <t xml:space="preserve">Support</t>
  </si>
  <si>
    <t xml:space="preserve">Peter Lodato</t>
  </si>
  <si>
    <t xml:space="preserve">pxl3892</t>
  </si>
  <si>
    <t xml:space="preserve">VHDL Driver Development For MPU9250</t>
  </si>
  <si>
    <t xml:space="preserve">C Driver Development For MPU9250</t>
  </si>
  <si>
    <t xml:space="preserve">Project Managerment</t>
  </si>
  <si>
    <t xml:space="preserve">Andrei</t>
  </si>
  <si>
    <t xml:space="preserve">Cody</t>
  </si>
  <si>
    <t xml:space="preserve">Brandon Brown</t>
  </si>
  <si>
    <t xml:space="preserve">blb1084</t>
  </si>
  <si>
    <t xml:space="preserve">VHDL</t>
  </si>
  <si>
    <t xml:space="preserve">Peter &amp; Brandon</t>
  </si>
  <si>
    <t xml:space="preserve">Andrei Fusilli</t>
  </si>
  <si>
    <t xml:space="preserve">amf9934</t>
  </si>
  <si>
    <t xml:space="preserve">Project Management</t>
  </si>
  <si>
    <t xml:space="preserve">Audio Engineering</t>
  </si>
  <si>
    <t xml:space="preserve">C Development</t>
  </si>
  <si>
    <t xml:space="preserve">Cody Guay</t>
  </si>
  <si>
    <t xml:space="preserve">cag1632</t>
  </si>
  <si>
    <t xml:space="preserve">Python Development</t>
  </si>
  <si>
    <t xml:space="preserve">Python</t>
  </si>
  <si>
    <t xml:space="preserve">Zach</t>
  </si>
  <si>
    <t xml:space="preserve">Zachary Weeden</t>
  </si>
  <si>
    <t xml:space="preserve">zdw7287</t>
  </si>
  <si>
    <t xml:space="preserve">Linux Driver Development</t>
  </si>
  <si>
    <t xml:space="preserve">OpenCV Development</t>
  </si>
  <si>
    <t xml:space="preserve">Linux Driver</t>
  </si>
  <si>
    <t xml:space="preserve">Bach Nguyen</t>
  </si>
  <si>
    <t xml:space="preserve">bdn9867</t>
  </si>
  <si>
    <t xml:space="preserve">PCB Design</t>
  </si>
  <si>
    <t xml:space="preserve">Requirements Management</t>
  </si>
  <si>
    <t xml:space="preserve">Requirements</t>
  </si>
  <si>
    <t xml:space="preserve">Bach</t>
  </si>
  <si>
    <t xml:space="preserve">OpenCV</t>
  </si>
  <si>
    <t xml:space="preserve">PCB</t>
  </si>
  <si>
    <t xml:space="preserve">Date</t>
  </si>
  <si>
    <t xml:space="preserve">Hours</t>
  </si>
  <si>
    <t xml:space="preserve">Brandon</t>
  </si>
  <si>
    <t xml:space="preserve">Peter</t>
  </si>
  <si>
    <t xml:space="preserve">Task Cost</t>
  </si>
  <si>
    <t xml:space="preserve">Notes</t>
  </si>
  <si>
    <t xml:space="preserve">Unit Cost</t>
  </si>
  <si>
    <t xml:space="preserve">Overview + Subsystems</t>
  </si>
  <si>
    <t xml:space="preserve">Motor Requirements</t>
  </si>
  <si>
    <t xml:space="preserve">Sensor Requirements</t>
  </si>
  <si>
    <t xml:space="preserve">Powerpoint, encoders,</t>
  </si>
  <si>
    <t xml:space="preserve">Total</t>
  </si>
  <si>
    <t xml:space="preserve">Task</t>
  </si>
  <si>
    <t xml:space="preserve">Zack</t>
  </si>
  <si>
    <t xml:space="preserve">Meeting Planning</t>
  </si>
  <si>
    <t xml:space="preserve">Finish up task list, updated burn list, and started gantt</t>
  </si>
  <si>
    <t xml:space="preserve">Block diagram for whole system</t>
  </si>
  <si>
    <t xml:space="preserve">Derive Requirements for Motor</t>
  </si>
  <si>
    <t xml:space="preserve">Derive Requirements for sensors</t>
  </si>
  <si>
    <t xml:space="preserve">Design GUI and brainstorm ideas for functionality</t>
  </si>
  <si>
    <t xml:space="preserve">Create a block diagram for PWM</t>
  </si>
  <si>
    <t xml:space="preserve">Python Motor idea implementation</t>
  </si>
  <si>
    <t xml:space="preserve">Wrapped memory access logic in class – modularization</t>
  </si>
  <si>
    <t xml:space="preserve">Python Sensor idea implementation</t>
  </si>
  <si>
    <t xml:space="preserve">Explore opencv object detection</t>
  </si>
  <si>
    <t xml:space="preserve">Create and Train haar cascades for various ‘brick’ faces</t>
  </si>
  <si>
    <t xml:space="preserve">ESD II Final Project Tasks</t>
  </si>
  <si>
    <t xml:space="preserve">Task ID</t>
  </si>
  <si>
    <t xml:space="preserve">Task Title</t>
  </si>
  <si>
    <t xml:space="preserve">Hrs</t>
  </si>
  <si>
    <t xml:space="preserve">Priority</t>
  </si>
  <si>
    <t xml:space="preserve">Risk</t>
  </si>
  <si>
    <t xml:space="preserve">Worker</t>
  </si>
  <si>
    <t xml:space="preserve">Status</t>
  </si>
  <si>
    <t xml:space="preserve">Task Subject</t>
  </si>
  <si>
    <t xml:space="preserve">In Progress</t>
  </si>
  <si>
    <t xml:space="preserve">Create logging sheets for easy reports</t>
  </si>
  <si>
    <t xml:space="preserve">ToDo</t>
  </si>
  <si>
    <t xml:space="preserve">Scheduling pre PDR</t>
  </si>
  <si>
    <t xml:space="preserve">Scheduling post PDR</t>
  </si>
  <si>
    <t xml:space="preserve">To Do</t>
  </si>
  <si>
    <t xml:space="preserve">Research PWM &amp; Encoders</t>
  </si>
  <si>
    <t xml:space="preserve">Create Powerpoint</t>
  </si>
  <si>
    <t xml:space="preserve">Practice PDR</t>
  </si>
  <si>
    <t xml:space="preserve">Team</t>
  </si>
  <si>
    <t xml:space="preserve">Research Python</t>
  </si>
  <si>
    <t xml:space="preserve">Research Linux</t>
  </si>
  <si>
    <t xml:space="preserve">Research PCB</t>
  </si>
  <si>
    <t xml:space="preserve">Research Project Ultrasonic sensor</t>
  </si>
  <si>
    <t xml:space="preserve">Derive Requirements for VHDL</t>
  </si>
  <si>
    <t xml:space="preserve">B &amp; P</t>
  </si>
  <si>
    <t xml:space="preserve">Design VHDL\AXI block for PWM</t>
  </si>
  <si>
    <t xml:space="preserve">Completed</t>
  </si>
  <si>
    <t xml:space="preserve">Design movement opcodes\algorithm</t>
  </si>
  <si>
    <t xml:space="preserve">Design VHDL\AXI block for sonic sensors</t>
  </si>
  <si>
    <t xml:space="preserve">Create AXI on Vivado</t>
  </si>
  <si>
    <t xml:space="preserve">Write VHDL for sonic sensors</t>
  </si>
  <si>
    <t xml:space="preserve">Calibration - VHDL side</t>
  </si>
  <si>
    <t xml:space="preserve">Implement PWM final design</t>
  </si>
  <si>
    <t xml:space="preserve">C &amp; Z</t>
  </si>
  <si>
    <t xml:space="preserve">Figure out software requirements</t>
  </si>
  <si>
    <t xml:space="preserve">C &amp; Z &amp; Bach</t>
  </si>
  <si>
    <t xml:space="preserve">Plan what types of functions for movement</t>
  </si>
  <si>
    <t xml:space="preserve">Plan how to process encoders</t>
  </si>
  <si>
    <t xml:space="preserve">Python IMU functions (gyro)</t>
  </si>
  <si>
    <t xml:space="preserve">Make turning smart with gyro</t>
  </si>
  <si>
    <t xml:space="preserve">Plan a way to calibrate rover</t>
  </si>
  <si>
    <t xml:space="preserve">Design final PWM VHDL\AXI subsystem</t>
  </si>
  <si>
    <t xml:space="preserve">C</t>
  </si>
  <si>
    <t xml:space="preserve">Design a process on Polling &amp; Interrupt</t>
  </si>
  <si>
    <t xml:space="preserve">Write code to read sonic sensors</t>
  </si>
  <si>
    <t xml:space="preserve">Code up sonic sensors calibration</t>
  </si>
  <si>
    <t xml:space="preserve">Hardware</t>
  </si>
  <si>
    <t xml:space="preserve">Devire Requirements for Motor</t>
  </si>
  <si>
    <t xml:space="preserve">Devire Requirements for IMU</t>
  </si>
  <si>
    <t xml:space="preserve">Devire Requirements for LED</t>
  </si>
  <si>
    <t xml:space="preserve">Devire Requirements for Ultrasonic Sensors</t>
  </si>
  <si>
    <t xml:space="preserve">Devire Requirements for Audio Speaker</t>
  </si>
  <si>
    <t xml:space="preserve">System</t>
  </si>
  <si>
    <t xml:space="preserve">Create overview system design</t>
  </si>
  <si>
    <t xml:space="preserve">System Requirements</t>
  </si>
  <si>
    <t xml:space="preserve">Mechanical Drawings</t>
  </si>
  <si>
    <t xml:space="preserve">Sensor Trade Study (choice of sensors)</t>
  </si>
  <si>
    <t xml:space="preserve">Create functional test</t>
  </si>
  <si>
    <t xml:space="preserve">Develop Tech Memos</t>
  </si>
  <si>
    <t xml:space="preserve">Define Technical Deliverables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</si>
</sst>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_(\$* #,##0.00_);_(\$* \(#,##0.00\);_(\$* \-??_);_(@_)"/>
    <numFmt numFmtId="167" formatCode="MM/DD/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5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0" activeCellId="0" sqref="G10"/>
    </sheetView>
  </sheetViews>
  <sheetFormatPr defaultRowHeight="12.7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8.26"/>
    <col collapsed="false" customWidth="true" hidden="false" outlineLevel="0" max="3" min="3" style="0" width="35"/>
    <col collapsed="false" customWidth="true" hidden="false" outlineLevel="0" max="4" min="4" style="0" width="31.28"/>
    <col collapsed="false" customWidth="true" hidden="false" outlineLevel="0" max="6" min="5" style="0" width="8.67"/>
    <col collapsed="false" customWidth="true" hidden="false" outlineLevel="0" max="7" min="7" style="0" width="19"/>
    <col collapsed="false" customWidth="true" hidden="false" outlineLevel="0" max="8" min="8" style="0" width="14.86"/>
    <col collapsed="false" customWidth="true" hidden="false" outlineLevel="0" max="1025" min="9" style="0" width="8.67"/>
  </cols>
  <sheetData>
    <row r="1" customFormat="false" ht="13.15" hidden="false" customHeight="false" outlineLevel="0" collapsed="false">
      <c r="A1" s="1" t="s">
        <v>0</v>
      </c>
    </row>
    <row r="2" customFormat="false" ht="13.15" hidden="false" customHeight="false" outlineLevel="0" collapsed="false">
      <c r="C2" s="1" t="s">
        <v>1</v>
      </c>
      <c r="D2" s="1" t="s">
        <v>2</v>
      </c>
      <c r="H2" s="1" t="s">
        <v>1</v>
      </c>
      <c r="I2" s="1" t="s">
        <v>2</v>
      </c>
    </row>
    <row r="3" customFormat="false" ht="12.75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  <c r="G3" s="0" t="s">
        <v>7</v>
      </c>
      <c r="H3" s="0" t="s">
        <v>8</v>
      </c>
      <c r="I3" s="0" t="s">
        <v>9</v>
      </c>
    </row>
    <row r="4" customFormat="false" ht="12.75" hidden="false" customHeight="false" outlineLevel="0" collapsed="false">
      <c r="A4" s="0" t="s">
        <v>10</v>
      </c>
      <c r="B4" s="0" t="s">
        <v>11</v>
      </c>
      <c r="C4" s="0" t="s">
        <v>5</v>
      </c>
      <c r="D4" s="0" t="s">
        <v>6</v>
      </c>
      <c r="G4" s="0" t="s">
        <v>12</v>
      </c>
      <c r="H4" s="0" t="s">
        <v>13</v>
      </c>
    </row>
    <row r="5" customFormat="false" ht="12.75" hidden="false" customHeight="false" outlineLevel="0" collapsed="false">
      <c r="A5" s="0" t="s">
        <v>14</v>
      </c>
      <c r="B5" s="0" t="s">
        <v>15</v>
      </c>
      <c r="C5" s="0" t="s">
        <v>16</v>
      </c>
      <c r="D5" s="0" t="s">
        <v>17</v>
      </c>
      <c r="G5" s="0" t="s">
        <v>18</v>
      </c>
      <c r="H5" s="0" t="s">
        <v>13</v>
      </c>
    </row>
    <row r="6" customFormat="false" ht="12.75" hidden="false" customHeight="false" outlineLevel="0" collapsed="false">
      <c r="A6" s="0" t="s">
        <v>19</v>
      </c>
      <c r="B6" s="0" t="s">
        <v>20</v>
      </c>
      <c r="C6" s="0" t="s">
        <v>21</v>
      </c>
      <c r="D6" s="0" t="s">
        <v>16</v>
      </c>
      <c r="G6" s="0" t="s">
        <v>22</v>
      </c>
      <c r="H6" s="0" t="s">
        <v>9</v>
      </c>
      <c r="I6" s="0" t="s">
        <v>23</v>
      </c>
    </row>
    <row r="7" customFormat="false" ht="12.75" hidden="false" customHeight="false" outlineLevel="0" collapsed="false">
      <c r="A7" s="0" t="s">
        <v>24</v>
      </c>
      <c r="B7" s="0" t="s">
        <v>25</v>
      </c>
      <c r="C7" s="0" t="s">
        <v>26</v>
      </c>
      <c r="D7" s="0" t="s">
        <v>27</v>
      </c>
      <c r="G7" s="0" t="s">
        <v>28</v>
      </c>
      <c r="H7" s="0" t="s">
        <v>23</v>
      </c>
    </row>
    <row r="8" customFormat="false" ht="12.75" hidden="false" customHeight="false" outlineLevel="0" collapsed="false">
      <c r="A8" s="0" t="s">
        <v>29</v>
      </c>
      <c r="B8" s="0" t="s">
        <v>30</v>
      </c>
      <c r="C8" s="0" t="s">
        <v>31</v>
      </c>
      <c r="D8" s="0" t="s">
        <v>32</v>
      </c>
      <c r="G8" s="0" t="s">
        <v>33</v>
      </c>
      <c r="H8" s="0" t="s">
        <v>34</v>
      </c>
    </row>
    <row r="9" customFormat="false" ht="12.75" hidden="false" customHeight="false" outlineLevel="0" collapsed="false">
      <c r="G9" s="0" t="s">
        <v>35</v>
      </c>
      <c r="H9" s="0" t="s">
        <v>23</v>
      </c>
    </row>
    <row r="10" customFormat="false" ht="12.75" hidden="false" customHeight="false" outlineLevel="0" collapsed="false">
      <c r="G10" s="0" t="s">
        <v>17</v>
      </c>
      <c r="H10" s="0" t="s">
        <v>8</v>
      </c>
    </row>
    <row r="11" customFormat="false" ht="12.75" hidden="false" customHeight="false" outlineLevel="0" collapsed="false">
      <c r="G11" s="0" t="s">
        <v>36</v>
      </c>
      <c r="H11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4" activeCellId="0" sqref="I24"/>
    </sheetView>
  </sheetViews>
  <sheetFormatPr defaultRowHeight="12.75" zeroHeight="false" outlineLevelRow="0" outlineLevelCol="0"/>
  <cols>
    <col collapsed="false" customWidth="true" hidden="false" outlineLevel="0" max="1" min="1" style="2" width="11.72"/>
    <col collapsed="false" customWidth="true" hidden="false" outlineLevel="0" max="2" min="2" style="0" width="8.14"/>
    <col collapsed="false" customWidth="true" hidden="false" outlineLevel="0" max="8" min="3" style="0" width="9"/>
    <col collapsed="false" customWidth="true" hidden="false" outlineLevel="0" max="9" min="9" style="3" width="16.4"/>
    <col collapsed="false" customWidth="true" hidden="false" outlineLevel="0" max="10" min="10" style="0" width="21.4"/>
    <col collapsed="false" customWidth="true" hidden="false" outlineLevel="0" max="11" min="11" style="0" width="8.73"/>
    <col collapsed="false" customWidth="true" hidden="false" outlineLevel="0" max="12" min="12" style="0" width="9.27"/>
    <col collapsed="false" customWidth="true" hidden="false" outlineLevel="0" max="1025" min="13" style="0" width="8.73"/>
  </cols>
  <sheetData>
    <row r="1" customFormat="false" ht="13.15" hidden="false" customHeight="false" outlineLevel="0" collapsed="false">
      <c r="A1" s="4" t="s">
        <v>37</v>
      </c>
      <c r="B1" s="1" t="s">
        <v>38</v>
      </c>
      <c r="C1" s="1" t="s">
        <v>8</v>
      </c>
      <c r="D1" s="1" t="s">
        <v>34</v>
      </c>
      <c r="E1" s="1" t="s">
        <v>39</v>
      </c>
      <c r="F1" s="1" t="s">
        <v>9</v>
      </c>
      <c r="G1" s="1" t="s">
        <v>40</v>
      </c>
      <c r="H1" s="1" t="s">
        <v>23</v>
      </c>
      <c r="I1" s="5" t="s">
        <v>41</v>
      </c>
      <c r="J1" s="1" t="s">
        <v>42</v>
      </c>
      <c r="L1" s="1" t="s">
        <v>43</v>
      </c>
      <c r="M1" s="0" t="n">
        <v>100</v>
      </c>
    </row>
    <row r="2" customFormat="false" ht="13.15" hidden="false" customHeight="false" outlineLevel="0" collapsed="false">
      <c r="A2" s="6" t="n">
        <v>43132</v>
      </c>
      <c r="B2" s="7" t="n">
        <v>0.5</v>
      </c>
      <c r="C2" s="8" t="n">
        <v>1</v>
      </c>
      <c r="D2" s="8" t="n">
        <v>1</v>
      </c>
      <c r="E2" s="8" t="n">
        <v>1</v>
      </c>
      <c r="F2" s="8" t="n">
        <v>1</v>
      </c>
      <c r="G2" s="8" t="n">
        <v>1</v>
      </c>
      <c r="H2" s="8" t="n">
        <v>1</v>
      </c>
      <c r="I2" s="3" t="n">
        <f aca="false">SUM(C2:H2)*$M$1*B2</f>
        <v>300</v>
      </c>
      <c r="J2" s="1"/>
      <c r="L2" s="1"/>
    </row>
    <row r="3" customFormat="false" ht="12.75" hidden="false" customHeight="false" outlineLevel="0" collapsed="false">
      <c r="A3" s="2" t="n">
        <v>43137</v>
      </c>
      <c r="B3" s="0" t="n">
        <v>0.5</v>
      </c>
      <c r="C3" s="9" t="n">
        <v>1</v>
      </c>
      <c r="D3" s="9" t="n">
        <v>1</v>
      </c>
      <c r="E3" s="9" t="n">
        <v>1</v>
      </c>
      <c r="F3" s="9" t="n">
        <v>1</v>
      </c>
      <c r="G3" s="9" t="n">
        <v>1</v>
      </c>
      <c r="H3" s="9" t="n">
        <v>1</v>
      </c>
      <c r="I3" s="3" t="n">
        <f aca="false">SUM(C3:H3)*$M$1*B3</f>
        <v>300</v>
      </c>
    </row>
    <row r="4" customFormat="false" ht="12.75" hidden="false" customHeight="false" outlineLevel="0" collapsed="false">
      <c r="A4" s="2" t="n">
        <v>43139</v>
      </c>
      <c r="B4" s="0" t="n">
        <v>0.5</v>
      </c>
      <c r="C4" s="9" t="n">
        <v>1</v>
      </c>
      <c r="D4" s="9" t="n">
        <v>1</v>
      </c>
      <c r="E4" s="9" t="n">
        <v>1</v>
      </c>
      <c r="F4" s="9" t="n">
        <v>1</v>
      </c>
      <c r="G4" s="9" t="n">
        <v>1</v>
      </c>
      <c r="H4" s="9" t="n">
        <v>1</v>
      </c>
      <c r="I4" s="3" t="n">
        <f aca="false">SUM(C4:H4)*$M$1*B4</f>
        <v>300</v>
      </c>
    </row>
    <row r="5" customFormat="false" ht="12.75" hidden="false" customHeight="false" outlineLevel="0" collapsed="false">
      <c r="A5" s="2" t="n">
        <v>43144</v>
      </c>
      <c r="B5" s="0" t="n">
        <v>0.75</v>
      </c>
      <c r="C5" s="9" t="n">
        <v>1</v>
      </c>
      <c r="D5" s="9" t="n">
        <v>0</v>
      </c>
      <c r="E5" s="9" t="n">
        <v>1</v>
      </c>
      <c r="F5" s="9" t="n">
        <v>1</v>
      </c>
      <c r="G5" s="9" t="n">
        <v>1</v>
      </c>
      <c r="H5" s="9" t="n">
        <v>1</v>
      </c>
      <c r="I5" s="3" t="n">
        <f aca="false">SUM(C5:H5)*$M$1*B5</f>
        <v>375</v>
      </c>
    </row>
    <row r="6" customFormat="false" ht="12.75" hidden="false" customHeight="false" outlineLevel="0" collapsed="false">
      <c r="A6" s="2" t="n">
        <v>43151</v>
      </c>
      <c r="B6" s="0" t="n">
        <v>1</v>
      </c>
      <c r="C6" s="9" t="n">
        <v>1</v>
      </c>
      <c r="D6" s="9" t="n">
        <v>1</v>
      </c>
      <c r="E6" s="9" t="n">
        <v>1</v>
      </c>
      <c r="F6" s="9" t="n">
        <v>1</v>
      </c>
      <c r="G6" s="9" t="n">
        <v>1</v>
      </c>
      <c r="H6" s="9" t="n">
        <v>1</v>
      </c>
      <c r="I6" s="3" t="n">
        <f aca="false">SUM(C6:H6)*$M$1*B6</f>
        <v>600</v>
      </c>
      <c r="J6" s="0" t="s">
        <v>44</v>
      </c>
    </row>
    <row r="7" customFormat="false" ht="12.75" hidden="false" customHeight="false" outlineLevel="0" collapsed="false">
      <c r="A7" s="2" t="n">
        <v>43153</v>
      </c>
      <c r="B7" s="0" t="n">
        <v>1</v>
      </c>
      <c r="C7" s="9" t="n">
        <v>0</v>
      </c>
      <c r="D7" s="9" t="n">
        <v>1</v>
      </c>
      <c r="E7" s="9" t="n">
        <v>1</v>
      </c>
      <c r="F7" s="9" t="n">
        <v>1</v>
      </c>
      <c r="G7" s="9" t="n">
        <v>1</v>
      </c>
      <c r="H7" s="9" t="n">
        <v>1</v>
      </c>
      <c r="I7" s="3" t="n">
        <f aca="false">SUM(C7:H7)*$M$1*B7</f>
        <v>500</v>
      </c>
      <c r="J7" s="0" t="s">
        <v>45</v>
      </c>
    </row>
    <row r="8" customFormat="false" ht="12.75" hidden="false" customHeight="false" outlineLevel="0" collapsed="false">
      <c r="A8" s="2" t="n">
        <v>43158</v>
      </c>
      <c r="B8" s="0" t="n">
        <v>1.5</v>
      </c>
      <c r="C8" s="9" t="n">
        <v>1</v>
      </c>
      <c r="D8" s="9" t="n">
        <v>1</v>
      </c>
      <c r="E8" s="9" t="n">
        <v>1</v>
      </c>
      <c r="F8" s="9" t="n">
        <v>1</v>
      </c>
      <c r="G8" s="9" t="n">
        <v>1</v>
      </c>
      <c r="H8" s="9" t="n">
        <v>1</v>
      </c>
      <c r="I8" s="3" t="n">
        <f aca="false">SUM(C8:H8)*$M$1*B8</f>
        <v>900</v>
      </c>
      <c r="J8" s="0" t="s">
        <v>46</v>
      </c>
    </row>
    <row r="9" customFormat="false" ht="12.75" hidden="false" customHeight="false" outlineLevel="0" collapsed="false">
      <c r="A9" s="2" t="n">
        <v>43160</v>
      </c>
      <c r="B9" s="0" t="n">
        <v>2</v>
      </c>
      <c r="C9" s="9" t="n">
        <v>1</v>
      </c>
      <c r="D9" s="9" t="n">
        <v>1</v>
      </c>
      <c r="E9" s="9" t="n">
        <v>1</v>
      </c>
      <c r="F9" s="9" t="n">
        <v>1</v>
      </c>
      <c r="G9" s="9" t="n">
        <v>1</v>
      </c>
      <c r="H9" s="9" t="n">
        <v>1</v>
      </c>
      <c r="I9" s="3" t="n">
        <f aca="false">SUM(C9:H9)*$M$1*B9</f>
        <v>1200</v>
      </c>
      <c r="J9" s="0" t="s">
        <v>47</v>
      </c>
    </row>
    <row r="10" customFormat="false" ht="12.75" hidden="false" customHeight="false" outlineLevel="0" collapsed="false">
      <c r="C10" s="9"/>
      <c r="D10" s="9"/>
      <c r="E10" s="9"/>
      <c r="F10" s="9"/>
      <c r="G10" s="9"/>
      <c r="H10" s="9"/>
      <c r="I10" s="3" t="n">
        <f aca="false">SUM(C10:H10)*$M$1*B10</f>
        <v>0</v>
      </c>
    </row>
    <row r="11" customFormat="false" ht="12.75" hidden="false" customHeight="false" outlineLevel="0" collapsed="false">
      <c r="C11" s="9"/>
      <c r="D11" s="9"/>
      <c r="E11" s="9"/>
      <c r="F11" s="9"/>
      <c r="G11" s="9"/>
      <c r="H11" s="9"/>
      <c r="I11" s="3" t="n">
        <f aca="false">SUM(C11:H11)*$M$1*B11</f>
        <v>0</v>
      </c>
    </row>
    <row r="12" customFormat="false" ht="12.75" hidden="false" customHeight="false" outlineLevel="0" collapsed="false">
      <c r="C12" s="9"/>
      <c r="D12" s="9"/>
      <c r="E12" s="9"/>
      <c r="F12" s="9"/>
      <c r="G12" s="9"/>
      <c r="H12" s="9"/>
      <c r="I12" s="3" t="n">
        <f aca="false">SUM(C12:H12)*$M$1*B12</f>
        <v>0</v>
      </c>
    </row>
    <row r="13" customFormat="false" ht="12.75" hidden="false" customHeight="false" outlineLevel="0" collapsed="false">
      <c r="C13" s="9"/>
      <c r="D13" s="9"/>
      <c r="E13" s="9"/>
      <c r="F13" s="9"/>
      <c r="G13" s="9"/>
      <c r="H13" s="9"/>
      <c r="I13" s="3" t="n">
        <f aca="false">SUM(C13:H13)*$M$1*B13</f>
        <v>0</v>
      </c>
    </row>
    <row r="14" customFormat="false" ht="12.75" hidden="false" customHeight="false" outlineLevel="0" collapsed="false">
      <c r="C14" s="9"/>
      <c r="D14" s="9"/>
      <c r="E14" s="9"/>
      <c r="F14" s="9"/>
      <c r="G14" s="9"/>
      <c r="H14" s="9"/>
      <c r="I14" s="3" t="n">
        <f aca="false">SUM(C14:H14)*$M$1*B14</f>
        <v>0</v>
      </c>
    </row>
    <row r="15" customFormat="false" ht="12.75" hidden="false" customHeight="false" outlineLevel="0" collapsed="false">
      <c r="C15" s="9"/>
      <c r="D15" s="9"/>
      <c r="E15" s="9"/>
      <c r="F15" s="9"/>
      <c r="G15" s="9"/>
      <c r="H15" s="9"/>
      <c r="I15" s="3" t="n">
        <f aca="false">SUM(C15:H15)*$M$1*B15</f>
        <v>0</v>
      </c>
    </row>
    <row r="16" customFormat="false" ht="12.75" hidden="false" customHeight="false" outlineLevel="0" collapsed="false">
      <c r="C16" s="9"/>
      <c r="D16" s="9"/>
      <c r="E16" s="9"/>
      <c r="F16" s="9"/>
      <c r="G16" s="9"/>
      <c r="H16" s="9"/>
      <c r="I16" s="3" t="n">
        <f aca="false">SUM(C16:H16)*$M$1*B16</f>
        <v>0</v>
      </c>
    </row>
    <row r="17" customFormat="false" ht="12.75" hidden="false" customHeight="false" outlineLevel="0" collapsed="false">
      <c r="C17" s="9"/>
      <c r="D17" s="9"/>
      <c r="E17" s="9"/>
      <c r="F17" s="9"/>
      <c r="G17" s="9"/>
      <c r="H17" s="9"/>
      <c r="I17" s="3" t="n">
        <f aca="false">SUM(C17:H17)*$M$1*B17</f>
        <v>0</v>
      </c>
    </row>
    <row r="18" customFormat="false" ht="12.75" hidden="false" customHeight="false" outlineLevel="0" collapsed="false">
      <c r="C18" s="9"/>
      <c r="D18" s="9"/>
      <c r="E18" s="9"/>
      <c r="F18" s="9"/>
      <c r="G18" s="9"/>
      <c r="H18" s="9"/>
      <c r="I18" s="3" t="n">
        <f aca="false">SUM(C18:H18)*$M$1*B18</f>
        <v>0</v>
      </c>
    </row>
    <row r="19" customFormat="false" ht="12.75" hidden="false" customHeight="false" outlineLevel="0" collapsed="false">
      <c r="C19" s="9"/>
      <c r="D19" s="9"/>
      <c r="E19" s="9"/>
      <c r="F19" s="9"/>
      <c r="G19" s="9"/>
      <c r="H19" s="9"/>
      <c r="I19" s="3" t="n">
        <f aca="false">SUM(C19:H19)*$M$1*B19</f>
        <v>0</v>
      </c>
    </row>
    <row r="20" customFormat="false" ht="12.75" hidden="false" customHeight="false" outlineLevel="0" collapsed="false">
      <c r="C20" s="9"/>
      <c r="D20" s="9"/>
      <c r="E20" s="9"/>
      <c r="F20" s="9"/>
      <c r="G20" s="9"/>
      <c r="H20" s="9"/>
      <c r="I20" s="3" t="n">
        <f aca="false">SUM(C20:H20)*$M$1*B20</f>
        <v>0</v>
      </c>
    </row>
    <row r="21" customFormat="false" ht="12.75" hidden="false" customHeight="false" outlineLevel="0" collapsed="false">
      <c r="C21" s="9"/>
      <c r="D21" s="9"/>
      <c r="E21" s="9"/>
      <c r="F21" s="9"/>
      <c r="G21" s="9"/>
      <c r="H21" s="9"/>
      <c r="I21" s="3" t="n">
        <f aca="false">SUM(C21:H21)*$M$1*B21</f>
        <v>0</v>
      </c>
    </row>
    <row r="22" customFormat="false" ht="12.75" hidden="false" customHeight="false" outlineLevel="0" collapsed="false">
      <c r="C22" s="9"/>
      <c r="D22" s="9"/>
      <c r="E22" s="9"/>
      <c r="F22" s="9"/>
      <c r="G22" s="9"/>
      <c r="H22" s="9"/>
      <c r="I22" s="3" t="n">
        <f aca="false">SUM(C22:H22)*$M$1*B22</f>
        <v>0</v>
      </c>
    </row>
    <row r="23" customFormat="false" ht="13.15" hidden="false" customHeight="false" outlineLevel="0" collapsed="false">
      <c r="C23" s="9"/>
      <c r="D23" s="9"/>
      <c r="E23" s="9"/>
      <c r="F23" s="9"/>
      <c r="G23" s="9"/>
      <c r="H23" s="9"/>
      <c r="I23" s="3" t="n">
        <f aca="false">SUM(C23:H23)*$M$1*B23</f>
        <v>0</v>
      </c>
    </row>
    <row r="24" customFormat="false" ht="13.15" hidden="false" customHeight="false" outlineLevel="0" collapsed="false">
      <c r="B24" s="10" t="n">
        <f aca="false">SUM(B2:B23)</f>
        <v>7.75</v>
      </c>
      <c r="C24" s="11"/>
      <c r="D24" s="11"/>
      <c r="E24" s="11"/>
      <c r="F24" s="11"/>
      <c r="G24" s="12"/>
      <c r="H24" s="11"/>
      <c r="I24" s="13" t="n">
        <f aca="false">SUM(I2:I23)</f>
        <v>4475</v>
      </c>
      <c r="J24" s="14" t="s">
        <v>48</v>
      </c>
    </row>
  </sheetData>
  <autoFilter ref="A1:J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showFormulas="false" showGridLines="true" showRowColHeaders="true" showZeros="true" rightToLeft="false" tabSelected="true" showOutlineSymbols="true" defaultGridColor="true" view="normal" topLeftCell="A2" colorId="64" zoomScale="120" zoomScaleNormal="120" zoomScalePageLayoutView="100" workbookViewId="0">
      <selection pane="topLeft" activeCell="B13" activeCellId="0" sqref="B13"/>
    </sheetView>
  </sheetViews>
  <sheetFormatPr defaultRowHeight="12.75" zeroHeight="false" outlineLevelRow="0" outlineLevelCol="0"/>
  <cols>
    <col collapsed="false" customWidth="true" hidden="false" outlineLevel="0" max="1" min="1" style="15" width="11.72"/>
    <col collapsed="false" customWidth="true" hidden="false" outlineLevel="0" max="2" min="2" style="0" width="49.14"/>
    <col collapsed="false" customWidth="true" hidden="false" outlineLevel="0" max="3" min="3" style="0" width="10.73"/>
    <col collapsed="false" customWidth="false" hidden="false" outlineLevel="0" max="4" min="4" style="0" width="11.6"/>
    <col collapsed="false" customWidth="true" hidden="false" outlineLevel="0" max="5" min="5" style="0" width="10.12"/>
    <col collapsed="false" customWidth="true" hidden="false" outlineLevel="0" max="6" min="6" style="0" width="13.28"/>
    <col collapsed="false" customWidth="true" hidden="false" outlineLevel="0" max="7" min="7" style="0" width="16.4"/>
    <col collapsed="false" customWidth="true" hidden="false" outlineLevel="0" max="8" min="8" style="0" width="10.39"/>
    <col collapsed="false" customWidth="true" hidden="false" outlineLevel="0" max="9" min="9" style="0" width="8.73"/>
    <col collapsed="false" customWidth="true" hidden="false" outlineLevel="0" max="10" min="10" style="0" width="11.4"/>
    <col collapsed="false" customWidth="true" hidden="false" outlineLevel="0" max="11" min="11" style="0" width="8.73"/>
    <col collapsed="false" customWidth="true" hidden="false" outlineLevel="0" max="12" min="12" style="0" width="9.27"/>
    <col collapsed="false" customWidth="true" hidden="false" outlineLevel="0" max="1025" min="13" style="0" width="8.73"/>
  </cols>
  <sheetData>
    <row r="1" customFormat="false" ht="13.15" hidden="false" customHeight="false" outlineLevel="0" collapsed="false">
      <c r="A1" s="16" t="s">
        <v>37</v>
      </c>
      <c r="B1" s="16" t="s">
        <v>49</v>
      </c>
      <c r="C1" s="17" t="s">
        <v>38</v>
      </c>
      <c r="D1" s="17" t="s">
        <v>8</v>
      </c>
      <c r="E1" s="17" t="s">
        <v>34</v>
      </c>
      <c r="F1" s="17" t="s">
        <v>39</v>
      </c>
      <c r="G1" s="17" t="s">
        <v>9</v>
      </c>
      <c r="H1" s="17" t="s">
        <v>40</v>
      </c>
      <c r="I1" s="17" t="s">
        <v>50</v>
      </c>
      <c r="J1" s="18" t="s">
        <v>41</v>
      </c>
      <c r="L1" s="1" t="s">
        <v>43</v>
      </c>
      <c r="M1" s="0" t="n">
        <v>100</v>
      </c>
    </row>
    <row r="2" customFormat="false" ht="13.15" hidden="false" customHeight="false" outlineLevel="0" collapsed="false">
      <c r="A2" s="19" t="n">
        <v>43137</v>
      </c>
      <c r="B2" s="20" t="s">
        <v>51</v>
      </c>
      <c r="C2" s="21" t="n">
        <v>0.5</v>
      </c>
      <c r="D2" s="22" t="n">
        <v>1</v>
      </c>
      <c r="E2" s="22"/>
      <c r="F2" s="22"/>
      <c r="G2" s="22"/>
      <c r="H2" s="22"/>
      <c r="I2" s="22"/>
      <c r="J2" s="23" t="n">
        <f aca="false">SUM(D2:I2)*$M$1*C2</f>
        <v>50</v>
      </c>
      <c r="L2" s="1"/>
    </row>
    <row r="3" customFormat="false" ht="12.75" hidden="false" customHeight="false" outlineLevel="0" collapsed="false">
      <c r="A3" s="15" t="n">
        <v>43144</v>
      </c>
      <c r="B3" s="2" t="s">
        <v>51</v>
      </c>
      <c r="C3" s="23" t="n">
        <v>0.5</v>
      </c>
      <c r="D3" s="23" t="n">
        <v>1</v>
      </c>
      <c r="E3" s="23"/>
      <c r="F3" s="23"/>
      <c r="G3" s="23"/>
      <c r="H3" s="23"/>
      <c r="I3" s="23"/>
      <c r="J3" s="23" t="n">
        <f aca="false">SUM(D3:I3)*$M$1*C3</f>
        <v>50</v>
      </c>
    </row>
    <row r="4" customFormat="false" ht="12.75" hidden="false" customHeight="false" outlineLevel="0" collapsed="false">
      <c r="A4" s="15" t="n">
        <v>43160</v>
      </c>
      <c r="B4" s="2" t="s">
        <v>52</v>
      </c>
      <c r="C4" s="23" t="n">
        <v>1.5</v>
      </c>
      <c r="D4" s="23"/>
      <c r="E4" s="23"/>
      <c r="F4" s="23"/>
      <c r="G4" s="23"/>
      <c r="H4" s="23"/>
      <c r="I4" s="23"/>
      <c r="J4" s="23" t="n">
        <f aca="false">SUM(D4:I4)*$M$1*C4</f>
        <v>0</v>
      </c>
    </row>
    <row r="5" customFormat="false" ht="12.75" hidden="false" customHeight="false" outlineLevel="0" collapsed="false">
      <c r="A5" s="15" t="n">
        <v>43155</v>
      </c>
      <c r="B5" s="0" t="s">
        <v>53</v>
      </c>
      <c r="C5" s="23" t="n">
        <v>1</v>
      </c>
      <c r="D5" s="23"/>
      <c r="E5" s="23"/>
      <c r="F5" s="23"/>
      <c r="G5" s="23"/>
      <c r="H5" s="23"/>
      <c r="I5" s="23"/>
      <c r="J5" s="23" t="n">
        <f aca="false">SUM(D5:I5)*$M$1*C5</f>
        <v>0</v>
      </c>
    </row>
    <row r="6" customFormat="false" ht="12.75" hidden="false" customHeight="false" outlineLevel="0" collapsed="false">
      <c r="A6" s="15" t="n">
        <v>43153</v>
      </c>
      <c r="B6" s="0" t="s">
        <v>54</v>
      </c>
      <c r="C6" s="23" t="n">
        <v>2</v>
      </c>
      <c r="D6" s="23" t="n">
        <v>0</v>
      </c>
      <c r="E6" s="23" t="n">
        <v>1</v>
      </c>
      <c r="F6" s="23" t="n">
        <v>1</v>
      </c>
      <c r="G6" s="23" t="n">
        <v>1</v>
      </c>
      <c r="H6" s="23" t="n">
        <v>0</v>
      </c>
      <c r="I6" s="23" t="n">
        <v>1</v>
      </c>
      <c r="J6" s="23" t="n">
        <f aca="false">SUM(D6:I6)*$M$1*C6</f>
        <v>800</v>
      </c>
    </row>
    <row r="7" customFormat="false" ht="12.75" hidden="false" customHeight="false" outlineLevel="0" collapsed="false">
      <c r="A7" s="15" t="n">
        <v>43153</v>
      </c>
      <c r="B7" s="0" t="s">
        <v>54</v>
      </c>
      <c r="C7" s="23" t="n">
        <v>1</v>
      </c>
      <c r="D7" s="23"/>
      <c r="E7" s="23" t="n">
        <v>1</v>
      </c>
      <c r="F7" s="23"/>
      <c r="G7" s="23"/>
      <c r="H7" s="23"/>
      <c r="I7" s="23"/>
      <c r="J7" s="23" t="n">
        <f aca="false">SUM(D7:I7)*$M$1*C7</f>
        <v>100</v>
      </c>
    </row>
    <row r="8" customFormat="false" ht="12.75" hidden="false" customHeight="false" outlineLevel="0" collapsed="false">
      <c r="A8" s="15" t="n">
        <v>43158</v>
      </c>
      <c r="B8" s="0" t="s">
        <v>55</v>
      </c>
      <c r="C8" s="23"/>
      <c r="D8" s="23"/>
      <c r="E8" s="23"/>
      <c r="F8" s="23"/>
      <c r="G8" s="23"/>
      <c r="H8" s="23"/>
      <c r="I8" s="23"/>
      <c r="J8" s="23" t="n">
        <f aca="false">SUM(D8:I8)*$M$1*C8</f>
        <v>0</v>
      </c>
    </row>
    <row r="9" customFormat="false" ht="12.75" hidden="false" customHeight="false" outlineLevel="0" collapsed="false">
      <c r="A9" s="15" t="n">
        <v>43153</v>
      </c>
      <c r="B9" s="0" t="s">
        <v>56</v>
      </c>
      <c r="C9" s="23"/>
      <c r="D9" s="23"/>
      <c r="E9" s="23"/>
      <c r="F9" s="23"/>
      <c r="G9" s="23" t="n">
        <v>1</v>
      </c>
      <c r="H9" s="23"/>
      <c r="I9" s="23"/>
      <c r="J9" s="23" t="n">
        <f aca="false">SUM(D9:I9)*$M$1*C9</f>
        <v>0</v>
      </c>
    </row>
    <row r="10" customFormat="false" ht="12.75" hidden="false" customHeight="false" outlineLevel="0" collapsed="false">
      <c r="A10" s="15" t="n">
        <v>43157</v>
      </c>
      <c r="B10" s="0" t="s">
        <v>56</v>
      </c>
      <c r="C10" s="23"/>
      <c r="D10" s="23"/>
      <c r="E10" s="23"/>
      <c r="F10" s="23"/>
      <c r="G10" s="23" t="n">
        <v>1</v>
      </c>
      <c r="H10" s="23"/>
      <c r="I10" s="23"/>
      <c r="J10" s="23" t="n">
        <f aca="false">SUM(D10:I10)*$M$1*C10</f>
        <v>0</v>
      </c>
    </row>
    <row r="11" customFormat="false" ht="12.75" hidden="false" customHeight="false" outlineLevel="0" collapsed="false">
      <c r="A11" s="15" t="n">
        <v>43159</v>
      </c>
      <c r="B11" s="0" t="s">
        <v>57</v>
      </c>
      <c r="C11" s="23"/>
      <c r="D11" s="23"/>
      <c r="E11" s="23"/>
      <c r="F11" s="23" t="n">
        <v>1</v>
      </c>
      <c r="G11" s="23"/>
      <c r="H11" s="23"/>
      <c r="I11" s="23"/>
      <c r="J11" s="23" t="n">
        <f aca="false">SUM(D11:I11)*$M$1*C11</f>
        <v>0</v>
      </c>
    </row>
    <row r="12" customFormat="false" ht="12.75" hidden="false" customHeight="false" outlineLevel="0" collapsed="false">
      <c r="A12" s="15" t="n">
        <v>43159</v>
      </c>
      <c r="B12" s="0" t="s">
        <v>58</v>
      </c>
      <c r="C12" s="23" t="n">
        <v>0.5</v>
      </c>
      <c r="D12" s="23"/>
      <c r="E12" s="23"/>
      <c r="F12" s="23"/>
      <c r="G12" s="23" t="n">
        <v>1</v>
      </c>
      <c r="H12" s="23"/>
      <c r="I12" s="23" t="n">
        <v>1</v>
      </c>
      <c r="J12" s="23" t="n">
        <f aca="false">SUM(D12:I12)*$M$1*C12</f>
        <v>100</v>
      </c>
    </row>
    <row r="13" customFormat="false" ht="12.8" hidden="false" customHeight="false" outlineLevel="0" collapsed="false">
      <c r="A13" s="15" t="n">
        <v>43159</v>
      </c>
      <c r="B13" s="0" t="s">
        <v>59</v>
      </c>
      <c r="C13" s="23" t="n">
        <v>0.5</v>
      </c>
      <c r="D13" s="23"/>
      <c r="E13" s="23"/>
      <c r="F13" s="23"/>
      <c r="G13" s="23"/>
      <c r="H13" s="23"/>
      <c r="I13" s="23" t="n">
        <v>1</v>
      </c>
      <c r="J13" s="23" t="n">
        <f aca="false">SUM(D13:I13)*$M$1*C13</f>
        <v>50</v>
      </c>
    </row>
    <row r="14" customFormat="false" ht="12.8" hidden="false" customHeight="false" outlineLevel="0" collapsed="false">
      <c r="A14" s="24" t="n">
        <v>43160</v>
      </c>
      <c r="B14" s="0" t="s">
        <v>60</v>
      </c>
      <c r="C14" s="23" t="n">
        <v>1</v>
      </c>
      <c r="I14" s="23" t="n">
        <v>1</v>
      </c>
      <c r="J14" s="23" t="n">
        <f aca="false">SUM(D14:I14)*$M$1*C14</f>
        <v>100</v>
      </c>
    </row>
    <row r="15" customFormat="false" ht="12.8" hidden="false" customHeight="false" outlineLevel="0" collapsed="false">
      <c r="A15" s="24" t="n">
        <v>43164</v>
      </c>
      <c r="B15" s="0" t="s">
        <v>61</v>
      </c>
      <c r="C15" s="23" t="n">
        <v>1</v>
      </c>
      <c r="I15" s="23" t="n">
        <v>1</v>
      </c>
      <c r="J15" s="23" t="n">
        <f aca="false">SUM(D15:I15)*$M$1*C15</f>
        <v>100</v>
      </c>
    </row>
    <row r="16" customFormat="false" ht="12.8" hidden="false" customHeight="false" outlineLevel="0" collapsed="false">
      <c r="A16" s="15" t="n">
        <v>43165</v>
      </c>
      <c r="B16" s="0" t="s">
        <v>62</v>
      </c>
      <c r="C16" s="23" t="n">
        <v>2</v>
      </c>
      <c r="D16" s="23"/>
      <c r="E16" s="23"/>
      <c r="F16" s="23"/>
      <c r="G16" s="23"/>
      <c r="H16" s="23"/>
      <c r="I16" s="23" t="n">
        <v>1</v>
      </c>
      <c r="J16" s="23" t="n">
        <f aca="false">SUM(D16:I16)*$M$1*C16</f>
        <v>200</v>
      </c>
    </row>
    <row r="17" customFormat="false" ht="12.8" hidden="false" customHeight="false" outlineLevel="0" collapsed="false">
      <c r="A17" s="15" t="n">
        <v>43165</v>
      </c>
      <c r="B17" s="0" t="s">
        <v>56</v>
      </c>
      <c r="C17" s="23"/>
      <c r="D17" s="23"/>
      <c r="E17" s="23"/>
      <c r="F17" s="23"/>
      <c r="G17" s="23" t="n">
        <v>1</v>
      </c>
      <c r="H17" s="23"/>
      <c r="I17" s="23"/>
      <c r="J17" s="23" t="n">
        <f aca="false">SUM(D17:I17)*$M$1*C17</f>
        <v>0</v>
      </c>
    </row>
    <row r="18" customFormat="false" ht="12.75" hidden="false" customHeight="false" outlineLevel="0" collapsed="false">
      <c r="C18" s="23"/>
      <c r="D18" s="23"/>
      <c r="E18" s="23"/>
      <c r="F18" s="23"/>
      <c r="G18" s="23"/>
      <c r="H18" s="23"/>
      <c r="I18" s="23"/>
      <c r="J18" s="23" t="n">
        <f aca="false">SUM(D18:I18)*$M$1*C18</f>
        <v>0</v>
      </c>
    </row>
    <row r="19" customFormat="false" ht="12.75" hidden="false" customHeight="false" outlineLevel="0" collapsed="false">
      <c r="C19" s="23"/>
      <c r="D19" s="23"/>
      <c r="E19" s="23"/>
      <c r="F19" s="23"/>
      <c r="G19" s="23"/>
      <c r="H19" s="23"/>
      <c r="I19" s="23"/>
      <c r="J19" s="23" t="n">
        <f aca="false">SUM(D19:I19)*$M$1*C19</f>
        <v>0</v>
      </c>
    </row>
    <row r="20" customFormat="false" ht="12.75" hidden="false" customHeight="false" outlineLevel="0" collapsed="false">
      <c r="C20" s="23"/>
      <c r="D20" s="23"/>
      <c r="E20" s="23"/>
      <c r="F20" s="23"/>
      <c r="G20" s="23"/>
      <c r="H20" s="23"/>
      <c r="I20" s="23"/>
      <c r="J20" s="23" t="n">
        <f aca="false">SUM(D20:I20)*$M$1*C20</f>
        <v>0</v>
      </c>
    </row>
    <row r="21" customFormat="false" ht="12.75" hidden="false" customHeight="false" outlineLevel="0" collapsed="false">
      <c r="J21" s="23" t="n">
        <f aca="false">SUM(D21:I21)*$M$1*C21</f>
        <v>0</v>
      </c>
    </row>
    <row r="22" customFormat="false" ht="12.75" hidden="false" customHeight="false" outlineLevel="0" collapsed="false">
      <c r="J22" s="23" t="n">
        <f aca="false">SUM(D22:I22)*$M$1*C22</f>
        <v>0</v>
      </c>
    </row>
    <row r="23" customFormat="false" ht="12.75" hidden="false" customHeight="false" outlineLevel="0" collapsed="false">
      <c r="C23" s="23"/>
      <c r="D23" s="23"/>
      <c r="E23" s="23"/>
      <c r="F23" s="23"/>
      <c r="G23" s="23"/>
      <c r="H23" s="23"/>
      <c r="I23" s="23"/>
      <c r="J23" s="23" t="n">
        <f aca="false">SUM(J2:J22)</f>
        <v>1550</v>
      </c>
    </row>
  </sheetData>
  <autoFilter ref="A1:H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7" activeCellId="0" sqref="K17"/>
    </sheetView>
  </sheetViews>
  <sheetFormatPr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41.4"/>
    <col collapsed="false" customWidth="true" hidden="false" outlineLevel="0" max="3" min="3" style="0" width="5.6"/>
    <col collapsed="false" customWidth="true" hidden="false" outlineLevel="0" max="4" min="4" style="0" width="10.12"/>
    <col collapsed="false" customWidth="true" hidden="false" outlineLevel="0" max="5" min="5" style="0" width="6.61"/>
    <col collapsed="false" customWidth="true" hidden="false" outlineLevel="0" max="6" min="6" style="0" width="11.12"/>
    <col collapsed="false" customWidth="true" hidden="false" outlineLevel="0" max="7" min="7" style="0" width="10.39"/>
    <col collapsed="false" customWidth="true" hidden="false" outlineLevel="0" max="8" min="8" style="0" width="8.73"/>
    <col collapsed="false" customWidth="true" hidden="false" outlineLevel="0" max="9" min="9" style="0" width="11.72"/>
    <col collapsed="false" customWidth="true" hidden="false" outlineLevel="0" max="10" min="10" style="23" width="16.4"/>
    <col collapsed="false" customWidth="true" hidden="false" outlineLevel="0" max="11" min="11" style="0" width="42.4"/>
    <col collapsed="false" customWidth="true" hidden="false" outlineLevel="0" max="12" min="12" style="0" width="8.4"/>
    <col collapsed="false" customWidth="true" hidden="false" outlineLevel="0" max="13" min="13" style="0" width="12.13"/>
    <col collapsed="false" customWidth="true" hidden="false" outlineLevel="0" max="14" min="14" style="0" width="9.13"/>
    <col collapsed="false" customWidth="true" hidden="false" outlineLevel="0" max="15" min="15" style="0" width="12.4"/>
    <col collapsed="false" customWidth="true" hidden="false" outlineLevel="0" max="16" min="16" style="0" width="10.99"/>
    <col collapsed="false" customWidth="true" hidden="false" outlineLevel="0" max="1025" min="17" style="0" width="8.73"/>
  </cols>
  <sheetData>
    <row r="1" customFormat="false" ht="14.25" hidden="false" customHeight="false" outlineLevel="0" collapsed="false">
      <c r="A1" s="25" t="s">
        <v>63</v>
      </c>
      <c r="B1" s="25"/>
      <c r="C1" s="25"/>
      <c r="D1" s="25"/>
      <c r="E1" s="25"/>
      <c r="F1" s="25"/>
      <c r="G1" s="25"/>
      <c r="H1" s="26"/>
      <c r="I1" s="27"/>
      <c r="J1" s="27"/>
    </row>
    <row r="2" customFormat="false" ht="14.25" hidden="false" customHeight="false" outlineLevel="0" collapsed="false">
      <c r="A2" s="28" t="s">
        <v>64</v>
      </c>
      <c r="B2" s="29" t="s">
        <v>65</v>
      </c>
      <c r="C2" s="28" t="s">
        <v>66</v>
      </c>
      <c r="D2" s="28" t="s">
        <v>67</v>
      </c>
      <c r="E2" s="28" t="s">
        <v>68</v>
      </c>
      <c r="F2" s="30" t="s">
        <v>69</v>
      </c>
      <c r="G2" s="30" t="s">
        <v>70</v>
      </c>
      <c r="H2" s="31"/>
      <c r="I2" s="28" t="s">
        <v>64</v>
      </c>
      <c r="J2" s="28" t="s">
        <v>71</v>
      </c>
      <c r="K2" s="29" t="s">
        <v>65</v>
      </c>
      <c r="L2" s="28" t="s">
        <v>66</v>
      </c>
      <c r="M2" s="28" t="s">
        <v>67</v>
      </c>
      <c r="N2" s="28" t="s">
        <v>68</v>
      </c>
      <c r="O2" s="30" t="s">
        <v>69</v>
      </c>
      <c r="P2" s="30" t="s">
        <v>70</v>
      </c>
    </row>
    <row r="3" customFormat="false" ht="14.25" hidden="false" customHeight="false" outlineLevel="0" collapsed="false">
      <c r="A3" s="32" t="str">
        <f aca="false">"1." &amp; (ROW() -2)</f>
        <v>1.1</v>
      </c>
      <c r="B3" s="33"/>
      <c r="C3" s="32" t="n">
        <v>1</v>
      </c>
      <c r="D3" s="34" t="n">
        <v>1</v>
      </c>
      <c r="E3" s="34" t="n">
        <v>3</v>
      </c>
      <c r="F3" s="35" t="s">
        <v>8</v>
      </c>
      <c r="G3" s="36" t="s">
        <v>72</v>
      </c>
      <c r="H3" s="37"/>
      <c r="I3" s="38" t="n">
        <v>1.1</v>
      </c>
      <c r="J3" s="38" t="s">
        <v>16</v>
      </c>
      <c r="K3" s="0" t="s">
        <v>73</v>
      </c>
      <c r="L3" s="23"/>
      <c r="M3" s="23" t="n">
        <v>3</v>
      </c>
      <c r="N3" s="23" t="n">
        <v>1</v>
      </c>
      <c r="O3" s="23" t="s">
        <v>8</v>
      </c>
      <c r="P3" s="23" t="s">
        <v>72</v>
      </c>
    </row>
    <row r="4" customFormat="false" ht="14.25" hidden="false" customHeight="false" outlineLevel="0" collapsed="false">
      <c r="A4" s="32" t="str">
        <f aca="false">"1." &amp; (ROW() -2)</f>
        <v>1.2</v>
      </c>
      <c r="B4" s="33"/>
      <c r="C4" s="32" t="n">
        <v>0</v>
      </c>
      <c r="D4" s="34" t="n">
        <v>1</v>
      </c>
      <c r="E4" s="34" t="n">
        <v>1</v>
      </c>
      <c r="F4" s="35"/>
      <c r="G4" s="36" t="s">
        <v>74</v>
      </c>
      <c r="H4" s="37"/>
      <c r="I4" s="38" t="n">
        <v>1.2</v>
      </c>
      <c r="J4" s="38"/>
      <c r="K4" s="0" t="s">
        <v>75</v>
      </c>
      <c r="L4" s="23"/>
      <c r="M4" s="23" t="n">
        <v>3</v>
      </c>
      <c r="N4" s="23"/>
      <c r="O4" s="37" t="s">
        <v>8</v>
      </c>
      <c r="P4" s="23" t="s">
        <v>72</v>
      </c>
    </row>
    <row r="5" customFormat="false" ht="14.25" hidden="false" customHeight="false" outlineLevel="0" collapsed="false">
      <c r="A5" s="32" t="str">
        <f aca="false">"1." &amp; (ROW() -2)</f>
        <v>1.3</v>
      </c>
      <c r="B5" s="33"/>
      <c r="C5" s="32" t="n">
        <v>3</v>
      </c>
      <c r="D5" s="34" t="n">
        <v>3</v>
      </c>
      <c r="E5" s="34" t="n">
        <v>1</v>
      </c>
      <c r="F5" s="38" t="s">
        <v>8</v>
      </c>
      <c r="G5" s="36" t="s">
        <v>72</v>
      </c>
      <c r="H5" s="37"/>
      <c r="I5" s="38" t="n">
        <v>1.3</v>
      </c>
      <c r="K5" s="0" t="s">
        <v>76</v>
      </c>
      <c r="L5" s="23"/>
      <c r="M5" s="23" t="n">
        <v>2</v>
      </c>
      <c r="N5" s="23"/>
      <c r="O5" s="23" t="s">
        <v>8</v>
      </c>
      <c r="P5" s="23" t="s">
        <v>77</v>
      </c>
    </row>
    <row r="6" customFormat="false" ht="14.25" hidden="false" customHeight="false" outlineLevel="0" collapsed="false">
      <c r="A6" s="32" t="str">
        <f aca="false">"1." &amp; (ROW() -2)</f>
        <v>1.4</v>
      </c>
      <c r="B6" s="33" t="s">
        <v>78</v>
      </c>
      <c r="C6" s="32" t="n">
        <v>1</v>
      </c>
      <c r="D6" s="34" t="n">
        <v>1</v>
      </c>
      <c r="E6" s="34" t="n">
        <v>1</v>
      </c>
      <c r="F6" s="38" t="s">
        <v>40</v>
      </c>
      <c r="G6" s="36" t="s">
        <v>72</v>
      </c>
      <c r="H6" s="37"/>
      <c r="I6" s="38" t="n">
        <v>1.4</v>
      </c>
      <c r="K6" s="0" t="s">
        <v>79</v>
      </c>
      <c r="L6" s="23"/>
      <c r="M6" s="23" t="n">
        <v>3</v>
      </c>
      <c r="N6" s="23"/>
      <c r="O6" s="37" t="s">
        <v>8</v>
      </c>
      <c r="P6" s="39" t="s">
        <v>77</v>
      </c>
    </row>
    <row r="7" customFormat="false" ht="14.25" hidden="false" customHeight="false" outlineLevel="0" collapsed="false">
      <c r="A7" s="32" t="str">
        <f aca="false">"1." &amp; (ROW() -2)</f>
        <v>1.5</v>
      </c>
      <c r="B7" s="33" t="s">
        <v>78</v>
      </c>
      <c r="C7" s="32" t="n">
        <v>1</v>
      </c>
      <c r="D7" s="34" t="n">
        <v>1</v>
      </c>
      <c r="E7" s="34" t="n">
        <v>1</v>
      </c>
      <c r="F7" s="38" t="s">
        <v>39</v>
      </c>
      <c r="G7" s="36" t="s">
        <v>72</v>
      </c>
      <c r="H7" s="37"/>
      <c r="I7" s="38" t="n">
        <v>1.5</v>
      </c>
      <c r="K7" s="0" t="s">
        <v>80</v>
      </c>
      <c r="L7" s="23"/>
      <c r="M7" s="23" t="n">
        <v>1</v>
      </c>
      <c r="N7" s="23"/>
      <c r="O7" s="23" t="s">
        <v>81</v>
      </c>
      <c r="P7" s="23" t="s">
        <v>77</v>
      </c>
    </row>
    <row r="8" customFormat="false" ht="14.25" hidden="false" customHeight="false" outlineLevel="0" collapsed="false">
      <c r="A8" s="32" t="str">
        <f aca="false">"1." &amp; (ROW() -2)</f>
        <v>1.6</v>
      </c>
      <c r="B8" s="33" t="s">
        <v>82</v>
      </c>
      <c r="C8" s="32" t="n">
        <v>1</v>
      </c>
      <c r="D8" s="34" t="n">
        <v>1</v>
      </c>
      <c r="E8" s="34" t="n">
        <v>1</v>
      </c>
      <c r="F8" s="38" t="s">
        <v>9</v>
      </c>
      <c r="G8" s="36" t="s">
        <v>72</v>
      </c>
      <c r="H8" s="37"/>
      <c r="I8" s="38" t="n">
        <v>1.6</v>
      </c>
    </row>
    <row r="9" customFormat="false" ht="14.25" hidden="false" customHeight="false" outlineLevel="0" collapsed="false">
      <c r="A9" s="32" t="str">
        <f aca="false">"1." &amp; (ROW() -2)</f>
        <v>1.7</v>
      </c>
      <c r="B9" s="33" t="s">
        <v>83</v>
      </c>
      <c r="C9" s="32" t="n">
        <v>1</v>
      </c>
      <c r="D9" s="34" t="n">
        <v>1</v>
      </c>
      <c r="E9" s="34" t="n">
        <v>1</v>
      </c>
      <c r="F9" s="38" t="s">
        <v>23</v>
      </c>
      <c r="G9" s="36" t="s">
        <v>72</v>
      </c>
      <c r="H9" s="37"/>
      <c r="I9" s="38" t="n">
        <v>1.7</v>
      </c>
    </row>
    <row r="10" customFormat="false" ht="14.25" hidden="false" customHeight="false" outlineLevel="0" collapsed="false">
      <c r="A10" s="32" t="str">
        <f aca="false">"1." &amp; (ROW() -2)</f>
        <v>1.8</v>
      </c>
      <c r="B10" s="33" t="s">
        <v>84</v>
      </c>
      <c r="C10" s="32" t="n">
        <v>1</v>
      </c>
      <c r="D10" s="34" t="n">
        <v>1</v>
      </c>
      <c r="E10" s="34" t="n">
        <v>1</v>
      </c>
      <c r="F10" s="38" t="s">
        <v>34</v>
      </c>
      <c r="G10" s="36" t="s">
        <v>72</v>
      </c>
      <c r="H10" s="37"/>
      <c r="J10" s="23" t="s">
        <v>12</v>
      </c>
    </row>
    <row r="11" customFormat="false" ht="14.25" hidden="false" customHeight="false" outlineLevel="0" collapsed="false">
      <c r="A11" s="32" t="str">
        <f aca="false">"1." &amp; (ROW() -2)</f>
        <v>1.9</v>
      </c>
      <c r="B11" s="33" t="s">
        <v>85</v>
      </c>
      <c r="C11" s="32" t="n">
        <v>1</v>
      </c>
      <c r="D11" s="34" t="n">
        <v>1</v>
      </c>
      <c r="E11" s="34" t="n">
        <v>1</v>
      </c>
      <c r="F11" s="38" t="s">
        <v>8</v>
      </c>
      <c r="G11" s="36" t="s">
        <v>72</v>
      </c>
      <c r="H11" s="37"/>
      <c r="I11" s="23" t="n">
        <v>2.1</v>
      </c>
      <c r="K11" s="7" t="s">
        <v>86</v>
      </c>
      <c r="L11" s="23"/>
      <c r="M11" s="40" t="n">
        <v>3</v>
      </c>
      <c r="N11" s="40"/>
      <c r="O11" s="41" t="s">
        <v>34</v>
      </c>
      <c r="P11" s="38" t="s">
        <v>72</v>
      </c>
    </row>
    <row r="12" customFormat="false" ht="14.25" hidden="false" customHeight="false" outlineLevel="0" collapsed="false">
      <c r="A12" s="32" t="str">
        <f aca="false">"1." &amp; (ROW() -2)</f>
        <v>1.10</v>
      </c>
      <c r="H12" s="38"/>
      <c r="I12" s="23" t="n">
        <v>2.2</v>
      </c>
      <c r="K12" s="0" t="s">
        <v>57</v>
      </c>
      <c r="L12" s="23"/>
      <c r="M12" s="23"/>
      <c r="N12" s="23"/>
      <c r="O12" s="23" t="s">
        <v>87</v>
      </c>
      <c r="P12" s="23"/>
    </row>
    <row r="13" customFormat="false" ht="14.25" hidden="false" customHeight="false" outlineLevel="0" collapsed="false">
      <c r="A13" s="32" t="str">
        <f aca="false">"1." &amp; (ROW() -2)</f>
        <v>1.11</v>
      </c>
      <c r="I13" s="23" t="n">
        <v>2.3</v>
      </c>
      <c r="K13" s="0" t="s">
        <v>88</v>
      </c>
      <c r="L13" s="0" t="n">
        <v>1</v>
      </c>
      <c r="M13" s="23" t="n">
        <v>3</v>
      </c>
      <c r="N13" s="23" t="n">
        <v>1</v>
      </c>
      <c r="O13" s="23" t="s">
        <v>39</v>
      </c>
      <c r="P13" s="23" t="s">
        <v>89</v>
      </c>
    </row>
    <row r="14" customFormat="false" ht="14.25" hidden="false" customHeight="false" outlineLevel="0" collapsed="false">
      <c r="A14" s="32" t="str">
        <f aca="false">"1." &amp; (ROW() -2)</f>
        <v>1.12</v>
      </c>
      <c r="B14" s="7" t="s">
        <v>90</v>
      </c>
      <c r="D14" s="0" t="n">
        <v>3</v>
      </c>
      <c r="F14" s="41" t="s">
        <v>34</v>
      </c>
      <c r="G14" s="37" t="s">
        <v>77</v>
      </c>
      <c r="I14" s="23" t="n">
        <v>2.4</v>
      </c>
      <c r="K14" s="0" t="s">
        <v>91</v>
      </c>
      <c r="L14" s="23"/>
      <c r="M14" s="23" t="n">
        <v>3</v>
      </c>
      <c r="N14" s="23"/>
      <c r="O14" s="37" t="s">
        <v>87</v>
      </c>
      <c r="P14" s="39" t="s">
        <v>77</v>
      </c>
    </row>
    <row r="15" customFormat="false" ht="14.25" hidden="false" customHeight="false" outlineLevel="0" collapsed="false">
      <c r="A15" s="32" t="str">
        <f aca="false">"1." &amp; (ROW() -2)</f>
        <v>1.13</v>
      </c>
      <c r="I15" s="23" t="n">
        <v>2.5</v>
      </c>
      <c r="K15" s="0" t="s">
        <v>92</v>
      </c>
      <c r="L15" s="23"/>
      <c r="M15" s="23"/>
      <c r="N15" s="23"/>
      <c r="O15" s="23"/>
      <c r="P15" s="23"/>
    </row>
    <row r="16" customFormat="false" ht="14.25" hidden="false" customHeight="false" outlineLevel="0" collapsed="false">
      <c r="A16" s="32" t="str">
        <f aca="false">"1." &amp; (ROW() -2)</f>
        <v>1.14</v>
      </c>
      <c r="I16" s="23" t="n">
        <v>2.6</v>
      </c>
      <c r="K16" s="0" t="s">
        <v>93</v>
      </c>
      <c r="L16" s="23"/>
      <c r="M16" s="23" t="n">
        <v>2</v>
      </c>
      <c r="N16" s="23"/>
      <c r="O16" s="37" t="s">
        <v>87</v>
      </c>
      <c r="P16" s="39" t="s">
        <v>77</v>
      </c>
    </row>
    <row r="17" customFormat="false" ht="14.25" hidden="false" customHeight="false" outlineLevel="0" collapsed="false">
      <c r="A17" s="32" t="str">
        <f aca="false">"1." &amp; (ROW() -2)</f>
        <v>1.15</v>
      </c>
      <c r="I17" s="23" t="n">
        <v>2.7</v>
      </c>
      <c r="K17" s="0" t="s">
        <v>94</v>
      </c>
      <c r="L17" s="23"/>
      <c r="M17" s="23" t="n">
        <v>1</v>
      </c>
      <c r="N17" s="23"/>
      <c r="O17" s="37" t="s">
        <v>87</v>
      </c>
      <c r="P17" s="39" t="s">
        <v>77</v>
      </c>
    </row>
    <row r="18" customFormat="false" ht="14.25" hidden="false" customHeight="false" outlineLevel="0" collapsed="false">
      <c r="A18" s="32" t="str">
        <f aca="false">"1." &amp; (ROW() -2)</f>
        <v>1.16</v>
      </c>
      <c r="I18" s="23"/>
      <c r="K18" s="7" t="s">
        <v>95</v>
      </c>
      <c r="L18" s="23"/>
      <c r="M18" s="23" t="n">
        <v>2</v>
      </c>
      <c r="N18" s="23"/>
      <c r="O18" s="37" t="s">
        <v>87</v>
      </c>
      <c r="P18" s="37" t="s">
        <v>77</v>
      </c>
    </row>
    <row r="19" customFormat="false" ht="14.25" hidden="false" customHeight="false" outlineLevel="0" collapsed="false">
      <c r="A19" s="32" t="str">
        <f aca="false">"1." &amp; (ROW() -2)</f>
        <v>1.17</v>
      </c>
      <c r="I19" s="23" t="n">
        <v>3.1</v>
      </c>
      <c r="J19" s="23" t="s">
        <v>22</v>
      </c>
      <c r="K19" s="0" t="s">
        <v>56</v>
      </c>
      <c r="L19" s="23"/>
      <c r="M19" s="23"/>
      <c r="N19" s="23"/>
      <c r="O19" s="37" t="s">
        <v>96</v>
      </c>
      <c r="P19" s="23"/>
    </row>
    <row r="20" customFormat="false" ht="14.25" hidden="false" customHeight="false" outlineLevel="0" collapsed="false">
      <c r="A20" s="32" t="str">
        <f aca="false">"1." &amp; (ROW() -2)</f>
        <v>1.18</v>
      </c>
      <c r="I20" s="23" t="n">
        <v>3.2</v>
      </c>
      <c r="K20" s="0" t="s">
        <v>97</v>
      </c>
      <c r="L20" s="23"/>
      <c r="M20" s="23"/>
      <c r="N20" s="23"/>
      <c r="O20" s="23" t="s">
        <v>98</v>
      </c>
      <c r="P20" s="23"/>
    </row>
    <row r="21" customFormat="false" ht="14.25" hidden="false" customHeight="false" outlineLevel="0" collapsed="false">
      <c r="A21" s="32" t="str">
        <f aca="false">"1." &amp; (ROW() -2)</f>
        <v>1.19</v>
      </c>
      <c r="I21" s="23" t="n">
        <v>3.3</v>
      </c>
      <c r="K21" s="7" t="s">
        <v>99</v>
      </c>
      <c r="L21" s="23"/>
      <c r="M21" s="23" t="n">
        <v>2</v>
      </c>
      <c r="N21" s="23"/>
      <c r="O21" s="37" t="s">
        <v>96</v>
      </c>
      <c r="P21" s="37" t="s">
        <v>77</v>
      </c>
    </row>
    <row r="22" customFormat="false" ht="14.25" hidden="false" customHeight="false" outlineLevel="0" collapsed="false">
      <c r="A22" s="32" t="str">
        <f aca="false">"1." &amp; (ROW() -2)</f>
        <v>1.20</v>
      </c>
      <c r="I22" s="23" t="n">
        <v>3.4</v>
      </c>
      <c r="K22" s="0" t="s">
        <v>100</v>
      </c>
      <c r="L22" s="23"/>
      <c r="M22" s="23"/>
      <c r="N22" s="23"/>
      <c r="O22" s="37" t="s">
        <v>96</v>
      </c>
      <c r="P22" s="23"/>
    </row>
    <row r="23" customFormat="false" ht="14.25" hidden="false" customHeight="false" outlineLevel="0" collapsed="false">
      <c r="A23" s="32" t="str">
        <f aca="false">"1." &amp; (ROW() -2)</f>
        <v>1.21</v>
      </c>
      <c r="I23" s="23" t="n">
        <v>3.5</v>
      </c>
      <c r="K23" s="7" t="s">
        <v>101</v>
      </c>
      <c r="L23" s="23"/>
      <c r="M23" s="23" t="n">
        <v>1</v>
      </c>
      <c r="N23" s="23"/>
      <c r="O23" s="37" t="s">
        <v>96</v>
      </c>
      <c r="P23" s="39" t="s">
        <v>77</v>
      </c>
    </row>
    <row r="24" customFormat="false" ht="14.25" hidden="false" customHeight="false" outlineLevel="0" collapsed="false">
      <c r="A24" s="32" t="str">
        <f aca="false">"1." &amp; (ROW() -2)</f>
        <v>1.22</v>
      </c>
      <c r="I24" s="23" t="n">
        <v>3.6</v>
      </c>
      <c r="K24" s="0" t="s">
        <v>102</v>
      </c>
      <c r="L24" s="23"/>
      <c r="M24" s="23" t="n">
        <v>1</v>
      </c>
      <c r="N24" s="23"/>
      <c r="O24" s="37" t="s">
        <v>96</v>
      </c>
      <c r="P24" s="39" t="s">
        <v>77</v>
      </c>
    </row>
    <row r="25" customFormat="false" ht="14.25" hidden="false" customHeight="false" outlineLevel="0" collapsed="false">
      <c r="A25" s="32" t="str">
        <f aca="false">"1." &amp; (ROW() -2)</f>
        <v>1.23</v>
      </c>
      <c r="I25" s="23" t="n">
        <v>3.7</v>
      </c>
      <c r="K25" s="0" t="s">
        <v>103</v>
      </c>
      <c r="L25" s="23"/>
      <c r="M25" s="23"/>
      <c r="N25" s="23"/>
      <c r="O25" s="37" t="s">
        <v>96</v>
      </c>
      <c r="P25" s="23"/>
    </row>
    <row r="26" customFormat="false" ht="14.25" hidden="false" customHeight="false" outlineLevel="0" collapsed="false">
      <c r="A26" s="32"/>
      <c r="F26" s="37"/>
      <c r="I26" s="23" t="n">
        <v>3.8</v>
      </c>
      <c r="K26" s="7" t="s">
        <v>104</v>
      </c>
      <c r="L26" s="23"/>
      <c r="M26" s="23" t="n">
        <v>3</v>
      </c>
      <c r="N26" s="23"/>
      <c r="O26" s="37" t="s">
        <v>87</v>
      </c>
      <c r="P26" s="37" t="s">
        <v>72</v>
      </c>
    </row>
    <row r="27" customFormat="false" ht="12.75" hidden="false" customHeight="false" outlineLevel="0" collapsed="false">
      <c r="I27" s="23"/>
      <c r="L27" s="23"/>
      <c r="M27" s="23"/>
      <c r="N27" s="23"/>
      <c r="O27" s="23"/>
      <c r="P27" s="23"/>
    </row>
    <row r="28" customFormat="false" ht="12.75" hidden="false" customHeight="false" outlineLevel="0" collapsed="false">
      <c r="I28" s="23" t="n">
        <v>4.1</v>
      </c>
      <c r="J28" s="23" t="s">
        <v>105</v>
      </c>
      <c r="K28" s="0" t="s">
        <v>106</v>
      </c>
      <c r="L28" s="23"/>
      <c r="M28" s="23" t="n">
        <v>2</v>
      </c>
      <c r="N28" s="23"/>
      <c r="O28" s="37" t="s">
        <v>87</v>
      </c>
      <c r="P28" s="23"/>
    </row>
    <row r="29" customFormat="false" ht="12.75" hidden="false" customHeight="false" outlineLevel="0" collapsed="false">
      <c r="I29" s="23" t="n">
        <v>4.2</v>
      </c>
      <c r="K29" s="0" t="s">
        <v>107</v>
      </c>
      <c r="L29" s="23"/>
      <c r="M29" s="23" t="n">
        <v>1</v>
      </c>
      <c r="N29" s="23"/>
      <c r="O29" s="37" t="s">
        <v>87</v>
      </c>
      <c r="P29" s="39" t="s">
        <v>77</v>
      </c>
    </row>
    <row r="30" customFormat="false" ht="12.75" hidden="false" customHeight="false" outlineLevel="0" collapsed="false">
      <c r="I30" s="23" t="n">
        <v>4.3</v>
      </c>
      <c r="K30" s="0" t="s">
        <v>108</v>
      </c>
      <c r="L30" s="23"/>
      <c r="M30" s="23" t="n">
        <v>1</v>
      </c>
      <c r="N30" s="23"/>
      <c r="O30" s="37" t="s">
        <v>87</v>
      </c>
      <c r="P30" s="39" t="s">
        <v>77</v>
      </c>
    </row>
    <row r="31" customFormat="false" ht="12.75" hidden="false" customHeight="false" outlineLevel="0" collapsed="false">
      <c r="I31" s="23"/>
      <c r="L31" s="23"/>
      <c r="M31" s="23"/>
      <c r="N31" s="23"/>
      <c r="O31" s="23"/>
      <c r="P31" s="23"/>
    </row>
    <row r="32" customFormat="false" ht="14.25" hidden="false" customHeight="false" outlineLevel="0" collapsed="false">
      <c r="I32" s="23" t="n">
        <v>5.1</v>
      </c>
      <c r="J32" s="23" t="s">
        <v>109</v>
      </c>
      <c r="K32" s="0" t="s">
        <v>110</v>
      </c>
      <c r="L32" s="23"/>
      <c r="M32" s="40" t="n">
        <v>3</v>
      </c>
      <c r="N32" s="40"/>
      <c r="O32" s="41" t="s">
        <v>34</v>
      </c>
      <c r="P32" s="38" t="s">
        <v>72</v>
      </c>
    </row>
    <row r="33" customFormat="false" ht="14.25" hidden="false" customHeight="false" outlineLevel="0" collapsed="false">
      <c r="I33" s="23" t="n">
        <v>5.2</v>
      </c>
      <c r="K33" s="0" t="s">
        <v>111</v>
      </c>
      <c r="L33" s="23"/>
      <c r="M33" s="40" t="n">
        <v>3</v>
      </c>
      <c r="N33" s="40"/>
      <c r="O33" s="41" t="s">
        <v>34</v>
      </c>
      <c r="P33" s="38" t="s">
        <v>72</v>
      </c>
    </row>
    <row r="34" customFormat="false" ht="14.25" hidden="false" customHeight="false" outlineLevel="0" collapsed="false">
      <c r="I34" s="23" t="n">
        <v>5.3</v>
      </c>
      <c r="K34" s="0" t="s">
        <v>112</v>
      </c>
      <c r="L34" s="23"/>
      <c r="M34" s="40" t="n">
        <v>3</v>
      </c>
      <c r="N34" s="40"/>
      <c r="O34" s="41" t="s">
        <v>34</v>
      </c>
      <c r="P34" s="38" t="s">
        <v>72</v>
      </c>
    </row>
    <row r="35" customFormat="false" ht="14.25" hidden="false" customHeight="false" outlineLevel="0" collapsed="false">
      <c r="I35" s="23" t="n">
        <v>5.4</v>
      </c>
      <c r="K35" s="0" t="s">
        <v>113</v>
      </c>
      <c r="L35" s="23"/>
      <c r="M35" s="40" t="n">
        <v>3</v>
      </c>
      <c r="N35" s="40"/>
      <c r="O35" s="41" t="s">
        <v>34</v>
      </c>
      <c r="P35" s="38" t="s">
        <v>72</v>
      </c>
    </row>
    <row r="36" customFormat="false" ht="14.25" hidden="false" customHeight="false" outlineLevel="0" collapsed="false">
      <c r="I36" s="23" t="n">
        <v>5.5</v>
      </c>
      <c r="K36" s="0" t="s">
        <v>114</v>
      </c>
      <c r="L36" s="23"/>
      <c r="M36" s="40" t="n">
        <v>1</v>
      </c>
      <c r="N36" s="23"/>
      <c r="O36" s="41" t="s">
        <v>34</v>
      </c>
      <c r="P36" s="38" t="s">
        <v>72</v>
      </c>
    </row>
    <row r="38" customFormat="false" ht="14.25" hidden="false" customHeight="false" outlineLevel="0" collapsed="false">
      <c r="J38" s="23" t="s">
        <v>115</v>
      </c>
      <c r="K38" s="33" t="s">
        <v>116</v>
      </c>
      <c r="L38" s="32" t="n">
        <v>1.5</v>
      </c>
      <c r="M38" s="34" t="n">
        <v>1</v>
      </c>
      <c r="N38" s="34" t="n">
        <v>3</v>
      </c>
      <c r="O38" s="35" t="s">
        <v>81</v>
      </c>
      <c r="P38" s="36" t="s">
        <v>72</v>
      </c>
    </row>
    <row r="39" customFormat="false" ht="12.75" hidden="false" customHeight="false" outlineLevel="0" collapsed="false">
      <c r="K39" s="0" t="s">
        <v>53</v>
      </c>
      <c r="L39" s="23"/>
      <c r="M39" s="23" t="n">
        <v>3</v>
      </c>
      <c r="N39" s="23" t="n">
        <v>3</v>
      </c>
      <c r="O39" s="37" t="s">
        <v>81</v>
      </c>
      <c r="P39" s="23" t="s">
        <v>72</v>
      </c>
    </row>
    <row r="40" customFormat="false" ht="12.75" hidden="false" customHeight="false" outlineLevel="0" collapsed="false">
      <c r="K40" s="0" t="s">
        <v>117</v>
      </c>
    </row>
    <row r="41" customFormat="false" ht="12.75" hidden="false" customHeight="false" outlineLevel="0" collapsed="false">
      <c r="K41" s="0" t="s">
        <v>118</v>
      </c>
    </row>
    <row r="42" customFormat="false" ht="12.75" hidden="false" customHeight="false" outlineLevel="0" collapsed="false">
      <c r="K42" s="0" t="s">
        <v>119</v>
      </c>
    </row>
    <row r="43" customFormat="false" ht="12.75" hidden="false" customHeight="false" outlineLevel="0" collapsed="false">
      <c r="K43" s="0" t="s">
        <v>120</v>
      </c>
    </row>
    <row r="44" customFormat="false" ht="12.75" hidden="false" customHeight="false" outlineLevel="0" collapsed="false">
      <c r="K44" s="0" t="s">
        <v>121</v>
      </c>
    </row>
    <row r="45" customFormat="false" ht="12.75" hidden="false" customHeight="false" outlineLevel="0" collapsed="false">
      <c r="K45" s="0" t="s">
        <v>122</v>
      </c>
    </row>
  </sheetData>
  <autoFilter ref="I2:P2"/>
  <mergeCells count="1">
    <mergeCell ref="A1:G1"/>
  </mergeCells>
  <conditionalFormatting sqref="E3">
    <cfRule type="colorScale" priority="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">
    <cfRule type="colorScale" priority="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">
    <cfRule type="colorScale" priority="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">
    <cfRule type="colorScale" priority="8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">
    <cfRule type="colorScale" priority="10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">
    <cfRule type="colorScale" priority="1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">
    <cfRule type="colorScale" priority="1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">
    <cfRule type="colorScale" priority="1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">
    <cfRule type="colorScale" priority="18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">
    <cfRule type="colorScale" priority="20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">
    <cfRule type="colorScale" priority="2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">
    <cfRule type="colorScale" priority="2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">
    <cfRule type="colorScale" priority="2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9">
    <cfRule type="colorScale" priority="28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0">
    <cfRule type="colorScale" priority="30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0">
    <cfRule type="colorScale" priority="3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1">
    <cfRule type="colorScale" priority="3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1">
    <cfRule type="colorScale" priority="3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8">
    <cfRule type="colorScale" priority="38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8">
    <cfRule type="colorScale" priority="40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3">
    <dataValidation allowBlank="false" operator="between" showDropDown="false" showErrorMessage="true" showInputMessage="true" sqref="I1:J1 I3:J6 I7:I9 J10:J11 I11:I16 K11 B14 J14:J15 I17 K18 K21 K23 K26 J34" type="none">
      <formula1>0</formula1>
      <formula2>0</formula2>
    </dataValidation>
    <dataValidation allowBlank="false" operator="between" showDropDown="false" showErrorMessage="true" showInputMessage="true" sqref="G3:H11 P38" type="list">
      <formula1>"ToDo,In Progress,Complete"</formula1>
      <formula2>0</formula2>
    </dataValidation>
    <dataValidation allowBlank="true" operator="between" showDropDown="false" showErrorMessage="true" showInputMessage="true" sqref="D3:E11 M38:N38" type="list">
      <formula1>"1,2,3"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2018-02-08T19:34:40Z</dcterms:created>
  <dc:creator/>
  <dc:description/>
  <dc:language>en-US</dc:language>
  <cp:lastModifiedBy/>
  <dcterms:modified xsi:type="dcterms:W3CDTF">2018-03-06T15:06:48Z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