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2.xml.rels" ContentType="application/vnd.openxmlformats-package.relationships+xml"/>
  <Override PartName="/xl/worksheets/_rels/sheet5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Instruction set" sheetId="1" state="visible" r:id="rId2"/>
    <sheet name="Operands to Register map" sheetId="2" state="visible" r:id="rId3"/>
    <sheet name="Specification" sheetId="3" state="visible" r:id="rId4"/>
    <sheet name="Control Signals Q2" sheetId="4" state="visible" r:id="rId5"/>
    <sheet name="Q1 Control Signals" sheetId="5" state="visible" r:id="rId6"/>
  </sheets>
  <definedNames>
    <definedName function="false" hidden="false" localSheetId="3" name="_xlnm.Print_Area" vbProcedure="false">'Control Signals Q2'!$B$2:$M$12</definedName>
    <definedName function="false" hidden="false" localSheetId="0" name="_xlnm.Print_Area" vbProcedure="false">'Instruction set'!$A$1:$H$30</definedName>
    <definedName function="false" hidden="false" localSheetId="1" name="_xlnm.Print_Area" vbProcedure="false">'Operands to Register map'!$A$1:$D$13</definedName>
    <definedName function="false" hidden="false" localSheetId="2" name="_xlnm.Print_Area" vbProcedure="false">Specification!$A$1:$E$11</definedName>
    <definedName function="false" hidden="false" localSheetId="0" name="_xlnm.Print_Area" vbProcedure="false">'Instruction set'!$A$1:$H$30</definedName>
    <definedName function="false" hidden="false" localSheetId="0" name="_xlnm.Print_Area_0" vbProcedure="false">'Instruction set'!$A$1:$H$30</definedName>
    <definedName function="false" hidden="false" localSheetId="1" name="_xlnm.Print_Area" vbProcedure="false">'Operands to Register map'!$A$1:$D$13</definedName>
    <definedName function="false" hidden="false" localSheetId="1" name="_xlnm.Print_Area_0" vbProcedure="false">'Operands to Register map'!$A$1:$D$13</definedName>
    <definedName function="false" hidden="false" localSheetId="2" name="_xlnm.Print_Area" vbProcedure="false">Specification!$A$1:$E$11</definedName>
    <definedName function="false" hidden="false" localSheetId="2" name="_xlnm.Print_Area_0" vbProcedure="false">Specification!$A$1:$E$11</definedName>
    <definedName function="false" hidden="false" localSheetId="3" name="_xlnm.Print_Area" vbProcedure="false">'Control Signals Q2'!$B$2:$M$12</definedName>
    <definedName function="false" hidden="false" localSheetId="3" name="_xlnm.Print_Area_0" vbProcedure="false">'Control Signals Q2'!$B$2:$M$12</definedName>
    <definedName function="false" hidden="false" localSheetId="4" name="_xlnm.Print_Area" vbProcedure="false">Table2[#all]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<sst xmlns="http://schemas.openxmlformats.org/spreadsheetml/2006/main" count="405" uniqueCount="203">
  <si>
    <t xml:space="preserve">Category</t>
  </si>
  <si>
    <t xml:space="preserve">Instruction</t>
  </si>
  <si>
    <t xml:space="preserve">Operands</t>
  </si>
  <si>
    <t xml:space="preserve">Operation</t>
  </si>
  <si>
    <t xml:space="preserve">Opcode</t>
  </si>
  <si>
    <t xml:space="preserve">Fields</t>
  </si>
  <si>
    <t xml:space="preserve">No-operation</t>
  </si>
  <si>
    <t xml:space="preserve">nop</t>
  </si>
  <si>
    <t xml:space="preserve">N/A</t>
  </si>
  <si>
    <t xml:space="preserve">none</t>
  </si>
  <si>
    <t xml:space="preserve">00 00 00</t>
  </si>
  <si>
    <t xml:space="preserve">Arithmetic</t>
  </si>
  <si>
    <t xml:space="preserve">add</t>
  </si>
  <si>
    <t xml:space="preserve">rt,ra,rb</t>
  </si>
  <si>
    <t xml:space="preserve">rt &lt;= ra + rb</t>
  </si>
  <si>
    <t xml:space="preserve">00 10 00</t>
  </si>
  <si>
    <t xml:space="preserve">sub</t>
  </si>
  <si>
    <t xml:space="preserve">rt &lt;= ra – rb</t>
  </si>
  <si>
    <t xml:space="preserve">00 01 00</t>
  </si>
  <si>
    <t xml:space="preserve">addi</t>
  </si>
  <si>
    <t xml:space="preserve">rt,ra,imm</t>
  </si>
  <si>
    <t xml:space="preserve">rt &lt;= ra + immediate value</t>
  </si>
  <si>
    <t xml:space="preserve">00 10 01</t>
  </si>
  <si>
    <t xml:space="preserve">subi</t>
  </si>
  <si>
    <t xml:space="preserve">rt &lt;= ra – immediate value</t>
  </si>
  <si>
    <t xml:space="preserve">00 01 01</t>
  </si>
  <si>
    <t xml:space="preserve">inc</t>
  </si>
  <si>
    <t xml:space="preserve">rt,ra</t>
  </si>
  <si>
    <t xml:space="preserve">rt &lt;= ra + 1</t>
  </si>
  <si>
    <t xml:space="preserve">00 10 10</t>
  </si>
  <si>
    <t xml:space="preserve">dec</t>
  </si>
  <si>
    <t xml:space="preserve">rt &lt;= ra – 1</t>
  </si>
  <si>
    <t xml:space="preserve">00 01 10</t>
  </si>
  <si>
    <t xml:space="preserve">Logic</t>
  </si>
  <si>
    <t xml:space="preserve">not</t>
  </si>
  <si>
    <t xml:space="preserve">rt &lt;= NOT ra</t>
  </si>
  <si>
    <t xml:space="preserve">01 11 11</t>
  </si>
  <si>
    <t xml:space="preserve">and</t>
  </si>
  <si>
    <t xml:space="preserve">rt &lt;= ra AND rb</t>
  </si>
  <si>
    <t xml:space="preserve">01 01 00</t>
  </si>
  <si>
    <t xml:space="preserve">or</t>
  </si>
  <si>
    <t xml:space="preserve">rt &lt;= ra OR rb</t>
  </si>
  <si>
    <t xml:space="preserve">01 10 00</t>
  </si>
  <si>
    <t xml:space="preserve">xor</t>
  </si>
  <si>
    <t xml:space="preserve">rt &lt;= ra XOR rb</t>
  </si>
  <si>
    <t xml:space="preserve">01 11 00</t>
  </si>
  <si>
    <t xml:space="preserve">andi</t>
  </si>
  <si>
    <t xml:space="preserve">m rt &lt;= ra AND immediate value</t>
  </si>
  <si>
    <t xml:space="preserve">01 01 01</t>
  </si>
  <si>
    <t xml:space="preserve">ori</t>
  </si>
  <si>
    <t xml:space="preserve">rt &lt;= ra OR immediate value</t>
  </si>
  <si>
    <t xml:space="preserve">01 10 01</t>
  </si>
  <si>
    <t xml:space="preserve">xori</t>
  </si>
  <si>
    <t xml:space="preserve">rt &lt;= ra XOR immediate value</t>
  </si>
  <si>
    <t xml:space="preserve">01 11 01</t>
  </si>
  <si>
    <t xml:space="preserve">shl</t>
  </si>
  <si>
    <t xml:space="preserve">rt,ra,n</t>
  </si>
  <si>
    <t xml:space="preserve">rt &lt;= ra shifted left by n bits</t>
  </si>
  <si>
    <t xml:space="preserve">01 00 01</t>
  </si>
  <si>
    <t xml:space="preserve">shr</t>
  </si>
  <si>
    <t xml:space="preserve">rt &lt;= ra shifted right by n bits</t>
  </si>
  <si>
    <t xml:space="preserve">01 00 00</t>
  </si>
  <si>
    <t xml:space="preserve">rol</t>
  </si>
  <si>
    <t xml:space="preserve">n rt &lt;= ra rotated left by n bits</t>
  </si>
  <si>
    <t xml:space="preserve">01 00 11</t>
  </si>
  <si>
    <t xml:space="preserve">ror</t>
  </si>
  <si>
    <t xml:space="preserve">rt &lt;= ra rotated right by n bits</t>
  </si>
  <si>
    <t xml:space="preserve">01 00 10</t>
  </si>
  <si>
    <t xml:space="preserve">Transfer</t>
  </si>
  <si>
    <t xml:space="preserve">move</t>
  </si>
  <si>
    <t xml:space="preserve">rt &lt;= ra</t>
  </si>
  <si>
    <t xml:space="preserve">10 00 00</t>
  </si>
  <si>
    <t xml:space="preserve">loadi</t>
  </si>
  <si>
    <t xml:space="preserve">rt,addr</t>
  </si>
  <si>
    <t xml:space="preserve">rt &lt;= DMEM[addr] {direct addressing}</t>
  </si>
  <si>
    <t xml:space="preserve">10 01 01</t>
  </si>
  <si>
    <t xml:space="preserve">loadr</t>
  </si>
  <si>
    <t xml:space="preserve">rt &lt;= DMEM[ra] {register indirect addressing}</t>
  </si>
  <si>
    <t xml:space="preserve">10 01 10</t>
  </si>
  <si>
    <t xml:space="preserve">loado</t>
  </si>
  <si>
    <t xml:space="preserve">rt,ra,off</t>
  </si>
  <si>
    <t xml:space="preserve">rt &lt;= DMEM[ra+off] {base plus offset addressing}</t>
  </si>
  <si>
    <t xml:space="preserve">10 01 11</t>
  </si>
  <si>
    <t xml:space="preserve">stori</t>
  </si>
  <si>
    <t xml:space="preserve">DMEM[addr] &lt;= rb {direct addressing}</t>
  </si>
  <si>
    <t xml:space="preserve">10 10 01</t>
  </si>
  <si>
    <t xml:space="preserve">storr</t>
  </si>
  <si>
    <t xml:space="preserve">DMEM[ra] &lt;= rb {register indirect addressing}</t>
  </si>
  <si>
    <t xml:space="preserve">10 10 10</t>
  </si>
  <si>
    <t xml:space="preserve">storo</t>
  </si>
  <si>
    <t xml:space="preserve">DMEM[ra+off] &lt;= rb {base plus offset addressing}</t>
  </si>
  <si>
    <t xml:space="preserve">10 10 11</t>
  </si>
  <si>
    <t xml:space="preserve">control</t>
  </si>
  <si>
    <t xml:space="preserve">jmp</t>
  </si>
  <si>
    <t xml:space="preserve">off</t>
  </si>
  <si>
    <t xml:space="preserve">Jump to IMEM[PC+off]</t>
  </si>
  <si>
    <t xml:space="preserve">11 00 00</t>
  </si>
  <si>
    <t xml:space="preserve">brc</t>
  </si>
  <si>
    <t xml:space="preserve">ra,cond,off</t>
  </si>
  <si>
    <t xml:space="preserve">f If condition is true, then jump to IMEM[PC+off], else continue Conditions: ra = 0 ; ra ≠ 0 ; ra = 1; ra &lt; 0; ra &gt; 0; ra ≤ 0; ra ≥ 0</t>
  </si>
  <si>
    <t xml:space="preserve">11 10 00</t>
  </si>
  <si>
    <t xml:space="preserve">ΦΦ ΦΦΦΦ ΦΦΦΦ  BBBB BAAA AAΦT TTTT</t>
  </si>
  <si>
    <t xml:space="preserve">ΦΦ ΦΦΦO OOOO  OOOO ΦAAA AAΦT TTTT</t>
  </si>
  <si>
    <t xml:space="preserve">ΦΦ NNNN ΦΦΦΦ  ΦΦΦΦ ΦAAA AAΦT TTTT</t>
  </si>
  <si>
    <t xml:space="preserve">II IIII IIII  IIII ΦAAA AAΦT TTTT</t>
  </si>
  <si>
    <t xml:space="preserve">ΦΦ ΦΦΦΦ ΦΦΦΦ  ΦΦΦΦ ΦAAA AAΦT TTTT</t>
  </si>
  <si>
    <t xml:space="preserve">rt,imm</t>
  </si>
  <si>
    <t xml:space="preserve">II IIII IIII  IIII IIII IIΦT TTTT</t>
  </si>
  <si>
    <t xml:space="preserve">ΦΦ ΦΦΦΦ OOOO  OOOO ΦAAA AAΦΦ ΦCCC</t>
  </si>
  <si>
    <t xml:space="preserve">AA AAAA AAAA  AAAA AAAA AAΦT TTTT</t>
  </si>
  <si>
    <t xml:space="preserve">ΦΦ ΦΦΦΦ OOOO  OOOO ΦΦΦΦ ΦΦΦΦ ΦΦΦΦ</t>
  </si>
  <si>
    <t xml:space="preserve">ΦΦ ΦΦΦΦ ΦΦΦΦ  ΦΦΦΦ ΦΦΦΦ ΦΦΦΦ ΦΦΦΦ</t>
  </si>
  <si>
    <t xml:space="preserve">Spec</t>
  </si>
  <si>
    <t xml:space="preserve">num</t>
  </si>
  <si>
    <t xml:space="preserve">bits</t>
  </si>
  <si>
    <t xml:space="preserve">Instruction set</t>
  </si>
  <si>
    <t xml:space="preserve">opcode</t>
  </si>
  <si>
    <t xml:space="preserve">data size</t>
  </si>
  <si>
    <t xml:space="preserve">registers</t>
  </si>
  <si>
    <t xml:space="preserve">data offset</t>
  </si>
  <si>
    <t xml:space="preserve">instruction offset</t>
  </si>
  <si>
    <t xml:space="preserve">max shift</t>
  </si>
  <si>
    <t xml:space="preserve">flags</t>
  </si>
  <si>
    <t xml:space="preserve">Command</t>
  </si>
  <si>
    <t xml:space="preserve">Steps</t>
  </si>
  <si>
    <t xml:space="preserve">RA[2:0]</t>
  </si>
  <si>
    <t xml:space="preserve">RB[2:0]</t>
  </si>
  <si>
    <t xml:space="preserve">WA[2:0]</t>
  </si>
  <si>
    <t xml:space="preserve">MA[15:0]</t>
  </si>
  <si>
    <t xml:space="preserve">IMM[15:0]</t>
  </si>
  <si>
    <t xml:space="preserve">OEN</t>
  </si>
  <si>
    <t xml:space="preserve">S[1:4]</t>
  </si>
  <si>
    <t xml:space="preserve">AL[2:0]</t>
  </si>
  <si>
    <t xml:space="preserve">SH[5:0]</t>
  </si>
  <si>
    <t xml:space="preserve">WEN</t>
  </si>
  <si>
    <t xml:space="preserve">SHR R3, R1, 5</t>
  </si>
  <si>
    <t xml:space="preserve">S1 - Fetch</t>
  </si>
  <si>
    <t xml:space="preserve">ØØØ</t>
  </si>
  <si>
    <t xml:space="preserve">0xØØØØ</t>
  </si>
  <si>
    <t xml:space="preserve">Ø1ØØ</t>
  </si>
  <si>
    <t xml:space="preserve">ØØØØØ</t>
  </si>
  <si>
    <t xml:space="preserve">S2 - Reg R</t>
  </si>
  <si>
    <t xml:space="preserve">000</t>
  </si>
  <si>
    <t xml:space="preserve">001</t>
  </si>
  <si>
    <t xml:space="preserve">0</t>
  </si>
  <si>
    <t xml:space="preserve">ØØØØ</t>
  </si>
  <si>
    <t xml:space="preserve">S3 - ALU</t>
  </si>
  <si>
    <t xml:space="preserve">00Ø0</t>
  </si>
  <si>
    <t xml:space="preserve">011</t>
  </si>
  <si>
    <t xml:space="preserve">10101</t>
  </si>
  <si>
    <t xml:space="preserve">S4 - Reg W</t>
  </si>
  <si>
    <t xml:space="preserve">ØØØ0</t>
  </si>
  <si>
    <t xml:space="preserve">1</t>
  </si>
  <si>
    <t xml:space="preserve">LOADI R5, 0xAF1F</t>
  </si>
  <si>
    <t xml:space="preserve">111</t>
  </si>
  <si>
    <t xml:space="preserve">S4 - Mem RW</t>
  </si>
  <si>
    <t xml:space="preserve">0xAF1F</t>
  </si>
  <si>
    <t xml:space="preserve">ØØ1Ø</t>
  </si>
  <si>
    <t xml:space="preserve">S5 - Reg W</t>
  </si>
  <si>
    <t xml:space="preserve">101</t>
  </si>
  <si>
    <t xml:space="preserve">ØØØ1</t>
  </si>
  <si>
    <t xml:space="preserve">BRNEQ R3, 0x11A</t>
  </si>
  <si>
    <t xml:space="preserve">0x011A</t>
  </si>
  <si>
    <t xml:space="preserve">11ØØ</t>
  </si>
  <si>
    <t xml:space="preserve">ØØ000</t>
  </si>
  <si>
    <t xml:space="preserve">00ØØ</t>
  </si>
  <si>
    <t xml:space="preserve">S[4:1]</t>
  </si>
  <si>
    <t xml:space="preserve">Al[2:0]</t>
  </si>
  <si>
    <t xml:space="preserve">move R2, R7</t>
  </si>
  <si>
    <t xml:space="preserve">010</t>
  </si>
  <si>
    <t xml:space="preserve">0xΦΦΦΦ</t>
  </si>
  <si>
    <t xml:space="preserve">0ΦΦ0</t>
  </si>
  <si>
    <t xml:space="preserve">ΦΦ0000</t>
  </si>
  <si>
    <t xml:space="preserve">movi R3, 0x0000</t>
  </si>
  <si>
    <t xml:space="preserve">10000</t>
  </si>
  <si>
    <t xml:space="preserve">ΦΦΦ</t>
  </si>
  <si>
    <t xml:space="preserve">0x0000</t>
  </si>
  <si>
    <t xml:space="preserve">0ΦΦ1</t>
  </si>
  <si>
    <t xml:space="preserve">move R4, R1</t>
  </si>
  <si>
    <t xml:space="preserve">10001</t>
  </si>
  <si>
    <t xml:space="preserve">movi R5, 0x0001</t>
  </si>
  <si>
    <t xml:space="preserve">0x0001</t>
  </si>
  <si>
    <t xml:space="preserve">br R4, 000, loop_end_label</t>
  </si>
  <si>
    <t xml:space="preserve">11000</t>
  </si>
  <si>
    <t xml:space="preserve">100</t>
  </si>
  <si>
    <t xml:space="preserve">0x0005</t>
  </si>
  <si>
    <t xml:space="preserve">ΦΦΦ1</t>
  </si>
  <si>
    <t xml:space="preserve">and R6, R2, R4</t>
  </si>
  <si>
    <t xml:space="preserve">01100</t>
  </si>
  <si>
    <t xml:space="preserve">110</t>
  </si>
  <si>
    <t xml:space="preserve">xor R3, R6, R4</t>
  </si>
  <si>
    <t xml:space="preserve">01110</t>
  </si>
  <si>
    <t xml:space="preserve">shr R2, R2, 1</t>
  </si>
  <si>
    <t xml:space="preserve">01001</t>
  </si>
  <si>
    <t xml:space="preserve">100001</t>
  </si>
  <si>
    <t xml:space="preserve">dec R4, R4</t>
  </si>
  <si>
    <t xml:space="preserve">00011</t>
  </si>
  <si>
    <t xml:space="preserve">br R0, 000, loop_start_label</t>
  </si>
  <si>
    <t xml:space="preserve">0xFFFB</t>
  </si>
  <si>
    <t xml:space="preserve">storo R7,  R3, 2</t>
  </si>
  <si>
    <t xml:space="preserve">10111</t>
  </si>
  <si>
    <t xml:space="preserve">0x0002</t>
  </si>
  <si>
    <t xml:space="preserve">00Φ1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</si>
</sst>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Consolas"/>
      <family val="3"/>
      <charset val="1"/>
    </font>
    <font>
      <sz val="11"/>
      <color rgb="FF000000"/>
      <name val="Consolas"/>
      <family val="3"/>
      <charset val="1"/>
    </font>
    <font>
      <b val="true"/>
      <sz val="11"/>
      <color rgb="FFFFFFFF"/>
      <name val="Calibri"/>
      <family val="2"/>
      <charset val="1"/>
    </font>
    <font>
      <sz val="11"/>
      <color rgb="FF000000"/>
      <name val="Lucida Console"/>
      <family val="3"/>
      <charset val="1"/>
    </font>
  </fonts>
  <fills count="16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DEEBF7"/>
      </patternFill>
    </fill>
    <fill>
      <patternFill patternType="solid">
        <fgColor rgb="FFFFCCCC"/>
        <bgColor rgb="FFFFC7CE"/>
      </patternFill>
    </fill>
    <fill>
      <patternFill patternType="solid">
        <fgColor rgb="FFCC0000"/>
        <bgColor rgb="FF9C0006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9D9D9"/>
      </patternFill>
    </fill>
    <fill>
      <patternFill patternType="solid">
        <fgColor rgb="FF5B9BD5"/>
        <bgColor rgb="FF4472C4"/>
      </patternFill>
    </fill>
    <fill>
      <patternFill patternType="solid">
        <fgColor rgb="FFDEEBF7"/>
        <bgColor rgb="FFF2F2F2"/>
      </patternFill>
    </fill>
    <fill>
      <patternFill patternType="solid">
        <fgColor rgb="FFF2F2F2"/>
        <bgColor rgb="FFDEEBF7"/>
      </patternFill>
    </fill>
    <fill>
      <patternFill patternType="solid">
        <fgColor rgb="FFFFFFFF"/>
        <bgColor rgb="FFF2F2F2"/>
      </patternFill>
    </fill>
    <fill>
      <patternFill patternType="solid">
        <fgColor rgb="FF4472C4"/>
        <bgColor rgb="FF2E75B6"/>
      </patternFill>
    </fill>
    <fill>
      <patternFill patternType="solid">
        <fgColor rgb="FF2E75B6"/>
        <bgColor rgb="FF4472C4"/>
      </patternFill>
    </fill>
    <fill>
      <patternFill patternType="solid">
        <fgColor rgb="FFD9D9D9"/>
        <bgColor rgb="FFDDDDDD"/>
      </patternFill>
    </fill>
  </fills>
  <borders count="41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>
        <color rgb="FF5B9BD5"/>
      </left>
      <right/>
      <top style="thin">
        <color rgb="FF5B9BD5"/>
      </top>
      <bottom/>
      <diagonal/>
    </border>
    <border diagonalUp="false" diagonalDown="false">
      <left/>
      <right style="thin">
        <color rgb="FF5B9BD5"/>
      </right>
      <top style="thin">
        <color rgb="FF5B9BD5"/>
      </top>
      <bottom/>
      <diagonal/>
    </border>
    <border diagonalUp="false" diagonalDown="false">
      <left style="thin">
        <color rgb="FF5B9BD5"/>
      </left>
      <right/>
      <top style="thin">
        <color rgb="FF5B9BD5"/>
      </top>
      <bottom style="thin">
        <color rgb="FF5B9BD5"/>
      </bottom>
      <diagonal/>
    </border>
    <border diagonalUp="false" diagonalDown="false">
      <left/>
      <right style="thin">
        <color rgb="FF5B9BD5"/>
      </right>
      <top style="thin">
        <color rgb="FF5B9BD5"/>
      </top>
      <bottom style="thin">
        <color rgb="FF5B9BD5"/>
      </bottom>
      <diagonal/>
    </border>
    <border diagonalUp="false" diagonalDown="false">
      <left style="medium"/>
      <right/>
      <top style="medium"/>
      <bottom/>
      <diagonal/>
    </border>
    <border diagonalUp="false" diagonalDown="false">
      <left style="hair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medium"/>
      <top style="thin"/>
      <bottom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8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5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5" fillId="11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5" fillId="11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5" fillId="11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11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11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5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1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5" fillId="11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5" fillId="11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5" fillId="11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11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11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1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5" fillId="11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5" fillId="11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11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1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5" fillId="11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5" fillId="11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5" fillId="11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11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5" fillId="1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13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13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13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13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4" borderId="1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15" borderId="2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5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9" fillId="15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9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5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9" fillId="15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14" borderId="2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9" fillId="0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9" fillId="0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14" borderId="2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15" borderId="2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5" borderId="3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9" fillId="15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13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13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13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13" borderId="3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3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8" borderId="3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3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dxfs count="1"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9C0006"/>
      <rgbColor rgb="FF006600"/>
      <rgbColor rgb="FF000080"/>
      <rgbColor rgb="FF996600"/>
      <rgbColor rgb="FF800080"/>
      <rgbColor rgb="FF008080"/>
      <rgbColor rgb="FFDDDDDD"/>
      <rgbColor rgb="FF808080"/>
      <rgbColor rgb="FF5B9BD5"/>
      <rgbColor rgb="FF993366"/>
      <rgbColor rgb="FFFFFFCC"/>
      <rgbColor rgb="FFDEEBF7"/>
      <rgbColor rgb="FF660066"/>
      <rgbColor rgb="FFFF8080"/>
      <rgbColor rgb="FF2E75B6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2F2F2"/>
      <rgbColor rgb="FFCCFFCC"/>
      <rgbColor rgb="FFFFFF99"/>
      <rgbColor rgb="FF99CCFF"/>
      <rgbColor rgb="FFFFC7CE"/>
      <rgbColor rgb="FFCC99FF"/>
      <rgbColor rgb="FFFFCCCC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B2:C12" headerRowCount="1" totalsRowCount="0" totalsRowShown="0">
  <autoFilter ref="B2:C12"/>
  <tableColumns count="2">
    <tableColumn id="1" name="Operands"/>
    <tableColumn id="2" name="Fields"/>
  </tableColumns>
</table>
</file>

<file path=xl/tables/table2.xml><?xml version="1.0" encoding="utf-8"?>
<table xmlns="http://schemas.openxmlformats.org/spreadsheetml/2006/main" id="2" name="Table2" displayName="Table2" ref="B2:L13" headerRowCount="1" totalsRowCount="0" totalsRowShown="0">
  <autoFilter ref="B2:L13"/>
  <tableColumns count="11">
    <tableColumn id="1" name="Command"/>
    <tableColumn id="2" name="Opcode"/>
    <tableColumn id="3" name="RA[2:0]"/>
    <tableColumn id="4" name="RB[2:0]"/>
    <tableColumn id="5" name="WA[2:0]"/>
    <tableColumn id="6" name="IMM[15:0]"/>
    <tableColumn id="7" name="OEN"/>
    <tableColumn id="8" name="S[4:1]"/>
    <tableColumn id="9" name="Al[2:0]"/>
    <tableColumn id="10" name="SH[5:0]"/>
    <tableColumn id="11" name="WEN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2:G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9" activeCellId="0" sqref="G29"/>
    </sheetView>
  </sheetViews>
  <sheetFormatPr defaultRowHeight="15" outlineLevelRow="0" outlineLevelCol="0"/>
  <cols>
    <col collapsed="false" customWidth="true" hidden="false" outlineLevel="0" max="1" min="1" style="0" width="3.42"/>
    <col collapsed="false" customWidth="true" hidden="false" outlineLevel="0" max="2" min="2" style="0" width="18.42"/>
    <col collapsed="false" customWidth="true" hidden="false" outlineLevel="0" max="3" min="3" style="0" width="10.71"/>
    <col collapsed="false" customWidth="false" hidden="false" outlineLevel="0" max="4" min="4" style="0" width="11.42"/>
    <col collapsed="false" customWidth="true" hidden="false" outlineLevel="0" max="5" min="5" style="0" width="47.14"/>
    <col collapsed="false" customWidth="true" hidden="false" outlineLevel="0" max="6" min="6" style="0" width="10"/>
    <col collapsed="false" customWidth="true" hidden="false" outlineLevel="0" max="7" min="7" style="0" width="35.29"/>
    <col collapsed="false" customWidth="true" hidden="false" outlineLevel="0" max="8" min="8" style="0" width="3.86"/>
    <col collapsed="false" customWidth="true" hidden="false" outlineLevel="0" max="9" min="9" style="0" width="15.87"/>
    <col collapsed="false" customWidth="true" hidden="false" outlineLevel="0" max="10" min="10" style="0" width="12.71"/>
    <col collapsed="false" customWidth="true" hidden="false" outlineLevel="0" max="11" min="11" style="0" width="6.71"/>
    <col collapsed="false" customWidth="true" hidden="false" outlineLevel="0" max="1025" min="12" style="0" width="8.67"/>
  </cols>
  <sheetData>
    <row r="2" customFormat="false" ht="15" hidden="false" customHeight="false" outlineLevel="0" collapsed="false">
      <c r="B2" s="1" t="s">
        <v>0</v>
      </c>
      <c r="C2" s="2" t="s">
        <v>1</v>
      </c>
      <c r="D2" s="3" t="s">
        <v>2</v>
      </c>
      <c r="E2" s="3" t="s">
        <v>3</v>
      </c>
      <c r="F2" s="4" t="s">
        <v>4</v>
      </c>
      <c r="G2" s="3" t="s">
        <v>5</v>
      </c>
    </row>
    <row r="3" customFormat="false" ht="15" hidden="false" customHeight="false" outlineLevel="0" collapsed="false">
      <c r="B3" s="5" t="s">
        <v>6</v>
      </c>
      <c r="C3" s="6" t="s">
        <v>7</v>
      </c>
      <c r="D3" s="7" t="s">
        <v>8</v>
      </c>
      <c r="E3" s="8" t="s">
        <v>9</v>
      </c>
      <c r="F3" s="9" t="s">
        <v>10</v>
      </c>
      <c r="G3" s="10" t="str">
        <f aca="false">VLOOKUP(D3,'Operands to Register map'!$B$3:$C$12,2,0)</f>
        <v>ΦΦ ΦΦΦΦ ΦΦΦΦ  ΦΦΦΦ ΦΦΦΦ ΦΦΦΦ ΦΦΦΦ</v>
      </c>
    </row>
    <row r="4" customFormat="false" ht="15" hidden="false" customHeight="false" outlineLevel="0" collapsed="false">
      <c r="B4" s="11" t="s">
        <v>11</v>
      </c>
      <c r="C4" s="12" t="s">
        <v>12</v>
      </c>
      <c r="D4" s="13" t="s">
        <v>13</v>
      </c>
      <c r="E4" s="14" t="s">
        <v>14</v>
      </c>
      <c r="F4" s="15" t="s">
        <v>15</v>
      </c>
      <c r="G4" s="16" t="str">
        <f aca="false">VLOOKUP(D4,'Operands to Register map'!$B$3:$C$12,2,0)</f>
        <v>ΦΦ ΦΦΦΦ ΦΦΦΦ  BBBB BAAA AAΦT TTTT</v>
      </c>
    </row>
    <row r="5" customFormat="false" ht="15" hidden="false" customHeight="false" outlineLevel="0" collapsed="false">
      <c r="B5" s="11"/>
      <c r="C5" s="17" t="s">
        <v>16</v>
      </c>
      <c r="D5" s="18" t="s">
        <v>13</v>
      </c>
      <c r="E5" s="19" t="s">
        <v>17</v>
      </c>
      <c r="F5" s="20" t="s">
        <v>18</v>
      </c>
      <c r="G5" s="21" t="str">
        <f aca="false">VLOOKUP(D5,'Operands to Register map'!$B$3:$C$12,2,0)</f>
        <v>ΦΦ ΦΦΦΦ ΦΦΦΦ  BBBB BAAA AAΦT TTTT</v>
      </c>
    </row>
    <row r="6" customFormat="false" ht="15" hidden="false" customHeight="false" outlineLevel="0" collapsed="false">
      <c r="B6" s="11"/>
      <c r="C6" s="22" t="s">
        <v>19</v>
      </c>
      <c r="D6" s="23" t="s">
        <v>20</v>
      </c>
      <c r="E6" s="24" t="s">
        <v>21</v>
      </c>
      <c r="F6" s="25" t="s">
        <v>22</v>
      </c>
      <c r="G6" s="26" t="str">
        <f aca="false">VLOOKUP(D6,'Operands to Register map'!$B$3:$C$12,2,0)</f>
        <v>II IIII IIII  IIII ΦAAA AAΦT TTTT</v>
      </c>
    </row>
    <row r="7" customFormat="false" ht="15" hidden="false" customHeight="false" outlineLevel="0" collapsed="false">
      <c r="B7" s="11"/>
      <c r="C7" s="17" t="s">
        <v>23</v>
      </c>
      <c r="D7" s="18" t="s">
        <v>20</v>
      </c>
      <c r="E7" s="19" t="s">
        <v>24</v>
      </c>
      <c r="F7" s="20" t="s">
        <v>25</v>
      </c>
      <c r="G7" s="21" t="str">
        <f aca="false">VLOOKUP(D7,'Operands to Register map'!$B$3:$C$12,2,0)</f>
        <v>II IIII IIII  IIII ΦAAA AAΦT TTTT</v>
      </c>
    </row>
    <row r="8" customFormat="false" ht="15" hidden="false" customHeight="false" outlineLevel="0" collapsed="false">
      <c r="B8" s="11"/>
      <c r="C8" s="22" t="s">
        <v>26</v>
      </c>
      <c r="D8" s="23" t="s">
        <v>27</v>
      </c>
      <c r="E8" s="24" t="s">
        <v>28</v>
      </c>
      <c r="F8" s="25" t="s">
        <v>29</v>
      </c>
      <c r="G8" s="26" t="str">
        <f aca="false">VLOOKUP(D8,'Operands to Register map'!$B$3:$C$12,2,0)</f>
        <v>ΦΦ ΦΦΦΦ ΦΦΦΦ  ΦΦΦΦ ΦAAA AAΦT TTTT</v>
      </c>
    </row>
    <row r="9" customFormat="false" ht="15" hidden="false" customHeight="false" outlineLevel="0" collapsed="false">
      <c r="B9" s="11"/>
      <c r="C9" s="27" t="s">
        <v>30</v>
      </c>
      <c r="D9" s="7" t="s">
        <v>27</v>
      </c>
      <c r="E9" s="28" t="s">
        <v>31</v>
      </c>
      <c r="F9" s="29" t="s">
        <v>32</v>
      </c>
      <c r="G9" s="10" t="str">
        <f aca="false">VLOOKUP(D9,'Operands to Register map'!$B$3:$C$12,2,0)</f>
        <v>ΦΦ ΦΦΦΦ ΦΦΦΦ  ΦΦΦΦ ΦAAA AAΦT TTTT</v>
      </c>
    </row>
    <row r="10" customFormat="false" ht="15" hidden="false" customHeight="false" outlineLevel="0" collapsed="false">
      <c r="B10" s="11" t="s">
        <v>33</v>
      </c>
      <c r="C10" s="12" t="s">
        <v>34</v>
      </c>
      <c r="D10" s="13" t="s">
        <v>27</v>
      </c>
      <c r="E10" s="14" t="s">
        <v>35</v>
      </c>
      <c r="F10" s="25" t="s">
        <v>36</v>
      </c>
      <c r="G10" s="16" t="str">
        <f aca="false">VLOOKUP(D10,'Operands to Register map'!$B$3:$C$12,2,0)</f>
        <v>ΦΦ ΦΦΦΦ ΦΦΦΦ  ΦΦΦΦ ΦAAA AAΦT TTTT</v>
      </c>
    </row>
    <row r="11" customFormat="false" ht="15" hidden="false" customHeight="false" outlineLevel="0" collapsed="false">
      <c r="B11" s="11"/>
      <c r="C11" s="17" t="s">
        <v>37</v>
      </c>
      <c r="D11" s="18" t="s">
        <v>13</v>
      </c>
      <c r="E11" s="19" t="s">
        <v>38</v>
      </c>
      <c r="F11" s="20" t="s">
        <v>39</v>
      </c>
      <c r="G11" s="21" t="str">
        <f aca="false">VLOOKUP(D11,'Operands to Register map'!$B$3:$C$12,2,0)</f>
        <v>ΦΦ ΦΦΦΦ ΦΦΦΦ  BBBB BAAA AAΦT TTTT</v>
      </c>
    </row>
    <row r="12" customFormat="false" ht="15" hidden="false" customHeight="false" outlineLevel="0" collapsed="false">
      <c r="B12" s="11"/>
      <c r="C12" s="22" t="s">
        <v>40</v>
      </c>
      <c r="D12" s="23" t="s">
        <v>13</v>
      </c>
      <c r="E12" s="24" t="s">
        <v>41</v>
      </c>
      <c r="F12" s="25" t="s">
        <v>42</v>
      </c>
      <c r="G12" s="26" t="str">
        <f aca="false">VLOOKUP(D12,'Operands to Register map'!$B$3:$C$12,2,0)</f>
        <v>ΦΦ ΦΦΦΦ ΦΦΦΦ  BBBB BAAA AAΦT TTTT</v>
      </c>
    </row>
    <row r="13" customFormat="false" ht="15" hidden="false" customHeight="false" outlineLevel="0" collapsed="false">
      <c r="B13" s="11"/>
      <c r="C13" s="17" t="s">
        <v>43</v>
      </c>
      <c r="D13" s="18" t="s">
        <v>13</v>
      </c>
      <c r="E13" s="19" t="s">
        <v>44</v>
      </c>
      <c r="F13" s="20" t="s">
        <v>45</v>
      </c>
      <c r="G13" s="21" t="str">
        <f aca="false">VLOOKUP(D13,'Operands to Register map'!$B$3:$C$12,2,0)</f>
        <v>ΦΦ ΦΦΦΦ ΦΦΦΦ  BBBB BAAA AAΦT TTTT</v>
      </c>
    </row>
    <row r="14" customFormat="false" ht="15" hidden="false" customHeight="false" outlineLevel="0" collapsed="false">
      <c r="B14" s="11"/>
      <c r="C14" s="22" t="s">
        <v>46</v>
      </c>
      <c r="D14" s="23" t="s">
        <v>20</v>
      </c>
      <c r="E14" s="24" t="s">
        <v>47</v>
      </c>
      <c r="F14" s="25" t="s">
        <v>48</v>
      </c>
      <c r="G14" s="26" t="str">
        <f aca="false">VLOOKUP(D14,'Operands to Register map'!$B$3:$C$12,2,0)</f>
        <v>II IIII IIII  IIII ΦAAA AAΦT TTTT</v>
      </c>
    </row>
    <row r="15" customFormat="false" ht="15" hidden="false" customHeight="false" outlineLevel="0" collapsed="false">
      <c r="B15" s="11"/>
      <c r="C15" s="17" t="s">
        <v>49</v>
      </c>
      <c r="D15" s="18" t="s">
        <v>20</v>
      </c>
      <c r="E15" s="19" t="s">
        <v>50</v>
      </c>
      <c r="F15" s="20" t="s">
        <v>51</v>
      </c>
      <c r="G15" s="21" t="str">
        <f aca="false">VLOOKUP(D15,'Operands to Register map'!$B$3:$C$12,2,0)</f>
        <v>II IIII IIII  IIII ΦAAA AAΦT TTTT</v>
      </c>
    </row>
    <row r="16" customFormat="false" ht="15" hidden="false" customHeight="false" outlineLevel="0" collapsed="false">
      <c r="B16" s="11"/>
      <c r="C16" s="22" t="s">
        <v>52</v>
      </c>
      <c r="D16" s="23" t="s">
        <v>20</v>
      </c>
      <c r="E16" s="24" t="s">
        <v>53</v>
      </c>
      <c r="F16" s="25" t="s">
        <v>54</v>
      </c>
      <c r="G16" s="26" t="str">
        <f aca="false">VLOOKUP(D16,'Operands to Register map'!$B$3:$C$12,2,0)</f>
        <v>II IIII IIII  IIII ΦAAA AAΦT TTTT</v>
      </c>
    </row>
    <row r="17" customFormat="false" ht="15" hidden="false" customHeight="false" outlineLevel="0" collapsed="false">
      <c r="B17" s="11"/>
      <c r="C17" s="17" t="s">
        <v>55</v>
      </c>
      <c r="D17" s="18" t="s">
        <v>56</v>
      </c>
      <c r="E17" s="19" t="s">
        <v>57</v>
      </c>
      <c r="F17" s="20" t="s">
        <v>58</v>
      </c>
      <c r="G17" s="21" t="str">
        <f aca="false">VLOOKUP(D17,'Operands to Register map'!$B$3:$C$12,2,0)</f>
        <v>ΦΦ NNNN ΦΦΦΦ  ΦΦΦΦ ΦAAA AAΦT TTTT</v>
      </c>
    </row>
    <row r="18" customFormat="false" ht="15" hidden="false" customHeight="false" outlineLevel="0" collapsed="false">
      <c r="B18" s="11"/>
      <c r="C18" s="22" t="s">
        <v>59</v>
      </c>
      <c r="D18" s="23" t="s">
        <v>56</v>
      </c>
      <c r="E18" s="24" t="s">
        <v>60</v>
      </c>
      <c r="F18" s="25" t="s">
        <v>61</v>
      </c>
      <c r="G18" s="26" t="str">
        <f aca="false">VLOOKUP(D18,'Operands to Register map'!$B$3:$C$12,2,0)</f>
        <v>ΦΦ NNNN ΦΦΦΦ  ΦΦΦΦ ΦAAA AAΦT TTTT</v>
      </c>
    </row>
    <row r="19" customFormat="false" ht="15" hidden="false" customHeight="false" outlineLevel="0" collapsed="false">
      <c r="B19" s="11"/>
      <c r="C19" s="17" t="s">
        <v>62</v>
      </c>
      <c r="D19" s="18" t="s">
        <v>56</v>
      </c>
      <c r="E19" s="19" t="s">
        <v>63</v>
      </c>
      <c r="F19" s="20" t="s">
        <v>64</v>
      </c>
      <c r="G19" s="21" t="str">
        <f aca="false">VLOOKUP(D19,'Operands to Register map'!$B$3:$C$12,2,0)</f>
        <v>ΦΦ NNNN ΦΦΦΦ  ΦΦΦΦ ΦAAA AAΦT TTTT</v>
      </c>
    </row>
    <row r="20" customFormat="false" ht="15" hidden="false" customHeight="false" outlineLevel="0" collapsed="false">
      <c r="B20" s="11"/>
      <c r="C20" s="30" t="s">
        <v>65</v>
      </c>
      <c r="D20" s="31" t="s">
        <v>56</v>
      </c>
      <c r="E20" s="32" t="s">
        <v>66</v>
      </c>
      <c r="F20" s="33" t="s">
        <v>67</v>
      </c>
      <c r="G20" s="34" t="str">
        <f aca="false">VLOOKUP(D20,'Operands to Register map'!$B$3:$C$12,2,0)</f>
        <v>ΦΦ NNNN ΦΦΦΦ  ΦΦΦΦ ΦAAA AAΦT TTTT</v>
      </c>
    </row>
    <row r="21" customFormat="false" ht="15" hidden="false" customHeight="false" outlineLevel="0" collapsed="false">
      <c r="B21" s="11" t="s">
        <v>68</v>
      </c>
      <c r="C21" s="35" t="s">
        <v>69</v>
      </c>
      <c r="D21" s="36" t="s">
        <v>27</v>
      </c>
      <c r="E21" s="37" t="s">
        <v>70</v>
      </c>
      <c r="F21" s="20" t="s">
        <v>71</v>
      </c>
      <c r="G21" s="38" t="str">
        <f aca="false">VLOOKUP(D21,'Operands to Register map'!$B$3:$C$12,2,0)</f>
        <v>ΦΦ ΦΦΦΦ ΦΦΦΦ  ΦΦΦΦ ΦAAA AAΦT TTTT</v>
      </c>
    </row>
    <row r="22" customFormat="false" ht="15" hidden="false" customHeight="false" outlineLevel="0" collapsed="false">
      <c r="B22" s="11"/>
      <c r="C22" s="22" t="s">
        <v>72</v>
      </c>
      <c r="D22" s="23" t="s">
        <v>73</v>
      </c>
      <c r="E22" s="24" t="s">
        <v>74</v>
      </c>
      <c r="F22" s="25" t="s">
        <v>75</v>
      </c>
      <c r="G22" s="26" t="str">
        <f aca="false">VLOOKUP(D22,'Operands to Register map'!$B$3:$C$12,2,0)</f>
        <v>AA AAAA AAAA  AAAA AAAA AAΦT TTTT</v>
      </c>
    </row>
    <row r="23" customFormat="false" ht="15" hidden="false" customHeight="false" outlineLevel="0" collapsed="false">
      <c r="B23" s="11"/>
      <c r="C23" s="17" t="s">
        <v>76</v>
      </c>
      <c r="D23" s="18" t="s">
        <v>27</v>
      </c>
      <c r="E23" s="19" t="s">
        <v>77</v>
      </c>
      <c r="F23" s="20" t="s">
        <v>78</v>
      </c>
      <c r="G23" s="21" t="str">
        <f aca="false">VLOOKUP(D23,'Operands to Register map'!$B$3:$C$12,2,0)</f>
        <v>ΦΦ ΦΦΦΦ ΦΦΦΦ  ΦΦΦΦ ΦAAA AAΦT TTTT</v>
      </c>
    </row>
    <row r="24" customFormat="false" ht="15" hidden="false" customHeight="false" outlineLevel="0" collapsed="false">
      <c r="B24" s="11"/>
      <c r="C24" s="22" t="s">
        <v>79</v>
      </c>
      <c r="D24" s="23" t="s">
        <v>80</v>
      </c>
      <c r="E24" s="24" t="s">
        <v>81</v>
      </c>
      <c r="F24" s="25" t="s">
        <v>82</v>
      </c>
      <c r="G24" s="26" t="str">
        <f aca="false">VLOOKUP(D24,'Operands to Register map'!$B$3:$C$12,2,0)</f>
        <v>ΦΦ ΦΦΦO OOOO  OOOO ΦAAA AAΦT TTTT</v>
      </c>
    </row>
    <row r="25" customFormat="false" ht="15" hidden="false" customHeight="false" outlineLevel="0" collapsed="false">
      <c r="B25" s="11"/>
      <c r="C25" s="17" t="s">
        <v>83</v>
      </c>
      <c r="D25" s="18" t="s">
        <v>73</v>
      </c>
      <c r="E25" s="19" t="s">
        <v>84</v>
      </c>
      <c r="F25" s="20" t="s">
        <v>85</v>
      </c>
      <c r="G25" s="21" t="str">
        <f aca="false">VLOOKUP(D25,'Operands to Register map'!$B$3:$C$12,2,0)</f>
        <v>AA AAAA AAAA  AAAA AAAA AAΦT TTTT</v>
      </c>
    </row>
    <row r="26" customFormat="false" ht="15" hidden="false" customHeight="false" outlineLevel="0" collapsed="false">
      <c r="B26" s="11"/>
      <c r="C26" s="22" t="s">
        <v>86</v>
      </c>
      <c r="D26" s="23" t="s">
        <v>27</v>
      </c>
      <c r="E26" s="24" t="s">
        <v>87</v>
      </c>
      <c r="F26" s="25" t="s">
        <v>88</v>
      </c>
      <c r="G26" s="26" t="str">
        <f aca="false">VLOOKUP(D26,'Operands to Register map'!$B$3:$C$12,2,0)</f>
        <v>ΦΦ ΦΦΦΦ ΦΦΦΦ  ΦΦΦΦ ΦAAA AAΦT TTTT</v>
      </c>
    </row>
    <row r="27" customFormat="false" ht="15" hidden="false" customHeight="false" outlineLevel="0" collapsed="false">
      <c r="B27" s="11"/>
      <c r="C27" s="27" t="s">
        <v>89</v>
      </c>
      <c r="D27" s="7" t="s">
        <v>80</v>
      </c>
      <c r="E27" s="28" t="s">
        <v>90</v>
      </c>
      <c r="F27" s="29" t="s">
        <v>91</v>
      </c>
      <c r="G27" s="10" t="str">
        <f aca="false">VLOOKUP(D27,'Operands to Register map'!$B$3:$C$12,2,0)</f>
        <v>ΦΦ ΦΦΦO OOOO  OOOO ΦAAA AAΦT TTTT</v>
      </c>
    </row>
    <row r="28" customFormat="false" ht="15" hidden="false" customHeight="false" outlineLevel="0" collapsed="false">
      <c r="B28" s="39" t="s">
        <v>92</v>
      </c>
      <c r="C28" s="22" t="s">
        <v>93</v>
      </c>
      <c r="D28" s="23" t="s">
        <v>94</v>
      </c>
      <c r="E28" s="24" t="s">
        <v>95</v>
      </c>
      <c r="F28" s="25" t="s">
        <v>96</v>
      </c>
      <c r="G28" s="16" t="str">
        <f aca="false">VLOOKUP(D28,'Operands to Register map'!$B$3:$C$12,2,0)</f>
        <v>ΦΦ ΦΦΦΦ OOOO  OOOO ΦΦΦΦ ΦΦΦΦ ΦΦΦΦ</v>
      </c>
    </row>
    <row r="29" customFormat="false" ht="41.25" hidden="false" customHeight="true" outlineLevel="0" collapsed="false">
      <c r="B29" s="39"/>
      <c r="C29" s="27" t="s">
        <v>97</v>
      </c>
      <c r="D29" s="7" t="s">
        <v>98</v>
      </c>
      <c r="E29" s="28" t="s">
        <v>99</v>
      </c>
      <c r="F29" s="29" t="s">
        <v>100</v>
      </c>
      <c r="G29" s="10" t="str">
        <f aca="false">VLOOKUP(D29,'Operands to Register map'!$B$3:$C$12,2,0)</f>
        <v>ΦΦ ΦΦΦΦ OOOO  OOOO ΦAAA AAΦΦ ΦCCC</v>
      </c>
    </row>
  </sheetData>
  <mergeCells count="4">
    <mergeCell ref="B4:B9"/>
    <mergeCell ref="B10:B20"/>
    <mergeCell ref="B21:B27"/>
    <mergeCell ref="B28:B29"/>
  </mergeCells>
  <conditionalFormatting sqref="F3:F29">
    <cfRule type="duplicateValues" priority="2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5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5"/>
    <col collapsed="false" customWidth="true" hidden="false" outlineLevel="0" max="3" min="3" style="0" width="45.86"/>
    <col collapsed="false" customWidth="true" hidden="false" outlineLevel="0" max="1025" min="4" style="0" width="8.67"/>
  </cols>
  <sheetData>
    <row r="2" customFormat="false" ht="15" hidden="false" customHeight="false" outlineLevel="0" collapsed="false">
      <c r="B2" s="40" t="s">
        <v>2</v>
      </c>
      <c r="C2" s="40" t="s">
        <v>5</v>
      </c>
    </row>
    <row r="3" customFormat="false" ht="15" hidden="false" customHeight="false" outlineLevel="0" collapsed="false">
      <c r="B3" s="41" t="s">
        <v>13</v>
      </c>
      <c r="C3" s="42" t="s">
        <v>101</v>
      </c>
    </row>
    <row r="4" customFormat="false" ht="15" hidden="false" customHeight="false" outlineLevel="0" collapsed="false">
      <c r="B4" s="41" t="s">
        <v>80</v>
      </c>
      <c r="C4" s="42" t="s">
        <v>102</v>
      </c>
    </row>
    <row r="5" customFormat="false" ht="15" hidden="false" customHeight="false" outlineLevel="0" collapsed="false">
      <c r="B5" s="41" t="s">
        <v>56</v>
      </c>
      <c r="C5" s="42" t="s">
        <v>103</v>
      </c>
    </row>
    <row r="6" customFormat="false" ht="15" hidden="false" customHeight="false" outlineLevel="0" collapsed="false">
      <c r="B6" s="41" t="s">
        <v>20</v>
      </c>
      <c r="C6" s="42" t="s">
        <v>104</v>
      </c>
    </row>
    <row r="7" customFormat="false" ht="15" hidden="false" customHeight="false" outlineLevel="0" collapsed="false">
      <c r="B7" s="41" t="s">
        <v>27</v>
      </c>
      <c r="C7" s="42" t="s">
        <v>105</v>
      </c>
    </row>
    <row r="8" customFormat="false" ht="15" hidden="false" customHeight="false" outlineLevel="0" collapsed="false">
      <c r="B8" s="41" t="s">
        <v>106</v>
      </c>
      <c r="C8" s="42" t="s">
        <v>107</v>
      </c>
    </row>
    <row r="9" customFormat="false" ht="15" hidden="false" customHeight="false" outlineLevel="0" collapsed="false">
      <c r="B9" s="41" t="s">
        <v>98</v>
      </c>
      <c r="C9" s="42" t="s">
        <v>108</v>
      </c>
    </row>
    <row r="10" customFormat="false" ht="15" hidden="false" customHeight="false" outlineLevel="0" collapsed="false">
      <c r="B10" s="41" t="s">
        <v>73</v>
      </c>
      <c r="C10" s="42" t="s">
        <v>109</v>
      </c>
    </row>
    <row r="11" customFormat="false" ht="15" hidden="false" customHeight="false" outlineLevel="0" collapsed="false">
      <c r="B11" s="41" t="s">
        <v>94</v>
      </c>
      <c r="C11" s="42" t="s">
        <v>110</v>
      </c>
    </row>
    <row r="12" customFormat="false" ht="15" hidden="false" customHeight="false" outlineLevel="0" collapsed="false">
      <c r="B12" s="43" t="s">
        <v>8</v>
      </c>
      <c r="C12" s="44" t="s">
        <v>111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5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9.14"/>
    <col collapsed="false" customWidth="true" hidden="false" outlineLevel="0" max="3" min="3" style="0" width="8.67"/>
    <col collapsed="false" customWidth="true" hidden="false" outlineLevel="0" max="4" min="4" style="0" width="11.86"/>
    <col collapsed="false" customWidth="true" hidden="false" outlineLevel="0" max="1025" min="5" style="0" width="8.67"/>
  </cols>
  <sheetData>
    <row r="2" customFormat="false" ht="15" hidden="false" customHeight="false" outlineLevel="0" collapsed="false">
      <c r="B2" s="45" t="s">
        <v>112</v>
      </c>
      <c r="C2" s="45" t="s">
        <v>113</v>
      </c>
      <c r="D2" s="45" t="s">
        <v>114</v>
      </c>
    </row>
    <row r="3" customFormat="false" ht="15" hidden="false" customHeight="false" outlineLevel="0" collapsed="false">
      <c r="B3" s="0" t="s">
        <v>115</v>
      </c>
      <c r="C3" s="0" t="n">
        <f aca="false">2^D3</f>
        <v>4294967296</v>
      </c>
      <c r="D3" s="0" t="n">
        <v>32</v>
      </c>
    </row>
    <row r="4" customFormat="false" ht="15" hidden="false" customHeight="false" outlineLevel="0" collapsed="false">
      <c r="B4" s="0" t="s">
        <v>116</v>
      </c>
      <c r="C4" s="0" t="n">
        <f aca="false">2^D4</f>
        <v>64</v>
      </c>
      <c r="D4" s="0" t="n">
        <v>6</v>
      </c>
    </row>
    <row r="5" customFormat="false" ht="15" hidden="false" customHeight="false" outlineLevel="0" collapsed="false">
      <c r="B5" s="0" t="s">
        <v>117</v>
      </c>
      <c r="C5" s="0" t="n">
        <f aca="false">2^D5</f>
        <v>65536</v>
      </c>
      <c r="D5" s="0" t="n">
        <v>16</v>
      </c>
    </row>
    <row r="6" customFormat="false" ht="15" hidden="false" customHeight="false" outlineLevel="0" collapsed="false">
      <c r="B6" s="0" t="s">
        <v>118</v>
      </c>
      <c r="C6" s="0" t="n">
        <v>32</v>
      </c>
      <c r="D6" s="0" t="n">
        <f aca="false">ROUNDUP(LOG(C6,2),0)</f>
        <v>5</v>
      </c>
    </row>
    <row r="7" customFormat="false" ht="15" hidden="false" customHeight="false" outlineLevel="0" collapsed="false">
      <c r="B7" s="0" t="s">
        <v>119</v>
      </c>
      <c r="C7" s="0" t="n">
        <v>512</v>
      </c>
      <c r="D7" s="0" t="n">
        <f aca="false">ROUNDUP(LOG(C7,2),0)</f>
        <v>9</v>
      </c>
    </row>
    <row r="8" customFormat="false" ht="15" hidden="false" customHeight="false" outlineLevel="0" collapsed="false">
      <c r="B8" s="0" t="s">
        <v>120</v>
      </c>
      <c r="C8" s="0" t="n">
        <v>256</v>
      </c>
      <c r="D8" s="0" t="n">
        <f aca="false">ROUNDUP(LOG(C8,2),0)</f>
        <v>8</v>
      </c>
    </row>
    <row r="9" customFormat="false" ht="15" hidden="false" customHeight="false" outlineLevel="0" collapsed="false">
      <c r="B9" s="0" t="s">
        <v>121</v>
      </c>
      <c r="C9" s="0" t="n">
        <f aca="false">D5</f>
        <v>16</v>
      </c>
      <c r="D9" s="0" t="n">
        <f aca="false">ROUNDUP(LOG(C9,2),0)</f>
        <v>4</v>
      </c>
    </row>
    <row r="10" customFormat="false" ht="15" hidden="false" customHeight="false" outlineLevel="0" collapsed="false">
      <c r="B10" s="0" t="s">
        <v>122</v>
      </c>
      <c r="C10" s="0" t="n">
        <v>7</v>
      </c>
      <c r="D10" s="0" t="n">
        <f aca="false">ROUNDUP(LOG(C10,2),0)</f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M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5.57"/>
    <col collapsed="false" customWidth="true" hidden="false" outlineLevel="0" max="3" min="3" style="0" width="14.43"/>
    <col collapsed="false" customWidth="true" hidden="false" outlineLevel="0" max="4" min="4" style="0" width="9.71"/>
    <col collapsed="false" customWidth="true" hidden="false" outlineLevel="0" max="5" min="5" style="0" width="9.42"/>
    <col collapsed="false" customWidth="true" hidden="false" outlineLevel="0" max="6" min="6" style="0" width="10.29"/>
    <col collapsed="false" customWidth="true" hidden="false" outlineLevel="0" max="7" min="7" style="0" width="10.99"/>
    <col collapsed="false" customWidth="true" hidden="false" outlineLevel="0" max="8" min="8" style="0" width="11.57"/>
    <col collapsed="false" customWidth="true" hidden="false" outlineLevel="0" max="10" min="9" style="0" width="8.67"/>
    <col collapsed="false" customWidth="true" hidden="false" outlineLevel="0" max="11" min="11" style="0" width="9.29"/>
    <col collapsed="false" customWidth="true" hidden="false" outlineLevel="0" max="12" min="12" style="0" width="9.42"/>
    <col collapsed="false" customWidth="true" hidden="false" outlineLevel="0" max="1025" min="13" style="0" width="8.67"/>
  </cols>
  <sheetData>
    <row r="1" customFormat="false" ht="15.75" hidden="false" customHeight="false" outlineLevel="0" collapsed="false"/>
    <row r="2" customFormat="false" ht="20.1" hidden="false" customHeight="true" outlineLevel="0" collapsed="false">
      <c r="B2" s="46" t="s">
        <v>123</v>
      </c>
      <c r="C2" s="47" t="s">
        <v>124</v>
      </c>
      <c r="D2" s="48" t="s">
        <v>125</v>
      </c>
      <c r="E2" s="48" t="s">
        <v>126</v>
      </c>
      <c r="F2" s="48" t="s">
        <v>127</v>
      </c>
      <c r="G2" s="48" t="s">
        <v>128</v>
      </c>
      <c r="H2" s="48" t="s">
        <v>129</v>
      </c>
      <c r="I2" s="48" t="s">
        <v>130</v>
      </c>
      <c r="J2" s="48" t="s">
        <v>131</v>
      </c>
      <c r="K2" s="48" t="s">
        <v>132</v>
      </c>
      <c r="L2" s="48" t="s">
        <v>133</v>
      </c>
      <c r="M2" s="49" t="s">
        <v>134</v>
      </c>
    </row>
    <row r="3" customFormat="false" ht="20.1" hidden="false" customHeight="true" outlineLevel="0" collapsed="false">
      <c r="B3" s="50" t="s">
        <v>135</v>
      </c>
      <c r="C3" s="51" t="s">
        <v>136</v>
      </c>
      <c r="D3" s="52" t="s">
        <v>137</v>
      </c>
      <c r="E3" s="52" t="s">
        <v>137</v>
      </c>
      <c r="F3" s="52" t="s">
        <v>137</v>
      </c>
      <c r="G3" s="52" t="s">
        <v>138</v>
      </c>
      <c r="H3" s="52" t="s">
        <v>138</v>
      </c>
      <c r="I3" s="52" t="n">
        <v>0</v>
      </c>
      <c r="J3" s="52" t="s">
        <v>139</v>
      </c>
      <c r="K3" s="52" t="n">
        <v>111</v>
      </c>
      <c r="L3" s="52" t="s">
        <v>140</v>
      </c>
      <c r="M3" s="53" t="n">
        <v>0</v>
      </c>
    </row>
    <row r="4" customFormat="false" ht="20.1" hidden="false" customHeight="true" outlineLevel="0" collapsed="false">
      <c r="B4" s="50"/>
      <c r="C4" s="54" t="s">
        <v>141</v>
      </c>
      <c r="D4" s="55" t="s">
        <v>142</v>
      </c>
      <c r="E4" s="55" t="s">
        <v>143</v>
      </c>
      <c r="F4" s="55" t="s">
        <v>137</v>
      </c>
      <c r="G4" s="55" t="s">
        <v>138</v>
      </c>
      <c r="H4" s="55" t="s">
        <v>138</v>
      </c>
      <c r="I4" s="55" t="s">
        <v>144</v>
      </c>
      <c r="J4" s="55" t="s">
        <v>145</v>
      </c>
      <c r="K4" s="55" t="s">
        <v>137</v>
      </c>
      <c r="L4" s="55" t="s">
        <v>140</v>
      </c>
      <c r="M4" s="56" t="s">
        <v>144</v>
      </c>
    </row>
    <row r="5" customFormat="false" ht="20.1" hidden="false" customHeight="true" outlineLevel="0" collapsed="false">
      <c r="B5" s="50"/>
      <c r="C5" s="57" t="s">
        <v>146</v>
      </c>
      <c r="D5" s="58" t="s">
        <v>137</v>
      </c>
      <c r="E5" s="58" t="s">
        <v>137</v>
      </c>
      <c r="F5" s="58" t="s">
        <v>137</v>
      </c>
      <c r="G5" s="58" t="s">
        <v>138</v>
      </c>
      <c r="H5" s="58" t="s">
        <v>138</v>
      </c>
      <c r="I5" s="58" t="s">
        <v>144</v>
      </c>
      <c r="J5" s="58" t="s">
        <v>147</v>
      </c>
      <c r="K5" s="58" t="s">
        <v>148</v>
      </c>
      <c r="L5" s="58" t="s">
        <v>149</v>
      </c>
      <c r="M5" s="59" t="s">
        <v>144</v>
      </c>
    </row>
    <row r="6" customFormat="false" ht="20.1" hidden="false" customHeight="true" outlineLevel="0" collapsed="false">
      <c r="B6" s="50"/>
      <c r="C6" s="54" t="s">
        <v>150</v>
      </c>
      <c r="D6" s="55" t="s">
        <v>137</v>
      </c>
      <c r="E6" s="55" t="s">
        <v>137</v>
      </c>
      <c r="F6" s="55" t="s">
        <v>148</v>
      </c>
      <c r="G6" s="55" t="s">
        <v>138</v>
      </c>
      <c r="H6" s="55" t="s">
        <v>138</v>
      </c>
      <c r="I6" s="55" t="s">
        <v>144</v>
      </c>
      <c r="J6" s="55" t="s">
        <v>151</v>
      </c>
      <c r="K6" s="55" t="s">
        <v>137</v>
      </c>
      <c r="L6" s="55" t="s">
        <v>140</v>
      </c>
      <c r="M6" s="56" t="s">
        <v>152</v>
      </c>
    </row>
    <row r="7" customFormat="false" ht="20.1" hidden="false" customHeight="true" outlineLevel="0" collapsed="false">
      <c r="B7" s="60" t="s">
        <v>153</v>
      </c>
      <c r="C7" s="61" t="s">
        <v>136</v>
      </c>
      <c r="D7" s="62" t="s">
        <v>137</v>
      </c>
      <c r="E7" s="62" t="s">
        <v>137</v>
      </c>
      <c r="F7" s="62" t="s">
        <v>137</v>
      </c>
      <c r="G7" s="62" t="s">
        <v>138</v>
      </c>
      <c r="H7" s="62" t="s">
        <v>138</v>
      </c>
      <c r="I7" s="62" t="s">
        <v>144</v>
      </c>
      <c r="J7" s="62" t="s">
        <v>139</v>
      </c>
      <c r="K7" s="62" t="s">
        <v>154</v>
      </c>
      <c r="L7" s="62" t="s">
        <v>140</v>
      </c>
      <c r="M7" s="63" t="s">
        <v>144</v>
      </c>
    </row>
    <row r="8" customFormat="false" ht="20.1" hidden="false" customHeight="true" outlineLevel="0" collapsed="false">
      <c r="B8" s="60"/>
      <c r="C8" s="57" t="s">
        <v>155</v>
      </c>
      <c r="D8" s="58" t="s">
        <v>137</v>
      </c>
      <c r="E8" s="58" t="s">
        <v>137</v>
      </c>
      <c r="F8" s="58" t="s">
        <v>137</v>
      </c>
      <c r="G8" s="58" t="s">
        <v>156</v>
      </c>
      <c r="H8" s="58" t="s">
        <v>138</v>
      </c>
      <c r="I8" s="58" t="s">
        <v>144</v>
      </c>
      <c r="J8" s="58" t="s">
        <v>157</v>
      </c>
      <c r="K8" s="58" t="s">
        <v>137</v>
      </c>
      <c r="L8" s="58" t="s">
        <v>140</v>
      </c>
      <c r="M8" s="59" t="s">
        <v>144</v>
      </c>
    </row>
    <row r="9" customFormat="false" ht="20.1" hidden="false" customHeight="true" outlineLevel="0" collapsed="false">
      <c r="B9" s="60"/>
      <c r="C9" s="64" t="s">
        <v>158</v>
      </c>
      <c r="D9" s="65" t="s">
        <v>137</v>
      </c>
      <c r="E9" s="65" t="s">
        <v>137</v>
      </c>
      <c r="F9" s="65" t="s">
        <v>159</v>
      </c>
      <c r="G9" s="65" t="s">
        <v>138</v>
      </c>
      <c r="H9" s="65" t="s">
        <v>138</v>
      </c>
      <c r="I9" s="65" t="s">
        <v>144</v>
      </c>
      <c r="J9" s="65" t="s">
        <v>160</v>
      </c>
      <c r="K9" s="65" t="s">
        <v>137</v>
      </c>
      <c r="L9" s="65" t="s">
        <v>140</v>
      </c>
      <c r="M9" s="66" t="s">
        <v>152</v>
      </c>
    </row>
    <row r="10" customFormat="false" ht="20.1" hidden="false" customHeight="true" outlineLevel="0" collapsed="false">
      <c r="B10" s="67" t="s">
        <v>161</v>
      </c>
      <c r="C10" s="57" t="s">
        <v>136</v>
      </c>
      <c r="D10" s="58" t="s">
        <v>137</v>
      </c>
      <c r="E10" s="58" t="s">
        <v>137</v>
      </c>
      <c r="F10" s="58" t="s">
        <v>137</v>
      </c>
      <c r="G10" s="58" t="s">
        <v>138</v>
      </c>
      <c r="H10" s="58" t="s">
        <v>138</v>
      </c>
      <c r="I10" s="58" t="s">
        <v>144</v>
      </c>
      <c r="J10" s="58" t="s">
        <v>139</v>
      </c>
      <c r="K10" s="58" t="s">
        <v>154</v>
      </c>
      <c r="L10" s="58" t="s">
        <v>140</v>
      </c>
      <c r="M10" s="59" t="s">
        <v>144</v>
      </c>
    </row>
    <row r="11" customFormat="false" ht="20.1" hidden="false" customHeight="true" outlineLevel="0" collapsed="false">
      <c r="B11" s="67"/>
      <c r="C11" s="54" t="s">
        <v>141</v>
      </c>
      <c r="D11" s="55" t="s">
        <v>148</v>
      </c>
      <c r="E11" s="55" t="s">
        <v>142</v>
      </c>
      <c r="F11" s="55" t="s">
        <v>137</v>
      </c>
      <c r="G11" s="55" t="s">
        <v>138</v>
      </c>
      <c r="H11" s="55" t="s">
        <v>162</v>
      </c>
      <c r="I11" s="55" t="s">
        <v>144</v>
      </c>
      <c r="J11" s="55" t="s">
        <v>163</v>
      </c>
      <c r="K11" s="55" t="s">
        <v>159</v>
      </c>
      <c r="L11" s="55" t="s">
        <v>164</v>
      </c>
      <c r="M11" s="56" t="s">
        <v>144</v>
      </c>
    </row>
    <row r="12" customFormat="false" ht="20.1" hidden="false" customHeight="true" outlineLevel="0" collapsed="false">
      <c r="B12" s="67"/>
      <c r="C12" s="68" t="s">
        <v>146</v>
      </c>
      <c r="D12" s="69" t="s">
        <v>137</v>
      </c>
      <c r="E12" s="69" t="s">
        <v>137</v>
      </c>
      <c r="F12" s="69" t="s">
        <v>137</v>
      </c>
      <c r="G12" s="69" t="s">
        <v>138</v>
      </c>
      <c r="H12" s="69" t="s">
        <v>138</v>
      </c>
      <c r="I12" s="69" t="s">
        <v>144</v>
      </c>
      <c r="J12" s="69" t="s">
        <v>165</v>
      </c>
      <c r="K12" s="69" t="s">
        <v>159</v>
      </c>
      <c r="L12" s="69" t="s">
        <v>164</v>
      </c>
      <c r="M12" s="70" t="s">
        <v>144</v>
      </c>
    </row>
  </sheetData>
  <mergeCells count="3">
    <mergeCell ref="B3:B6"/>
    <mergeCell ref="B7:B9"/>
    <mergeCell ref="B10:B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2:M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5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4.71"/>
    <col collapsed="false" customWidth="true" hidden="false" outlineLevel="0" max="3" min="3" style="0" width="10"/>
    <col collapsed="false" customWidth="true" hidden="false" outlineLevel="0" max="4" min="4" style="0" width="9.59"/>
    <col collapsed="false" customWidth="true" hidden="false" outlineLevel="0" max="5" min="5" style="0" width="9.42"/>
    <col collapsed="false" customWidth="true" hidden="false" outlineLevel="0" max="6" min="6" style="0" width="10.29"/>
    <col collapsed="false" customWidth="true" hidden="false" outlineLevel="0" max="7" min="7" style="0" width="12.14"/>
    <col collapsed="false" customWidth="true" hidden="false" outlineLevel="0" max="8" min="8" style="0" width="7"/>
    <col collapsed="false" customWidth="true" hidden="false" outlineLevel="0" max="9" min="9" style="0" width="8.14"/>
    <col collapsed="false" customWidth="true" hidden="false" outlineLevel="0" max="10" min="10" style="0" width="8.67"/>
    <col collapsed="false" customWidth="true" hidden="false" outlineLevel="0" max="11" min="11" style="0" width="9.42"/>
    <col collapsed="false" customWidth="true" hidden="false" outlineLevel="0" max="1025" min="12" style="0" width="8.67"/>
  </cols>
  <sheetData>
    <row r="2" customFormat="false" ht="13.8" hidden="false" customHeight="false" outlineLevel="0" collapsed="false">
      <c r="B2" s="71" t="s">
        <v>123</v>
      </c>
      <c r="C2" s="72" t="s">
        <v>4</v>
      </c>
      <c r="D2" s="73" t="s">
        <v>125</v>
      </c>
      <c r="E2" s="73" t="s">
        <v>126</v>
      </c>
      <c r="F2" s="73" t="s">
        <v>127</v>
      </c>
      <c r="G2" s="73" t="s">
        <v>129</v>
      </c>
      <c r="H2" s="73" t="s">
        <v>130</v>
      </c>
      <c r="I2" s="73" t="s">
        <v>166</v>
      </c>
      <c r="J2" s="73" t="s">
        <v>167</v>
      </c>
      <c r="K2" s="73" t="s">
        <v>133</v>
      </c>
      <c r="L2" s="74" t="s">
        <v>134</v>
      </c>
      <c r="M2" s="75"/>
    </row>
    <row r="3" customFormat="false" ht="13.8" hidden="false" customHeight="false" outlineLevel="0" collapsed="false">
      <c r="B3" s="76" t="s">
        <v>168</v>
      </c>
      <c r="C3" s="77" t="n">
        <v>10001</v>
      </c>
      <c r="D3" s="77" t="s">
        <v>154</v>
      </c>
      <c r="E3" s="77" t="s">
        <v>142</v>
      </c>
      <c r="F3" s="77" t="s">
        <v>169</v>
      </c>
      <c r="G3" s="77" t="s">
        <v>170</v>
      </c>
      <c r="H3" s="77" t="s">
        <v>144</v>
      </c>
      <c r="I3" s="77" t="s">
        <v>171</v>
      </c>
      <c r="J3" s="77" t="s">
        <v>159</v>
      </c>
      <c r="K3" s="77" t="s">
        <v>172</v>
      </c>
      <c r="L3" s="78" t="s">
        <v>144</v>
      </c>
    </row>
    <row r="4" customFormat="false" ht="13.8" hidden="false" customHeight="false" outlineLevel="0" collapsed="false">
      <c r="B4" s="76" t="s">
        <v>173</v>
      </c>
      <c r="C4" s="79" t="s">
        <v>174</v>
      </c>
      <c r="D4" s="79" t="s">
        <v>142</v>
      </c>
      <c r="E4" s="79" t="s">
        <v>175</v>
      </c>
      <c r="F4" s="79" t="s">
        <v>148</v>
      </c>
      <c r="G4" s="79" t="s">
        <v>176</v>
      </c>
      <c r="H4" s="79" t="s">
        <v>144</v>
      </c>
      <c r="I4" s="79" t="s">
        <v>177</v>
      </c>
      <c r="J4" s="79" t="s">
        <v>159</v>
      </c>
      <c r="K4" s="79" t="s">
        <v>172</v>
      </c>
      <c r="L4" s="80" t="s">
        <v>144</v>
      </c>
    </row>
    <row r="5" customFormat="false" ht="13.8" hidden="false" customHeight="false" outlineLevel="0" collapsed="false">
      <c r="B5" s="76" t="s">
        <v>178</v>
      </c>
      <c r="C5" s="77" t="s">
        <v>179</v>
      </c>
      <c r="D5" s="77" t="s">
        <v>143</v>
      </c>
      <c r="E5" s="77" t="s">
        <v>142</v>
      </c>
      <c r="F5" s="77" t="s">
        <v>143</v>
      </c>
      <c r="G5" s="77" t="s">
        <v>170</v>
      </c>
      <c r="H5" s="77" t="s">
        <v>144</v>
      </c>
      <c r="I5" s="77" t="s">
        <v>171</v>
      </c>
      <c r="J5" s="77" t="s">
        <v>159</v>
      </c>
      <c r="K5" s="77" t="s">
        <v>172</v>
      </c>
      <c r="L5" s="78" t="s">
        <v>144</v>
      </c>
    </row>
    <row r="6" customFormat="false" ht="13.8" hidden="false" customHeight="false" outlineLevel="0" collapsed="false">
      <c r="B6" s="76" t="s">
        <v>180</v>
      </c>
      <c r="C6" s="79" t="s">
        <v>174</v>
      </c>
      <c r="D6" s="79" t="s">
        <v>142</v>
      </c>
      <c r="E6" s="79" t="s">
        <v>175</v>
      </c>
      <c r="F6" s="79" t="s">
        <v>159</v>
      </c>
      <c r="G6" s="79" t="s">
        <v>181</v>
      </c>
      <c r="H6" s="79" t="s">
        <v>144</v>
      </c>
      <c r="I6" s="79" t="s">
        <v>177</v>
      </c>
      <c r="J6" s="79" t="s">
        <v>159</v>
      </c>
      <c r="K6" s="79" t="s">
        <v>172</v>
      </c>
      <c r="L6" s="80" t="s">
        <v>144</v>
      </c>
    </row>
    <row r="7" customFormat="false" ht="13.8" hidden="false" customHeight="false" outlineLevel="0" collapsed="false">
      <c r="B7" s="76" t="s">
        <v>182</v>
      </c>
      <c r="C7" s="77" t="s">
        <v>183</v>
      </c>
      <c r="D7" s="77" t="s">
        <v>184</v>
      </c>
      <c r="E7" s="77" t="s">
        <v>142</v>
      </c>
      <c r="F7" s="77" t="s">
        <v>175</v>
      </c>
      <c r="G7" s="77" t="s">
        <v>185</v>
      </c>
      <c r="H7" s="77" t="s">
        <v>144</v>
      </c>
      <c r="I7" s="77" t="s">
        <v>186</v>
      </c>
      <c r="J7" s="77" t="s">
        <v>159</v>
      </c>
      <c r="K7" s="77" t="s">
        <v>172</v>
      </c>
      <c r="L7" s="78" t="s">
        <v>144</v>
      </c>
    </row>
    <row r="8" customFormat="false" ht="13.8" hidden="false" customHeight="false" outlineLevel="0" collapsed="false">
      <c r="B8" s="76" t="s">
        <v>187</v>
      </c>
      <c r="C8" s="79" t="s">
        <v>188</v>
      </c>
      <c r="D8" s="79" t="s">
        <v>169</v>
      </c>
      <c r="E8" s="79" t="s">
        <v>184</v>
      </c>
      <c r="F8" s="79" t="s">
        <v>189</v>
      </c>
      <c r="G8" s="79" t="s">
        <v>170</v>
      </c>
      <c r="H8" s="79" t="s">
        <v>144</v>
      </c>
      <c r="I8" s="79" t="s">
        <v>171</v>
      </c>
      <c r="J8" s="79" t="s">
        <v>143</v>
      </c>
      <c r="K8" s="79" t="s">
        <v>172</v>
      </c>
      <c r="L8" s="80" t="s">
        <v>144</v>
      </c>
    </row>
    <row r="9" customFormat="false" ht="13.8" hidden="false" customHeight="false" outlineLevel="0" collapsed="false">
      <c r="B9" s="76" t="s">
        <v>190</v>
      </c>
      <c r="C9" s="77" t="s">
        <v>191</v>
      </c>
      <c r="D9" s="77" t="s">
        <v>189</v>
      </c>
      <c r="E9" s="77" t="s">
        <v>184</v>
      </c>
      <c r="F9" s="77" t="s">
        <v>148</v>
      </c>
      <c r="G9" s="77" t="s">
        <v>170</v>
      </c>
      <c r="H9" s="77" t="s">
        <v>144</v>
      </c>
      <c r="I9" s="77" t="s">
        <v>171</v>
      </c>
      <c r="J9" s="77" t="s">
        <v>169</v>
      </c>
      <c r="K9" s="77" t="s">
        <v>172</v>
      </c>
      <c r="L9" s="78" t="s">
        <v>144</v>
      </c>
    </row>
    <row r="10" customFormat="false" ht="13.8" hidden="false" customHeight="false" outlineLevel="0" collapsed="false">
      <c r="B10" s="76" t="s">
        <v>192</v>
      </c>
      <c r="C10" s="79" t="s">
        <v>193</v>
      </c>
      <c r="D10" s="79" t="s">
        <v>169</v>
      </c>
      <c r="E10" s="79" t="s">
        <v>142</v>
      </c>
      <c r="F10" s="79" t="s">
        <v>169</v>
      </c>
      <c r="G10" s="79" t="s">
        <v>170</v>
      </c>
      <c r="H10" s="79" t="s">
        <v>144</v>
      </c>
      <c r="I10" s="79" t="s">
        <v>171</v>
      </c>
      <c r="J10" s="79" t="s">
        <v>159</v>
      </c>
      <c r="K10" s="79" t="s">
        <v>194</v>
      </c>
      <c r="L10" s="80" t="s">
        <v>144</v>
      </c>
    </row>
    <row r="11" customFormat="false" ht="13.8" hidden="false" customHeight="false" outlineLevel="0" collapsed="false">
      <c r="B11" s="76" t="s">
        <v>195</v>
      </c>
      <c r="C11" s="77" t="s">
        <v>196</v>
      </c>
      <c r="D11" s="77" t="s">
        <v>184</v>
      </c>
      <c r="E11" s="77" t="s">
        <v>175</v>
      </c>
      <c r="F11" s="77" t="s">
        <v>184</v>
      </c>
      <c r="G11" s="77" t="s">
        <v>170</v>
      </c>
      <c r="H11" s="77" t="s">
        <v>144</v>
      </c>
      <c r="I11" s="77" t="s">
        <v>171</v>
      </c>
      <c r="J11" s="77" t="s">
        <v>184</v>
      </c>
      <c r="K11" s="77" t="s">
        <v>172</v>
      </c>
      <c r="L11" s="78" t="s">
        <v>144</v>
      </c>
    </row>
    <row r="12" customFormat="false" ht="13.8" hidden="false" customHeight="false" outlineLevel="0" collapsed="false">
      <c r="B12" s="76" t="s">
        <v>197</v>
      </c>
      <c r="C12" s="79" t="s">
        <v>183</v>
      </c>
      <c r="D12" s="79" t="s">
        <v>175</v>
      </c>
      <c r="E12" s="79" t="s">
        <v>142</v>
      </c>
      <c r="F12" s="79" t="s">
        <v>175</v>
      </c>
      <c r="G12" s="79" t="s">
        <v>198</v>
      </c>
      <c r="H12" s="79" t="s">
        <v>144</v>
      </c>
      <c r="I12" s="79" t="s">
        <v>186</v>
      </c>
      <c r="J12" s="79" t="s">
        <v>159</v>
      </c>
      <c r="K12" s="79" t="s">
        <v>172</v>
      </c>
      <c r="L12" s="80" t="s">
        <v>144</v>
      </c>
    </row>
    <row r="13" customFormat="false" ht="13.8" hidden="false" customHeight="false" outlineLevel="0" collapsed="false">
      <c r="B13" s="81" t="s">
        <v>199</v>
      </c>
      <c r="C13" s="82" t="s">
        <v>200</v>
      </c>
      <c r="D13" s="82" t="s">
        <v>148</v>
      </c>
      <c r="E13" s="82" t="s">
        <v>175</v>
      </c>
      <c r="F13" s="82" t="s">
        <v>154</v>
      </c>
      <c r="G13" s="82" t="s">
        <v>201</v>
      </c>
      <c r="H13" s="82" t="s">
        <v>152</v>
      </c>
      <c r="I13" s="82" t="s">
        <v>202</v>
      </c>
      <c r="J13" s="82" t="s">
        <v>159</v>
      </c>
      <c r="K13" s="82" t="s">
        <v>172</v>
      </c>
      <c r="L13" s="83" t="s">
        <v>152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LibreOffice/5.3.0.3$Windows_x86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en-GB</dc:language>
  <cp:lastModifiedBy/>
  <dcterms:modified xsi:type="dcterms:W3CDTF">2017-03-08T13:52:25Z</dcterms:modified>
  <cp:revision>2</cp:revision>
  <dc:subject/>
  <dc:title>Instruction set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