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0" documentId="13_ncr:1_{0839A0C8-2C7A-442E-8AA0-858E86CF0443}" xr6:coauthVersionLast="47" xr6:coauthVersionMax="47" xr10:uidLastSave="{00000000-0000-0000-0000-000000000000}"/>
  <bookViews>
    <workbookView xWindow="-98" yWindow="-98" windowWidth="23236" windowHeight="13875" tabRatio="695" xr2:uid="{00000000-000D-0000-FFFF-FFFF00000000}"/>
  </bookViews>
  <sheets>
    <sheet name="Sheet1" sheetId="7" r:id="rId1"/>
    <sheet name="400 isotherm samples" sheetId="1" r:id="rId2"/>
    <sheet name="471 CoRE MOFs feasibility" sheetId="2" r:id="rId3"/>
    <sheet name="CoRE MOF decomposition" sheetId="3" r:id="rId4"/>
    <sheet name="364 MOFs and descriptors " sheetId="4" r:id="rId5"/>
    <sheet name="364 MOFs GCMC results" sheetId="6" r:id="rId6"/>
  </sheets>
  <definedNames>
    <definedName name="_xlnm._FilterDatabase" localSheetId="5" hidden="1">'364 MOFs GCMC results'!$A$2:$N$366</definedName>
    <definedName name="_xlnm._FilterDatabase" localSheetId="2" hidden="1">'471 CoRE MOFs feasibility'!$X$1:$X$475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 i="6" l="1"/>
  <c r="K2" i="6"/>
  <c r="L3" i="6"/>
  <c r="M3" i="6"/>
  <c r="L4" i="6"/>
  <c r="N4" i="6" s="1"/>
  <c r="M4" i="6"/>
  <c r="L5" i="6"/>
  <c r="M5" i="6"/>
  <c r="L6" i="6"/>
  <c r="M6" i="6"/>
  <c r="N6" i="6" s="1"/>
  <c r="L7" i="6"/>
  <c r="M7" i="6"/>
  <c r="N7" i="6"/>
  <c r="L8" i="6"/>
  <c r="M8" i="6"/>
  <c r="N8" i="6"/>
  <c r="L9" i="6"/>
  <c r="M9" i="6"/>
  <c r="L10" i="6"/>
  <c r="M10" i="6"/>
  <c r="N10" i="6" s="1"/>
  <c r="L11" i="6"/>
  <c r="N11" i="6" s="1"/>
  <c r="M11" i="6"/>
  <c r="L12" i="6"/>
  <c r="N12" i="6" s="1"/>
  <c r="M12" i="6"/>
  <c r="L13" i="6"/>
  <c r="M13" i="6"/>
  <c r="L14" i="6"/>
  <c r="M14" i="6"/>
  <c r="N14" i="6"/>
  <c r="L15" i="6"/>
  <c r="M15" i="6"/>
  <c r="N15" i="6"/>
  <c r="L16" i="6"/>
  <c r="N16" i="6" s="1"/>
  <c r="M16" i="6"/>
  <c r="L17" i="6"/>
  <c r="M17" i="6"/>
  <c r="L18" i="6"/>
  <c r="M18" i="6"/>
  <c r="N18" i="6" s="1"/>
  <c r="L19" i="6"/>
  <c r="M19" i="6"/>
  <c r="L20" i="6"/>
  <c r="M20" i="6"/>
  <c r="L21" i="6"/>
  <c r="M21" i="6"/>
  <c r="L22" i="6"/>
  <c r="M22" i="6"/>
  <c r="N22" i="6"/>
  <c r="L23" i="6"/>
  <c r="N23" i="6" s="1"/>
  <c r="M23" i="6"/>
  <c r="L24" i="6"/>
  <c r="N24" i="6" s="1"/>
  <c r="M24" i="6"/>
  <c r="L25" i="6"/>
  <c r="M25" i="6"/>
  <c r="N25" i="6" s="1"/>
  <c r="L26" i="6"/>
  <c r="M26" i="6"/>
  <c r="N26" i="6" s="1"/>
  <c r="L27" i="6"/>
  <c r="M27" i="6"/>
  <c r="L28" i="6"/>
  <c r="N28" i="6" s="1"/>
  <c r="M28" i="6"/>
  <c r="L29" i="6"/>
  <c r="M29" i="6"/>
  <c r="L30" i="6"/>
  <c r="N30" i="6" s="1"/>
  <c r="M30" i="6"/>
  <c r="L31" i="6"/>
  <c r="N31" i="6" s="1"/>
  <c r="M31" i="6"/>
  <c r="L32" i="6"/>
  <c r="M32" i="6"/>
  <c r="N32" i="6"/>
  <c r="L33" i="6"/>
  <c r="M33" i="6"/>
  <c r="N33" i="6" s="1"/>
  <c r="L34" i="6"/>
  <c r="M34" i="6"/>
  <c r="N34" i="6" s="1"/>
  <c r="L35" i="6"/>
  <c r="M35" i="6"/>
  <c r="L36" i="6"/>
  <c r="M36" i="6"/>
  <c r="L37" i="6"/>
  <c r="M37" i="6"/>
  <c r="L38" i="6"/>
  <c r="N38" i="6" s="1"/>
  <c r="M38" i="6"/>
  <c r="L39" i="6"/>
  <c r="M39" i="6"/>
  <c r="N39" i="6"/>
  <c r="L40" i="6"/>
  <c r="M40" i="6"/>
  <c r="N40" i="6"/>
  <c r="L41" i="6"/>
  <c r="M41" i="6"/>
  <c r="L42" i="6"/>
  <c r="M42" i="6"/>
  <c r="L43" i="6"/>
  <c r="N43" i="6" s="1"/>
  <c r="M43" i="6"/>
  <c r="L44" i="6"/>
  <c r="M44" i="6"/>
  <c r="L45" i="6"/>
  <c r="N45" i="6" s="1"/>
  <c r="M45" i="6"/>
  <c r="L46" i="6"/>
  <c r="M46" i="6"/>
  <c r="N46" i="6"/>
  <c r="L47" i="6"/>
  <c r="M47" i="6"/>
  <c r="N47" i="6"/>
  <c r="L48" i="6"/>
  <c r="N48" i="6" s="1"/>
  <c r="M48" i="6"/>
  <c r="L49" i="6"/>
  <c r="M49" i="6"/>
  <c r="N49" i="6" s="1"/>
  <c r="L50" i="6"/>
  <c r="M50" i="6"/>
  <c r="N50" i="6" s="1"/>
  <c r="L51" i="6"/>
  <c r="N51" i="6" s="1"/>
  <c r="M51" i="6"/>
  <c r="L52" i="6"/>
  <c r="M52" i="6"/>
  <c r="L53" i="6"/>
  <c r="M53" i="6"/>
  <c r="L54" i="6"/>
  <c r="M54" i="6"/>
  <c r="N54" i="6"/>
  <c r="L55" i="6"/>
  <c r="N55" i="6" s="1"/>
  <c r="M55" i="6"/>
  <c r="L56" i="6"/>
  <c r="M56" i="6"/>
  <c r="N56" i="6" s="1"/>
  <c r="L57" i="6"/>
  <c r="M57" i="6"/>
  <c r="N57" i="6" s="1"/>
  <c r="L58" i="6"/>
  <c r="M58" i="6"/>
  <c r="L59" i="6"/>
  <c r="M59" i="6"/>
  <c r="L60" i="6"/>
  <c r="N60" i="6" s="1"/>
  <c r="M60" i="6"/>
  <c r="L61" i="6"/>
  <c r="M61" i="6"/>
  <c r="L62" i="6"/>
  <c r="N62" i="6" s="1"/>
  <c r="M62" i="6"/>
  <c r="L63" i="6"/>
  <c r="M63" i="6"/>
  <c r="N63" i="6" s="1"/>
  <c r="L64" i="6"/>
  <c r="M64" i="6"/>
  <c r="N64" i="6" s="1"/>
  <c r="L65" i="6"/>
  <c r="M65" i="6"/>
  <c r="N65" i="6" s="1"/>
  <c r="L66" i="6"/>
  <c r="M66" i="6"/>
  <c r="N66" i="6" s="1"/>
  <c r="L67" i="6"/>
  <c r="M67" i="6"/>
  <c r="L68" i="6"/>
  <c r="M68" i="6"/>
  <c r="L69" i="6"/>
  <c r="N69" i="6" s="1"/>
  <c r="M69" i="6"/>
  <c r="L70" i="6"/>
  <c r="M70" i="6"/>
  <c r="N70" i="6" s="1"/>
  <c r="L71" i="6"/>
  <c r="M71" i="6"/>
  <c r="N71" i="6" s="1"/>
  <c r="L72" i="6"/>
  <c r="M72" i="6"/>
  <c r="N72" i="6"/>
  <c r="L73" i="6"/>
  <c r="M73" i="6"/>
  <c r="N73" i="6" s="1"/>
  <c r="L74" i="6"/>
  <c r="M74" i="6"/>
  <c r="N74" i="6" s="1"/>
  <c r="L75" i="6"/>
  <c r="N75" i="6" s="1"/>
  <c r="M75" i="6"/>
  <c r="L76" i="6"/>
  <c r="N76" i="6" s="1"/>
  <c r="M76" i="6"/>
  <c r="L77" i="6"/>
  <c r="N77" i="6" s="1"/>
  <c r="M77" i="6"/>
  <c r="L78" i="6"/>
  <c r="M78" i="6"/>
  <c r="N78" i="6" s="1"/>
  <c r="L79" i="6"/>
  <c r="M79" i="6"/>
  <c r="N79" i="6"/>
  <c r="L80" i="6"/>
  <c r="M80" i="6"/>
  <c r="N80" i="6"/>
  <c r="L81" i="6"/>
  <c r="M81" i="6"/>
  <c r="N81" i="6" s="1"/>
  <c r="L82" i="6"/>
  <c r="M82" i="6"/>
  <c r="N82" i="6" s="1"/>
  <c r="L83" i="6"/>
  <c r="M83" i="6"/>
  <c r="L84" i="6"/>
  <c r="M84" i="6"/>
  <c r="L85" i="6"/>
  <c r="N85" i="6" s="1"/>
  <c r="M85" i="6"/>
  <c r="L86" i="6"/>
  <c r="M86" i="6"/>
  <c r="N86" i="6"/>
  <c r="L87" i="6"/>
  <c r="M87" i="6"/>
  <c r="N87" i="6"/>
  <c r="L88" i="6"/>
  <c r="N88" i="6" s="1"/>
  <c r="M88" i="6"/>
  <c r="L89" i="6"/>
  <c r="M89" i="6"/>
  <c r="N89" i="6" s="1"/>
  <c r="L90" i="6"/>
  <c r="M90" i="6"/>
  <c r="L91" i="6"/>
  <c r="M91" i="6"/>
  <c r="L92" i="6"/>
  <c r="N92" i="6" s="1"/>
  <c r="M92" i="6"/>
  <c r="L93" i="6"/>
  <c r="M93" i="6"/>
  <c r="L94" i="6"/>
  <c r="M94" i="6"/>
  <c r="N94" i="6"/>
  <c r="L95" i="6"/>
  <c r="N95" i="6" s="1"/>
  <c r="M95" i="6"/>
  <c r="L96" i="6"/>
  <c r="M96" i="6"/>
  <c r="N96" i="6"/>
  <c r="L97" i="6"/>
  <c r="M97" i="6"/>
  <c r="N97" i="6" s="1"/>
  <c r="L98" i="6"/>
  <c r="M98" i="6"/>
  <c r="L99" i="6"/>
  <c r="M99" i="6"/>
  <c r="L100" i="6"/>
  <c r="M100" i="6"/>
  <c r="L101" i="6"/>
  <c r="M101" i="6"/>
  <c r="L102" i="6"/>
  <c r="N102" i="6" s="1"/>
  <c r="M102" i="6"/>
  <c r="L103" i="6"/>
  <c r="M103" i="6"/>
  <c r="N103" i="6"/>
  <c r="L104" i="6"/>
  <c r="M104" i="6"/>
  <c r="N104" i="6"/>
  <c r="L105" i="6"/>
  <c r="M105" i="6"/>
  <c r="L106" i="6"/>
  <c r="M106" i="6"/>
  <c r="N106" i="6" s="1"/>
  <c r="L107" i="6"/>
  <c r="M107" i="6"/>
  <c r="L108" i="6"/>
  <c r="M108" i="6"/>
  <c r="L109" i="6"/>
  <c r="N109" i="6" s="1"/>
  <c r="M109" i="6"/>
  <c r="L110" i="6"/>
  <c r="M110" i="6"/>
  <c r="N110" i="6"/>
  <c r="L111" i="6"/>
  <c r="M111" i="6"/>
  <c r="N111" i="6"/>
  <c r="L112" i="6"/>
  <c r="M112" i="6"/>
  <c r="N112" i="6"/>
  <c r="L113" i="6"/>
  <c r="M113" i="6"/>
  <c r="N113" i="6" s="1"/>
  <c r="L114" i="6"/>
  <c r="M114" i="6"/>
  <c r="N114" i="6" s="1"/>
  <c r="L115" i="6"/>
  <c r="M115" i="6"/>
  <c r="L116" i="6"/>
  <c r="N116" i="6" s="1"/>
  <c r="M116" i="6"/>
  <c r="L117" i="6"/>
  <c r="M117" i="6"/>
  <c r="L118" i="6"/>
  <c r="M118" i="6"/>
  <c r="N118" i="6"/>
  <c r="L119" i="6"/>
  <c r="M119" i="6"/>
  <c r="N119" i="6"/>
  <c r="L120" i="6"/>
  <c r="M120" i="6"/>
  <c r="N120" i="6"/>
  <c r="L121" i="6"/>
  <c r="M121" i="6"/>
  <c r="N121" i="6" s="1"/>
  <c r="L122" i="6"/>
  <c r="M122" i="6"/>
  <c r="L123" i="6"/>
  <c r="M123" i="6"/>
  <c r="L124" i="6"/>
  <c r="N124" i="6" s="1"/>
  <c r="M124" i="6"/>
  <c r="L125" i="6"/>
  <c r="M125" i="6"/>
  <c r="L126" i="6"/>
  <c r="M126" i="6"/>
  <c r="N126" i="6"/>
  <c r="L127" i="6"/>
  <c r="M127" i="6"/>
  <c r="N127" i="6"/>
  <c r="L128" i="6"/>
  <c r="M128" i="6"/>
  <c r="N128" i="6"/>
  <c r="L129" i="6"/>
  <c r="M129" i="6"/>
  <c r="N129" i="6" s="1"/>
  <c r="L130" i="6"/>
  <c r="M130" i="6"/>
  <c r="N130" i="6" s="1"/>
  <c r="L131" i="6"/>
  <c r="M131" i="6"/>
  <c r="L132" i="6"/>
  <c r="N132" i="6" s="1"/>
  <c r="M132" i="6"/>
  <c r="L133" i="6"/>
  <c r="M133" i="6"/>
  <c r="L134" i="6"/>
  <c r="M134" i="6"/>
  <c r="N134" i="6"/>
  <c r="L135" i="6"/>
  <c r="M135" i="6"/>
  <c r="N135" i="6"/>
  <c r="L136" i="6"/>
  <c r="N136" i="6" s="1"/>
  <c r="M136" i="6"/>
  <c r="L137" i="6"/>
  <c r="M137" i="6"/>
  <c r="L138" i="6"/>
  <c r="M138" i="6"/>
  <c r="N138" i="6" s="1"/>
  <c r="L139" i="6"/>
  <c r="N139" i="6" s="1"/>
  <c r="M139" i="6"/>
  <c r="L140" i="6"/>
  <c r="M140" i="6"/>
  <c r="L141" i="6"/>
  <c r="M141" i="6"/>
  <c r="L142" i="6"/>
  <c r="M142" i="6"/>
  <c r="N142" i="6"/>
  <c r="L143" i="6"/>
  <c r="N143" i="6" s="1"/>
  <c r="M143" i="6"/>
  <c r="L144" i="6"/>
  <c r="N144" i="6" s="1"/>
  <c r="M144" i="6"/>
  <c r="L145" i="6"/>
  <c r="M145" i="6"/>
  <c r="L146" i="6"/>
  <c r="M146" i="6"/>
  <c r="N146" i="6" s="1"/>
  <c r="L147" i="6"/>
  <c r="M147" i="6"/>
  <c r="L148" i="6"/>
  <c r="M148" i="6"/>
  <c r="L149" i="6"/>
  <c r="M149" i="6"/>
  <c r="L150" i="6"/>
  <c r="N150" i="6" s="1"/>
  <c r="M150" i="6"/>
  <c r="L151" i="6"/>
  <c r="N151" i="6" s="1"/>
  <c r="M151" i="6"/>
  <c r="L152" i="6"/>
  <c r="N152" i="6" s="1"/>
  <c r="M152" i="6"/>
  <c r="L153" i="6"/>
  <c r="M153" i="6"/>
  <c r="N153" i="6" s="1"/>
  <c r="L154" i="6"/>
  <c r="M154" i="6"/>
  <c r="N154" i="6" s="1"/>
  <c r="L155" i="6"/>
  <c r="M155" i="6"/>
  <c r="L156" i="6"/>
  <c r="N156" i="6" s="1"/>
  <c r="M156" i="6"/>
  <c r="L157" i="6"/>
  <c r="N157" i="6" s="1"/>
  <c r="M157" i="6"/>
  <c r="L158" i="6"/>
  <c r="N158" i="6" s="1"/>
  <c r="M158" i="6"/>
  <c r="L159" i="6"/>
  <c r="N159" i="6" s="1"/>
  <c r="M159" i="6"/>
  <c r="L160" i="6"/>
  <c r="M160" i="6"/>
  <c r="N160" i="6"/>
  <c r="L161" i="6"/>
  <c r="M161" i="6"/>
  <c r="N161" i="6" s="1"/>
  <c r="L162" i="6"/>
  <c r="M162" i="6"/>
  <c r="N162" i="6" s="1"/>
  <c r="L163" i="6"/>
  <c r="N163" i="6" s="1"/>
  <c r="M163" i="6"/>
  <c r="L164" i="6"/>
  <c r="M164" i="6"/>
  <c r="L165" i="6"/>
  <c r="M165" i="6"/>
  <c r="L166" i="6"/>
  <c r="N166" i="6" s="1"/>
  <c r="M166" i="6"/>
  <c r="L167" i="6"/>
  <c r="M167" i="6"/>
  <c r="N167" i="6"/>
  <c r="L168" i="6"/>
  <c r="M168" i="6"/>
  <c r="N168" i="6"/>
  <c r="L169" i="6"/>
  <c r="M169" i="6"/>
  <c r="L170" i="6"/>
  <c r="M170" i="6"/>
  <c r="N170" i="6" s="1"/>
  <c r="L171" i="6"/>
  <c r="N171" i="6" s="1"/>
  <c r="M171" i="6"/>
  <c r="L172" i="6"/>
  <c r="M172" i="6"/>
  <c r="L173" i="6"/>
  <c r="N173" i="6" s="1"/>
  <c r="M173" i="6"/>
  <c r="L174" i="6"/>
  <c r="M174" i="6"/>
  <c r="N174" i="6"/>
  <c r="L175" i="6"/>
  <c r="M175" i="6"/>
  <c r="N175" i="6"/>
  <c r="L176" i="6"/>
  <c r="N176" i="6" s="1"/>
  <c r="M176" i="6"/>
  <c r="L177" i="6"/>
  <c r="M177" i="6"/>
  <c r="N177" i="6" s="1"/>
  <c r="L178" i="6"/>
  <c r="M178" i="6"/>
  <c r="N178" i="6" s="1"/>
  <c r="L179" i="6"/>
  <c r="M179" i="6"/>
  <c r="L180" i="6"/>
  <c r="M180" i="6"/>
  <c r="L181" i="6"/>
  <c r="M181" i="6"/>
  <c r="L182" i="6"/>
  <c r="M182" i="6"/>
  <c r="N182" i="6"/>
  <c r="L183" i="6"/>
  <c r="N183" i="6" s="1"/>
  <c r="M183" i="6"/>
  <c r="L184" i="6"/>
  <c r="N184" i="6" s="1"/>
  <c r="M184" i="6"/>
  <c r="L185" i="6"/>
  <c r="M185" i="6"/>
  <c r="N185" i="6" s="1"/>
  <c r="L186" i="6"/>
  <c r="N186" i="6" s="1"/>
  <c r="M186" i="6"/>
  <c r="L187" i="6"/>
  <c r="M187" i="6"/>
  <c r="L188" i="6"/>
  <c r="M188" i="6"/>
  <c r="L189" i="6"/>
  <c r="M189" i="6"/>
  <c r="L190" i="6"/>
  <c r="N190" i="6" s="1"/>
  <c r="M190" i="6"/>
  <c r="L191" i="6"/>
  <c r="N191" i="6" s="1"/>
  <c r="M191" i="6"/>
  <c r="L192" i="6"/>
  <c r="M192" i="6"/>
  <c r="N192" i="6"/>
  <c r="L193" i="6"/>
  <c r="M193" i="6"/>
  <c r="N193" i="6" s="1"/>
  <c r="L194" i="6"/>
  <c r="M194" i="6"/>
  <c r="L195" i="6"/>
  <c r="M195" i="6"/>
  <c r="L196" i="6"/>
  <c r="M196" i="6"/>
  <c r="L197" i="6"/>
  <c r="M197" i="6"/>
  <c r="L198" i="6"/>
  <c r="N198" i="6" s="1"/>
  <c r="M198" i="6"/>
  <c r="L199" i="6"/>
  <c r="M199" i="6"/>
  <c r="N199" i="6"/>
  <c r="L200" i="6"/>
  <c r="M200" i="6"/>
  <c r="N200" i="6"/>
  <c r="L201" i="6"/>
  <c r="M201" i="6"/>
  <c r="N201" i="6" s="1"/>
  <c r="L202" i="6"/>
  <c r="M202" i="6"/>
  <c r="L203" i="6"/>
  <c r="N203" i="6" s="1"/>
  <c r="M203" i="6"/>
  <c r="L204" i="6"/>
  <c r="N204" i="6" s="1"/>
  <c r="M204" i="6"/>
  <c r="L205" i="6"/>
  <c r="N205" i="6" s="1"/>
  <c r="M205" i="6"/>
  <c r="L206" i="6"/>
  <c r="M206" i="6"/>
  <c r="N206" i="6"/>
  <c r="L207" i="6"/>
  <c r="M207" i="6"/>
  <c r="N207" i="6"/>
  <c r="L208" i="6"/>
  <c r="M208" i="6"/>
  <c r="N208" i="6"/>
  <c r="L209" i="6"/>
  <c r="M209" i="6"/>
  <c r="N209" i="6" s="1"/>
  <c r="L210" i="6"/>
  <c r="N210" i="6" s="1"/>
  <c r="M210" i="6"/>
  <c r="L211" i="6"/>
  <c r="M211" i="6"/>
  <c r="L212" i="6"/>
  <c r="M212" i="6"/>
  <c r="L213" i="6"/>
  <c r="M213" i="6"/>
  <c r="L214" i="6"/>
  <c r="M214" i="6"/>
  <c r="N214" i="6"/>
  <c r="L215" i="6"/>
  <c r="M215" i="6"/>
  <c r="N215" i="6"/>
  <c r="L216" i="6"/>
  <c r="N216" i="6" s="1"/>
  <c r="M216" i="6"/>
  <c r="L217" i="6"/>
  <c r="M217" i="6"/>
  <c r="N217" i="6" s="1"/>
  <c r="L218" i="6"/>
  <c r="N218" i="6" s="1"/>
  <c r="M218" i="6"/>
  <c r="L219" i="6"/>
  <c r="M219" i="6"/>
  <c r="L220" i="6"/>
  <c r="N220" i="6" s="1"/>
  <c r="M220" i="6"/>
  <c r="L221" i="6"/>
  <c r="M221" i="6"/>
  <c r="L222" i="6"/>
  <c r="M222" i="6"/>
  <c r="N222" i="6"/>
  <c r="L223" i="6"/>
  <c r="N223" i="6" s="1"/>
  <c r="M223" i="6"/>
  <c r="L224" i="6"/>
  <c r="M224" i="6"/>
  <c r="N224" i="6"/>
  <c r="L225" i="6"/>
  <c r="M225" i="6"/>
  <c r="N225" i="6" s="1"/>
  <c r="L226" i="6"/>
  <c r="M226" i="6"/>
  <c r="L227" i="6"/>
  <c r="M227" i="6"/>
  <c r="L228" i="6"/>
  <c r="M228" i="6"/>
  <c r="L229" i="6"/>
  <c r="M229" i="6"/>
  <c r="L230" i="6"/>
  <c r="N230" i="6" s="1"/>
  <c r="M230" i="6"/>
  <c r="L231" i="6"/>
  <c r="M231" i="6"/>
  <c r="N231" i="6"/>
  <c r="L232" i="6"/>
  <c r="M232" i="6"/>
  <c r="N232" i="6"/>
  <c r="L233" i="6"/>
  <c r="M233" i="6"/>
  <c r="L234" i="6"/>
  <c r="M234" i="6"/>
  <c r="L235" i="6"/>
  <c r="M235" i="6"/>
  <c r="L236" i="6"/>
  <c r="M236" i="6"/>
  <c r="L237" i="6"/>
  <c r="N237" i="6" s="1"/>
  <c r="M237" i="6"/>
  <c r="L238" i="6"/>
  <c r="M238" i="6"/>
  <c r="N238" i="6"/>
  <c r="L239" i="6"/>
  <c r="M239" i="6"/>
  <c r="N239" i="6"/>
  <c r="L240" i="6"/>
  <c r="M240" i="6"/>
  <c r="N240" i="6"/>
  <c r="L241" i="6"/>
  <c r="M241" i="6"/>
  <c r="N241" i="6" s="1"/>
  <c r="L242" i="6"/>
  <c r="M242" i="6"/>
  <c r="L243" i="6"/>
  <c r="M243" i="6"/>
  <c r="L244" i="6"/>
  <c r="N244" i="6" s="1"/>
  <c r="M244" i="6"/>
  <c r="L245" i="6"/>
  <c r="M245" i="6"/>
  <c r="L246" i="6"/>
  <c r="M246" i="6"/>
  <c r="N246" i="6"/>
  <c r="L247" i="6"/>
  <c r="M247" i="6"/>
  <c r="N247" i="6"/>
  <c r="L248" i="6"/>
  <c r="M248" i="6"/>
  <c r="N248" i="6"/>
  <c r="L249" i="6"/>
  <c r="M249" i="6"/>
  <c r="N249" i="6" s="1"/>
  <c r="L250" i="6"/>
  <c r="N250" i="6" s="1"/>
  <c r="M250" i="6"/>
  <c r="L251" i="6"/>
  <c r="N251" i="6" s="1"/>
  <c r="M251" i="6"/>
  <c r="L252" i="6"/>
  <c r="N252" i="6" s="1"/>
  <c r="M252" i="6"/>
  <c r="L253" i="6"/>
  <c r="M253" i="6"/>
  <c r="L254" i="6"/>
  <c r="M254" i="6"/>
  <c r="N254" i="6"/>
  <c r="L255" i="6"/>
  <c r="M255" i="6"/>
  <c r="N255" i="6"/>
  <c r="L256" i="6"/>
  <c r="M256" i="6"/>
  <c r="N256" i="6"/>
  <c r="L257" i="6"/>
  <c r="M257" i="6"/>
  <c r="N257" i="6" s="1"/>
  <c r="L258" i="6"/>
  <c r="M258" i="6"/>
  <c r="L259" i="6"/>
  <c r="M259" i="6"/>
  <c r="L260" i="6"/>
  <c r="M260" i="6"/>
  <c r="L261" i="6"/>
  <c r="M261" i="6"/>
  <c r="L262" i="6"/>
  <c r="M262" i="6"/>
  <c r="N262" i="6"/>
  <c r="L263" i="6"/>
  <c r="M263" i="6"/>
  <c r="N263" i="6"/>
  <c r="L264" i="6"/>
  <c r="N264" i="6" s="1"/>
  <c r="M264" i="6"/>
  <c r="L265" i="6"/>
  <c r="M265" i="6"/>
  <c r="L266" i="6"/>
  <c r="M266" i="6"/>
  <c r="L267" i="6"/>
  <c r="N267" i="6" s="1"/>
  <c r="M267" i="6"/>
  <c r="L268" i="6"/>
  <c r="M268" i="6"/>
  <c r="L269" i="6"/>
  <c r="M269" i="6"/>
  <c r="L270" i="6"/>
  <c r="M270" i="6"/>
  <c r="N270" i="6"/>
  <c r="L271" i="6"/>
  <c r="M271" i="6"/>
  <c r="L272" i="6"/>
  <c r="M272" i="6"/>
  <c r="N272" i="6" s="1"/>
  <c r="L273" i="6"/>
  <c r="M273" i="6"/>
  <c r="N273" i="6" s="1"/>
  <c r="L274" i="6"/>
  <c r="N274" i="6" s="1"/>
  <c r="M274" i="6"/>
  <c r="L275" i="6"/>
  <c r="M275" i="6"/>
  <c r="L276" i="6"/>
  <c r="M276" i="6"/>
  <c r="L277" i="6"/>
  <c r="M277" i="6"/>
  <c r="L278" i="6"/>
  <c r="N278" i="6" s="1"/>
  <c r="M278" i="6"/>
  <c r="L279" i="6"/>
  <c r="M279" i="6"/>
  <c r="L280" i="6"/>
  <c r="M280" i="6"/>
  <c r="N280" i="6"/>
  <c r="L281" i="6"/>
  <c r="M281" i="6"/>
  <c r="L282" i="6"/>
  <c r="M282" i="6"/>
  <c r="L283" i="6"/>
  <c r="M283" i="6"/>
  <c r="L284" i="6"/>
  <c r="M284" i="6"/>
  <c r="L285" i="6"/>
  <c r="N285" i="6" s="1"/>
  <c r="M285" i="6"/>
  <c r="L286" i="6"/>
  <c r="N286" i="6" s="1"/>
  <c r="M286" i="6"/>
  <c r="L287" i="6"/>
  <c r="M287" i="6"/>
  <c r="L288" i="6"/>
  <c r="M288" i="6"/>
  <c r="N288" i="6"/>
  <c r="L289" i="6"/>
  <c r="M289" i="6"/>
  <c r="L290" i="6"/>
  <c r="M290" i="6"/>
  <c r="L291" i="6"/>
  <c r="M291" i="6"/>
  <c r="L292" i="6"/>
  <c r="N292" i="6" s="1"/>
  <c r="M292" i="6"/>
  <c r="L293" i="6"/>
  <c r="N293" i="6" s="1"/>
  <c r="M293" i="6"/>
  <c r="L294" i="6"/>
  <c r="M294" i="6"/>
  <c r="N294" i="6"/>
  <c r="L295" i="6"/>
  <c r="M295" i="6"/>
  <c r="L296" i="6"/>
  <c r="M296" i="6"/>
  <c r="N296" i="6"/>
  <c r="L297" i="6"/>
  <c r="M297" i="6"/>
  <c r="L298" i="6"/>
  <c r="N298" i="6" s="1"/>
  <c r="M298" i="6"/>
  <c r="L299" i="6"/>
  <c r="N299" i="6" s="1"/>
  <c r="M299" i="6"/>
  <c r="L300" i="6"/>
  <c r="N300" i="6" s="1"/>
  <c r="M300" i="6"/>
  <c r="L301" i="6"/>
  <c r="M301" i="6"/>
  <c r="N301" i="6"/>
  <c r="L302" i="6"/>
  <c r="M302" i="6"/>
  <c r="N302" i="6"/>
  <c r="L303" i="6"/>
  <c r="M303" i="6"/>
  <c r="L304" i="6"/>
  <c r="M304" i="6"/>
  <c r="N304" i="6"/>
  <c r="L305" i="6"/>
  <c r="M305" i="6"/>
  <c r="L306" i="6"/>
  <c r="M306" i="6"/>
  <c r="L307" i="6"/>
  <c r="M307" i="6"/>
  <c r="L308" i="6"/>
  <c r="M308" i="6"/>
  <c r="L309" i="6"/>
  <c r="M309" i="6"/>
  <c r="N309" i="6"/>
  <c r="L310" i="6"/>
  <c r="M310" i="6"/>
  <c r="N310" i="6"/>
  <c r="L311" i="6"/>
  <c r="M311" i="6"/>
  <c r="L312" i="6"/>
  <c r="N312" i="6" s="1"/>
  <c r="M312" i="6"/>
  <c r="L313" i="6"/>
  <c r="N313" i="6" s="1"/>
  <c r="M313" i="6"/>
  <c r="L314" i="6"/>
  <c r="M314" i="6"/>
  <c r="L315" i="6"/>
  <c r="N315" i="6" s="1"/>
  <c r="M315" i="6"/>
  <c r="L316" i="6"/>
  <c r="M316" i="6"/>
  <c r="L317" i="6"/>
  <c r="M317" i="6"/>
  <c r="N317" i="6"/>
  <c r="L318" i="6"/>
  <c r="N318" i="6" s="1"/>
  <c r="M318" i="6"/>
  <c r="L319" i="6"/>
  <c r="N319" i="6" s="1"/>
  <c r="M319" i="6"/>
  <c r="L320" i="6"/>
  <c r="N320" i="6" s="1"/>
  <c r="M320" i="6"/>
  <c r="L321" i="6"/>
  <c r="M321" i="6"/>
  <c r="L322" i="6"/>
  <c r="M322" i="6"/>
  <c r="L323" i="6"/>
  <c r="M323" i="6"/>
  <c r="L324" i="6"/>
  <c r="M324" i="6"/>
  <c r="L325" i="6"/>
  <c r="N325" i="6" s="1"/>
  <c r="M325" i="6"/>
  <c r="L326" i="6"/>
  <c r="M326" i="6"/>
  <c r="N326" i="6"/>
  <c r="L327" i="6"/>
  <c r="M327" i="6"/>
  <c r="L328" i="6"/>
  <c r="N328" i="6" s="1"/>
  <c r="M328" i="6"/>
  <c r="L329" i="6"/>
  <c r="M329" i="6"/>
  <c r="L330" i="6"/>
  <c r="M330" i="6"/>
  <c r="L331" i="6"/>
  <c r="M331" i="6"/>
  <c r="L332" i="6"/>
  <c r="N332" i="6" s="1"/>
  <c r="M332" i="6"/>
  <c r="L333" i="6"/>
  <c r="M333" i="6"/>
  <c r="N333" i="6"/>
  <c r="L334" i="6"/>
  <c r="M334" i="6"/>
  <c r="N334" i="6"/>
  <c r="L335" i="6"/>
  <c r="N335" i="6" s="1"/>
  <c r="M335" i="6"/>
  <c r="L336" i="6"/>
  <c r="M336" i="6"/>
  <c r="N336" i="6"/>
  <c r="L337" i="6"/>
  <c r="M337" i="6"/>
  <c r="L338" i="6"/>
  <c r="M338" i="6"/>
  <c r="L339" i="6"/>
  <c r="N339" i="6" s="1"/>
  <c r="M339" i="6"/>
  <c r="L340" i="6"/>
  <c r="M340" i="6"/>
  <c r="L341" i="6"/>
  <c r="M341" i="6"/>
  <c r="N341" i="6"/>
  <c r="L342" i="6"/>
  <c r="M342" i="6"/>
  <c r="N342" i="6"/>
  <c r="L343" i="6"/>
  <c r="M343" i="6"/>
  <c r="L344" i="6"/>
  <c r="M344" i="6"/>
  <c r="N344" i="6"/>
  <c r="L345" i="6"/>
  <c r="N345" i="6" s="1"/>
  <c r="M345" i="6"/>
  <c r="L346" i="6"/>
  <c r="N346" i="6" s="1"/>
  <c r="M346" i="6"/>
  <c r="L347" i="6"/>
  <c r="N347" i="6" s="1"/>
  <c r="M347" i="6"/>
  <c r="L348" i="6"/>
  <c r="M348" i="6"/>
  <c r="L349" i="6"/>
  <c r="M349" i="6"/>
  <c r="N349" i="6"/>
  <c r="L350" i="6"/>
  <c r="M350" i="6"/>
  <c r="N350" i="6"/>
  <c r="L351" i="6"/>
  <c r="M351" i="6"/>
  <c r="L352" i="6"/>
  <c r="N352" i="6" s="1"/>
  <c r="M352" i="6"/>
  <c r="L353" i="6"/>
  <c r="M353" i="6"/>
  <c r="L354" i="6"/>
  <c r="M354" i="6"/>
  <c r="L355" i="6"/>
  <c r="M355" i="6"/>
  <c r="L356" i="6"/>
  <c r="M356" i="6"/>
  <c r="L357" i="6"/>
  <c r="M357" i="6"/>
  <c r="N357" i="6"/>
  <c r="L358" i="6"/>
  <c r="M358" i="6"/>
  <c r="N358" i="6"/>
  <c r="L359" i="6"/>
  <c r="N359" i="6" s="1"/>
  <c r="M359" i="6"/>
  <c r="L360" i="6"/>
  <c r="M360" i="6"/>
  <c r="N360" i="6" s="1"/>
  <c r="L361" i="6"/>
  <c r="M361" i="6"/>
  <c r="L362" i="6"/>
  <c r="N362" i="6" s="1"/>
  <c r="M362" i="6"/>
  <c r="L363" i="6"/>
  <c r="M363" i="6"/>
  <c r="N363" i="6" s="1"/>
  <c r="L364" i="6"/>
  <c r="M364" i="6"/>
  <c r="L365" i="6"/>
  <c r="M365" i="6"/>
  <c r="N365" i="6"/>
  <c r="L366" i="6"/>
  <c r="N366" i="6" s="1"/>
  <c r="M366" i="6"/>
  <c r="N338" i="6" l="1"/>
  <c r="N115" i="6"/>
  <c r="N189" i="6"/>
  <c r="N235" i="6"/>
  <c r="N228" i="6"/>
  <c r="N123" i="6"/>
  <c r="N29" i="6"/>
  <c r="N291" i="6"/>
  <c r="N324" i="6"/>
  <c r="N242" i="6"/>
  <c r="N283" i="6"/>
  <c r="N343" i="6"/>
  <c r="N53" i="6"/>
  <c r="N305" i="6"/>
  <c r="N271" i="6"/>
  <c r="N197" i="6"/>
  <c r="N169" i="6"/>
  <c r="N122" i="6"/>
  <c r="N41" i="6"/>
  <c r="N35" i="6"/>
  <c r="N21" i="6"/>
  <c r="N290" i="6"/>
  <c r="N195" i="6"/>
  <c r="N148" i="6"/>
  <c r="N101" i="6"/>
  <c r="N67" i="6"/>
  <c r="N20" i="6"/>
  <c r="N243" i="6"/>
  <c r="N351" i="6"/>
  <c r="N236" i="6"/>
  <c r="N155" i="6"/>
  <c r="N364" i="6"/>
  <c r="N196" i="6"/>
  <c r="N202" i="6"/>
  <c r="N61" i="6"/>
  <c r="N269" i="6"/>
  <c r="N141" i="6"/>
  <c r="N282" i="6"/>
  <c r="N275" i="6"/>
  <c r="N268" i="6"/>
  <c r="N234" i="6"/>
  <c r="N221" i="6"/>
  <c r="N187" i="6"/>
  <c r="N140" i="6"/>
  <c r="N93" i="6"/>
  <c r="N59" i="6"/>
  <c r="N356" i="6"/>
  <c r="N322" i="6"/>
  <c r="N295" i="6"/>
  <c r="N281" i="6"/>
  <c r="N261" i="6"/>
  <c r="N233" i="6"/>
  <c r="N227" i="6"/>
  <c r="N180" i="6"/>
  <c r="N133" i="6"/>
  <c r="N105" i="6"/>
  <c r="N99" i="6"/>
  <c r="N58" i="6"/>
  <c r="N52" i="6"/>
  <c r="N5" i="6"/>
  <c r="N297" i="6"/>
  <c r="N27" i="6"/>
  <c r="N229" i="6"/>
  <c r="N107" i="6"/>
  <c r="N13" i="6"/>
  <c r="N323" i="6"/>
  <c r="N194" i="6"/>
  <c r="N145" i="6"/>
  <c r="N98" i="6"/>
  <c r="N17" i="6"/>
  <c r="N149" i="6"/>
  <c r="N330" i="6"/>
  <c r="N289" i="6"/>
  <c r="N147" i="6"/>
  <c r="N316" i="6"/>
  <c r="N284" i="6"/>
  <c r="N108" i="6"/>
  <c r="N188" i="6"/>
  <c r="N321" i="6"/>
  <c r="N308" i="6"/>
  <c r="N260" i="6"/>
  <c r="N226" i="6"/>
  <c r="N213" i="6"/>
  <c r="N361" i="6"/>
  <c r="N348" i="6"/>
  <c r="N314" i="6"/>
  <c r="N287" i="6"/>
  <c r="N266" i="6"/>
  <c r="N253" i="6"/>
  <c r="N219" i="6"/>
  <c r="N172" i="6"/>
  <c r="N125" i="6"/>
  <c r="N91" i="6"/>
  <c r="N44" i="6"/>
  <c r="N311" i="6"/>
  <c r="N277" i="6"/>
  <c r="N337" i="6"/>
  <c r="N181" i="6"/>
  <c r="N100" i="6"/>
  <c r="N19" i="6"/>
  <c r="N355" i="6"/>
  <c r="N179" i="6"/>
  <c r="N354" i="6"/>
  <c r="N327" i="6"/>
  <c r="N307" i="6"/>
  <c r="N265" i="6"/>
  <c r="N259" i="6"/>
  <c r="N212" i="6"/>
  <c r="N165" i="6"/>
  <c r="N137" i="6"/>
  <c r="N131" i="6"/>
  <c r="N90" i="6"/>
  <c r="N84" i="6"/>
  <c r="N37" i="6"/>
  <c r="N9" i="6"/>
  <c r="N3" i="6"/>
  <c r="N68" i="6"/>
  <c r="N331" i="6"/>
  <c r="N303" i="6"/>
  <c r="N276" i="6"/>
  <c r="N329" i="6"/>
  <c r="N353" i="6"/>
  <c r="N340" i="6"/>
  <c r="N306" i="6"/>
  <c r="N279" i="6"/>
  <c r="N258" i="6"/>
  <c r="N245" i="6"/>
  <c r="N211" i="6"/>
  <c r="N164" i="6"/>
  <c r="N117" i="6"/>
  <c r="N83" i="6"/>
  <c r="N42" i="6"/>
  <c r="N36" i="6"/>
  <c r="U473" i="2"/>
  <c r="T473" i="2"/>
  <c r="S473" i="2"/>
  <c r="V473" i="2" s="1"/>
  <c r="R473" i="2"/>
  <c r="U472" i="2"/>
  <c r="T472" i="2"/>
  <c r="S472" i="2"/>
  <c r="V472" i="2" s="1"/>
  <c r="R472" i="2"/>
  <c r="U469" i="2"/>
  <c r="T469" i="2"/>
  <c r="S469" i="2"/>
  <c r="V469" i="2" s="1"/>
  <c r="R469" i="2"/>
  <c r="S468" i="2"/>
  <c r="R468" i="2"/>
  <c r="U467" i="2"/>
  <c r="T467" i="2"/>
  <c r="S467" i="2"/>
  <c r="V467" i="2" s="1"/>
  <c r="R467" i="2"/>
  <c r="U466" i="2"/>
  <c r="T466" i="2"/>
  <c r="S466" i="2"/>
  <c r="V466" i="2" s="1"/>
  <c r="R466" i="2"/>
  <c r="U463" i="2"/>
  <c r="T463" i="2"/>
  <c r="S463" i="2"/>
  <c r="V463" i="2" s="1"/>
  <c r="R463" i="2"/>
  <c r="U462" i="2"/>
  <c r="T462" i="2"/>
  <c r="S462" i="2"/>
  <c r="V462" i="2" s="1"/>
  <c r="R462" i="2"/>
  <c r="U461" i="2"/>
  <c r="T461" i="2"/>
  <c r="S461" i="2"/>
  <c r="V461" i="2" s="1"/>
  <c r="R461" i="2"/>
  <c r="U460" i="2"/>
  <c r="T460" i="2"/>
  <c r="S460" i="2"/>
  <c r="V460" i="2" s="1"/>
  <c r="R460" i="2"/>
  <c r="U459" i="2"/>
  <c r="T459" i="2"/>
  <c r="S459" i="2"/>
  <c r="V459" i="2" s="1"/>
  <c r="R459" i="2"/>
  <c r="U458" i="2"/>
  <c r="T458" i="2"/>
  <c r="S458" i="2"/>
  <c r="V458" i="2" s="1"/>
  <c r="R458" i="2"/>
  <c r="U455" i="2"/>
  <c r="T455" i="2"/>
  <c r="S455" i="2"/>
  <c r="V455" i="2" s="1"/>
  <c r="R455" i="2"/>
  <c r="U454" i="2"/>
  <c r="T454" i="2"/>
  <c r="U453" i="2"/>
  <c r="T453" i="2"/>
  <c r="S453" i="2"/>
  <c r="V453" i="2" s="1"/>
  <c r="R453" i="2"/>
  <c r="U451" i="2"/>
  <c r="T451" i="2"/>
  <c r="U450" i="2"/>
  <c r="T450" i="2"/>
  <c r="S450" i="2"/>
  <c r="V450" i="2" s="1"/>
  <c r="R450" i="2"/>
  <c r="U449" i="2"/>
  <c r="T449" i="2"/>
  <c r="S449" i="2"/>
  <c r="V449" i="2" s="1"/>
  <c r="R449" i="2"/>
  <c r="U448" i="2"/>
  <c r="T448" i="2"/>
  <c r="S448" i="2"/>
  <c r="V448" i="2" s="1"/>
  <c r="R448" i="2"/>
  <c r="U447" i="2"/>
  <c r="T447" i="2"/>
  <c r="S447" i="2"/>
  <c r="V447" i="2" s="1"/>
  <c r="R447" i="2"/>
  <c r="U446" i="2"/>
  <c r="T446" i="2"/>
  <c r="S446" i="2"/>
  <c r="V446" i="2" s="1"/>
  <c r="R446" i="2"/>
  <c r="U445" i="2"/>
  <c r="T445" i="2"/>
  <c r="S445" i="2"/>
  <c r="V445" i="2" s="1"/>
  <c r="R445" i="2"/>
  <c r="U444" i="2"/>
  <c r="T444" i="2"/>
  <c r="S444" i="2"/>
  <c r="V444" i="2" s="1"/>
  <c r="R444" i="2"/>
  <c r="U442" i="2"/>
  <c r="T442" i="2"/>
  <c r="S442" i="2"/>
  <c r="V442" i="2" s="1"/>
  <c r="R442" i="2"/>
  <c r="U441" i="2"/>
  <c r="T441" i="2"/>
  <c r="S441" i="2"/>
  <c r="V441" i="2" s="1"/>
  <c r="R441" i="2"/>
  <c r="U440" i="2"/>
  <c r="T440" i="2"/>
  <c r="S440" i="2"/>
  <c r="V440" i="2" s="1"/>
  <c r="R440" i="2"/>
  <c r="U438" i="2"/>
  <c r="T438" i="2"/>
  <c r="S438" i="2"/>
  <c r="V438" i="2" s="1"/>
  <c r="R438" i="2"/>
  <c r="U437" i="2"/>
  <c r="T437" i="2"/>
  <c r="S437" i="2"/>
  <c r="V437" i="2" s="1"/>
  <c r="R437" i="2"/>
  <c r="U436" i="2"/>
  <c r="T436" i="2"/>
  <c r="U435" i="2"/>
  <c r="T435" i="2"/>
  <c r="S435" i="2"/>
  <c r="V435" i="2" s="1"/>
  <c r="R435" i="2"/>
  <c r="U434" i="2"/>
  <c r="T434" i="2"/>
  <c r="S434" i="2"/>
  <c r="V434" i="2" s="1"/>
  <c r="R434" i="2"/>
  <c r="U432" i="2"/>
  <c r="T432" i="2"/>
  <c r="S432" i="2"/>
  <c r="V432" i="2" s="1"/>
  <c r="R432" i="2"/>
  <c r="U431" i="2"/>
  <c r="T431" i="2"/>
  <c r="S431" i="2"/>
  <c r="V431" i="2" s="1"/>
  <c r="R431" i="2"/>
  <c r="U430" i="2"/>
  <c r="T430" i="2"/>
  <c r="S430" i="2"/>
  <c r="V430" i="2" s="1"/>
  <c r="R430" i="2"/>
  <c r="U429" i="2"/>
  <c r="T429" i="2"/>
  <c r="S429" i="2"/>
  <c r="V429" i="2" s="1"/>
  <c r="R429" i="2"/>
  <c r="U428" i="2"/>
  <c r="T428" i="2"/>
  <c r="S428" i="2"/>
  <c r="V428" i="2" s="1"/>
  <c r="R428" i="2"/>
  <c r="U427" i="2"/>
  <c r="T427" i="2"/>
  <c r="S427" i="2"/>
  <c r="V427" i="2" s="1"/>
  <c r="R427" i="2"/>
  <c r="U426" i="2"/>
  <c r="T426" i="2"/>
  <c r="S426" i="2"/>
  <c r="V426" i="2" s="1"/>
  <c r="R426" i="2"/>
  <c r="U425" i="2"/>
  <c r="T425" i="2"/>
  <c r="S425" i="2"/>
  <c r="V425" i="2" s="1"/>
  <c r="R425" i="2"/>
  <c r="U421" i="2"/>
  <c r="T421" i="2"/>
  <c r="S421" i="2"/>
  <c r="V421" i="2" s="1"/>
  <c r="R421" i="2"/>
  <c r="U420" i="2"/>
  <c r="T420" i="2"/>
  <c r="U418" i="2"/>
  <c r="T418" i="2"/>
  <c r="S418" i="2"/>
  <c r="V418" i="2" s="1"/>
  <c r="R418" i="2"/>
  <c r="U417" i="2"/>
  <c r="T417" i="2"/>
  <c r="S417" i="2"/>
  <c r="V417" i="2" s="1"/>
  <c r="R417" i="2"/>
  <c r="U415" i="2"/>
  <c r="T415" i="2"/>
  <c r="S415" i="2"/>
  <c r="V415" i="2" s="1"/>
  <c r="R415" i="2"/>
  <c r="U413" i="2"/>
  <c r="T413" i="2"/>
  <c r="S413" i="2"/>
  <c r="V413" i="2" s="1"/>
  <c r="R413" i="2"/>
  <c r="U411" i="2"/>
  <c r="T411" i="2"/>
  <c r="S411" i="2"/>
  <c r="V411" i="2" s="1"/>
  <c r="R411" i="2"/>
  <c r="U410" i="2"/>
  <c r="T410" i="2"/>
  <c r="S410" i="2"/>
  <c r="V410" i="2" s="1"/>
  <c r="R410" i="2"/>
  <c r="U409" i="2"/>
  <c r="T409" i="2"/>
  <c r="S409" i="2"/>
  <c r="V409" i="2" s="1"/>
  <c r="R409" i="2"/>
  <c r="U408" i="2"/>
  <c r="T408" i="2"/>
  <c r="U407" i="2"/>
  <c r="T407" i="2"/>
  <c r="S407" i="2"/>
  <c r="V407" i="2" s="1"/>
  <c r="R407" i="2"/>
  <c r="U406" i="2"/>
  <c r="T406" i="2"/>
  <c r="S406" i="2"/>
  <c r="V406" i="2" s="1"/>
  <c r="R406" i="2"/>
  <c r="U405" i="2"/>
  <c r="T405" i="2"/>
  <c r="S405" i="2"/>
  <c r="V405" i="2" s="1"/>
  <c r="R405" i="2"/>
  <c r="U404" i="2"/>
  <c r="T404" i="2"/>
  <c r="S404" i="2"/>
  <c r="V404" i="2" s="1"/>
  <c r="R404" i="2"/>
  <c r="U403" i="2"/>
  <c r="T403" i="2"/>
  <c r="S403" i="2"/>
  <c r="V403" i="2" s="1"/>
  <c r="R403" i="2"/>
  <c r="U402" i="2"/>
  <c r="T402" i="2"/>
  <c r="S402" i="2"/>
  <c r="V402" i="2" s="1"/>
  <c r="R402" i="2"/>
  <c r="U401" i="2"/>
  <c r="T401" i="2"/>
  <c r="S401" i="2"/>
  <c r="V401" i="2" s="1"/>
  <c r="R401" i="2"/>
  <c r="U398" i="2"/>
  <c r="T398" i="2"/>
  <c r="S398" i="2"/>
  <c r="V398" i="2" s="1"/>
  <c r="R398" i="2"/>
  <c r="U397" i="2"/>
  <c r="T397" i="2"/>
  <c r="S397" i="2"/>
  <c r="V397" i="2" s="1"/>
  <c r="R397" i="2"/>
  <c r="U396" i="2"/>
  <c r="T396" i="2"/>
  <c r="S396" i="2"/>
  <c r="V396" i="2" s="1"/>
  <c r="R396" i="2"/>
  <c r="U395" i="2"/>
  <c r="T395" i="2"/>
  <c r="S395" i="2"/>
  <c r="V395" i="2" s="1"/>
  <c r="R395" i="2"/>
  <c r="U394" i="2"/>
  <c r="T394" i="2"/>
  <c r="S394" i="2"/>
  <c r="V394" i="2" s="1"/>
  <c r="R394" i="2"/>
  <c r="U393" i="2"/>
  <c r="T393" i="2"/>
  <c r="S393" i="2"/>
  <c r="V393" i="2" s="1"/>
  <c r="R393" i="2"/>
  <c r="U391" i="2"/>
  <c r="T391" i="2"/>
  <c r="S391" i="2"/>
  <c r="V391" i="2" s="1"/>
  <c r="R391" i="2"/>
  <c r="U390" i="2"/>
  <c r="T390" i="2"/>
  <c r="S390" i="2"/>
  <c r="V390" i="2" s="1"/>
  <c r="R390" i="2"/>
  <c r="U387" i="2"/>
  <c r="T387" i="2"/>
  <c r="U386" i="2"/>
  <c r="T386" i="2"/>
  <c r="S386" i="2"/>
  <c r="V386" i="2" s="1"/>
  <c r="R386" i="2"/>
  <c r="U385" i="2"/>
  <c r="T385" i="2"/>
  <c r="S385" i="2"/>
  <c r="V385" i="2" s="1"/>
  <c r="R385" i="2"/>
  <c r="U384" i="2"/>
  <c r="T384" i="2"/>
  <c r="S384" i="2"/>
  <c r="V384" i="2" s="1"/>
  <c r="R384" i="2"/>
  <c r="U381" i="2"/>
  <c r="T381" i="2"/>
  <c r="S381" i="2"/>
  <c r="V381" i="2" s="1"/>
  <c r="R381" i="2"/>
  <c r="U380" i="2"/>
  <c r="T380" i="2"/>
  <c r="S380" i="2"/>
  <c r="V380" i="2" s="1"/>
  <c r="R380" i="2"/>
  <c r="S379" i="2"/>
  <c r="R379" i="2"/>
  <c r="U378" i="2"/>
  <c r="T378" i="2"/>
  <c r="U377" i="2"/>
  <c r="T377" i="2"/>
  <c r="U376" i="2"/>
  <c r="T376" i="2"/>
  <c r="U375" i="2"/>
  <c r="T375" i="2"/>
  <c r="S375" i="2"/>
  <c r="V375" i="2" s="1"/>
  <c r="R375" i="2"/>
  <c r="U374" i="2"/>
  <c r="T374" i="2"/>
  <c r="S374" i="2"/>
  <c r="V374" i="2" s="1"/>
  <c r="R374" i="2"/>
  <c r="U373" i="2"/>
  <c r="T373" i="2"/>
  <c r="S373" i="2"/>
  <c r="V373" i="2" s="1"/>
  <c r="R373" i="2"/>
  <c r="U371" i="2"/>
  <c r="T371" i="2"/>
  <c r="S371" i="2"/>
  <c r="V371" i="2" s="1"/>
  <c r="R371" i="2"/>
  <c r="U369" i="2"/>
  <c r="T369" i="2"/>
  <c r="S369" i="2"/>
  <c r="V369" i="2" s="1"/>
  <c r="R369" i="2"/>
  <c r="U368" i="2"/>
  <c r="T368" i="2"/>
  <c r="S368" i="2"/>
  <c r="V368" i="2" s="1"/>
  <c r="R368" i="2"/>
  <c r="U367" i="2"/>
  <c r="T367" i="2"/>
  <c r="S367" i="2"/>
  <c r="V367" i="2" s="1"/>
  <c r="R367" i="2"/>
  <c r="U366" i="2"/>
  <c r="T366" i="2"/>
  <c r="S366" i="2"/>
  <c r="V366" i="2" s="1"/>
  <c r="R366" i="2"/>
  <c r="U365" i="2"/>
  <c r="T365" i="2"/>
  <c r="S365" i="2"/>
  <c r="V365" i="2" s="1"/>
  <c r="R365" i="2"/>
  <c r="U364" i="2"/>
  <c r="T364" i="2"/>
  <c r="S364" i="2"/>
  <c r="V364" i="2" s="1"/>
  <c r="R364" i="2"/>
  <c r="U363" i="2"/>
  <c r="T363" i="2"/>
  <c r="S363" i="2"/>
  <c r="V363" i="2" s="1"/>
  <c r="R363" i="2"/>
  <c r="U362" i="2"/>
  <c r="T362" i="2"/>
  <c r="S362" i="2"/>
  <c r="V362" i="2" s="1"/>
  <c r="R362" i="2"/>
  <c r="U361" i="2"/>
  <c r="T361" i="2"/>
  <c r="S361" i="2"/>
  <c r="V361" i="2" s="1"/>
  <c r="R361" i="2"/>
  <c r="U360" i="2"/>
  <c r="T360" i="2"/>
  <c r="S360" i="2"/>
  <c r="V360" i="2" s="1"/>
  <c r="R360" i="2"/>
  <c r="U359" i="2"/>
  <c r="T359" i="2"/>
  <c r="S359" i="2"/>
  <c r="V359" i="2" s="1"/>
  <c r="R359" i="2"/>
  <c r="U358" i="2"/>
  <c r="T358" i="2"/>
  <c r="S358" i="2"/>
  <c r="V358" i="2" s="1"/>
  <c r="R358" i="2"/>
  <c r="U357" i="2"/>
  <c r="T357" i="2"/>
  <c r="S357" i="2"/>
  <c r="V357" i="2" s="1"/>
  <c r="R357" i="2"/>
  <c r="U356" i="2"/>
  <c r="T356" i="2"/>
  <c r="S356" i="2"/>
  <c r="V356" i="2" s="1"/>
  <c r="R356" i="2"/>
  <c r="U354" i="2"/>
  <c r="T354" i="2"/>
  <c r="S354" i="2"/>
  <c r="V354" i="2" s="1"/>
  <c r="R354" i="2"/>
  <c r="U353" i="2"/>
  <c r="T353" i="2"/>
  <c r="S353" i="2"/>
  <c r="V353" i="2" s="1"/>
  <c r="R353" i="2"/>
  <c r="U352" i="2"/>
  <c r="T352" i="2"/>
  <c r="S352" i="2"/>
  <c r="V352" i="2" s="1"/>
  <c r="R352" i="2"/>
  <c r="U351" i="2"/>
  <c r="T351" i="2"/>
  <c r="S351" i="2"/>
  <c r="V351" i="2" s="1"/>
  <c r="R351" i="2"/>
  <c r="U350" i="2"/>
  <c r="T350" i="2"/>
  <c r="S350" i="2"/>
  <c r="V350" i="2" s="1"/>
  <c r="R350" i="2"/>
  <c r="U349" i="2"/>
  <c r="T349" i="2"/>
  <c r="S349" i="2"/>
  <c r="V349" i="2" s="1"/>
  <c r="R349" i="2"/>
  <c r="U348" i="2"/>
  <c r="T348" i="2"/>
  <c r="S348" i="2"/>
  <c r="V348" i="2" s="1"/>
  <c r="R348" i="2"/>
  <c r="U347" i="2"/>
  <c r="T347" i="2"/>
  <c r="S347" i="2"/>
  <c r="V347" i="2" s="1"/>
  <c r="R347" i="2"/>
  <c r="U346" i="2"/>
  <c r="T346" i="2"/>
  <c r="U345" i="2"/>
  <c r="T345" i="2"/>
  <c r="S345" i="2"/>
  <c r="V345" i="2" s="1"/>
  <c r="R345" i="2"/>
  <c r="U344" i="2"/>
  <c r="T344" i="2"/>
  <c r="S344" i="2"/>
  <c r="V344" i="2" s="1"/>
  <c r="R344" i="2"/>
  <c r="W344" i="2" s="1"/>
  <c r="U343" i="2"/>
  <c r="T343" i="2"/>
  <c r="S343" i="2"/>
  <c r="V343" i="2" s="1"/>
  <c r="R343" i="2"/>
  <c r="U339" i="2"/>
  <c r="T339" i="2"/>
  <c r="S339" i="2"/>
  <c r="V339" i="2" s="1"/>
  <c r="R339" i="2"/>
  <c r="U338" i="2"/>
  <c r="T338" i="2"/>
  <c r="S338" i="2"/>
  <c r="V338" i="2" s="1"/>
  <c r="R338" i="2"/>
  <c r="U337" i="2"/>
  <c r="T337" i="2"/>
  <c r="S337" i="2"/>
  <c r="V337" i="2" s="1"/>
  <c r="R337" i="2"/>
  <c r="U336" i="2"/>
  <c r="T336" i="2"/>
  <c r="S336" i="2"/>
  <c r="V336" i="2" s="1"/>
  <c r="R336" i="2"/>
  <c r="U335" i="2"/>
  <c r="T335" i="2"/>
  <c r="S335" i="2"/>
  <c r="V335" i="2" s="1"/>
  <c r="R335" i="2"/>
  <c r="U334" i="2"/>
  <c r="T334" i="2"/>
  <c r="S334" i="2"/>
  <c r="V334" i="2" s="1"/>
  <c r="R334" i="2"/>
  <c r="U330" i="2"/>
  <c r="T330" i="2"/>
  <c r="S330" i="2"/>
  <c r="V330" i="2" s="1"/>
  <c r="R330" i="2"/>
  <c r="U329" i="2"/>
  <c r="T329" i="2"/>
  <c r="S329" i="2"/>
  <c r="V329" i="2" s="1"/>
  <c r="R329" i="2"/>
  <c r="U328" i="2"/>
  <c r="T328" i="2"/>
  <c r="S328" i="2"/>
  <c r="V328" i="2" s="1"/>
  <c r="R328" i="2"/>
  <c r="U327" i="2"/>
  <c r="T327" i="2"/>
  <c r="S327" i="2"/>
  <c r="V327" i="2" s="1"/>
  <c r="R327" i="2"/>
  <c r="U326" i="2"/>
  <c r="T326" i="2"/>
  <c r="U325" i="2"/>
  <c r="T325" i="2"/>
  <c r="U324" i="2"/>
  <c r="T324" i="2"/>
  <c r="S324" i="2"/>
  <c r="V324" i="2" s="1"/>
  <c r="R324" i="2"/>
  <c r="U323" i="2"/>
  <c r="T323" i="2"/>
  <c r="S323" i="2"/>
  <c r="V323" i="2" s="1"/>
  <c r="R323" i="2"/>
  <c r="U322" i="2"/>
  <c r="T322" i="2"/>
  <c r="S322" i="2"/>
  <c r="V322" i="2" s="1"/>
  <c r="R322" i="2"/>
  <c r="U321" i="2"/>
  <c r="T321" i="2"/>
  <c r="S321" i="2"/>
  <c r="V321" i="2" s="1"/>
  <c r="R321" i="2"/>
  <c r="U320" i="2"/>
  <c r="T320" i="2"/>
  <c r="U319" i="2"/>
  <c r="T319" i="2"/>
  <c r="S319" i="2"/>
  <c r="V319" i="2" s="1"/>
  <c r="R319" i="2"/>
  <c r="U316" i="2"/>
  <c r="T316" i="2"/>
  <c r="S316" i="2"/>
  <c r="V316" i="2" s="1"/>
  <c r="R316" i="2"/>
  <c r="U315" i="2"/>
  <c r="T315" i="2"/>
  <c r="S315" i="2"/>
  <c r="V315" i="2" s="1"/>
  <c r="R315" i="2"/>
  <c r="U313" i="2"/>
  <c r="T313" i="2"/>
  <c r="S313" i="2"/>
  <c r="V313" i="2" s="1"/>
  <c r="R313" i="2"/>
  <c r="U312" i="2"/>
  <c r="T312" i="2"/>
  <c r="S312" i="2"/>
  <c r="V312" i="2" s="1"/>
  <c r="R312" i="2"/>
  <c r="U311" i="2"/>
  <c r="T311" i="2"/>
  <c r="S311" i="2"/>
  <c r="V311" i="2" s="1"/>
  <c r="R311" i="2"/>
  <c r="U310" i="2"/>
  <c r="T310" i="2"/>
  <c r="S310" i="2"/>
  <c r="V310" i="2" s="1"/>
  <c r="R310" i="2"/>
  <c r="U309" i="2"/>
  <c r="T309" i="2"/>
  <c r="S309" i="2"/>
  <c r="V309" i="2" s="1"/>
  <c r="R309" i="2"/>
  <c r="U308" i="2"/>
  <c r="T308" i="2"/>
  <c r="S308" i="2"/>
  <c r="V308" i="2" s="1"/>
  <c r="R308" i="2"/>
  <c r="U307" i="2"/>
  <c r="T307" i="2"/>
  <c r="S307" i="2"/>
  <c r="V307" i="2" s="1"/>
  <c r="R307" i="2"/>
  <c r="U306" i="2"/>
  <c r="T306" i="2"/>
  <c r="U305" i="2"/>
  <c r="T305" i="2"/>
  <c r="S305" i="2"/>
  <c r="V305" i="2" s="1"/>
  <c r="R305" i="2"/>
  <c r="U304" i="2"/>
  <c r="T304" i="2"/>
  <c r="S304" i="2"/>
  <c r="V304" i="2" s="1"/>
  <c r="R304" i="2"/>
  <c r="U303" i="2"/>
  <c r="T303" i="2"/>
  <c r="U302" i="2"/>
  <c r="T302" i="2"/>
  <c r="S302" i="2"/>
  <c r="V302" i="2" s="1"/>
  <c r="R302" i="2"/>
  <c r="U300" i="2"/>
  <c r="T300" i="2"/>
  <c r="S300" i="2"/>
  <c r="V300" i="2" s="1"/>
  <c r="R300" i="2"/>
  <c r="U299" i="2"/>
  <c r="T299" i="2"/>
  <c r="S299" i="2"/>
  <c r="V299" i="2" s="1"/>
  <c r="R299" i="2"/>
  <c r="U298" i="2"/>
  <c r="T298" i="2"/>
  <c r="S298" i="2"/>
  <c r="V298" i="2" s="1"/>
  <c r="R298" i="2"/>
  <c r="U297" i="2"/>
  <c r="T297" i="2"/>
  <c r="S297" i="2"/>
  <c r="V297" i="2" s="1"/>
  <c r="R297" i="2"/>
  <c r="U296" i="2"/>
  <c r="T296" i="2"/>
  <c r="S296" i="2"/>
  <c r="V296" i="2" s="1"/>
  <c r="R296" i="2"/>
  <c r="U295" i="2"/>
  <c r="T295" i="2"/>
  <c r="S295" i="2"/>
  <c r="V295" i="2" s="1"/>
  <c r="R295" i="2"/>
  <c r="U293" i="2"/>
  <c r="T293" i="2"/>
  <c r="S293" i="2"/>
  <c r="V293" i="2" s="1"/>
  <c r="R293" i="2"/>
  <c r="U292" i="2"/>
  <c r="T292" i="2"/>
  <c r="S292" i="2"/>
  <c r="V292" i="2" s="1"/>
  <c r="R292" i="2"/>
  <c r="U291" i="2"/>
  <c r="T291" i="2"/>
  <c r="S291" i="2"/>
  <c r="V291" i="2" s="1"/>
  <c r="R291" i="2"/>
  <c r="U290" i="2"/>
  <c r="T290" i="2"/>
  <c r="S290" i="2"/>
  <c r="V290" i="2" s="1"/>
  <c r="R290" i="2"/>
  <c r="U289" i="2"/>
  <c r="T289" i="2"/>
  <c r="S289" i="2"/>
  <c r="V289" i="2" s="1"/>
  <c r="R289" i="2"/>
  <c r="U288" i="2"/>
  <c r="T288" i="2"/>
  <c r="S288" i="2"/>
  <c r="V288" i="2" s="1"/>
  <c r="R288" i="2"/>
  <c r="U287" i="2"/>
  <c r="T287" i="2"/>
  <c r="S287" i="2"/>
  <c r="V287" i="2" s="1"/>
  <c r="R287" i="2"/>
  <c r="U286" i="2"/>
  <c r="T286" i="2"/>
  <c r="S286" i="2"/>
  <c r="V286" i="2" s="1"/>
  <c r="R286" i="2"/>
  <c r="U285" i="2"/>
  <c r="T285" i="2"/>
  <c r="S285" i="2"/>
  <c r="V285" i="2" s="1"/>
  <c r="R285" i="2"/>
  <c r="U284" i="2"/>
  <c r="T284" i="2"/>
  <c r="S284" i="2"/>
  <c r="V284" i="2" s="1"/>
  <c r="R284" i="2"/>
  <c r="U282" i="2"/>
  <c r="T282" i="2"/>
  <c r="S282" i="2"/>
  <c r="V282" i="2" s="1"/>
  <c r="R282" i="2"/>
  <c r="U281" i="2"/>
  <c r="T281" i="2"/>
  <c r="S281" i="2"/>
  <c r="V281" i="2" s="1"/>
  <c r="R281" i="2"/>
  <c r="U280" i="2"/>
  <c r="T280" i="2"/>
  <c r="S280" i="2"/>
  <c r="V280" i="2" s="1"/>
  <c r="R280" i="2"/>
  <c r="U276" i="2"/>
  <c r="T276" i="2"/>
  <c r="S276" i="2"/>
  <c r="V276" i="2" s="1"/>
  <c r="R276" i="2"/>
  <c r="S274" i="2"/>
  <c r="R274" i="2"/>
  <c r="U273" i="2"/>
  <c r="T273" i="2"/>
  <c r="U272" i="2"/>
  <c r="T272" i="2"/>
  <c r="S272" i="2"/>
  <c r="V272" i="2" s="1"/>
  <c r="R272" i="2"/>
  <c r="U271" i="2"/>
  <c r="T271" i="2"/>
  <c r="U270" i="2"/>
  <c r="T270" i="2"/>
  <c r="S270" i="2"/>
  <c r="V270" i="2" s="1"/>
  <c r="R270" i="2"/>
  <c r="U269" i="2"/>
  <c r="T269" i="2"/>
  <c r="S269" i="2"/>
  <c r="V269" i="2" s="1"/>
  <c r="R269" i="2"/>
  <c r="U268" i="2"/>
  <c r="T268" i="2"/>
  <c r="S268" i="2"/>
  <c r="V268" i="2" s="1"/>
  <c r="R268" i="2"/>
  <c r="U267" i="2"/>
  <c r="T267" i="2"/>
  <c r="S267" i="2"/>
  <c r="V267" i="2" s="1"/>
  <c r="R267" i="2"/>
  <c r="U266" i="2"/>
  <c r="T266" i="2"/>
  <c r="S266" i="2"/>
  <c r="V266" i="2" s="1"/>
  <c r="R266" i="2"/>
  <c r="U264" i="2"/>
  <c r="T264" i="2"/>
  <c r="S264" i="2"/>
  <c r="V264" i="2" s="1"/>
  <c r="R264" i="2"/>
  <c r="U263" i="2"/>
  <c r="T263" i="2"/>
  <c r="S263" i="2"/>
  <c r="V263" i="2" s="1"/>
  <c r="R263" i="2"/>
  <c r="U262" i="2"/>
  <c r="T262" i="2"/>
  <c r="S262" i="2"/>
  <c r="V262" i="2" s="1"/>
  <c r="R262" i="2"/>
  <c r="U261" i="2"/>
  <c r="T261" i="2"/>
  <c r="S261" i="2"/>
  <c r="V261" i="2" s="1"/>
  <c r="R261" i="2"/>
  <c r="U260" i="2"/>
  <c r="T260" i="2"/>
  <c r="S260" i="2"/>
  <c r="V260" i="2" s="1"/>
  <c r="R260" i="2"/>
  <c r="U259" i="2"/>
  <c r="T259" i="2"/>
  <c r="S259" i="2"/>
  <c r="V259" i="2" s="1"/>
  <c r="R259" i="2"/>
  <c r="U256" i="2"/>
  <c r="T256" i="2"/>
  <c r="S256" i="2"/>
  <c r="V256" i="2" s="1"/>
  <c r="R256" i="2"/>
  <c r="U255" i="2"/>
  <c r="T255" i="2"/>
  <c r="S255" i="2"/>
  <c r="V255" i="2" s="1"/>
  <c r="R255" i="2"/>
  <c r="U254" i="2"/>
  <c r="T254" i="2"/>
  <c r="S254" i="2"/>
  <c r="V254" i="2" s="1"/>
  <c r="R254" i="2"/>
  <c r="U253" i="2"/>
  <c r="T253" i="2"/>
  <c r="S253" i="2"/>
  <c r="V253" i="2" s="1"/>
  <c r="R253" i="2"/>
  <c r="U252" i="2"/>
  <c r="T252" i="2"/>
  <c r="S252" i="2"/>
  <c r="V252" i="2" s="1"/>
  <c r="R252" i="2"/>
  <c r="U251" i="2"/>
  <c r="T251" i="2"/>
  <c r="U250" i="2"/>
  <c r="T250" i="2"/>
  <c r="W250" i="2" s="1"/>
  <c r="S250" i="2"/>
  <c r="V250" i="2" s="1"/>
  <c r="R250" i="2"/>
  <c r="U249" i="2"/>
  <c r="T249" i="2"/>
  <c r="S249" i="2"/>
  <c r="V249" i="2" s="1"/>
  <c r="R249" i="2"/>
  <c r="U248" i="2"/>
  <c r="T248" i="2"/>
  <c r="U247" i="2"/>
  <c r="T247" i="2"/>
  <c r="S247" i="2"/>
  <c r="V247" i="2" s="1"/>
  <c r="R247" i="2"/>
  <c r="U246" i="2"/>
  <c r="T246" i="2"/>
  <c r="S246" i="2"/>
  <c r="V246" i="2" s="1"/>
  <c r="R246" i="2"/>
  <c r="U245" i="2"/>
  <c r="T245" i="2"/>
  <c r="S245" i="2"/>
  <c r="V245" i="2" s="1"/>
  <c r="R245" i="2"/>
  <c r="U244" i="2"/>
  <c r="T244" i="2"/>
  <c r="S244" i="2"/>
  <c r="V244" i="2" s="1"/>
  <c r="R244" i="2"/>
  <c r="S243" i="2"/>
  <c r="R243" i="2"/>
  <c r="U242" i="2"/>
  <c r="T242" i="2"/>
  <c r="S242" i="2"/>
  <c r="V242" i="2" s="1"/>
  <c r="R242" i="2"/>
  <c r="U241" i="2"/>
  <c r="T241" i="2"/>
  <c r="S241" i="2"/>
  <c r="V241" i="2" s="1"/>
  <c r="R241" i="2"/>
  <c r="S240" i="2"/>
  <c r="R240" i="2"/>
  <c r="U238" i="2"/>
  <c r="T238" i="2"/>
  <c r="S238" i="2"/>
  <c r="V238" i="2" s="1"/>
  <c r="R238" i="2"/>
  <c r="U237" i="2"/>
  <c r="T237" i="2"/>
  <c r="U236" i="2"/>
  <c r="T236" i="2"/>
  <c r="W236" i="2" s="1"/>
  <c r="S236" i="2"/>
  <c r="V236" i="2" s="1"/>
  <c r="R236" i="2"/>
  <c r="U234" i="2"/>
  <c r="T234" i="2"/>
  <c r="S234" i="2"/>
  <c r="V234" i="2" s="1"/>
  <c r="R234" i="2"/>
  <c r="U229" i="2"/>
  <c r="T229" i="2"/>
  <c r="S229" i="2"/>
  <c r="V229" i="2" s="1"/>
  <c r="R229" i="2"/>
  <c r="U228" i="2"/>
  <c r="T228" i="2"/>
  <c r="S228" i="2"/>
  <c r="V228" i="2" s="1"/>
  <c r="R228" i="2"/>
  <c r="U227" i="2"/>
  <c r="T227" i="2"/>
  <c r="S227" i="2"/>
  <c r="V227" i="2" s="1"/>
  <c r="R227" i="2"/>
  <c r="U226" i="2"/>
  <c r="T226" i="2"/>
  <c r="S226" i="2"/>
  <c r="V226" i="2" s="1"/>
  <c r="R226" i="2"/>
  <c r="U225" i="2"/>
  <c r="T225" i="2"/>
  <c r="U224" i="2"/>
  <c r="T224" i="2"/>
  <c r="S224" i="2"/>
  <c r="V224" i="2" s="1"/>
  <c r="R224" i="2"/>
  <c r="U223" i="2"/>
  <c r="T223" i="2"/>
  <c r="S223" i="2"/>
  <c r="V223" i="2" s="1"/>
  <c r="R223" i="2"/>
  <c r="U222" i="2"/>
  <c r="T222" i="2"/>
  <c r="S222" i="2"/>
  <c r="V222" i="2" s="1"/>
  <c r="R222" i="2"/>
  <c r="U221" i="2"/>
  <c r="T221" i="2"/>
  <c r="U218" i="2"/>
  <c r="T218" i="2"/>
  <c r="S218" i="2"/>
  <c r="V218" i="2" s="1"/>
  <c r="R218" i="2"/>
  <c r="U217" i="2"/>
  <c r="T217" i="2"/>
  <c r="S217" i="2"/>
  <c r="V217" i="2" s="1"/>
  <c r="R217" i="2"/>
  <c r="U214" i="2"/>
  <c r="T214" i="2"/>
  <c r="S214" i="2"/>
  <c r="V214" i="2" s="1"/>
  <c r="R214" i="2"/>
  <c r="U213" i="2"/>
  <c r="T213" i="2"/>
  <c r="S213" i="2"/>
  <c r="V213" i="2" s="1"/>
  <c r="R213" i="2"/>
  <c r="U207" i="2"/>
  <c r="T207" i="2"/>
  <c r="S207" i="2"/>
  <c r="V207" i="2" s="1"/>
  <c r="R207" i="2"/>
  <c r="U206" i="2"/>
  <c r="T206" i="2"/>
  <c r="S206" i="2"/>
  <c r="V206" i="2" s="1"/>
  <c r="R206" i="2"/>
  <c r="U205" i="2"/>
  <c r="T205" i="2"/>
  <c r="S205" i="2"/>
  <c r="V205" i="2" s="1"/>
  <c r="R205" i="2"/>
  <c r="U204" i="2"/>
  <c r="T204" i="2"/>
  <c r="S204" i="2"/>
  <c r="V204" i="2" s="1"/>
  <c r="R204" i="2"/>
  <c r="U203" i="2"/>
  <c r="T203" i="2"/>
  <c r="S203" i="2"/>
  <c r="V203" i="2" s="1"/>
  <c r="R203" i="2"/>
  <c r="U202" i="2"/>
  <c r="T202" i="2"/>
  <c r="S202" i="2"/>
  <c r="V202" i="2" s="1"/>
  <c r="R202" i="2"/>
  <c r="U201" i="2"/>
  <c r="T201" i="2"/>
  <c r="S201" i="2"/>
  <c r="V201" i="2" s="1"/>
  <c r="R201" i="2"/>
  <c r="U200" i="2"/>
  <c r="T200" i="2"/>
  <c r="S200" i="2"/>
  <c r="V200" i="2" s="1"/>
  <c r="R200" i="2"/>
  <c r="U199" i="2"/>
  <c r="T199" i="2"/>
  <c r="S199" i="2"/>
  <c r="V199" i="2" s="1"/>
  <c r="R199" i="2"/>
  <c r="U198" i="2"/>
  <c r="T198" i="2"/>
  <c r="U196" i="2"/>
  <c r="T196" i="2"/>
  <c r="S196" i="2"/>
  <c r="V196" i="2" s="1"/>
  <c r="R196" i="2"/>
  <c r="U195" i="2"/>
  <c r="T195" i="2"/>
  <c r="S195" i="2"/>
  <c r="V195" i="2" s="1"/>
  <c r="R195" i="2"/>
  <c r="W195" i="2" s="1"/>
  <c r="U194" i="2"/>
  <c r="T194" i="2"/>
  <c r="S194" i="2"/>
  <c r="V194" i="2" s="1"/>
  <c r="R194" i="2"/>
  <c r="U191" i="2"/>
  <c r="T191" i="2"/>
  <c r="S191" i="2"/>
  <c r="V191" i="2" s="1"/>
  <c r="R191" i="2"/>
  <c r="U190" i="2"/>
  <c r="T190" i="2"/>
  <c r="S190" i="2"/>
  <c r="V190" i="2" s="1"/>
  <c r="R190" i="2"/>
  <c r="V189" i="2"/>
  <c r="U189" i="2"/>
  <c r="T189" i="2"/>
  <c r="S189" i="2"/>
  <c r="R189" i="2"/>
  <c r="U188" i="2"/>
  <c r="T188" i="2"/>
  <c r="S188" i="2"/>
  <c r="V188" i="2" s="1"/>
  <c r="R188" i="2"/>
  <c r="S186" i="2"/>
  <c r="R186" i="2"/>
  <c r="U184" i="2"/>
  <c r="T184" i="2"/>
  <c r="S184" i="2"/>
  <c r="V184" i="2" s="1"/>
  <c r="R184" i="2"/>
  <c r="U183" i="2"/>
  <c r="T183" i="2"/>
  <c r="S183" i="2"/>
  <c r="V183" i="2" s="1"/>
  <c r="R183" i="2"/>
  <c r="U182" i="2"/>
  <c r="T182" i="2"/>
  <c r="S182" i="2"/>
  <c r="V182" i="2" s="1"/>
  <c r="R182" i="2"/>
  <c r="U181" i="2"/>
  <c r="T181" i="2"/>
  <c r="S181" i="2"/>
  <c r="V181" i="2" s="1"/>
  <c r="R181" i="2"/>
  <c r="U180" i="2"/>
  <c r="T180" i="2"/>
  <c r="S180" i="2"/>
  <c r="V180" i="2" s="1"/>
  <c r="R180" i="2"/>
  <c r="U179" i="2"/>
  <c r="T179" i="2"/>
  <c r="S179" i="2"/>
  <c r="V179" i="2" s="1"/>
  <c r="R179" i="2"/>
  <c r="U178" i="2"/>
  <c r="T178" i="2"/>
  <c r="S178" i="2"/>
  <c r="V178" i="2" s="1"/>
  <c r="R178" i="2"/>
  <c r="U176" i="2"/>
  <c r="T176" i="2"/>
  <c r="S176" i="2"/>
  <c r="V176" i="2" s="1"/>
  <c r="R176" i="2"/>
  <c r="U175" i="2"/>
  <c r="T175" i="2"/>
  <c r="S175" i="2"/>
  <c r="V175" i="2" s="1"/>
  <c r="R175" i="2"/>
  <c r="U174" i="2"/>
  <c r="T174" i="2"/>
  <c r="S174" i="2"/>
  <c r="V174" i="2" s="1"/>
  <c r="R174" i="2"/>
  <c r="U173" i="2"/>
  <c r="T173" i="2"/>
  <c r="S173" i="2"/>
  <c r="V173" i="2" s="1"/>
  <c r="R173" i="2"/>
  <c r="U172" i="2"/>
  <c r="T172" i="2"/>
  <c r="S172" i="2"/>
  <c r="V172" i="2" s="1"/>
  <c r="R172" i="2"/>
  <c r="U171" i="2"/>
  <c r="T171" i="2"/>
  <c r="U170" i="2"/>
  <c r="T170" i="2"/>
  <c r="S170" i="2"/>
  <c r="V170" i="2" s="1"/>
  <c r="R170" i="2"/>
  <c r="U169" i="2"/>
  <c r="T169" i="2"/>
  <c r="S169" i="2"/>
  <c r="V169" i="2" s="1"/>
  <c r="R169" i="2"/>
  <c r="U167" i="2"/>
  <c r="T167" i="2"/>
  <c r="S167" i="2"/>
  <c r="V167" i="2" s="1"/>
  <c r="R167" i="2"/>
  <c r="U164" i="2"/>
  <c r="T164" i="2"/>
  <c r="S164" i="2"/>
  <c r="V164" i="2" s="1"/>
  <c r="R164" i="2"/>
  <c r="U161" i="2"/>
  <c r="T161" i="2"/>
  <c r="S161" i="2"/>
  <c r="V161" i="2" s="1"/>
  <c r="R161" i="2"/>
  <c r="U160" i="2"/>
  <c r="T160" i="2"/>
  <c r="S160" i="2"/>
  <c r="V160" i="2" s="1"/>
  <c r="R160" i="2"/>
  <c r="U159" i="2"/>
  <c r="T159" i="2"/>
  <c r="S159" i="2"/>
  <c r="V159" i="2" s="1"/>
  <c r="R159" i="2"/>
  <c r="U158" i="2"/>
  <c r="T158" i="2"/>
  <c r="S158" i="2"/>
  <c r="V158" i="2" s="1"/>
  <c r="R158" i="2"/>
  <c r="U157" i="2"/>
  <c r="T157" i="2"/>
  <c r="S157" i="2"/>
  <c r="V157" i="2" s="1"/>
  <c r="R157" i="2"/>
  <c r="U156" i="2"/>
  <c r="T156" i="2"/>
  <c r="S156" i="2"/>
  <c r="V156" i="2" s="1"/>
  <c r="R156" i="2"/>
  <c r="U155" i="2"/>
  <c r="T155" i="2"/>
  <c r="S155" i="2"/>
  <c r="V155" i="2" s="1"/>
  <c r="R155" i="2"/>
  <c r="U154" i="2"/>
  <c r="T154" i="2"/>
  <c r="S154" i="2"/>
  <c r="V154" i="2" s="1"/>
  <c r="R154" i="2"/>
  <c r="U153" i="2"/>
  <c r="T153" i="2"/>
  <c r="S153" i="2"/>
  <c r="V153" i="2" s="1"/>
  <c r="R153" i="2"/>
  <c r="U151" i="2"/>
  <c r="T151" i="2"/>
  <c r="S151" i="2"/>
  <c r="V151" i="2" s="1"/>
  <c r="R151" i="2"/>
  <c r="U150" i="2"/>
  <c r="T150" i="2"/>
  <c r="S150" i="2"/>
  <c r="V150" i="2" s="1"/>
  <c r="R150" i="2"/>
  <c r="U149" i="2"/>
  <c r="T149" i="2"/>
  <c r="W149" i="2" s="1"/>
  <c r="S149" i="2"/>
  <c r="V149" i="2" s="1"/>
  <c r="R149" i="2"/>
  <c r="U148" i="2"/>
  <c r="T148" i="2"/>
  <c r="S148" i="2"/>
  <c r="V148" i="2" s="1"/>
  <c r="R148" i="2"/>
  <c r="U147" i="2"/>
  <c r="T147" i="2"/>
  <c r="S147" i="2"/>
  <c r="V147" i="2" s="1"/>
  <c r="R147" i="2"/>
  <c r="U145" i="2"/>
  <c r="T145" i="2"/>
  <c r="S145" i="2"/>
  <c r="V145" i="2" s="1"/>
  <c r="R145" i="2"/>
  <c r="U144" i="2"/>
  <c r="T144" i="2"/>
  <c r="U143" i="2"/>
  <c r="T143" i="2"/>
  <c r="S143" i="2"/>
  <c r="V143" i="2" s="1"/>
  <c r="R143" i="2"/>
  <c r="W143" i="2" s="1"/>
  <c r="U142" i="2"/>
  <c r="T142" i="2"/>
  <c r="S142" i="2"/>
  <c r="V142" i="2" s="1"/>
  <c r="R142" i="2"/>
  <c r="U141" i="2"/>
  <c r="T141" i="2"/>
  <c r="S141" i="2"/>
  <c r="V141" i="2" s="1"/>
  <c r="R141" i="2"/>
  <c r="U140" i="2"/>
  <c r="T140" i="2"/>
  <c r="S140" i="2"/>
  <c r="V140" i="2" s="1"/>
  <c r="R140" i="2"/>
  <c r="U139" i="2"/>
  <c r="T139" i="2"/>
  <c r="S139" i="2"/>
  <c r="V139" i="2" s="1"/>
  <c r="R139" i="2"/>
  <c r="U138" i="2"/>
  <c r="T138" i="2"/>
  <c r="S138" i="2"/>
  <c r="V138" i="2" s="1"/>
  <c r="R138" i="2"/>
  <c r="U137" i="2"/>
  <c r="T137" i="2"/>
  <c r="S137" i="2"/>
  <c r="V137" i="2" s="1"/>
  <c r="R137" i="2"/>
  <c r="U136" i="2"/>
  <c r="T136" i="2"/>
  <c r="S136" i="2"/>
  <c r="V136" i="2" s="1"/>
  <c r="R136" i="2"/>
  <c r="U135" i="2"/>
  <c r="T135" i="2"/>
  <c r="U134" i="2"/>
  <c r="T134" i="2"/>
  <c r="S134" i="2"/>
  <c r="V134" i="2" s="1"/>
  <c r="R134" i="2"/>
  <c r="U133" i="2"/>
  <c r="T133" i="2"/>
  <c r="S133" i="2"/>
  <c r="V133" i="2" s="1"/>
  <c r="R133" i="2"/>
  <c r="U132" i="2"/>
  <c r="T132" i="2"/>
  <c r="U131" i="2"/>
  <c r="T131" i="2"/>
  <c r="S131" i="2"/>
  <c r="V131" i="2" s="1"/>
  <c r="R131" i="2"/>
  <c r="U129" i="2"/>
  <c r="T129" i="2"/>
  <c r="S129" i="2"/>
  <c r="V129" i="2" s="1"/>
  <c r="R129" i="2"/>
  <c r="U128" i="2"/>
  <c r="T128" i="2"/>
  <c r="S128" i="2"/>
  <c r="V128" i="2" s="1"/>
  <c r="R128" i="2"/>
  <c r="S127" i="2"/>
  <c r="R127" i="2"/>
  <c r="U124" i="2"/>
  <c r="T124" i="2"/>
  <c r="S124" i="2"/>
  <c r="V124" i="2" s="1"/>
  <c r="R124" i="2"/>
  <c r="U123" i="2"/>
  <c r="T123" i="2"/>
  <c r="S123" i="2"/>
  <c r="V123" i="2" s="1"/>
  <c r="R123" i="2"/>
  <c r="U122" i="2"/>
  <c r="T122" i="2"/>
  <c r="S122" i="2"/>
  <c r="V122" i="2" s="1"/>
  <c r="R122" i="2"/>
  <c r="U120" i="2"/>
  <c r="T120" i="2"/>
  <c r="S120" i="2"/>
  <c r="V120" i="2" s="1"/>
  <c r="R120" i="2"/>
  <c r="W120" i="2" s="1"/>
  <c r="U119" i="2"/>
  <c r="T119" i="2"/>
  <c r="S119" i="2"/>
  <c r="V119" i="2" s="1"/>
  <c r="R119" i="2"/>
  <c r="W119" i="2" s="1"/>
  <c r="U117" i="2"/>
  <c r="T117" i="2"/>
  <c r="U116" i="2"/>
  <c r="T116" i="2"/>
  <c r="S116" i="2"/>
  <c r="V116" i="2" s="1"/>
  <c r="R116" i="2"/>
  <c r="U115" i="2"/>
  <c r="T115" i="2"/>
  <c r="S115" i="2"/>
  <c r="V115" i="2" s="1"/>
  <c r="R115" i="2"/>
  <c r="U114" i="2"/>
  <c r="T114" i="2"/>
  <c r="U113" i="2"/>
  <c r="T113" i="2"/>
  <c r="W113" i="2" s="1"/>
  <c r="S113" i="2"/>
  <c r="V113" i="2" s="1"/>
  <c r="R113" i="2"/>
  <c r="U112" i="2"/>
  <c r="T112" i="2"/>
  <c r="S112" i="2"/>
  <c r="V112" i="2" s="1"/>
  <c r="R112" i="2"/>
  <c r="U111" i="2"/>
  <c r="T111" i="2"/>
  <c r="S111" i="2"/>
  <c r="V111" i="2" s="1"/>
  <c r="R111" i="2"/>
  <c r="U110" i="2"/>
  <c r="T110" i="2"/>
  <c r="S110" i="2"/>
  <c r="V110" i="2" s="1"/>
  <c r="R110" i="2"/>
  <c r="U108" i="2"/>
  <c r="T108" i="2"/>
  <c r="W108" i="2" s="1"/>
  <c r="S108" i="2"/>
  <c r="V108" i="2" s="1"/>
  <c r="R108" i="2"/>
  <c r="U106" i="2"/>
  <c r="T106" i="2"/>
  <c r="S106" i="2"/>
  <c r="V106" i="2" s="1"/>
  <c r="R106" i="2"/>
  <c r="W106" i="2" s="1"/>
  <c r="U104" i="2"/>
  <c r="T104" i="2"/>
  <c r="S104" i="2"/>
  <c r="V104" i="2" s="1"/>
  <c r="R104" i="2"/>
  <c r="S103" i="2"/>
  <c r="R103" i="2"/>
  <c r="U102" i="2"/>
  <c r="T102" i="2"/>
  <c r="S102" i="2"/>
  <c r="V102" i="2" s="1"/>
  <c r="R102" i="2"/>
  <c r="U101" i="2"/>
  <c r="T101" i="2"/>
  <c r="S101" i="2"/>
  <c r="V101" i="2" s="1"/>
  <c r="R101" i="2"/>
  <c r="U100" i="2"/>
  <c r="T100" i="2"/>
  <c r="S100" i="2"/>
  <c r="V100" i="2" s="1"/>
  <c r="R100" i="2"/>
  <c r="U99" i="2"/>
  <c r="T99" i="2"/>
  <c r="S99" i="2"/>
  <c r="V99" i="2" s="1"/>
  <c r="R99" i="2"/>
  <c r="U98" i="2"/>
  <c r="T98" i="2"/>
  <c r="S98" i="2"/>
  <c r="V98" i="2" s="1"/>
  <c r="R98" i="2"/>
  <c r="U97" i="2"/>
  <c r="T97" i="2"/>
  <c r="S97" i="2"/>
  <c r="V97" i="2" s="1"/>
  <c r="R97" i="2"/>
  <c r="U96" i="2"/>
  <c r="T96" i="2"/>
  <c r="S96" i="2"/>
  <c r="V96" i="2" s="1"/>
  <c r="R96" i="2"/>
  <c r="U95" i="2"/>
  <c r="T95" i="2"/>
  <c r="S95" i="2"/>
  <c r="V95" i="2" s="1"/>
  <c r="R95" i="2"/>
  <c r="U94" i="2"/>
  <c r="T94" i="2"/>
  <c r="S94" i="2"/>
  <c r="V94" i="2" s="1"/>
  <c r="R94" i="2"/>
  <c r="W94" i="2" s="1"/>
  <c r="U93" i="2"/>
  <c r="T93" i="2"/>
  <c r="S93" i="2"/>
  <c r="V93" i="2" s="1"/>
  <c r="R93" i="2"/>
  <c r="W93" i="2" s="1"/>
  <c r="U92" i="2"/>
  <c r="T92" i="2"/>
  <c r="S92" i="2"/>
  <c r="V92" i="2" s="1"/>
  <c r="R92" i="2"/>
  <c r="U91" i="2"/>
  <c r="T91" i="2"/>
  <c r="S91" i="2"/>
  <c r="V91" i="2" s="1"/>
  <c r="R91" i="2"/>
  <c r="U90" i="2"/>
  <c r="T90" i="2"/>
  <c r="S90" i="2"/>
  <c r="V90" i="2" s="1"/>
  <c r="R90" i="2"/>
  <c r="U89" i="2"/>
  <c r="T89" i="2"/>
  <c r="S89" i="2"/>
  <c r="V89" i="2" s="1"/>
  <c r="R89" i="2"/>
  <c r="U88" i="2"/>
  <c r="T88" i="2"/>
  <c r="S88" i="2"/>
  <c r="V88" i="2" s="1"/>
  <c r="R88" i="2"/>
  <c r="U87" i="2"/>
  <c r="T87" i="2"/>
  <c r="S87" i="2"/>
  <c r="V87" i="2" s="1"/>
  <c r="R87" i="2"/>
  <c r="U86" i="2"/>
  <c r="T86" i="2"/>
  <c r="S86" i="2"/>
  <c r="V86" i="2" s="1"/>
  <c r="R86" i="2"/>
  <c r="U85" i="2"/>
  <c r="T85" i="2"/>
  <c r="S85" i="2"/>
  <c r="V85" i="2" s="1"/>
  <c r="R85" i="2"/>
  <c r="U84" i="2"/>
  <c r="T84" i="2"/>
  <c r="S84" i="2"/>
  <c r="V84" i="2" s="1"/>
  <c r="R84" i="2"/>
  <c r="U83" i="2"/>
  <c r="T83" i="2"/>
  <c r="S83" i="2"/>
  <c r="V83" i="2" s="1"/>
  <c r="R83" i="2"/>
  <c r="U82" i="2"/>
  <c r="T82" i="2"/>
  <c r="U81" i="2"/>
  <c r="T81" i="2"/>
  <c r="S81" i="2"/>
  <c r="V81" i="2" s="1"/>
  <c r="R81" i="2"/>
  <c r="U80" i="2"/>
  <c r="T80" i="2"/>
  <c r="S80" i="2"/>
  <c r="V80" i="2" s="1"/>
  <c r="R80" i="2"/>
  <c r="U79" i="2"/>
  <c r="T79" i="2"/>
  <c r="S79" i="2"/>
  <c r="V79" i="2" s="1"/>
  <c r="R79" i="2"/>
  <c r="U78" i="2"/>
  <c r="T78" i="2"/>
  <c r="S78" i="2"/>
  <c r="V78" i="2" s="1"/>
  <c r="R78" i="2"/>
  <c r="U76" i="2"/>
  <c r="T76" i="2"/>
  <c r="S76" i="2"/>
  <c r="V76" i="2" s="1"/>
  <c r="R76" i="2"/>
  <c r="U75" i="2"/>
  <c r="T75" i="2"/>
  <c r="S75" i="2"/>
  <c r="V75" i="2" s="1"/>
  <c r="R75" i="2"/>
  <c r="U74" i="2"/>
  <c r="T74" i="2"/>
  <c r="S74" i="2"/>
  <c r="V74" i="2" s="1"/>
  <c r="R74" i="2"/>
  <c r="U72" i="2"/>
  <c r="T72" i="2"/>
  <c r="S72" i="2"/>
  <c r="V72" i="2" s="1"/>
  <c r="R72" i="2"/>
  <c r="U71" i="2"/>
  <c r="T71" i="2"/>
  <c r="S71" i="2"/>
  <c r="V71" i="2" s="1"/>
  <c r="R71" i="2"/>
  <c r="U69" i="2"/>
  <c r="T69" i="2"/>
  <c r="S69" i="2"/>
  <c r="V69" i="2" s="1"/>
  <c r="R69" i="2"/>
  <c r="U68" i="2"/>
  <c r="T68" i="2"/>
  <c r="S68" i="2"/>
  <c r="V68" i="2" s="1"/>
  <c r="R68" i="2"/>
  <c r="U67" i="2"/>
  <c r="T67" i="2"/>
  <c r="S67" i="2"/>
  <c r="V67" i="2" s="1"/>
  <c r="R67" i="2"/>
  <c r="U66" i="2"/>
  <c r="T66" i="2"/>
  <c r="S66" i="2"/>
  <c r="V66" i="2" s="1"/>
  <c r="R66" i="2"/>
  <c r="U65" i="2"/>
  <c r="T65" i="2"/>
  <c r="S65" i="2"/>
  <c r="V65" i="2" s="1"/>
  <c r="R65" i="2"/>
  <c r="U64" i="2"/>
  <c r="T64" i="2"/>
  <c r="S64" i="2"/>
  <c r="V64" i="2" s="1"/>
  <c r="R64" i="2"/>
  <c r="U62" i="2"/>
  <c r="T62" i="2"/>
  <c r="S62" i="2"/>
  <c r="V62" i="2" s="1"/>
  <c r="R62" i="2"/>
  <c r="U60" i="2"/>
  <c r="T60" i="2"/>
  <c r="U59" i="2"/>
  <c r="T59" i="2"/>
  <c r="S59" i="2"/>
  <c r="V59" i="2" s="1"/>
  <c r="R59" i="2"/>
  <c r="U58" i="2"/>
  <c r="T58" i="2"/>
  <c r="S58" i="2"/>
  <c r="V58" i="2" s="1"/>
  <c r="R58" i="2"/>
  <c r="U57" i="2"/>
  <c r="T57" i="2"/>
  <c r="S57" i="2"/>
  <c r="V57" i="2" s="1"/>
  <c r="R57" i="2"/>
  <c r="U56" i="2"/>
  <c r="T56" i="2"/>
  <c r="S56" i="2"/>
  <c r="V56" i="2" s="1"/>
  <c r="R56" i="2"/>
  <c r="U55" i="2"/>
  <c r="T55" i="2"/>
  <c r="S55" i="2"/>
  <c r="V55" i="2" s="1"/>
  <c r="R55" i="2"/>
  <c r="U53" i="2"/>
  <c r="T53" i="2"/>
  <c r="S53" i="2"/>
  <c r="V53" i="2" s="1"/>
  <c r="R53" i="2"/>
  <c r="U52" i="2"/>
  <c r="T52" i="2"/>
  <c r="S52" i="2"/>
  <c r="V52" i="2" s="1"/>
  <c r="R52" i="2"/>
  <c r="U51" i="2"/>
  <c r="T51" i="2"/>
  <c r="S51" i="2"/>
  <c r="V51" i="2" s="1"/>
  <c r="R51" i="2"/>
  <c r="S50" i="2"/>
  <c r="R50" i="2"/>
  <c r="U49" i="2"/>
  <c r="T49" i="2"/>
  <c r="S49" i="2"/>
  <c r="V49" i="2" s="1"/>
  <c r="R49" i="2"/>
  <c r="U48" i="2"/>
  <c r="T48" i="2"/>
  <c r="U47" i="2"/>
  <c r="T47" i="2"/>
  <c r="S47" i="2"/>
  <c r="V47" i="2" s="1"/>
  <c r="R47" i="2"/>
  <c r="U43" i="2"/>
  <c r="T43" i="2"/>
  <c r="S43" i="2"/>
  <c r="V43" i="2" s="1"/>
  <c r="R43" i="2"/>
  <c r="U42" i="2"/>
  <c r="T42" i="2"/>
  <c r="S42" i="2"/>
  <c r="V42" i="2" s="1"/>
  <c r="R42" i="2"/>
  <c r="U40" i="2"/>
  <c r="T40" i="2"/>
  <c r="S40" i="2"/>
  <c r="V40" i="2" s="1"/>
  <c r="R40" i="2"/>
  <c r="U39" i="2"/>
  <c r="T39" i="2"/>
  <c r="S39" i="2"/>
  <c r="V39" i="2" s="1"/>
  <c r="R39" i="2"/>
  <c r="U38" i="2"/>
  <c r="T38" i="2"/>
  <c r="S38" i="2"/>
  <c r="V38" i="2" s="1"/>
  <c r="R38" i="2"/>
  <c r="U37" i="2"/>
  <c r="T37" i="2"/>
  <c r="S37" i="2"/>
  <c r="V37" i="2" s="1"/>
  <c r="R37" i="2"/>
  <c r="U36" i="2"/>
  <c r="T36" i="2"/>
  <c r="S36" i="2"/>
  <c r="V36" i="2" s="1"/>
  <c r="R36" i="2"/>
  <c r="U32" i="2"/>
  <c r="T32" i="2"/>
  <c r="S32" i="2"/>
  <c r="V32" i="2" s="1"/>
  <c r="R32" i="2"/>
  <c r="U29" i="2"/>
  <c r="T29" i="2"/>
  <c r="S29" i="2"/>
  <c r="V29" i="2" s="1"/>
  <c r="R29" i="2"/>
  <c r="U28" i="2"/>
  <c r="T28" i="2"/>
  <c r="S28" i="2"/>
  <c r="V28" i="2" s="1"/>
  <c r="R28" i="2"/>
  <c r="U27" i="2"/>
  <c r="T27" i="2"/>
  <c r="S27" i="2"/>
  <c r="V27" i="2" s="1"/>
  <c r="R27" i="2"/>
  <c r="U26" i="2"/>
  <c r="T26" i="2"/>
  <c r="S26" i="2"/>
  <c r="V26" i="2" s="1"/>
  <c r="R26" i="2"/>
  <c r="U25" i="2"/>
  <c r="T25" i="2"/>
  <c r="S25" i="2"/>
  <c r="V25" i="2" s="1"/>
  <c r="R25" i="2"/>
  <c r="S24" i="2"/>
  <c r="R24" i="2"/>
  <c r="U23" i="2"/>
  <c r="T23" i="2"/>
  <c r="U20" i="2"/>
  <c r="T20" i="2"/>
  <c r="S20" i="2"/>
  <c r="V20" i="2" s="1"/>
  <c r="R20" i="2"/>
  <c r="U19" i="2"/>
  <c r="T19" i="2"/>
  <c r="S19" i="2"/>
  <c r="V19" i="2" s="1"/>
  <c r="R19" i="2"/>
  <c r="U18" i="2"/>
  <c r="T18" i="2"/>
  <c r="S18" i="2"/>
  <c r="V18" i="2" s="1"/>
  <c r="R18" i="2"/>
  <c r="U16" i="2"/>
  <c r="T16" i="2"/>
  <c r="U15" i="2"/>
  <c r="T15" i="2"/>
  <c r="S15" i="2"/>
  <c r="V15" i="2" s="1"/>
  <c r="R15" i="2"/>
  <c r="U14" i="2"/>
  <c r="T14" i="2"/>
  <c r="S14" i="2"/>
  <c r="V14" i="2" s="1"/>
  <c r="R14" i="2"/>
  <c r="U11" i="2"/>
  <c r="T11" i="2"/>
  <c r="U10" i="2"/>
  <c r="T10" i="2"/>
  <c r="S10" i="2"/>
  <c r="V10" i="2" s="1"/>
  <c r="R10" i="2"/>
  <c r="U9" i="2"/>
  <c r="T9" i="2"/>
  <c r="S9" i="2"/>
  <c r="V9" i="2" s="1"/>
  <c r="R9" i="2"/>
  <c r="U6" i="2"/>
  <c r="T6" i="2"/>
  <c r="S6" i="2"/>
  <c r="V6" i="2" s="1"/>
  <c r="R6" i="2"/>
  <c r="U5" i="2"/>
  <c r="T5" i="2"/>
  <c r="S5" i="2"/>
  <c r="V5" i="2" s="1"/>
  <c r="R5" i="2"/>
  <c r="U4" i="2"/>
  <c r="T4" i="2"/>
  <c r="S4" i="2"/>
  <c r="V4" i="2" s="1"/>
  <c r="R4" i="2"/>
  <c r="U3" i="2"/>
  <c r="T3" i="2"/>
  <c r="S3" i="2"/>
  <c r="V3" i="2" s="1"/>
  <c r="R3" i="2"/>
  <c r="W356" i="2" l="1"/>
  <c r="W398" i="2"/>
  <c r="W410" i="2"/>
  <c r="W455" i="2"/>
  <c r="W461" i="2"/>
  <c r="X461" i="2" s="1"/>
  <c r="W402" i="2"/>
  <c r="W369" i="2"/>
  <c r="W472" i="2"/>
  <c r="W337" i="2"/>
  <c r="W418" i="2"/>
  <c r="W181" i="2"/>
  <c r="W322" i="2"/>
  <c r="X322" i="2" s="1"/>
  <c r="W417" i="2"/>
  <c r="W292" i="2"/>
  <c r="X292" i="2" s="1"/>
  <c r="W297" i="2"/>
  <c r="X297" i="2" s="1"/>
  <c r="W345" i="2"/>
  <c r="X345" i="2" s="1"/>
  <c r="X149" i="2"/>
  <c r="W68" i="2"/>
  <c r="W245" i="2"/>
  <c r="W247" i="2"/>
  <c r="X247" i="2" s="1"/>
  <c r="W256" i="2"/>
  <c r="W395" i="2"/>
  <c r="W397" i="2"/>
  <c r="X397" i="2" s="1"/>
  <c r="W403" i="2"/>
  <c r="W405" i="2"/>
  <c r="X405" i="2" s="1"/>
  <c r="W202" i="2"/>
  <c r="W206" i="2"/>
  <c r="W213" i="2"/>
  <c r="X213" i="2" s="1"/>
  <c r="W287" i="2"/>
  <c r="W349" i="2"/>
  <c r="X349" i="2" s="1"/>
  <c r="W351" i="2"/>
  <c r="X351" i="2" s="1"/>
  <c r="W128" i="2"/>
  <c r="X128" i="2" s="1"/>
  <c r="W138" i="2"/>
  <c r="W380" i="2"/>
  <c r="W386" i="2"/>
  <c r="W427" i="2"/>
  <c r="X427" i="2" s="1"/>
  <c r="W51" i="2"/>
  <c r="W75" i="2"/>
  <c r="X75" i="2" s="1"/>
  <c r="X113" i="2"/>
  <c r="W246" i="2"/>
  <c r="X246" i="2" s="1"/>
  <c r="W53" i="2"/>
  <c r="X53" i="2" s="1"/>
  <c r="W62" i="2"/>
  <c r="W78" i="2"/>
  <c r="W150" i="2"/>
  <c r="X150" i="2" s="1"/>
  <c r="W157" i="2"/>
  <c r="W201" i="2"/>
  <c r="X201" i="2" s="1"/>
  <c r="W207" i="2"/>
  <c r="X207" i="2" s="1"/>
  <c r="W270" i="2"/>
  <c r="X270" i="2" s="1"/>
  <c r="W357" i="2"/>
  <c r="X357" i="2" s="1"/>
  <c r="W89" i="2"/>
  <c r="W179" i="2"/>
  <c r="W290" i="2"/>
  <c r="X290" i="2" s="1"/>
  <c r="W18" i="2"/>
  <c r="W25" i="2"/>
  <c r="X25" i="2" s="1"/>
  <c r="W79" i="2"/>
  <c r="X79" i="2" s="1"/>
  <c r="W133" i="2"/>
  <c r="X133" i="2" s="1"/>
  <c r="W137" i="2"/>
  <c r="W188" i="2"/>
  <c r="X188" i="2" s="1"/>
  <c r="W266" i="2"/>
  <c r="X266" i="2" s="1"/>
  <c r="W305" i="2"/>
  <c r="X305" i="2" s="1"/>
  <c r="W434" i="2"/>
  <c r="W104" i="2"/>
  <c r="X104" i="2" s="1"/>
  <c r="W115" i="2"/>
  <c r="X115" i="2" s="1"/>
  <c r="W180" i="2"/>
  <c r="X180" i="2" s="1"/>
  <c r="W194" i="2"/>
  <c r="W196" i="2"/>
  <c r="W291" i="2"/>
  <c r="W298" i="2"/>
  <c r="X298" i="2" s="1"/>
  <c r="W323" i="2"/>
  <c r="W371" i="2"/>
  <c r="W363" i="2"/>
  <c r="X363" i="2" s="1"/>
  <c r="W440" i="2"/>
  <c r="X440" i="2" s="1"/>
  <c r="W442" i="2"/>
  <c r="W449" i="2"/>
  <c r="W55" i="2"/>
  <c r="W69" i="2"/>
  <c r="X69" i="2" s="1"/>
  <c r="W83" i="2"/>
  <c r="W134" i="2"/>
  <c r="X134" i="2" s="1"/>
  <c r="W154" i="2"/>
  <c r="X154" i="2" s="1"/>
  <c r="W241" i="2"/>
  <c r="X241" i="2" s="1"/>
  <c r="W300" i="2"/>
  <c r="X300" i="2" s="1"/>
  <c r="W304" i="2"/>
  <c r="W330" i="2"/>
  <c r="W335" i="2"/>
  <c r="X335" i="2" s="1"/>
  <c r="W409" i="2"/>
  <c r="W428" i="2"/>
  <c r="X428" i="2" s="1"/>
  <c r="W435" i="2"/>
  <c r="X435" i="2" s="1"/>
  <c r="W96" i="2"/>
  <c r="X96" i="2" s="1"/>
  <c r="W98" i="2"/>
  <c r="X98" i="2" s="1"/>
  <c r="W200" i="2"/>
  <c r="X200" i="2" s="1"/>
  <c r="W228" i="2"/>
  <c r="W36" i="2"/>
  <c r="X157" i="2"/>
  <c r="W88" i="2"/>
  <c r="X88" i="2" s="1"/>
  <c r="W95" i="2"/>
  <c r="X95" i="2" s="1"/>
  <c r="W99" i="2"/>
  <c r="X99" i="2" s="1"/>
  <c r="W101" i="2"/>
  <c r="X120" i="2"/>
  <c r="W167" i="2"/>
  <c r="X167" i="2" s="1"/>
  <c r="W172" i="2"/>
  <c r="X172" i="2" s="1"/>
  <c r="W174" i="2"/>
  <c r="W203" i="2"/>
  <c r="W227" i="2"/>
  <c r="X227" i="2" s="1"/>
  <c r="W264" i="2"/>
  <c r="X264" i="2" s="1"/>
  <c r="W285" i="2"/>
  <c r="X285" i="2" s="1"/>
  <c r="W299" i="2"/>
  <c r="X299" i="2" s="1"/>
  <c r="W309" i="2"/>
  <c r="W316" i="2"/>
  <c r="X316" i="2" s="1"/>
  <c r="W324" i="2"/>
  <c r="X324" i="2" s="1"/>
  <c r="W327" i="2"/>
  <c r="X327" i="2" s="1"/>
  <c r="W390" i="2"/>
  <c r="X390" i="2" s="1"/>
  <c r="X410" i="2"/>
  <c r="W413" i="2"/>
  <c r="W153" i="2"/>
  <c r="X369" i="2"/>
  <c r="W28" i="2"/>
  <c r="X28" i="2" s="1"/>
  <c r="W336" i="2"/>
  <c r="W401" i="2"/>
  <c r="X401" i="2" s="1"/>
  <c r="W84" i="2"/>
  <c r="W40" i="2"/>
  <c r="W43" i="2"/>
  <c r="X43" i="2" s="1"/>
  <c r="W80" i="2"/>
  <c r="X80" i="2" s="1"/>
  <c r="W151" i="2"/>
  <c r="X151" i="2" s="1"/>
  <c r="W156" i="2"/>
  <c r="X156" i="2" s="1"/>
  <c r="W255" i="2"/>
  <c r="X255" i="2" s="1"/>
  <c r="W259" i="2"/>
  <c r="X259" i="2" s="1"/>
  <c r="W334" i="2"/>
  <c r="X334" i="2" s="1"/>
  <c r="W394" i="2"/>
  <c r="X394" i="2" s="1"/>
  <c r="W396" i="2"/>
  <c r="X396" i="2" s="1"/>
  <c r="W147" i="2"/>
  <c r="X147" i="2" s="1"/>
  <c r="W158" i="2"/>
  <c r="X158" i="2" s="1"/>
  <c r="W164" i="2"/>
  <c r="X164" i="2" s="1"/>
  <c r="W173" i="2"/>
  <c r="W189" i="2"/>
  <c r="W226" i="2"/>
  <c r="W229" i="2"/>
  <c r="X229" i="2" s="1"/>
  <c r="W242" i="2"/>
  <c r="W263" i="2"/>
  <c r="X263" i="2" s="1"/>
  <c r="W276" i="2"/>
  <c r="X276" i="2" s="1"/>
  <c r="W284" i="2"/>
  <c r="X284" i="2" s="1"/>
  <c r="W286" i="2"/>
  <c r="X286" i="2" s="1"/>
  <c r="W308" i="2"/>
  <c r="X308" i="2" s="1"/>
  <c r="W310" i="2"/>
  <c r="X310" i="2" s="1"/>
  <c r="W315" i="2"/>
  <c r="X315" i="2" s="1"/>
  <c r="W319" i="2"/>
  <c r="X319" i="2" s="1"/>
  <c r="W328" i="2"/>
  <c r="W338" i="2"/>
  <c r="X338" i="2" s="1"/>
  <c r="W358" i="2"/>
  <c r="X358" i="2" s="1"/>
  <c r="W362" i="2"/>
  <c r="W364" i="2"/>
  <c r="W404" i="2"/>
  <c r="X404" i="2" s="1"/>
  <c r="W441" i="2"/>
  <c r="W444" i="2"/>
  <c r="W448" i="2"/>
  <c r="X448" i="2" s="1"/>
  <c r="W450" i="2"/>
  <c r="X450" i="2" s="1"/>
  <c r="W463" i="2"/>
  <c r="X463" i="2" s="1"/>
  <c r="W76" i="2"/>
  <c r="X76" i="2" s="1"/>
  <c r="W87" i="2"/>
  <c r="X87" i="2" s="1"/>
  <c r="W100" i="2"/>
  <c r="X100" i="2" s="1"/>
  <c r="W3" i="2"/>
  <c r="X3" i="2" s="1"/>
  <c r="W139" i="2"/>
  <c r="X139" i="2" s="1"/>
  <c r="W169" i="2"/>
  <c r="X169" i="2" s="1"/>
  <c r="W222" i="2"/>
  <c r="X222" i="2" s="1"/>
  <c r="W350" i="2"/>
  <c r="X350" i="2" s="1"/>
  <c r="W368" i="2"/>
  <c r="W429" i="2"/>
  <c r="X429" i="2" s="1"/>
  <c r="W29" i="2"/>
  <c r="X29" i="2" s="1"/>
  <c r="W67" i="2"/>
  <c r="X67" i="2" s="1"/>
  <c r="W5" i="2"/>
  <c r="W14" i="2"/>
  <c r="X14" i="2" s="1"/>
  <c r="W9" i="2"/>
  <c r="W32" i="2"/>
  <c r="X32" i="2" s="1"/>
  <c r="W49" i="2"/>
  <c r="X49" i="2" s="1"/>
  <c r="W56" i="2"/>
  <c r="X56" i="2" s="1"/>
  <c r="W64" i="2"/>
  <c r="X64" i="2" s="1"/>
  <c r="W42" i="2"/>
  <c r="X42" i="2" s="1"/>
  <c r="V475" i="2"/>
  <c r="W39" i="2"/>
  <c r="X39" i="2" s="1"/>
  <c r="W116" i="2"/>
  <c r="X116" i="2" s="1"/>
  <c r="W122" i="2"/>
  <c r="X122" i="2" s="1"/>
  <c r="W131" i="2"/>
  <c r="W159" i="2"/>
  <c r="W205" i="2"/>
  <c r="X205" i="2" s="1"/>
  <c r="W214" i="2"/>
  <c r="X214" i="2" s="1"/>
  <c r="W296" i="2"/>
  <c r="X296" i="2" s="1"/>
  <c r="W313" i="2"/>
  <c r="X313" i="2" s="1"/>
  <c r="W352" i="2"/>
  <c r="X352" i="2" s="1"/>
  <c r="X442" i="2"/>
  <c r="X245" i="2"/>
  <c r="W58" i="2"/>
  <c r="X58" i="2" s="1"/>
  <c r="W184" i="2"/>
  <c r="X184" i="2" s="1"/>
  <c r="W252" i="2"/>
  <c r="X252" i="2" s="1"/>
  <c r="W254" i="2"/>
  <c r="X254" i="2" s="1"/>
  <c r="W268" i="2"/>
  <c r="W281" i="2"/>
  <c r="X281" i="2" s="1"/>
  <c r="W354" i="2"/>
  <c r="X354" i="2" s="1"/>
  <c r="W366" i="2"/>
  <c r="W381" i="2"/>
  <c r="X381" i="2" s="1"/>
  <c r="W411" i="2"/>
  <c r="X411" i="2" s="1"/>
  <c r="W421" i="2"/>
  <c r="X421" i="2" s="1"/>
  <c r="W426" i="2"/>
  <c r="X426" i="2" s="1"/>
  <c r="W437" i="2"/>
  <c r="X437" i="2" s="1"/>
  <c r="W415" i="2"/>
  <c r="X415" i="2" s="1"/>
  <c r="W111" i="2"/>
  <c r="W204" i="2"/>
  <c r="X204" i="2" s="1"/>
  <c r="W312" i="2"/>
  <c r="X312" i="2" s="1"/>
  <c r="W26" i="2"/>
  <c r="X26" i="2" s="1"/>
  <c r="W57" i="2"/>
  <c r="X57" i="2" s="1"/>
  <c r="W59" i="2"/>
  <c r="X59" i="2" s="1"/>
  <c r="W72" i="2"/>
  <c r="X72" i="2" s="1"/>
  <c r="W91" i="2"/>
  <c r="X91" i="2" s="1"/>
  <c r="W175" i="2"/>
  <c r="X175" i="2" s="1"/>
  <c r="W267" i="2"/>
  <c r="X267" i="2" s="1"/>
  <c r="W353" i="2"/>
  <c r="W365" i="2"/>
  <c r="X365" i="2" s="1"/>
  <c r="W367" i="2"/>
  <c r="X367" i="2" s="1"/>
  <c r="W425" i="2"/>
  <c r="W438" i="2"/>
  <c r="X84" i="2"/>
  <c r="X18" i="2"/>
  <c r="X89" i="2"/>
  <c r="X153" i="2"/>
  <c r="X173" i="2"/>
  <c r="X206" i="2"/>
  <c r="X356" i="2"/>
  <c r="X364" i="2"/>
  <c r="X402" i="2"/>
  <c r="X398" i="2"/>
  <c r="X68" i="2"/>
  <c r="X196" i="2"/>
  <c r="X228" i="2"/>
  <c r="X309" i="2"/>
  <c r="X362" i="2"/>
  <c r="X236" i="2"/>
  <c r="X337" i="2"/>
  <c r="X418" i="2"/>
  <c r="X449" i="2"/>
  <c r="X455" i="2"/>
  <c r="X55" i="2"/>
  <c r="X93" i="2"/>
  <c r="X291" i="2"/>
  <c r="X323" i="2"/>
  <c r="X380" i="2"/>
  <c r="X62" i="2"/>
  <c r="X101" i="2"/>
  <c r="X159" i="2"/>
  <c r="X9" i="2"/>
  <c r="X83" i="2"/>
  <c r="X195" i="2"/>
  <c r="X304" i="2"/>
  <c r="X444" i="2"/>
  <c r="X108" i="2"/>
  <c r="X174" i="2"/>
  <c r="X189" i="2"/>
  <c r="X203" i="2"/>
  <c r="X250" i="2"/>
  <c r="X336" i="2"/>
  <c r="X371" i="2"/>
  <c r="X409" i="2"/>
  <c r="X181" i="2"/>
  <c r="X202" i="2"/>
  <c r="X328" i="2"/>
  <c r="X368" i="2"/>
  <c r="W176" i="2"/>
  <c r="X176" i="2" s="1"/>
  <c r="W218" i="2"/>
  <c r="X218" i="2" s="1"/>
  <c r="W238" i="2"/>
  <c r="W288" i="2"/>
  <c r="X288" i="2" s="1"/>
  <c r="W307" i="2"/>
  <c r="X307" i="2" s="1"/>
  <c r="W343" i="2"/>
  <c r="W359" i="2"/>
  <c r="X359" i="2" s="1"/>
  <c r="W385" i="2"/>
  <c r="X385" i="2" s="1"/>
  <c r="W391" i="2"/>
  <c r="X391" i="2" s="1"/>
  <c r="W430" i="2"/>
  <c r="X430" i="2" s="1"/>
  <c r="W445" i="2"/>
  <c r="X445" i="2" s="1"/>
  <c r="W453" i="2"/>
  <c r="X453" i="2" s="1"/>
  <c r="W466" i="2"/>
  <c r="X466" i="2" s="1"/>
  <c r="W86" i="2"/>
  <c r="X86" i="2" s="1"/>
  <c r="W124" i="2"/>
  <c r="X124" i="2" s="1"/>
  <c r="W140" i="2"/>
  <c r="X140" i="2" s="1"/>
  <c r="W182" i="2"/>
  <c r="X182" i="2" s="1"/>
  <c r="W224" i="2"/>
  <c r="W261" i="2"/>
  <c r="X261" i="2" s="1"/>
  <c r="W293" i="2"/>
  <c r="X293" i="2" s="1"/>
  <c r="W329" i="2"/>
  <c r="X329" i="2" s="1"/>
  <c r="W347" i="2"/>
  <c r="X347" i="2" s="1"/>
  <c r="W361" i="2"/>
  <c r="X361" i="2" s="1"/>
  <c r="W374" i="2"/>
  <c r="W407" i="2"/>
  <c r="X407" i="2" s="1"/>
  <c r="W432" i="2"/>
  <c r="X432" i="2" s="1"/>
  <c r="W447" i="2"/>
  <c r="X447" i="2" s="1"/>
  <c r="W459" i="2"/>
  <c r="X459" i="2" s="1"/>
  <c r="W47" i="2"/>
  <c r="X47" i="2" s="1"/>
  <c r="W65" i="2"/>
  <c r="X65" i="2" s="1"/>
  <c r="W160" i="2"/>
  <c r="X160" i="2" s="1"/>
  <c r="W170" i="2"/>
  <c r="X170" i="2" s="1"/>
  <c r="W178" i="2"/>
  <c r="X178" i="2" s="1"/>
  <c r="W190" i="2"/>
  <c r="X190" i="2" s="1"/>
  <c r="W217" i="2"/>
  <c r="X217" i="2" s="1"/>
  <c r="W223" i="2"/>
  <c r="X223" i="2" s="1"/>
  <c r="W234" i="2"/>
  <c r="X234" i="2" s="1"/>
  <c r="W244" i="2"/>
  <c r="X244" i="2" s="1"/>
  <c r="W253" i="2"/>
  <c r="X253" i="2" s="1"/>
  <c r="W260" i="2"/>
  <c r="X260" i="2" s="1"/>
  <c r="W289" i="2"/>
  <c r="X289" i="2" s="1"/>
  <c r="W302" i="2"/>
  <c r="X302" i="2" s="1"/>
  <c r="W339" i="2"/>
  <c r="W373" i="2"/>
  <c r="X373" i="2" s="1"/>
  <c r="W384" i="2"/>
  <c r="X384" i="2" s="1"/>
  <c r="W393" i="2"/>
  <c r="X393" i="2" s="1"/>
  <c r="W406" i="2"/>
  <c r="X406" i="2" s="1"/>
  <c r="W458" i="2"/>
  <c r="X458" i="2" s="1"/>
  <c r="W20" i="2"/>
  <c r="X20" i="2" s="1"/>
  <c r="W4" i="2"/>
  <c r="X4" i="2" s="1"/>
  <c r="W71" i="2"/>
  <c r="X71" i="2" s="1"/>
  <c r="W85" i="2"/>
  <c r="X85" i="2" s="1"/>
  <c r="W123" i="2"/>
  <c r="X123" i="2" s="1"/>
  <c r="W129" i="2"/>
  <c r="X129" i="2" s="1"/>
  <c r="W145" i="2"/>
  <c r="X145" i="2" s="1"/>
  <c r="W262" i="2"/>
  <c r="X262" i="2" s="1"/>
  <c r="W280" i="2"/>
  <c r="X280" i="2" s="1"/>
  <c r="W311" i="2"/>
  <c r="X311" i="2" s="1"/>
  <c r="W321" i="2"/>
  <c r="X321" i="2" s="1"/>
  <c r="W348" i="2"/>
  <c r="X348" i="2" s="1"/>
  <c r="W360" i="2"/>
  <c r="X360" i="2" s="1"/>
  <c r="W375" i="2"/>
  <c r="X375" i="2" s="1"/>
  <c r="W431" i="2"/>
  <c r="X431" i="2" s="1"/>
  <c r="W446" i="2"/>
  <c r="X446" i="2" s="1"/>
  <c r="W460" i="2"/>
  <c r="X460" i="2" s="1"/>
  <c r="W467" i="2"/>
  <c r="X467" i="2" s="1"/>
  <c r="W473" i="2"/>
  <c r="X473" i="2" s="1"/>
  <c r="W90" i="2"/>
  <c r="X90" i="2" s="1"/>
  <c r="W6" i="2"/>
  <c r="X6" i="2" s="1"/>
  <c r="W10" i="2"/>
  <c r="X10" i="2" s="1"/>
  <c r="W52" i="2"/>
  <c r="X52" i="2" s="1"/>
  <c r="W92" i="2"/>
  <c r="X92" i="2" s="1"/>
  <c r="W110" i="2"/>
  <c r="X110" i="2" s="1"/>
  <c r="W141" i="2"/>
  <c r="X141" i="2" s="1"/>
  <c r="W183" i="2"/>
  <c r="X183" i="2" s="1"/>
  <c r="W199" i="2"/>
  <c r="X199" i="2" s="1"/>
  <c r="W272" i="2"/>
  <c r="X272" i="2" s="1"/>
  <c r="W282" i="2"/>
  <c r="X282" i="2" s="1"/>
  <c r="W295" i="2"/>
  <c r="X295" i="2" s="1"/>
  <c r="W19" i="2"/>
  <c r="X19" i="2" s="1"/>
  <c r="W37" i="2"/>
  <c r="X37" i="2" s="1"/>
  <c r="W97" i="2"/>
  <c r="X97" i="2" s="1"/>
  <c r="W102" i="2"/>
  <c r="X102" i="2" s="1"/>
  <c r="W112" i="2"/>
  <c r="X112" i="2" s="1"/>
  <c r="X5" i="2"/>
  <c r="X40" i="2"/>
  <c r="X36" i="2"/>
  <c r="W38" i="2"/>
  <c r="X38" i="2" s="1"/>
  <c r="W15" i="2"/>
  <c r="X15" i="2" s="1"/>
  <c r="W74" i="2"/>
  <c r="X74" i="2" s="1"/>
  <c r="W148" i="2"/>
  <c r="X148" i="2" s="1"/>
  <c r="W155" i="2"/>
  <c r="X155" i="2" s="1"/>
  <c r="W161" i="2"/>
  <c r="X161" i="2" s="1"/>
  <c r="X179" i="2"/>
  <c r="X226" i="2"/>
  <c r="X131" i="2"/>
  <c r="X224" i="2"/>
  <c r="X51" i="2"/>
  <c r="W66" i="2"/>
  <c r="X66" i="2" s="1"/>
  <c r="X78" i="2"/>
  <c r="W81" i="2"/>
  <c r="X81" i="2" s="1"/>
  <c r="X106" i="2"/>
  <c r="X111" i="2"/>
  <c r="W136" i="2"/>
  <c r="X136" i="2" s="1"/>
  <c r="W142" i="2"/>
  <c r="X142" i="2" s="1"/>
  <c r="W191" i="2"/>
  <c r="X191" i="2" s="1"/>
  <c r="X94" i="2"/>
  <c r="X119" i="2"/>
  <c r="X137" i="2"/>
  <c r="X143" i="2"/>
  <c r="X194" i="2"/>
  <c r="X256" i="2"/>
  <c r="W27" i="2"/>
  <c r="X27" i="2" s="1"/>
  <c r="X138" i="2"/>
  <c r="X287" i="2"/>
  <c r="X330" i="2"/>
  <c r="X339" i="2"/>
  <c r="X413" i="2"/>
  <c r="W462" i="2"/>
  <c r="X462" i="2" s="1"/>
  <c r="X472" i="2"/>
  <c r="X242" i="2"/>
  <c r="X438" i="2"/>
  <c r="W249" i="2"/>
  <c r="X249" i="2" s="1"/>
  <c r="W269" i="2"/>
  <c r="X269" i="2" s="1"/>
  <c r="X353" i="2"/>
  <c r="X366" i="2"/>
  <c r="X374" i="2"/>
  <c r="X238" i="2"/>
  <c r="X343" i="2"/>
  <c r="X344" i="2"/>
  <c r="X386" i="2"/>
  <c r="X417" i="2"/>
  <c r="W469" i="2"/>
  <c r="X469" i="2" s="1"/>
  <c r="X268" i="2"/>
  <c r="X403" i="2"/>
  <c r="X434" i="2"/>
  <c r="W475" i="2" l="1"/>
  <c r="X475" i="2"/>
</calcChain>
</file>

<file path=xl/sharedStrings.xml><?xml version="1.0" encoding="utf-8"?>
<sst xmlns="http://schemas.openxmlformats.org/spreadsheetml/2006/main" count="4568" uniqueCount="1447">
  <si>
    <t>Feasibility</t>
  </si>
  <si>
    <t>Y</t>
  </si>
  <si>
    <t>N</t>
  </si>
  <si>
    <r>
      <t>Propane (PA) adsorption loadings (mol⸱kg</t>
    </r>
    <r>
      <rPr>
        <b/>
        <vertAlign val="superscript"/>
        <sz val="12"/>
        <color rgb="FFC00000"/>
        <rFont val="Times New Roman"/>
        <family val="1"/>
      </rPr>
      <t>-1</t>
    </r>
    <r>
      <rPr>
        <b/>
        <sz val="12"/>
        <color rgb="FFC00000"/>
        <rFont val="Times New Roman"/>
        <family val="1"/>
      </rPr>
      <t>)</t>
    </r>
  </si>
  <si>
    <r>
      <t>Propene (PE) adsorption loadings (mol⸱kg</t>
    </r>
    <r>
      <rPr>
        <b/>
        <vertAlign val="superscript"/>
        <sz val="12"/>
        <color rgb="FFC00000"/>
        <rFont val="Times New Roman"/>
        <family val="1"/>
      </rPr>
      <t>-1</t>
    </r>
    <r>
      <rPr>
        <b/>
        <sz val="12"/>
        <color rgb="FFC00000"/>
        <rFont val="Times New Roman"/>
        <family val="1"/>
      </rPr>
      <t>)</t>
    </r>
  </si>
  <si>
    <t>PA DSL model parameters</t>
  </si>
  <si>
    <t>PE DSL model parameters</t>
  </si>
  <si>
    <t>PA uptake (mol⸱kg-1)</t>
  </si>
  <si>
    <t>PE uptake (mol⸱kg-1)</t>
  </si>
  <si>
    <t>MOF</t>
  </si>
  <si>
    <t>0.102 bar</t>
  </si>
  <si>
    <t>1.023 bar</t>
  </si>
  <si>
    <t>10.232 bar</t>
  </si>
  <si>
    <t>102.321 bar</t>
  </si>
  <si>
    <t>0.156 bar</t>
  </si>
  <si>
    <t>1.56 bar</t>
  </si>
  <si>
    <t xml:space="preserve"> 15.604 bar</t>
  </si>
  <si>
    <t>156.041 bar</t>
  </si>
  <si>
    <t>Q1</t>
  </si>
  <si>
    <t>Q2</t>
  </si>
  <si>
    <t>Feasibility 1</t>
  </si>
  <si>
    <t>Feasibility 2</t>
  </si>
  <si>
    <t>ABUWOJ</t>
  </si>
  <si>
    <t>ACOLIP</t>
  </si>
  <si>
    <t>AFITIT</t>
  </si>
  <si>
    <t>AGARUW</t>
  </si>
  <si>
    <t>AHOKIR01</t>
  </si>
  <si>
    <t xml:space="preserve"> </t>
  </si>
  <si>
    <t>AMIKOX</t>
  </si>
  <si>
    <t>AMILUE</t>
  </si>
  <si>
    <t>AMIMEP</t>
  </si>
  <si>
    <t>AMUCOB</t>
  </si>
  <si>
    <t>ANUGIA</t>
  </si>
  <si>
    <t>APEBED</t>
  </si>
  <si>
    <t>AROFET</t>
  </si>
  <si>
    <t>ATOXEN</t>
  </si>
  <si>
    <t>AVAQIX</t>
  </si>
  <si>
    <t>AVEMOE</t>
  </si>
  <si>
    <t>AVIMOI</t>
  </si>
  <si>
    <t>AZIXUD</t>
  </si>
  <si>
    <t>BAEDTA01</t>
  </si>
  <si>
    <t>BALMUW</t>
  </si>
  <si>
    <t>BALMUW01</t>
  </si>
  <si>
    <t>BARZAW</t>
  </si>
  <si>
    <t>BENXUP</t>
  </si>
  <si>
    <t>BEPMIU</t>
  </si>
  <si>
    <t>BEPPAP</t>
  </si>
  <si>
    <t>BERFIP</t>
  </si>
  <si>
    <t>BERGAI</t>
  </si>
  <si>
    <t>BETGAK</t>
  </si>
  <si>
    <t>BIBBUL</t>
  </si>
  <si>
    <t>BICDAU</t>
  </si>
  <si>
    <t>BOJCIN</t>
  </si>
  <si>
    <t>BONWAD</t>
  </si>
  <si>
    <t>BONWIL</t>
  </si>
  <si>
    <t>BOWQAG</t>
  </si>
  <si>
    <t>BUVXOG</t>
  </si>
  <si>
    <t>BUVYEX</t>
  </si>
  <si>
    <t>CANRUG</t>
  </si>
  <si>
    <t>CEGDUO</t>
  </si>
  <si>
    <t>CEGWER</t>
  </si>
  <si>
    <t>CEHZAR01</t>
  </si>
  <si>
    <t>CESYEF</t>
  </si>
  <si>
    <t>CESYEF01</t>
  </si>
  <si>
    <t>CICYIX</t>
  </si>
  <si>
    <t>CIGYAU</t>
  </si>
  <si>
    <t>CISMAT01</t>
  </si>
  <si>
    <t>COGWEB</t>
  </si>
  <si>
    <t>COYTEQ</t>
  </si>
  <si>
    <t>CUHPUR</t>
  </si>
  <si>
    <t>CUMDIY</t>
  </si>
  <si>
    <t>CUNFOH01</t>
  </si>
  <si>
    <t>CUNWEO</t>
  </si>
  <si>
    <t>CUTKOS</t>
  </si>
  <si>
    <t>CUYHIO</t>
  </si>
  <si>
    <t>DAGDIZ</t>
  </si>
  <si>
    <t>DAJHUS</t>
  </si>
  <si>
    <t>DEGJIK</t>
  </si>
  <si>
    <t>DEYDOA</t>
  </si>
  <si>
    <t>DEYLUQ</t>
  </si>
  <si>
    <t>DEYVUA</t>
  </si>
  <si>
    <t>DIDDOK</t>
  </si>
  <si>
    <t>DOGZIJ</t>
  </si>
  <si>
    <t>DOQGUM</t>
  </si>
  <si>
    <t>DOTWAL</t>
  </si>
  <si>
    <t>DUBWON</t>
  </si>
  <si>
    <t>DUXZIG01</t>
  </si>
  <si>
    <t>EBEMEF</t>
  </si>
  <si>
    <t>EBEMII</t>
  </si>
  <si>
    <t>ECAHAT</t>
  </si>
  <si>
    <t>ECIWUJ</t>
  </si>
  <si>
    <t>ECODEG</t>
  </si>
  <si>
    <t>EDADIX</t>
  </si>
  <si>
    <t>EDUSIF</t>
  </si>
  <si>
    <t>EKOPOK</t>
  </si>
  <si>
    <t>ELAFUT</t>
  </si>
  <si>
    <t>EMITUQ</t>
  </si>
  <si>
    <t>EQIWAD</t>
  </si>
  <si>
    <t>ERUFUS</t>
  </si>
  <si>
    <t>ESEVIH</t>
  </si>
  <si>
    <t>EXEWAG</t>
  </si>
  <si>
    <t>EZABEN</t>
  </si>
  <si>
    <t>EZUCIM</t>
  </si>
  <si>
    <t>FAGREM</t>
  </si>
  <si>
    <t>FAKLOU</t>
  </si>
  <si>
    <t>FAPTIB</t>
  </si>
  <si>
    <t>FAPTOH</t>
  </si>
  <si>
    <t>FAQVEA</t>
  </si>
  <si>
    <t>FECWOB01</t>
  </si>
  <si>
    <t>FECZAQ</t>
  </si>
  <si>
    <t>FEFCUQ</t>
  </si>
  <si>
    <t>FEFDAX</t>
  </si>
  <si>
    <t>FERHAN</t>
  </si>
  <si>
    <t>FEWGUL</t>
  </si>
  <si>
    <t>FEZREJ</t>
  </si>
  <si>
    <t>FIGXAW</t>
  </si>
  <si>
    <t>FIJCUX</t>
  </si>
  <si>
    <t>FIJCUX01</t>
  </si>
  <si>
    <t>FIPWOS</t>
  </si>
  <si>
    <t>FIPWUY</t>
  </si>
  <si>
    <t>FIPXEJ</t>
  </si>
  <si>
    <t>FIQCEN</t>
  </si>
  <si>
    <t>FIRVEH</t>
  </si>
  <si>
    <t>FUDQIF</t>
  </si>
  <si>
    <t>FUNBAS</t>
  </si>
  <si>
    <t>FUNBEW</t>
  </si>
  <si>
    <t>FUNBIA</t>
  </si>
  <si>
    <t>FUNBOG</t>
  </si>
  <si>
    <t>FUNCAT</t>
  </si>
  <si>
    <t>FUNCEX</t>
  </si>
  <si>
    <t>FUSWIA</t>
  </si>
  <si>
    <t>FUTKEL</t>
  </si>
  <si>
    <t>GACQAE</t>
  </si>
  <si>
    <t>GALCED</t>
  </si>
  <si>
    <t>GAXWEJ</t>
  </si>
  <si>
    <t>GAYFOD</t>
  </si>
  <si>
    <t>GAYFUJ</t>
  </si>
  <si>
    <t>GEDLIM</t>
  </si>
  <si>
    <t>GEHSAN</t>
  </si>
  <si>
    <t>GIFKIP</t>
  </si>
  <si>
    <t>GIMSIG</t>
  </si>
  <si>
    <t>GIMVAA</t>
  </si>
  <si>
    <t>GINLIA</t>
  </si>
  <si>
    <t>GITWIQ</t>
  </si>
  <si>
    <t>GIZJOP</t>
  </si>
  <si>
    <t>GOMRAC</t>
  </si>
  <si>
    <t>GOMREG</t>
  </si>
  <si>
    <t>GUFREF</t>
  </si>
  <si>
    <t>GULPIN</t>
  </si>
  <si>
    <t>GUWDUY</t>
  </si>
  <si>
    <t>GUXLIU</t>
  </si>
  <si>
    <t>GUYLOC</t>
  </si>
  <si>
    <t>GUYLUI</t>
  </si>
  <si>
    <t>GUYLUI01</t>
  </si>
  <si>
    <t>GUYMAP</t>
  </si>
  <si>
    <t>HABRIN</t>
  </si>
  <si>
    <t>HAFQOW</t>
  </si>
  <si>
    <t>HAFQUC</t>
  </si>
  <si>
    <t>HAMJOW</t>
  </si>
  <si>
    <t>HAZNON</t>
  </si>
  <si>
    <t>HEGJUZ</t>
  </si>
  <si>
    <t>HEKTUO</t>
  </si>
  <si>
    <t>HEXNII</t>
  </si>
  <si>
    <t>HEZKIH</t>
  </si>
  <si>
    <t>HICVUM</t>
  </si>
  <si>
    <t>HIFTOG</t>
  </si>
  <si>
    <t>HIFTOG01</t>
  </si>
  <si>
    <t>HIFTOG02</t>
  </si>
  <si>
    <t>HIFVOI</t>
  </si>
  <si>
    <t>HIHGOW</t>
  </si>
  <si>
    <t>HIMSAY</t>
  </si>
  <si>
    <t>HOWPOZ</t>
  </si>
  <si>
    <t>HUHJAW</t>
  </si>
  <si>
    <t>HUTTIA</t>
  </si>
  <si>
    <t>IBICAZ</t>
  </si>
  <si>
    <t>IBICED</t>
  </si>
  <si>
    <t>IBICON</t>
  </si>
  <si>
    <t>IBIDAA</t>
  </si>
  <si>
    <t>IBUDOZ</t>
  </si>
  <si>
    <t>ICANAD</t>
  </si>
  <si>
    <t>ICANEH</t>
  </si>
  <si>
    <t>IGOCOX</t>
  </si>
  <si>
    <t>IJENER</t>
  </si>
  <si>
    <t>ILOJEZ</t>
  </si>
  <si>
    <t>IMACZN01</t>
  </si>
  <si>
    <t>IQUNAJ</t>
  </si>
  <si>
    <t>IQUNAJ01</t>
  </si>
  <si>
    <t>ISEQIH</t>
  </si>
  <si>
    <t>ISIMAZ</t>
  </si>
  <si>
    <t>ISOHEE</t>
  </si>
  <si>
    <t>IXISAJ</t>
  </si>
  <si>
    <t>IXISOX</t>
  </si>
  <si>
    <t>IXODUV</t>
  </si>
  <si>
    <t>IXOFAD</t>
  </si>
  <si>
    <t>IXOFEH</t>
  </si>
  <si>
    <t>IXOFIL</t>
  </si>
  <si>
    <t>IXUREZ</t>
  </si>
  <si>
    <t>IYIGEC</t>
  </si>
  <si>
    <t>IYUJAO</t>
  </si>
  <si>
    <t>JASNAT</t>
  </si>
  <si>
    <t>JAVNIE</t>
  </si>
  <si>
    <t>JIVFUQ</t>
  </si>
  <si>
    <t>JOSNAG</t>
  </si>
  <si>
    <t>KANDIO</t>
  </si>
  <si>
    <t>KAVROQ</t>
  </si>
  <si>
    <t>KAXQIL</t>
  </si>
  <si>
    <t>KAXQOR</t>
  </si>
  <si>
    <t>KAXQOR01</t>
  </si>
  <si>
    <t>KAYBIX</t>
  </si>
  <si>
    <t>KAYBUJ</t>
  </si>
  <si>
    <t>KEFBEE</t>
  </si>
  <si>
    <t>KEWZOD</t>
  </si>
  <si>
    <t>KEXKAB</t>
  </si>
  <si>
    <t>KEXKEF</t>
  </si>
  <si>
    <t>KIDDIM</t>
  </si>
  <si>
    <t>KINHAS</t>
  </si>
  <si>
    <t>KINKAV</t>
  </si>
  <si>
    <t>KIXXOG</t>
  </si>
  <si>
    <t>KIYMAI</t>
  </si>
  <si>
    <t>KOMHAW</t>
  </si>
  <si>
    <t>KUNWEW</t>
  </si>
  <si>
    <t>LABJUV</t>
  </si>
  <si>
    <t>LACJAC</t>
  </si>
  <si>
    <t>LAGCED</t>
  </si>
  <si>
    <t>LAGNUE</t>
  </si>
  <si>
    <t>LAGWEX</t>
  </si>
  <si>
    <t>LASYOU</t>
  </si>
  <si>
    <t>LAVSUY</t>
  </si>
  <si>
    <t>LAWGEW</t>
  </si>
  <si>
    <t>LAWGIA</t>
  </si>
  <si>
    <t>LAWGOG</t>
  </si>
  <si>
    <t>LAWGUM</t>
  </si>
  <si>
    <t>LEDCAA</t>
  </si>
  <si>
    <t>LEGGEK</t>
  </si>
  <si>
    <t>LELMIA01</t>
  </si>
  <si>
    <t>LEMNOH</t>
  </si>
  <si>
    <t>LENRUS</t>
  </si>
  <si>
    <t>LIFWEE</t>
  </si>
  <si>
    <t>LIFWOO</t>
  </si>
  <si>
    <t>LIHSEB</t>
  </si>
  <si>
    <t>LIKFOB</t>
  </si>
  <si>
    <t>LOFZUB</t>
  </si>
  <si>
    <t>LOQLEJ</t>
  </si>
  <si>
    <t>LUVTEC</t>
  </si>
  <si>
    <t>MADVUJ</t>
  </si>
  <si>
    <t>MADWAQ</t>
  </si>
  <si>
    <t>MAKXAZ</t>
  </si>
  <si>
    <t>MATTUX</t>
  </si>
  <si>
    <t>MATVAF</t>
  </si>
  <si>
    <t>MATVEJ</t>
  </si>
  <si>
    <t>MEJQEZ</t>
  </si>
  <si>
    <t>MIBQAR</t>
  </si>
  <si>
    <t>MIBQAR16</t>
  </si>
  <si>
    <t>MIBQAR18</t>
  </si>
  <si>
    <t>MIDRAT</t>
  </si>
  <si>
    <t>MIHHOA</t>
  </si>
  <si>
    <t>MIKJAR</t>
  </si>
  <si>
    <t>MIMVEJ</t>
  </si>
  <si>
    <t>MOCKEV</t>
  </si>
  <si>
    <t>MODNIC</t>
  </si>
  <si>
    <t>MOGVAG</t>
  </si>
  <si>
    <t>MOYYEF</t>
  </si>
  <si>
    <t>MOYYIJ</t>
  </si>
  <si>
    <t>MUVGOA</t>
  </si>
  <si>
    <t>NADZEZ</t>
  </si>
  <si>
    <t>NAKLIW</t>
  </si>
  <si>
    <t>NALWOO</t>
  </si>
  <si>
    <t>NARTUX</t>
  </si>
  <si>
    <t>NASCIV</t>
  </si>
  <si>
    <t>NEHZIK</t>
  </si>
  <si>
    <t>NEVJEF</t>
  </si>
  <si>
    <t>NIRDOI</t>
  </si>
  <si>
    <t>NISCOJ</t>
  </si>
  <si>
    <t>NOCKUM</t>
  </si>
  <si>
    <t>NUTQAV</t>
  </si>
  <si>
    <t>NUTQEZ</t>
  </si>
  <si>
    <t>NUVWIL</t>
  </si>
  <si>
    <t>NUYWOU</t>
  </si>
  <si>
    <t>ODIXEG</t>
  </si>
  <si>
    <t>ODODIW</t>
  </si>
  <si>
    <t>OFERUN02</t>
  </si>
  <si>
    <t>OFORUX</t>
  </si>
  <si>
    <t>OFUYUL</t>
  </si>
  <si>
    <t>OHAKIS</t>
  </si>
  <si>
    <t>OHOLIH</t>
  </si>
  <si>
    <t>OJICUG</t>
  </si>
  <si>
    <t>OSAXAI</t>
  </si>
  <si>
    <t>OTAVOV</t>
  </si>
  <si>
    <t>OVICUS</t>
  </si>
  <si>
    <t>PAKXIK</t>
  </si>
  <si>
    <t>PAMVEG</t>
  </si>
  <si>
    <t>PAPXUB</t>
  </si>
  <si>
    <t>PASKAX</t>
  </si>
  <si>
    <t>PASTOU</t>
  </si>
  <si>
    <t>PEGBUA</t>
  </si>
  <si>
    <t>PELNEA01</t>
  </si>
  <si>
    <t>PEMRIK</t>
  </si>
  <si>
    <t>PEPXIS</t>
  </si>
  <si>
    <t>PEVPUD</t>
  </si>
  <si>
    <t>PEVQEO</t>
  </si>
  <si>
    <t>PIFPIE</t>
  </si>
  <si>
    <t>PIHNUQ</t>
  </si>
  <si>
    <t>PIJJOI</t>
  </si>
  <si>
    <t>PORVUO</t>
  </si>
  <si>
    <t>PUQXUV</t>
  </si>
  <si>
    <t>PUQYAC</t>
  </si>
  <si>
    <t>PUSDOX</t>
  </si>
  <si>
    <t>PUWCUF</t>
  </si>
  <si>
    <t>QARTEK</t>
  </si>
  <si>
    <t>QATHOK</t>
  </si>
  <si>
    <t>QAVWAN</t>
  </si>
  <si>
    <t>QEFNAQ</t>
  </si>
  <si>
    <t>QESYOD</t>
  </si>
  <si>
    <t>QEVKOS</t>
  </si>
  <si>
    <t>QEYWUN</t>
  </si>
  <si>
    <t>QIFLUO</t>
  </si>
  <si>
    <t>QOCRUW</t>
  </si>
  <si>
    <t>QOJVAM</t>
  </si>
  <si>
    <t>QOKCID</t>
  </si>
  <si>
    <t>QOMDUS</t>
  </si>
  <si>
    <t>QOMFAA</t>
  </si>
  <si>
    <t>QUGNOV</t>
  </si>
  <si>
    <t>QUJFUX</t>
  </si>
  <si>
    <t>QUNMUI</t>
  </si>
  <si>
    <t>QUPHUF</t>
  </si>
  <si>
    <t>QUQFIS</t>
  </si>
  <si>
    <t>QUQPIC</t>
  </si>
  <si>
    <t>QUQPOI</t>
  </si>
  <si>
    <t>QURSEC</t>
  </si>
  <si>
    <t>QUVDUH</t>
  </si>
  <si>
    <t>RABHAZ</t>
  </si>
  <si>
    <t>RACZIG</t>
  </si>
  <si>
    <t>RATDAS02</t>
  </si>
  <si>
    <t>RAXCOK</t>
  </si>
  <si>
    <t>RAXDAX</t>
  </si>
  <si>
    <t>RAZYIC</t>
  </si>
  <si>
    <t>RAZYOI</t>
  </si>
  <si>
    <t>REDROI</t>
  </si>
  <si>
    <t>REGLOG</t>
  </si>
  <si>
    <t>RELLAW</t>
  </si>
  <si>
    <t>REYCOP</t>
  </si>
  <si>
    <t>RIFDUG01</t>
  </si>
  <si>
    <t>RIPNIP</t>
  </si>
  <si>
    <t>RIVDEF</t>
  </si>
  <si>
    <t>RUCGOM</t>
  </si>
  <si>
    <t>RUFMUA</t>
  </si>
  <si>
    <t>RUFMUA01</t>
  </si>
  <si>
    <t>RUMWUS</t>
  </si>
  <si>
    <t>RURPEA</t>
  </si>
  <si>
    <t>RURQEB</t>
  </si>
  <si>
    <t>RUVMAX</t>
  </si>
  <si>
    <t>SAHYOQ03</t>
  </si>
  <si>
    <t>SAHYOQ04</t>
  </si>
  <si>
    <t>SAHYOQ05</t>
  </si>
  <si>
    <t>SAKRED</t>
  </si>
  <si>
    <t>SAMLAV02</t>
  </si>
  <si>
    <t>SAMLAV03</t>
  </si>
  <si>
    <t>SEFBOV</t>
  </si>
  <si>
    <t>SEFSOM</t>
  </si>
  <si>
    <t>SEHTEF</t>
  </si>
  <si>
    <t>SENWAL</t>
  </si>
  <si>
    <t>SENWIT</t>
  </si>
  <si>
    <t>SENWOZ</t>
  </si>
  <si>
    <t>SERJUV</t>
  </si>
  <si>
    <t>SERKEG</t>
  </si>
  <si>
    <t>SEYDUW</t>
  </si>
  <si>
    <t>SUHHOT</t>
  </si>
  <si>
    <t>SUJQOE</t>
  </si>
  <si>
    <t>SUJREV</t>
  </si>
  <si>
    <t>SUKYIH</t>
  </si>
  <si>
    <t>TADCAE</t>
  </si>
  <si>
    <t>TARWEO</t>
  </si>
  <si>
    <t>TASXIW</t>
  </si>
  <si>
    <t>TECTUS</t>
  </si>
  <si>
    <t>TEDGOA</t>
  </si>
  <si>
    <t>TENLIJ</t>
  </si>
  <si>
    <t>TERFUT</t>
  </si>
  <si>
    <t>TESGOO</t>
  </si>
  <si>
    <t>TESGUU</t>
  </si>
  <si>
    <t>TESHAB</t>
  </si>
  <si>
    <t>TETZID</t>
  </si>
  <si>
    <t>TEVZEA</t>
  </si>
  <si>
    <t>TEVZIE</t>
  </si>
  <si>
    <t>TEVZOK</t>
  </si>
  <si>
    <t>TEVZUQ</t>
  </si>
  <si>
    <t>TOHYUL</t>
  </si>
  <si>
    <t>UBACOR</t>
  </si>
  <si>
    <t>UBACUX</t>
  </si>
  <si>
    <t>UBUMAH</t>
  </si>
  <si>
    <t>UKUBIM</t>
  </si>
  <si>
    <t>ULOGIL</t>
  </si>
  <si>
    <t>UMEXUF</t>
  </si>
  <si>
    <t>UNIGEE</t>
  </si>
  <si>
    <t>UTEWOG</t>
  </si>
  <si>
    <t>UTEWUM</t>
  </si>
  <si>
    <t>UTEXAT</t>
  </si>
  <si>
    <t>UVARIT</t>
  </si>
  <si>
    <t>UVAROZ</t>
  </si>
  <si>
    <t>UVASAM</t>
  </si>
  <si>
    <t>UVEXAV</t>
  </si>
  <si>
    <t>UVUPOR</t>
  </si>
  <si>
    <t>UWELIS</t>
  </si>
  <si>
    <t>UXEQOE</t>
  </si>
  <si>
    <t>UXUZAP</t>
  </si>
  <si>
    <t>VACFOV01</t>
  </si>
  <si>
    <t>VACFUB01</t>
  </si>
  <si>
    <t>VAGTUU</t>
  </si>
  <si>
    <t>VAHSIH</t>
  </si>
  <si>
    <t>VAPFOJ</t>
  </si>
  <si>
    <t>VAPFUP</t>
  </si>
  <si>
    <t>VARRIP</t>
  </si>
  <si>
    <t>VASKOR</t>
  </si>
  <si>
    <t>VAZTOG</t>
  </si>
  <si>
    <t>VEJYUF01</t>
  </si>
  <si>
    <t>VEJYUF02</t>
  </si>
  <si>
    <t>VISTUM</t>
  </si>
  <si>
    <t>VONBIK</t>
  </si>
  <si>
    <t>VUQKOI</t>
  </si>
  <si>
    <t>VUQKUO</t>
  </si>
  <si>
    <t>VUSKAW</t>
  </si>
  <si>
    <t>VUSKEA</t>
  </si>
  <si>
    <t>WABTOK</t>
  </si>
  <si>
    <t>WALBOC</t>
  </si>
  <si>
    <t>WALBOC01</t>
  </si>
  <si>
    <t>WALBOC02</t>
  </si>
  <si>
    <t>WALCET</t>
  </si>
  <si>
    <t>WEBREC</t>
  </si>
  <si>
    <t>WECJAR</t>
  </si>
  <si>
    <t>WEMNAF</t>
  </si>
  <si>
    <t>WENDIE</t>
  </si>
  <si>
    <t>WIDZOA</t>
  </si>
  <si>
    <t>WIFBAQ</t>
  </si>
  <si>
    <t>WIJDID</t>
  </si>
  <si>
    <t>WIYFAM</t>
  </si>
  <si>
    <t>WONZOP</t>
  </si>
  <si>
    <t>WONZUV</t>
  </si>
  <si>
    <t>WOWGEU</t>
  </si>
  <si>
    <t>XADGAM</t>
  </si>
  <si>
    <t>XAMDUM07</t>
  </si>
  <si>
    <t>XAWVUN</t>
  </si>
  <si>
    <t>XAWZOM</t>
  </si>
  <si>
    <t>XEDPIH</t>
  </si>
  <si>
    <t>XEHFUL</t>
  </si>
  <si>
    <t>XEHFUL01</t>
  </si>
  <si>
    <t>XEHFUL02</t>
  </si>
  <si>
    <t>XEHTUB</t>
  </si>
  <si>
    <t>XEJTIR</t>
  </si>
  <si>
    <t>XENKIM</t>
  </si>
  <si>
    <t>XEQRAO</t>
  </si>
  <si>
    <t>XEXLOD</t>
  </si>
  <si>
    <t>XEXMEU</t>
  </si>
  <si>
    <t>XIBZUF</t>
  </si>
  <si>
    <t>XIDBUJ</t>
  </si>
  <si>
    <t>XIMPOA</t>
  </si>
  <si>
    <t>XINFUW</t>
  </si>
  <si>
    <t>XINHOT</t>
  </si>
  <si>
    <t>XINJAH</t>
  </si>
  <si>
    <t>XINWUO</t>
  </si>
  <si>
    <t>XOJWEZ</t>
  </si>
  <si>
    <t>XOKHAH</t>
  </si>
  <si>
    <t>XOVVEK</t>
  </si>
  <si>
    <t>XOVVIO</t>
  </si>
  <si>
    <t>XUGSEY</t>
  </si>
  <si>
    <t>XUNGOD</t>
  </si>
  <si>
    <t>XUNGUJ</t>
  </si>
  <si>
    <t>XUNHAQ</t>
  </si>
  <si>
    <t>XUVHEB</t>
  </si>
  <si>
    <t>XUWVEQ</t>
  </si>
  <si>
    <t>XUYXAR</t>
  </si>
  <si>
    <t>YARKEJ</t>
  </si>
  <si>
    <t>YARYEV</t>
  </si>
  <si>
    <t>YARYOF</t>
  </si>
  <si>
    <t>YASPEP</t>
  </si>
  <si>
    <t>YAZFOW</t>
  </si>
  <si>
    <t>YAZYEF</t>
  </si>
  <si>
    <t>YEGCUJ</t>
  </si>
  <si>
    <t>YEGKOM</t>
  </si>
  <si>
    <t>YEGYIU</t>
  </si>
  <si>
    <t>YEKXET</t>
  </si>
  <si>
    <t>YEZFIU</t>
  </si>
  <si>
    <t>YUBFOR</t>
  </si>
  <si>
    <t>YUGLES</t>
  </si>
  <si>
    <t>YUJNOH</t>
  </si>
  <si>
    <t>YUKBIP01</t>
  </si>
  <si>
    <t>ZARZAV</t>
  </si>
  <si>
    <t>ZEDRAD</t>
  </si>
  <si>
    <t>ZEDROR</t>
  </si>
  <si>
    <t>ZERNAN</t>
  </si>
  <si>
    <t>ZERQOE</t>
  </si>
  <si>
    <t>ZESFUY</t>
  </si>
  <si>
    <t>ZIBGIC</t>
  </si>
  <si>
    <t>ZIDDIB</t>
  </si>
  <si>
    <t>ZIKJIO</t>
  </si>
  <si>
    <t>ZISYAD</t>
  </si>
  <si>
    <t>CoRE MOF</t>
  </si>
  <si>
    <t>Topology</t>
  </si>
  <si>
    <t>Node type</t>
  </si>
  <si>
    <t>pcu</t>
  </si>
  <si>
    <t>6c_Zn4(OH)2</t>
  </si>
  <si>
    <t>1B_4H_Ch</t>
  </si>
  <si>
    <t>dia</t>
  </si>
  <si>
    <t>4c_Zn_2</t>
  </si>
  <si>
    <t>ACOLIP_1</t>
  </si>
  <si>
    <t>ACOLIP_2</t>
  </si>
  <si>
    <t>6c_Zn2_2</t>
  </si>
  <si>
    <t>AFITIT_1</t>
  </si>
  <si>
    <t>AFITIT_2</t>
  </si>
  <si>
    <t>stp</t>
  </si>
  <si>
    <t>irregular</t>
  </si>
  <si>
    <t>Node and linker over two bonds</t>
  </si>
  <si>
    <t>scu</t>
  </si>
  <si>
    <t>4c_Cu</t>
  </si>
  <si>
    <t>ntn_edge</t>
  </si>
  <si>
    <t>Node and node over two connections</t>
  </si>
  <si>
    <t>pts</t>
  </si>
  <si>
    <t>4c_CdCl2</t>
  </si>
  <si>
    <t>4c_AMIKOX_1</t>
  </si>
  <si>
    <t>AVAQIX_1</t>
  </si>
  <si>
    <t>6,6,T25</t>
  </si>
  <si>
    <t>6c_Zn2_1</t>
  </si>
  <si>
    <t>2B_fused_Ch</t>
  </si>
  <si>
    <t>AMILUE_1</t>
  </si>
  <si>
    <t>6^2-c net</t>
  </si>
  <si>
    <t>AMUCOB_1</t>
  </si>
  <si>
    <t>fof</t>
  </si>
  <si>
    <t>4c_Cu_1_Ch</t>
  </si>
  <si>
    <t>3c_B_Ch</t>
  </si>
  <si>
    <t>tcj-3,5-Pnma</t>
  </si>
  <si>
    <t>5c_Zn2_1</t>
  </si>
  <si>
    <t>RAXCOK_1</t>
  </si>
  <si>
    <t>flu</t>
  </si>
  <si>
    <t>8c_Cd4_1</t>
  </si>
  <si>
    <t>4c_HIHGOW_1</t>
  </si>
  <si>
    <t>ATOXEN_1</t>
  </si>
  <si>
    <t>4c_Cd_1</t>
  </si>
  <si>
    <t>3,4,5T97</t>
  </si>
  <si>
    <t>3c_Ag_1</t>
  </si>
  <si>
    <t>One atom in node over two connections</t>
  </si>
  <si>
    <t>sra</t>
  </si>
  <si>
    <t>4c_Zn2_2</t>
  </si>
  <si>
    <t>4c_AVIMOI_1</t>
  </si>
  <si>
    <t>4c_AZIXUD_1</t>
  </si>
  <si>
    <t>3,6,9-c net</t>
  </si>
  <si>
    <t>6^4-c net</t>
  </si>
  <si>
    <t>usf</t>
  </si>
  <si>
    <t>4c_Zn2_7</t>
  </si>
  <si>
    <t>BARZAW_1</t>
  </si>
  <si>
    <t>ant</t>
  </si>
  <si>
    <t>6c_Zn3OH2</t>
  </si>
  <si>
    <t>3c_BENXUP_1</t>
  </si>
  <si>
    <t>uni</t>
  </si>
  <si>
    <t>4c_Zn_6</t>
  </si>
  <si>
    <t>BEPMIU_1</t>
  </si>
  <si>
    <t>4,6T685</t>
  </si>
  <si>
    <t>6c_Zn2_9</t>
  </si>
  <si>
    <t>4c_Zn_3</t>
  </si>
  <si>
    <t>6c_BERFIP_1</t>
  </si>
  <si>
    <t>3,4T91</t>
  </si>
  <si>
    <t>4c_Zn_4</t>
  </si>
  <si>
    <t>3c_BERGAI_1</t>
  </si>
  <si>
    <t>flu-3,6-C2/c</t>
  </si>
  <si>
    <t>3c_BETGAK_1</t>
  </si>
  <si>
    <t>BIBBUL_1</t>
  </si>
  <si>
    <t>BIBBUL_2</t>
  </si>
  <si>
    <t>acs</t>
  </si>
  <si>
    <t>6c_Zn5_1</t>
  </si>
  <si>
    <t>lvt</t>
  </si>
  <si>
    <t>4c_Mo2_1</t>
  </si>
  <si>
    <t>3,4,5T1</t>
  </si>
  <si>
    <t>4,6T147</t>
  </si>
  <si>
    <t>BOWQAG_1</t>
  </si>
  <si>
    <t>nbo</t>
  </si>
  <si>
    <t>4c_Fe</t>
  </si>
  <si>
    <t>alb-4,8-Cmce</t>
  </si>
  <si>
    <t>4c_ODODIW_1</t>
  </si>
  <si>
    <t>2C1</t>
  </si>
  <si>
    <t>4c_Ag_2</t>
  </si>
  <si>
    <t>4c_Ag2_3</t>
  </si>
  <si>
    <t>OFERUN02_1</t>
  </si>
  <si>
    <t>6c_Cd_1</t>
  </si>
  <si>
    <t>CEHZAR01_1</t>
  </si>
  <si>
    <t>tcj-4,5-P21/c-1</t>
  </si>
  <si>
    <t>4c_Cd_2</t>
  </si>
  <si>
    <t>4c_CICYIX_1</t>
  </si>
  <si>
    <t>Irregular</t>
  </si>
  <si>
    <t>MIMVEJ_1</t>
  </si>
  <si>
    <t>sqc173</t>
  </si>
  <si>
    <t>6c_CISMAT01_1</t>
  </si>
  <si>
    <t>COGWEB_1</t>
  </si>
  <si>
    <t>bcu</t>
  </si>
  <si>
    <t>8c_Cd2_1</t>
  </si>
  <si>
    <t>htp</t>
  </si>
  <si>
    <t>6c_CUMDIY_1</t>
  </si>
  <si>
    <t>CUNWEO_1</t>
  </si>
  <si>
    <t>cds</t>
  </si>
  <si>
    <t>6c_Zn3_1</t>
  </si>
  <si>
    <t>CUTKOS_1</t>
  </si>
  <si>
    <t>CUYHIO_1</t>
  </si>
  <si>
    <t>DAJHUS_1</t>
  </si>
  <si>
    <t>4,4,5,6,7T1</t>
  </si>
  <si>
    <t>5c_Cd_1</t>
  </si>
  <si>
    <t>6c_Co2</t>
  </si>
  <si>
    <t>4c_IBUDOZ_1</t>
  </si>
  <si>
    <t>fsc</t>
  </si>
  <si>
    <t>4c_Ni</t>
  </si>
  <si>
    <t>YARYOF_2</t>
  </si>
  <si>
    <t>DEYDOA_1</t>
  </si>
  <si>
    <t>3,5,8T13</t>
  </si>
  <si>
    <t>5c_Cd_2</t>
  </si>
  <si>
    <t>1B_4Br_Ch</t>
  </si>
  <si>
    <t>GIZJOP_1</t>
  </si>
  <si>
    <t>3c_DEYVUA_1</t>
  </si>
  <si>
    <t>rob</t>
  </si>
  <si>
    <t>DIDDOK_1</t>
  </si>
  <si>
    <t>DOGZIJ_1</t>
  </si>
  <si>
    <t>dmc</t>
  </si>
  <si>
    <t>Node and node over two connection</t>
  </si>
  <si>
    <t>nia</t>
  </si>
  <si>
    <t>6c_Zn2_8</t>
  </si>
  <si>
    <t>DUBWON_1</t>
  </si>
  <si>
    <t>4c_Zn_5</t>
  </si>
  <si>
    <t>ECAHAT_1</t>
  </si>
  <si>
    <t>6c_Zn_1_Ch</t>
  </si>
  <si>
    <t>4c_Cd_4</t>
  </si>
  <si>
    <t>EKOPOK_1</t>
  </si>
  <si>
    <t>4c_ELAFUT_1</t>
  </si>
  <si>
    <t>EMITUQ_1</t>
  </si>
  <si>
    <t>rtl</t>
  </si>
  <si>
    <t>3c_EQIWAD_1</t>
  </si>
  <si>
    <t>ERUFUS_1</t>
  </si>
  <si>
    <t>ERUFUS_2</t>
  </si>
  <si>
    <t>llj</t>
  </si>
  <si>
    <t>12c_Zn8</t>
  </si>
  <si>
    <t>EXEWAG_1</t>
  </si>
  <si>
    <t>hex</t>
  </si>
  <si>
    <t>3c_GIMVAA_1</t>
  </si>
  <si>
    <t>4c_EZUCIM_1</t>
  </si>
  <si>
    <t>3,3,4,4,5,6,6,7T2</t>
  </si>
  <si>
    <t>4c_QUQPOI_1</t>
  </si>
  <si>
    <t>FAPTIB_1</t>
  </si>
  <si>
    <t>FAQVEA_1</t>
  </si>
  <si>
    <t>6c_Zn2_3</t>
  </si>
  <si>
    <t>3c_FECWOB01_1</t>
  </si>
  <si>
    <t>2B_4H_Ch</t>
  </si>
  <si>
    <t>FEFDAX_1</t>
  </si>
  <si>
    <t>FERHAN_1</t>
  </si>
  <si>
    <t>4,5,7T16</t>
  </si>
  <si>
    <t>FEWGUL_1</t>
  </si>
  <si>
    <t>4,5^2-c net</t>
  </si>
  <si>
    <t>3,8T4</t>
  </si>
  <si>
    <t>8c_Cd2H2O_1</t>
  </si>
  <si>
    <t>3c_FIGXAW_1</t>
  </si>
  <si>
    <t>FIGXAW_1</t>
  </si>
  <si>
    <t>bpq</t>
  </si>
  <si>
    <t>6c_Zn_1</t>
  </si>
  <si>
    <t>6c_Zn2OH2</t>
  </si>
  <si>
    <t>4c_IXODUV</t>
  </si>
  <si>
    <t>lon</t>
  </si>
  <si>
    <t>4c_FIPWOS_1</t>
  </si>
  <si>
    <t>tbo</t>
  </si>
  <si>
    <t>5,5T357</t>
  </si>
  <si>
    <t>FUDQIF_1</t>
  </si>
  <si>
    <t>FUDQIF_2</t>
  </si>
  <si>
    <t>4c_B_Ch</t>
  </si>
  <si>
    <t>4c_FUNBEW_1</t>
  </si>
  <si>
    <t>FUNBIA_1</t>
  </si>
  <si>
    <t>UVUPOR_1</t>
  </si>
  <si>
    <t>8c_Cu3Cl2</t>
  </si>
  <si>
    <t>FUTKEL_1</t>
  </si>
  <si>
    <t>4,4,4T19</t>
  </si>
  <si>
    <t>4c_XINJAH_1</t>
  </si>
  <si>
    <t>GALCED_1</t>
  </si>
  <si>
    <t>3,8T53</t>
  </si>
  <si>
    <t>4c_GAYFOD_1</t>
  </si>
  <si>
    <t>uog</t>
  </si>
  <si>
    <t>GEDLIM_1</t>
  </si>
  <si>
    <t>6,8T13</t>
  </si>
  <si>
    <t>6c_Fe</t>
  </si>
  <si>
    <t>HOWPOZ_1</t>
  </si>
  <si>
    <t>sod</t>
  </si>
  <si>
    <t>4c_Cd_6</t>
  </si>
  <si>
    <t>4c_GIMSIG_1</t>
  </si>
  <si>
    <t>tsa</t>
  </si>
  <si>
    <t>3c_Zn_1</t>
  </si>
  <si>
    <t>zyl</t>
  </si>
  <si>
    <t>GINLIA_1</t>
  </si>
  <si>
    <t>frl</t>
  </si>
  <si>
    <t>GITWIQ_1</t>
  </si>
  <si>
    <t>cag</t>
  </si>
  <si>
    <t>LAU</t>
  </si>
  <si>
    <t>4c_GOMRAC_1</t>
  </si>
  <si>
    <t>GUFREF_1</t>
  </si>
  <si>
    <t>GUFREF_2</t>
  </si>
  <si>
    <t>Two linkers share one connection</t>
  </si>
  <si>
    <t>4,4T31</t>
  </si>
  <si>
    <t>4c_GULPIN_1</t>
  </si>
  <si>
    <t>6c_GUXLIU_1</t>
  </si>
  <si>
    <t>GUYLOC_1</t>
  </si>
  <si>
    <t>4,4,4T59</t>
  </si>
  <si>
    <t>4c_HABRIN_1</t>
  </si>
  <si>
    <t>4c_IXODUV_1</t>
  </si>
  <si>
    <t>3c_HAMJOW_1</t>
  </si>
  <si>
    <t>HAZNON_1</t>
  </si>
  <si>
    <t>8c_Zn3_1</t>
  </si>
  <si>
    <t>4,4,6T38</t>
  </si>
  <si>
    <t>HEXNII_1</t>
  </si>
  <si>
    <t>tfa</t>
  </si>
  <si>
    <t>4c_Zn2_5</t>
  </si>
  <si>
    <t>HEZKIH_1</t>
  </si>
  <si>
    <t>3,6,8T6</t>
  </si>
  <si>
    <t>dft</t>
  </si>
  <si>
    <t>cdq</t>
  </si>
  <si>
    <t>4,6T28</t>
  </si>
  <si>
    <t>4c_HIMSAY_1</t>
  </si>
  <si>
    <t>fsc-3,4-Pbcn-2</t>
  </si>
  <si>
    <t>3c_HOWPOZ_1</t>
  </si>
  <si>
    <t>4,6,6T29</t>
  </si>
  <si>
    <t>6c_HUHJAW_1</t>
  </si>
  <si>
    <t>HUTTIA_1</t>
  </si>
  <si>
    <t>HUTTIA_2</t>
  </si>
  <si>
    <t>4c_Zn_7</t>
  </si>
  <si>
    <t>4c_Zn_8</t>
  </si>
  <si>
    <t>4c_Ag_1</t>
  </si>
  <si>
    <t>3c_ICANAD_1</t>
  </si>
  <si>
    <t>ICANEH_1</t>
  </si>
  <si>
    <t>3,6,6T24</t>
  </si>
  <si>
    <t>3c_ZnCl</t>
  </si>
  <si>
    <t>6c_IGOCOX_1</t>
  </si>
  <si>
    <t>4,6T70</t>
  </si>
  <si>
    <t>8c_IJENER_1</t>
  </si>
  <si>
    <t>4,4T77</t>
  </si>
  <si>
    <t>ILOJEZ_1</t>
  </si>
  <si>
    <t>4c_Zn_1</t>
  </si>
  <si>
    <t>IMACZN01_1</t>
  </si>
  <si>
    <t>4,4,4T12</t>
  </si>
  <si>
    <t>4,5,7-c net</t>
  </si>
  <si>
    <t>bbf</t>
  </si>
  <si>
    <t>4c_ISIMAZ_1</t>
  </si>
  <si>
    <t>ISIMAZ_1</t>
  </si>
  <si>
    <t>8c_Zn2</t>
  </si>
  <si>
    <t>4c_ISOHEE_1</t>
  </si>
  <si>
    <t>asf</t>
  </si>
  <si>
    <t>4c_IXISAJ_1</t>
  </si>
  <si>
    <t>One atom linker</t>
  </si>
  <si>
    <t>6c_V</t>
  </si>
  <si>
    <t>IXUREZ_1</t>
  </si>
  <si>
    <t>4,6T155</t>
  </si>
  <si>
    <t>4c_VISTUM_1</t>
  </si>
  <si>
    <t>8T21</t>
  </si>
  <si>
    <t>4c_JIVFUQ_1</t>
  </si>
  <si>
    <t>3,4,5T3</t>
  </si>
  <si>
    <t>4c_JOSNAG_1</t>
  </si>
  <si>
    <t>KANDIO_1</t>
  </si>
  <si>
    <t>3,3,6,6,6T15</t>
  </si>
  <si>
    <t>5,5T7</t>
  </si>
  <si>
    <t>4c_Zn2_4</t>
  </si>
  <si>
    <t>1TrU_Ch</t>
  </si>
  <si>
    <t>mcn</t>
  </si>
  <si>
    <t>sqp</t>
  </si>
  <si>
    <t>5c_Zn_1</t>
  </si>
  <si>
    <t>6c_Cd2_1</t>
  </si>
  <si>
    <t>3c_VISTUM_1</t>
  </si>
  <si>
    <t>KINHAS_1</t>
  </si>
  <si>
    <t>KINHAS_2</t>
  </si>
  <si>
    <t>KINKAV_1</t>
  </si>
  <si>
    <t>KINKAV_2</t>
  </si>
  <si>
    <t>5,5T2</t>
  </si>
  <si>
    <t>XADGAM_1</t>
  </si>
  <si>
    <t>3,5T41</t>
  </si>
  <si>
    <t>5c_Zn2_2</t>
  </si>
  <si>
    <t>ZIKJIO_1</t>
  </si>
  <si>
    <t>4,4,8T20</t>
  </si>
  <si>
    <t>8c_Cu10</t>
  </si>
  <si>
    <t>3^5,4,4,4,5T2</t>
  </si>
  <si>
    <t>3c_LACJAC_1</t>
  </si>
  <si>
    <t>LAGCED_1</t>
  </si>
  <si>
    <t>4,4,6T19</t>
  </si>
  <si>
    <t>6c_Y_1</t>
  </si>
  <si>
    <t>4,4,5,6T4</t>
  </si>
  <si>
    <t>6,6T2</t>
  </si>
  <si>
    <t>6c_LAVSUY_1</t>
  </si>
  <si>
    <t>cbs</t>
  </si>
  <si>
    <t>3,4^2-c net</t>
  </si>
  <si>
    <t>pyr</t>
  </si>
  <si>
    <t>3c_LEMNOH_1</t>
  </si>
  <si>
    <t>3,4,4T149</t>
  </si>
  <si>
    <t>3c_CUNFOH01</t>
  </si>
  <si>
    <t>4c_LIFWEE_1</t>
  </si>
  <si>
    <t>LIFWOO_1</t>
  </si>
  <si>
    <t>3c_CdI</t>
  </si>
  <si>
    <t>SAV</t>
  </si>
  <si>
    <t>4,4,6,6T1</t>
  </si>
  <si>
    <t>MADVUJ_1</t>
  </si>
  <si>
    <t>6T9</t>
  </si>
  <si>
    <t>YASPEP_1</t>
  </si>
  <si>
    <t>MATVAF_1</t>
  </si>
  <si>
    <t>dmp</t>
  </si>
  <si>
    <t>MEJQEZ_1</t>
  </si>
  <si>
    <t>MIHHOA_1</t>
  </si>
  <si>
    <t>3,3,4,4T9</t>
  </si>
  <si>
    <t>MOCKEV_1</t>
  </si>
  <si>
    <t>4,4,6T62</t>
  </si>
  <si>
    <t>3,3,3,4,5T8</t>
  </si>
  <si>
    <t>4c_Zn2_6</t>
  </si>
  <si>
    <t>3c_MOGVAG_1</t>
  </si>
  <si>
    <t>MOYYEF_1</t>
  </si>
  <si>
    <t>sol</t>
  </si>
  <si>
    <t>3^10,6-c net</t>
  </si>
  <si>
    <t>3,4,4,6T54</t>
  </si>
  <si>
    <t>4c&amp;3c_NASCIV_1</t>
  </si>
  <si>
    <t>NEHZIK_1</t>
  </si>
  <si>
    <t>3,3,4,4,6T24</t>
  </si>
  <si>
    <t>6,8T12</t>
  </si>
  <si>
    <t>NISCOJ_1</t>
  </si>
  <si>
    <t>fog</t>
  </si>
  <si>
    <t>NUVWIL_1</t>
  </si>
  <si>
    <t>4c_Cd_7</t>
  </si>
  <si>
    <t>NUYWOU_1</t>
  </si>
  <si>
    <t>8c_Zn5_1</t>
  </si>
  <si>
    <t>Linker with metal atom</t>
  </si>
  <si>
    <t>apo</t>
  </si>
  <si>
    <t>6c_Zn2_5</t>
  </si>
  <si>
    <t>4,5,6T44</t>
  </si>
  <si>
    <t>4c_OHOLIH_1</t>
  </si>
  <si>
    <t>6c_Sc3_1</t>
  </si>
  <si>
    <t>sxb</t>
  </si>
  <si>
    <t>OSAXAI_1</t>
  </si>
  <si>
    <t>OTAVOV_1</t>
  </si>
  <si>
    <t>3c_OVICUS_1</t>
  </si>
  <si>
    <t>PAMVEG_1</t>
  </si>
  <si>
    <t>PAMVEG_2</t>
  </si>
  <si>
    <t>PAPXUB_1</t>
  </si>
  <si>
    <t>PASKAX_1</t>
  </si>
  <si>
    <t>PASKAX_2</t>
  </si>
  <si>
    <t>4c_Cd2Cl2</t>
  </si>
  <si>
    <t>PASTOU_1</t>
  </si>
  <si>
    <t>PELNEA01_1</t>
  </si>
  <si>
    <t>PEMRIK_1</t>
  </si>
  <si>
    <t>4,4,6T23</t>
  </si>
  <si>
    <t>6c_PIFPIE_1</t>
  </si>
  <si>
    <t>PIHNUQ_1</t>
  </si>
  <si>
    <t>PIJJOI_1</t>
  </si>
  <si>
    <t>PORVUO_1</t>
  </si>
  <si>
    <t>4,4T8</t>
  </si>
  <si>
    <t>4c_PUQXUV_1</t>
  </si>
  <si>
    <t>PUSDOX_1</t>
  </si>
  <si>
    <t>4c_PUWCUF_1</t>
  </si>
  <si>
    <t>QAVWAN_1</t>
  </si>
  <si>
    <t>QEFNAQ_1</t>
  </si>
  <si>
    <t>etbe</t>
  </si>
  <si>
    <t>4c_QESYOD_1</t>
  </si>
  <si>
    <t>3,4,5,5T3</t>
  </si>
  <si>
    <t>4c_W</t>
  </si>
  <si>
    <t>QEVKOS_1</t>
  </si>
  <si>
    <t>3c_QEYWUN_1</t>
  </si>
  <si>
    <t>4c_Cu2I2</t>
  </si>
  <si>
    <t>4c_QOJVAM_1</t>
  </si>
  <si>
    <t>8c_QOKCID_1</t>
  </si>
  <si>
    <t>sqc97</t>
  </si>
  <si>
    <t>4c_1anC_Ch</t>
  </si>
  <si>
    <t>1DoU_Ch</t>
  </si>
  <si>
    <t>QOMFAA_1</t>
  </si>
  <si>
    <t>3,4,5T90</t>
  </si>
  <si>
    <t>3c_Cd_2</t>
  </si>
  <si>
    <t>5c_QUJFUX_1</t>
  </si>
  <si>
    <t>met</t>
  </si>
  <si>
    <t>3c_QUNMUI_1</t>
  </si>
  <si>
    <t>4,4T83</t>
  </si>
  <si>
    <t>tfu</t>
  </si>
  <si>
    <t>4c_Pd</t>
  </si>
  <si>
    <t>3,4,5T105</t>
  </si>
  <si>
    <t>3c_QUVDUH_1</t>
  </si>
  <si>
    <t>Node and linker over two connections</t>
  </si>
  <si>
    <t>RABHAZ_1</t>
  </si>
  <si>
    <t>fsc-4,5-Cmmm</t>
  </si>
  <si>
    <t>1B_4F_Ch</t>
  </si>
  <si>
    <t>4,4T118</t>
  </si>
  <si>
    <t>4c_RAZYIC_1</t>
  </si>
  <si>
    <t>RAZYOI_1</t>
  </si>
  <si>
    <t>3,3,4,4,5,6,6T1</t>
  </si>
  <si>
    <t>3,4,5T145</t>
  </si>
  <si>
    <t>4c_REYCOP_1</t>
  </si>
  <si>
    <t>REYCOP_1</t>
  </si>
  <si>
    <t>tcl-4,5-P21/c-1</t>
  </si>
  <si>
    <t>4c_RIPNIP_1</t>
  </si>
  <si>
    <t>3,5T9</t>
  </si>
  <si>
    <t>3c_RIVDEF_1</t>
  </si>
  <si>
    <t>pth</t>
  </si>
  <si>
    <t>4c_RUCGOM_1</t>
  </si>
  <si>
    <t>bnn</t>
  </si>
  <si>
    <t>5c_RUFMUA_1</t>
  </si>
  <si>
    <t>4,4,8T18</t>
  </si>
  <si>
    <t>4c_Pt</t>
  </si>
  <si>
    <t>8c_Zn3_2</t>
  </si>
  <si>
    <t>jbw-3,3-Cccm</t>
  </si>
  <si>
    <t>SAMLAV02_1</t>
  </si>
  <si>
    <t>3,3,6T17</t>
  </si>
  <si>
    <t>3c_SEFSOM_1</t>
  </si>
  <si>
    <t>6c_Y2_1</t>
  </si>
  <si>
    <t>srs</t>
  </si>
  <si>
    <t>3c_Zn2_1</t>
  </si>
  <si>
    <t>4c_SERJUV_1</t>
  </si>
  <si>
    <t>SUHHOT_1</t>
  </si>
  <si>
    <t>SUJQOE_1</t>
  </si>
  <si>
    <t>3,3,5T39</t>
  </si>
  <si>
    <t>hxg-d-4-C2/m</t>
  </si>
  <si>
    <t>4c_TARWEO_1</t>
  </si>
  <si>
    <t>8T23</t>
  </si>
  <si>
    <t>TASXIW_1</t>
  </si>
  <si>
    <t>6c_Zn2_6</t>
  </si>
  <si>
    <t>TEDGOA_1</t>
  </si>
  <si>
    <t>xux</t>
  </si>
  <si>
    <t>3c_Zn_3</t>
  </si>
  <si>
    <t>TERFUT_1</t>
  </si>
  <si>
    <t>TETZID_1</t>
  </si>
  <si>
    <t>5,5,5,7,8T1</t>
  </si>
  <si>
    <t>4,6T135</t>
  </si>
  <si>
    <t>UBACUX_1</t>
  </si>
  <si>
    <t>3,3,6T52</t>
  </si>
  <si>
    <t>3c_UBUMAH_1</t>
  </si>
  <si>
    <t>4c_CdS2</t>
  </si>
  <si>
    <t>tcs</t>
  </si>
  <si>
    <t>4c_ULOGIL_1</t>
  </si>
  <si>
    <t>bct</t>
  </si>
  <si>
    <t>the</t>
  </si>
  <si>
    <t>8c_Ni4</t>
  </si>
  <si>
    <t>8c_Cu4</t>
  </si>
  <si>
    <t>4,4,6T132</t>
  </si>
  <si>
    <t>6c_UTEXAT_1</t>
  </si>
  <si>
    <t>UVARIT_1</t>
  </si>
  <si>
    <t>4,4,8T26</t>
  </si>
  <si>
    <t>4,4,5T14</t>
  </si>
  <si>
    <t>qtz</t>
  </si>
  <si>
    <t>lcy</t>
  </si>
  <si>
    <t>VAGTUU_1</t>
  </si>
  <si>
    <t>sas</t>
  </si>
  <si>
    <t>3,5^2-c net</t>
  </si>
  <si>
    <t>3,5T258</t>
  </si>
  <si>
    <t>6c_Sc</t>
  </si>
  <si>
    <t>tck-4,6-Cmmm-1</t>
  </si>
  <si>
    <t>ths</t>
  </si>
  <si>
    <t>3c_Zn_2</t>
  </si>
  <si>
    <t>3,4,5,5T25</t>
  </si>
  <si>
    <t>VUQKOI_1</t>
  </si>
  <si>
    <t>WABTOK_1</t>
  </si>
  <si>
    <t>3,3,4,4T65</t>
  </si>
  <si>
    <t>WEBREC_1</t>
  </si>
  <si>
    <t>6c_WEMNAF_1</t>
  </si>
  <si>
    <t>WEMNAF_1</t>
  </si>
  <si>
    <t>3,3,6T74</t>
  </si>
  <si>
    <t>WIFBAQ_1</t>
  </si>
  <si>
    <t>WIFBAQ_2</t>
  </si>
  <si>
    <t>3,3,3,3,4,4T4</t>
  </si>
  <si>
    <t>WONZOP_1</t>
  </si>
  <si>
    <t>WONZUV_1</t>
  </si>
  <si>
    <t>6c_XUWVEQ_1</t>
  </si>
  <si>
    <t>sur</t>
  </si>
  <si>
    <t>3c_XAWVUN_1</t>
  </si>
  <si>
    <t>3,3,4T90</t>
  </si>
  <si>
    <t>3c_Cd_1</t>
  </si>
  <si>
    <t>4c_XAWZOM_1</t>
  </si>
  <si>
    <t>XAWZOM_1</t>
  </si>
  <si>
    <t>nod</t>
  </si>
  <si>
    <t>3c_ZnBr</t>
  </si>
  <si>
    <t>3c_XEDPIH_1</t>
  </si>
  <si>
    <t>3,10T72</t>
  </si>
  <si>
    <t>XEJTIR_1</t>
  </si>
  <si>
    <t>mgc</t>
  </si>
  <si>
    <t>4c_XENKIM_1</t>
  </si>
  <si>
    <t>4c_XEQRAO_1</t>
  </si>
  <si>
    <t>3c_XEXLOD_1</t>
  </si>
  <si>
    <t>5,10T8</t>
  </si>
  <si>
    <t>5c_Y_1</t>
  </si>
  <si>
    <t>sit</t>
  </si>
  <si>
    <t>6c_Zn2_7</t>
  </si>
  <si>
    <t>3c_XIDBUJ_1</t>
  </si>
  <si>
    <t>unc</t>
  </si>
  <si>
    <t>XIMPOA_1</t>
  </si>
  <si>
    <t>4,4,4,7T1</t>
  </si>
  <si>
    <t>One atom in linker over two connections</t>
  </si>
  <si>
    <t>fsy</t>
  </si>
  <si>
    <t>La, not consider</t>
  </si>
  <si>
    <t>4c_Zn2_3</t>
  </si>
  <si>
    <t>6c_Zn4_1</t>
  </si>
  <si>
    <t>3^4,4^4T24</t>
  </si>
  <si>
    <t>6, 10T9</t>
  </si>
  <si>
    <t>Metal atom in linker</t>
  </si>
  <si>
    <t>3c_XUNGOD_1</t>
  </si>
  <si>
    <t>4c_Zn2_8</t>
  </si>
  <si>
    <t>4c_XUYXAR_1</t>
  </si>
  <si>
    <t>3,4T129</t>
  </si>
  <si>
    <t>3c_FAGREM_1</t>
  </si>
  <si>
    <t>4c_Cd_5</t>
  </si>
  <si>
    <t>YARYOF_1</t>
  </si>
  <si>
    <t>6,8T21</t>
  </si>
  <si>
    <t>8c_YAZFOW_1</t>
  </si>
  <si>
    <t>8T350</t>
  </si>
  <si>
    <t>YEGKOM_1</t>
  </si>
  <si>
    <t>4^2,6-c net</t>
  </si>
  <si>
    <t>6c_YEGYIU_1</t>
  </si>
  <si>
    <t>4c_Zn2_9</t>
  </si>
  <si>
    <t>atn</t>
  </si>
  <si>
    <t>gfy</t>
  </si>
  <si>
    <t>3c_YUKBIP_1</t>
  </si>
  <si>
    <t>8c_ZEDRAD_1</t>
  </si>
  <si>
    <t>ZEDROR_1</t>
  </si>
  <si>
    <t>3,4,4,5,6T43</t>
  </si>
  <si>
    <t>3,3,4,4T193</t>
  </si>
  <si>
    <t>3c_ZIDDIB_1</t>
  </si>
  <si>
    <t>4,4T157</t>
  </si>
  <si>
    <t>Density</t>
  </si>
  <si>
    <t>PLD</t>
  </si>
  <si>
    <t>LCD</t>
  </si>
  <si>
    <t>VSA</t>
  </si>
  <si>
    <t>Vf</t>
  </si>
  <si>
    <t>Unit cell a</t>
  </si>
  <si>
    <t>Unit cell b</t>
  </si>
  <si>
    <t>Unit cell c</t>
  </si>
  <si>
    <t>V</t>
  </si>
  <si>
    <t>nAT-H</t>
  </si>
  <si>
    <t>nAT</t>
  </si>
  <si>
    <t>nM</t>
  </si>
  <si>
    <t>nTrM</t>
  </si>
  <si>
    <t>nDB</t>
  </si>
  <si>
    <t>nRB</t>
  </si>
  <si>
    <t>nMB</t>
  </si>
  <si>
    <t>nAlkylC</t>
  </si>
  <si>
    <t>F01[C-N]</t>
  </si>
  <si>
    <t>F02[C-O]</t>
  </si>
  <si>
    <t>acs_v1-6c_Cd2_1_1-1B_4Br_Ch</t>
  </si>
  <si>
    <t>acs_v1-6c_Cd2_1_1-AMILUE_1</t>
  </si>
  <si>
    <t>acs_v1-6c_Cd2_1_1-HOWPOZ_1</t>
  </si>
  <si>
    <t>acs_v1-6c_Co2_1-FAPTIB_1</t>
  </si>
  <si>
    <t>acs_v1-6c_Co2_1-HOWPOZ_1</t>
  </si>
  <si>
    <t>acs_v1-6c_Co2_1-MEJQEZ_1</t>
  </si>
  <si>
    <t>acs_v1-6c_Co2_1-OFERUN02_1</t>
  </si>
  <si>
    <t>acs_v1-6c_Co2_1-QEFNAQ_1</t>
  </si>
  <si>
    <t>acs_v1-6c_Co2_1-XADGAM_1</t>
  </si>
  <si>
    <t>acs_v1-6c_Sc3_1_1-FUTKEL_1</t>
  </si>
  <si>
    <t>acs_v1-6c_V_1-YEGKOM_1</t>
  </si>
  <si>
    <t>acs_v1-6c_Zn2_1_1-1B_4Br_Ch</t>
  </si>
  <si>
    <t>acs_v1-6c_Zn2_1_1-AMILUE_1</t>
  </si>
  <si>
    <t>acs_v1-6c_Zn2_1_1-HOWPOZ_1</t>
  </si>
  <si>
    <t>acs_v1-6c_Zn2_1_1-VAGTUU_1</t>
  </si>
  <si>
    <t>acs_v1-6c_Zn2_2_1-1B_4Br_Ch</t>
  </si>
  <si>
    <t>acs_v1-6c_Zn2_2_1-AMILUE_1</t>
  </si>
  <si>
    <t>acs_v1-6c_Zn2_2_1-FAPTIB_1</t>
  </si>
  <si>
    <t>acs_v1-6c_Zn2_2_1-MEJQEZ_1</t>
  </si>
  <si>
    <t>acs_v1-6c_Zn2_2_1-OFERUN02_1</t>
  </si>
  <si>
    <t>acs_v1-6c_Zn2_2_1-QEFNAQ_1</t>
  </si>
  <si>
    <t>acs_v1-6c_Zn2_2_1-VAGTUU_1</t>
  </si>
  <si>
    <t>acs_v1-6c_Zn2_3_1-1B_4Br_Ch</t>
  </si>
  <si>
    <t>acs_v1-6c_Zn2_3_1-HOWPOZ_1</t>
  </si>
  <si>
    <t>acs_v1-6c_Zn2_5_1-1B_4Br_Ch</t>
  </si>
  <si>
    <t>acs_v1-6c_Zn3OH2_1-FUTKEL_1</t>
  </si>
  <si>
    <t>acs_v1-6c_Zn3_1_1-1B_4Br_Ch</t>
  </si>
  <si>
    <t>acs_v1-6c_Zn3_1_1-1B_4F_Ch</t>
  </si>
  <si>
    <t>acs_v1-6c_Zn3_1_1-1B_4H_Ch</t>
  </si>
  <si>
    <t>acs_v1-6c_Zn3_1_1-ACOLIP_2</t>
  </si>
  <si>
    <t>acs_v1-6c_Zn3_1_1-AVAQIX_1</t>
  </si>
  <si>
    <t>acs_v1-6c_Zn3_1_1-BARZAW_1</t>
  </si>
  <si>
    <t>acs_v1-6c_Zn3_1_1-CEHZAR01_1</t>
  </si>
  <si>
    <t>acs_v1-6c_Zn3_1_1-CUYHIO_1</t>
  </si>
  <si>
    <t>acs_v1-6c_Zn3_1_1-ERUFUS_2</t>
  </si>
  <si>
    <t>acs_v1-6c_Zn3_1_1-FAQVEA_1</t>
  </si>
  <si>
    <t>acs_v1-6c_Zn3_1_1-FUDQIF_1</t>
  </si>
  <si>
    <t>acs_v1-6c_Zn3_1_1-GIZJOP_1</t>
  </si>
  <si>
    <t>acs_v1-6c_Zn3_1_1-HOWPOZ_1</t>
  </si>
  <si>
    <t>acs_v1-6c_Zn3_1_1-IMACZN01_1</t>
  </si>
  <si>
    <t>acs_v1-6c_Zn3_1_1-KINHAS_1</t>
  </si>
  <si>
    <t>acs_v1-6c_Zn3_1_1-MEJQEZ_1</t>
  </si>
  <si>
    <t>acs_v1-6c_Zn3_1_1-MIMVEJ_1</t>
  </si>
  <si>
    <t>acs_v1-6c_Zn3_1_1-OFERUN02_1</t>
  </si>
  <si>
    <t>acs_v1-6c_Zn3_1_1-QEFNAQ_1</t>
  </si>
  <si>
    <t>acs_v1-6c_Zn3_1_1-RAXCOK_1</t>
  </si>
  <si>
    <t>acs_v1-6c_Zn3_1_1-SUJQOE_1</t>
  </si>
  <si>
    <t>acs_v1-6c_Zn3_1_1-XADGAM_1</t>
  </si>
  <si>
    <t>acs_v1-6c_Zn3_1_1-YEGKOM_1</t>
  </si>
  <si>
    <t>acs_v1-6c_Zn_1_Ch_1-1B_4Br_Ch</t>
  </si>
  <si>
    <t>acs_v1-6c_Zn_1_Ch_1-FUTKEL_1</t>
  </si>
  <si>
    <t>acs_v1-6c_Zn_1_Ch_1-PASTOU_1</t>
  </si>
  <si>
    <t>acs_v1-6c_Cd_1_1-DUBWON_1</t>
  </si>
  <si>
    <t>acs_v1-6c_Fe_1-DUBWON_1</t>
  </si>
  <si>
    <t>acs_v1-6c_Fe_1-GIZJOP_1</t>
  </si>
  <si>
    <t>acs_v1-6c_Fe_1-PIJJOI_1</t>
  </si>
  <si>
    <t>acs_v1-6c_Fe_1-WEMNAF_1</t>
  </si>
  <si>
    <t>acs_v1-6c_V_1-DUBWON_1</t>
  </si>
  <si>
    <t>acs_v1-6c_Y_1_1-1B_4H_Ch</t>
  </si>
  <si>
    <t>acs_v1-6c_Y_1_1-DUBWON_1</t>
  </si>
  <si>
    <t>acs_v1-6c_Y_1_1-GIZJOP_1</t>
  </si>
  <si>
    <t>acs_v1-6c_Y_1_1-PIJJOI_1</t>
  </si>
  <si>
    <t>acs_v1-6c_Zn2_8_1-1B_4Br_Ch</t>
  </si>
  <si>
    <t>acs_v1-6c_Zn3_1_1-DUBWON_1</t>
  </si>
  <si>
    <t>acs_v1-6c_Zn3_1_1-TEDGOA_1</t>
  </si>
  <si>
    <t>bcu_v1-8c_Cd4_1_1-1B_4F_Ch</t>
  </si>
  <si>
    <t>bcu_v1-8c_Zn3_1_1-ACOLIP_2</t>
  </si>
  <si>
    <t>bcu_v1-8c_Zn3_1_1-BARZAW_1</t>
  </si>
  <si>
    <t>bcu_v1-8c_Zn3_1_1-CEHZAR01_1</t>
  </si>
  <si>
    <t>bcu_v1-8c_Zn3_1_1-CUYHIO_1</t>
  </si>
  <si>
    <t>bcu_v1-8c_Zn3_1_1-FAPTIB_1</t>
  </si>
  <si>
    <t>bcu_v1-8c_Zn3_1_1-FAQVEA_1</t>
  </si>
  <si>
    <t>bcu_v1-8c_Zn3_1_1-GIZJOP_1</t>
  </si>
  <si>
    <t>bcu_v1-8c_Zn3_1_1-KINHAS_1</t>
  </si>
  <si>
    <t>bcu_v1-8c_Zn3_1_1-MEJQEZ_1</t>
  </si>
  <si>
    <t>bcu_v1-8c_Zn3_1_1-QEFNAQ_1</t>
  </si>
  <si>
    <t>bcu_v1-8c_Zn3_1_1-VAGTUU_1</t>
  </si>
  <si>
    <t>bcu_v1-8c_Zn3_1_1-XADGAM_1</t>
  </si>
  <si>
    <t>bcu_v1-8c_Zn3_1_1-YEGKOM_1</t>
  </si>
  <si>
    <t>bcu_v1-8c_Zn3_2_1-1B_4Br_Ch</t>
  </si>
  <si>
    <t>bcu_v1-8c_Zn5_1_1-1B_4Br_Ch</t>
  </si>
  <si>
    <t>bcu_v1-8c_Zn5_1_1-AMILUE_1</t>
  </si>
  <si>
    <t>bcu_v1-8c_Zn5_1_1-HOWPOZ_1</t>
  </si>
  <si>
    <t>bcu_v1-8c_Zn5_1_1-MEJQEZ_1</t>
  </si>
  <si>
    <t>bcu_v1-8c_Zn5_1_1-VAGTUU_1</t>
  </si>
  <si>
    <t>bcu_v1-8c_Zn5_1_1-XADGAM_1</t>
  </si>
  <si>
    <t>bnn_v1-5c_Zn2_1_1-FUTKEL_1</t>
  </si>
  <si>
    <t>bnn_v1-5c_Zn2_1_1-PASTOU_1</t>
  </si>
  <si>
    <t>cds_v1-4c_Cd_7_1-AMILUE_1</t>
  </si>
  <si>
    <t>cds_v1-4c_Cd_7_1-HOWPOZ_1</t>
  </si>
  <si>
    <t>cds_v1-4c_Cu_1_Ch_1-FUTKEL_1</t>
  </si>
  <si>
    <t>cds_v1-4c_Zn2_7_1-1B_4Br_Ch</t>
  </si>
  <si>
    <t>cds_v1-4c_Zn2_7_1-AMILUE_1</t>
  </si>
  <si>
    <t>cds_v1-4c_Zn2_7_1-HOWPOZ_1</t>
  </si>
  <si>
    <t>cds_v1-4c_Zn2_7_1-MEJQEZ_1</t>
  </si>
  <si>
    <t>cds_v1-4c_Zn2_7_1-MOCKEV_1</t>
  </si>
  <si>
    <t>cds_v1-4c_Zn2_7_1-OFERUN02_1</t>
  </si>
  <si>
    <t>cds_v1-4c_Zn2_7_1-VAGTUU_1</t>
  </si>
  <si>
    <t>cds_v1-4c_Zn2_9_1-PASTOU_1</t>
  </si>
  <si>
    <t>cds_v1-4c_Zn_7_1-AMILUE_1</t>
  </si>
  <si>
    <t>cds_v1-4c_Zn_8_1-AMILUE_1</t>
  </si>
  <si>
    <t>cds_v1-4c_Zn_8_1-HOWPOZ_1</t>
  </si>
  <si>
    <t>hex_v1-8c_Cd2_1_1-1B_4Br_Ch</t>
  </si>
  <si>
    <t>hex_v1-8c_Cd2_1_1-VAGTUU_1</t>
  </si>
  <si>
    <t>lcy_v1-6c_Cd2_1_1-PASTOU_1</t>
  </si>
  <si>
    <t>lcy_v1-6c_Co2_1-1B_4Br_Ch</t>
  </si>
  <si>
    <t>lcy_v1-6c_Co2_1-HAZNON_1</t>
  </si>
  <si>
    <t>lcy_v1-6c_Co2_1-HOWPOZ_1</t>
  </si>
  <si>
    <t>lcy_v1-6c_Co2_1-VAGTUU_1</t>
  </si>
  <si>
    <t>lcy_v1-6c_Co2_1-XADGAM_1</t>
  </si>
  <si>
    <t>lcy_v1-6c_V_1-ACOLIP_2</t>
  </si>
  <si>
    <t>lcy_v1-6c_Zn2_2_1-1B_4Br_Ch</t>
  </si>
  <si>
    <t>lcy_v1-6c_Zn2_2_1-AMILUE_1</t>
  </si>
  <si>
    <t>lcy_v1-6c_Zn2_2_1-HOWPOZ_1</t>
  </si>
  <si>
    <t>lcy_v1-6c_Zn2_2_1-MEJQEZ_1</t>
  </si>
  <si>
    <t>lcy_v1-6c_Zn2_2_1-XADGAM_1</t>
  </si>
  <si>
    <t>lcy_v1-6c_Zn2_3_1-1B_4Br_Ch</t>
  </si>
  <si>
    <t>lcy_v1-6c_Zn2_5_1-1B_4Br_Ch</t>
  </si>
  <si>
    <t>lcy_v1-6c_Zn3_1_1-1B_4Br_Ch</t>
  </si>
  <si>
    <t>lcy_v1-6c_Zn3_1_1-HAZNON_1</t>
  </si>
  <si>
    <t>lcy_v1-6c_Zn3_1_1-PASTOU_1</t>
  </si>
  <si>
    <t>lcy_v1-6c_Zn3_1_1-VAGTUU_1</t>
  </si>
  <si>
    <t>lcy_v1-6c_Zn3_1_1-XIMPOA_1</t>
  </si>
  <si>
    <t>lcy_v1-6c_Zn3_1_1-YARYOF_2</t>
  </si>
  <si>
    <t>lcy_v1-6c_Cd_1_1-1DoU_Ch</t>
  </si>
  <si>
    <t>lcy_v1-6c_Cd_1_1-MOCKEV_1</t>
  </si>
  <si>
    <t>lcy_v1-6c_Fe_1-ACOLIP_2</t>
  </si>
  <si>
    <t>lcy_v1-6c_Fe_1-AVAQIX_1</t>
  </si>
  <si>
    <t>lcy_v1-6c_Fe_1-FUDQIF_1</t>
  </si>
  <si>
    <t>lcy_v1-6c_Fe_1-MIMVEJ_1</t>
  </si>
  <si>
    <t>lcy_v1-6c_Fe_1-XIMPOA_1</t>
  </si>
  <si>
    <t>lcy_v1-6c_Fe_1-YARYOF_2</t>
  </si>
  <si>
    <t>lcy_v1-6c_Y_1_1-1B_4H_Ch</t>
  </si>
  <si>
    <t>lcy_v1-6c_Y_1_1-ACOLIP_2</t>
  </si>
  <si>
    <t>lcy_v1-6c_Y_1_1-AVAQIX_1</t>
  </si>
  <si>
    <t>lcy_v1-6c_Y_1_1-BIBBUL_1</t>
  </si>
  <si>
    <t>lcy_v1-6c_Y_1_1-FUDQIF_1</t>
  </si>
  <si>
    <t>lcy_v1-6c_Y_1_1-GIZJOP_1</t>
  </si>
  <si>
    <t>lcy_v1-6c_Y_1_1-RAXCOK_1</t>
  </si>
  <si>
    <t>lcy_v1-6c_Y_1_1-YARYOF_2</t>
  </si>
  <si>
    <t>lcy_v1-6c_Zn3_1_1-1DoU_Ch</t>
  </si>
  <si>
    <t>lcy_v1-6c_Zn3_1_1-MOCKEV_1</t>
  </si>
  <si>
    <t>lcy_v1-6c_Zn_1_1-1DoU_Ch</t>
  </si>
  <si>
    <t>lvt_v1-4c_Cd_7_1-1B_4Br_Ch</t>
  </si>
  <si>
    <t>lvt_v1-4c_Cd_7_1-AMILUE_1</t>
  </si>
  <si>
    <t>lvt_v1-4c_Cd_7_1-HOWPOZ_1</t>
  </si>
  <si>
    <t>lvt_v1-4c_Cd_7_1-MEJQEZ_1</t>
  </si>
  <si>
    <t>lvt_v1-4c_Cd_7_1-VAGTUU_1</t>
  </si>
  <si>
    <t>lvt_v1-4c_Mo2_1_1-AMILUE_1</t>
  </si>
  <si>
    <t>lvt_v1-4c_Mo2_1_1-VAGTUU_1</t>
  </si>
  <si>
    <t>lvt_v1-4c_Zn2_4_1-1B_4Br_Ch</t>
  </si>
  <si>
    <t>lvt_v1-4c_Zn2_4_1-FUTKEL_1</t>
  </si>
  <si>
    <t>lvt_v1-4c_Zn2_4_1-PASTOU_1</t>
  </si>
  <si>
    <t>lvt_v1-4c_Zn_5_1-1B_4Br_Ch</t>
  </si>
  <si>
    <t>pcu_v1-6c_Cd_1_1-PIJJOI_1</t>
  </si>
  <si>
    <t>pcu_v1-6c_Co2_1-1B_4Br_Ch</t>
  </si>
  <si>
    <t>pcu_v1-6c_Co2_1-HAZNON_1</t>
  </si>
  <si>
    <t>pcu_v1-6c_Co2_1-HOWPOZ_1</t>
  </si>
  <si>
    <t>pcu_v1-6c_Co2_1-MEJQEZ_1</t>
  </si>
  <si>
    <t>pcu_v1-6c_Fe_1-1B_4H_Ch</t>
  </si>
  <si>
    <t>pcu_v1-6c_V_1-PIJJOI_1</t>
  </si>
  <si>
    <t>pcu_v1-6c_Y_1_1-PIJJOI_1</t>
  </si>
  <si>
    <t>pcu_v1-6c_Zn2_1_1-1B_4Br_Ch</t>
  </si>
  <si>
    <t>pcu_v1-6c_Zn2_1_1-AMILUE_1</t>
  </si>
  <si>
    <t>pcu_v1-6c_Zn2_1_1-MEJQEZ_1</t>
  </si>
  <si>
    <t>pcu_v1-6c_Zn2_2_1-AMILUE_1</t>
  </si>
  <si>
    <t>pcu_v1-6c_Zn2_2_1-MEJQEZ_1</t>
  </si>
  <si>
    <t>pcu_v1-6c_Zn3_1_1-1B_4Br_Ch</t>
  </si>
  <si>
    <t>pcu_v1-6c_Zn3_1_1-1DoU_Ch</t>
  </si>
  <si>
    <t>pcu_v1-6c_Zn3_1_1-AMILUE_1</t>
  </si>
  <si>
    <t>pcu_v1-6c_Zn3_1_1-CEHZAR01_1</t>
  </si>
  <si>
    <t>pcu_v1-6c_Zn3_1_1-FAPTIB_1</t>
  </si>
  <si>
    <t>pcu_v1-6c_Zn3_1_1-FAQVEA_1</t>
  </si>
  <si>
    <t>pcu_v1-6c_Zn3_1_1-GIZJOP_1</t>
  </si>
  <si>
    <t>pcu_v1-6c_Zn3_1_1-HAZNON_1</t>
  </si>
  <si>
    <t>pcu_v1-6c_Zn3_1_1-HOWPOZ_1</t>
  </si>
  <si>
    <t>pcu_v1-6c_Zn3_1_1-KINHAS_1</t>
  </si>
  <si>
    <t>pcu_v1-6c_Zn3_1_1-MEJQEZ_1</t>
  </si>
  <si>
    <t>pcu_v1-6c_Zn3_1_1-OFERUN02_1</t>
  </si>
  <si>
    <t>pcu_v1-6c_Zn3_1_1-VAGTUU_1</t>
  </si>
  <si>
    <t>pcu_v1-6c_Zn3_1_1-XADGAM_1</t>
  </si>
  <si>
    <t>pcu_v1-6c_Zn3_1_1-YEGKOM_1</t>
  </si>
  <si>
    <t>pcu_v1-6c_Zn_1_Ch_1-FUTKEL_1</t>
  </si>
  <si>
    <t>rob_v1-6c_Cd2_1_1-AVAQIX_1</t>
  </si>
  <si>
    <t>rob_v1-6c_Cd2_1_1-FUDQIF_1</t>
  </si>
  <si>
    <t>rob_v1-6c_Cd2_1_1-IMACZN01_1</t>
  </si>
  <si>
    <t>rob_v1-6c_Cd2_1_1-PIJJOI_1</t>
  </si>
  <si>
    <t>rob_v1-6c_Co2_1-1B_4H_Ch</t>
  </si>
  <si>
    <t>rob_v1-6c_Co2_1-BIBBUL_1</t>
  </si>
  <si>
    <t>rob_v1-6c_Y2_1_1-AMILUE_1</t>
  </si>
  <si>
    <t>rob_v1-6c_Y2_1_1-FAPTIB_1</t>
  </si>
  <si>
    <t>rob_v1-6c_Y2_1_1-HOWPOZ_1</t>
  </si>
  <si>
    <t>rob_v1-6c_Y2_1_1-OFERUN02_1</t>
  </si>
  <si>
    <t>rob_v1-6c_Y2_1_1-VAGTUU_1</t>
  </si>
  <si>
    <t>rob_v1-6c_Y2_1_1-XADGAM_1</t>
  </si>
  <si>
    <t>rob_v1-6c_Zn2_2_1-PIJJOI_1</t>
  </si>
  <si>
    <t>rob_v1-6c_Zn2_2_1-YARYOF_1</t>
  </si>
  <si>
    <t>rob_v1-6c_Zn2_3_1-ACOLIP_2</t>
  </si>
  <si>
    <t>rob_v1-6c_Zn2_3_1-BARZAW_1</t>
  </si>
  <si>
    <t>rob_v1-6c_Zn2_3_1-CUYHIO_1</t>
  </si>
  <si>
    <t>rob_v1-6c_Zn2_3_1-FAPTIB_1</t>
  </si>
  <si>
    <t>rob_v1-6c_Zn2_3_1-FAQVEA_1</t>
  </si>
  <si>
    <t>rob_v1-6c_Zn2_3_1-QEFNAQ_1</t>
  </si>
  <si>
    <t>rob_v1-6c_Zn2_3_1-XADGAM_1</t>
  </si>
  <si>
    <t>rob_v1-6c_Zn2_3_1-YEGKOM_1</t>
  </si>
  <si>
    <t>rob_v1-6c_Zn2_5_1-1B_4F_Ch</t>
  </si>
  <si>
    <t>rob_v1-6c_Zn2_5_1-1B_4H_Ch</t>
  </si>
  <si>
    <t>rob_v1-6c_Zn2_5_1-ACOLIP_2</t>
  </si>
  <si>
    <t>rob_v1-6c_Zn2_5_1-AVAQIX_1</t>
  </si>
  <si>
    <t>rob_v1-6c_Zn2_5_1-BARZAW_1</t>
  </si>
  <si>
    <t>rob_v1-6c_Zn2_5_1-CUYHIO_1</t>
  </si>
  <si>
    <t>rob_v1-6c_Zn2_5_1-FUDQIF_1</t>
  </si>
  <si>
    <t>rob_v1-6c_Zn2_5_1-IMACZN01_1</t>
  </si>
  <si>
    <t>rob_v1-6c_Zn2_5_1-KINHAS_1</t>
  </si>
  <si>
    <t>rob_v1-6c_Zn2_5_1-MIMVEJ_1</t>
  </si>
  <si>
    <t>rob_v1-6c_Zn2_5_1-RAXCOK_1</t>
  </si>
  <si>
    <t>rob_v1-6c_Zn2_5_1-XIMPOA_1</t>
  </si>
  <si>
    <t>rob_v1-6c_Zn2_5_1-YARYOF_2</t>
  </si>
  <si>
    <t>rob_v1-6c_Zn2_6_1-FUTKEL_1</t>
  </si>
  <si>
    <t>rob_v1-6c_Zn3_1_1-NEHZIK_1</t>
  </si>
  <si>
    <t>rob_v1-6c_Zn_1_Ch_1-AMILUE_1</t>
  </si>
  <si>
    <t>rob_v1-6c_Zn_1_Ch_1-VAGTUU_1</t>
  </si>
  <si>
    <t>rob_v1-6c_Zn_1_Ch_1-XADGAM_1</t>
  </si>
  <si>
    <t>rob_v1-6c_Cd2_1_1-DUBWON_1</t>
  </si>
  <si>
    <t>rob_v1-6c_Fe_1-2B_fused_Ch</t>
  </si>
  <si>
    <t>rob_v1-6c_Fe_1-ATOXEN_1</t>
  </si>
  <si>
    <t>rob_v1-6c_Y_1_1-2B_fused_Ch</t>
  </si>
  <si>
    <t>rob_v1-6c_Zn2_2_1-DUBWON_1</t>
  </si>
  <si>
    <t>sol_v1-6c_Cd2_1_1-1B_4Br_Ch</t>
  </si>
  <si>
    <t>sol_v1-6c_Cd2_1_1-PASTOU_1</t>
  </si>
  <si>
    <t>sol_v1-6c_Cd2_1_1-VAGTUU_1</t>
  </si>
  <si>
    <t>sol_v1-6c_Cd_1_1-DUBWON_1</t>
  </si>
  <si>
    <t>sol_v1-6c_Cd_1_1-FUDQIF_1</t>
  </si>
  <si>
    <t>sol_v1-6c_Cd_1_1-PIJJOI_1</t>
  </si>
  <si>
    <t>sol_v1-6c_Co2_1-1B_4F_Ch</t>
  </si>
  <si>
    <t>sol_v1-6c_Co2_1-1B_4H_Ch</t>
  </si>
  <si>
    <t>sol_v1-6c_Co2_1-1DoU_Ch</t>
  </si>
  <si>
    <t>sol_v1-6c_Co2_1-ACOLIP_2</t>
  </si>
  <si>
    <t>sol_v1-6c_Co2_1-BARZAW_1</t>
  </si>
  <si>
    <t>sol_v1-6c_Co2_1-FAPTIB_1</t>
  </si>
  <si>
    <t>sol_v1-6c_Co2_1-IMACZN01_1</t>
  </si>
  <si>
    <t>sol_v1-6c_Co2_1-RAXCOK_1</t>
  </si>
  <si>
    <t>sol_v1-6c_Co2_1-XADGAM_1</t>
  </si>
  <si>
    <t>sol_v1-6c_Fe_1-DUBWON_1</t>
  </si>
  <si>
    <t>sol_v1-6c_Fe_1-FUDQIF_1</t>
  </si>
  <si>
    <t>sol_v1-6c_Fe_1-PIJJOI_1</t>
  </si>
  <si>
    <t>sol_v1-6c_Sc3_1_1-1B_4Br_Ch</t>
  </si>
  <si>
    <t>sol_v1-6c_Sc3_1_1-FUTKEL_1</t>
  </si>
  <si>
    <t>sol_v1-6c_V_1-AVAQIX_1</t>
  </si>
  <si>
    <t>sol_v1-6c_V_1-FUDQIF_1</t>
  </si>
  <si>
    <t>sol_v1-6c_V_1-PIJJOI_1</t>
  </si>
  <si>
    <t>sol_v1-6c_V_1-WEMNAF_1</t>
  </si>
  <si>
    <t>sol_v1-6c_V_1-YARYOF_2</t>
  </si>
  <si>
    <t>sol_v1-6c_Y_1_1-DUBWON_1</t>
  </si>
  <si>
    <t>sol_v1-6c_Y_1_1-FUDQIF_1</t>
  </si>
  <si>
    <t>sol_v1-6c_Y_1_1-YARYOF_2</t>
  </si>
  <si>
    <t>sol_v1-6c_Zn2_1_1-1B_4Br_Ch</t>
  </si>
  <si>
    <t>sol_v1-6c_Zn2_2_1-1B_4F_Ch</t>
  </si>
  <si>
    <t>sol_v1-6c_Zn2_2_1-1B_4H_Ch</t>
  </si>
  <si>
    <t>sol_v1-6c_Zn2_2_1-1DoU_Ch</t>
  </si>
  <si>
    <t>sol_v1-6c_Zn2_2_1-ACOLIP_2</t>
  </si>
  <si>
    <t>sol_v1-6c_Zn2_2_1-BARZAW_1</t>
  </si>
  <si>
    <t>sol_v1-6c_Zn2_2_1-CEHZAR01_1</t>
  </si>
  <si>
    <t>sol_v1-6c_Zn2_2_1-FAPTIB_1</t>
  </si>
  <si>
    <t>sol_v1-6c_Zn2_2_1-HOWPOZ_1</t>
  </si>
  <si>
    <t>sol_v1-6c_Zn2_2_1-IMACZN01_1</t>
  </si>
  <si>
    <t>sol_v1-6c_Zn2_2_1-OFERUN02_1</t>
  </si>
  <si>
    <t>sol_v1-6c_Zn2_2_1-RAXCOK_1</t>
  </si>
  <si>
    <t>sol_v1-6c_Zn2_2_1-XADGAM_1</t>
  </si>
  <si>
    <t>sol_v1-6c_Zn2_8_1-1B_4Br_Ch</t>
  </si>
  <si>
    <t>sol_v1-6c_Zn3_1_1-1B_4Br_Ch</t>
  </si>
  <si>
    <t>sol_v1-6c_Zn3_1_1-1B_4F_Ch</t>
  </si>
  <si>
    <t>sol_v1-6c_Zn3_1_1-1B_4H_Ch</t>
  </si>
  <si>
    <t>sol_v1-6c_Zn3_1_1-1DoU_Ch</t>
  </si>
  <si>
    <t>sol_v1-6c_Zn3_1_1-ACOLIP_2</t>
  </si>
  <si>
    <t>sol_v1-6c_Zn3_1_1-AMILUE_1</t>
  </si>
  <si>
    <t>sol_v1-6c_Zn3_1_1-AVAQIX_1</t>
  </si>
  <si>
    <t>sol_v1-6c_Zn3_1_1-BARZAW_1</t>
  </si>
  <si>
    <t>sol_v1-6c_Zn3_1_1-CEHZAR01_1</t>
  </si>
  <si>
    <t>sol_v1-6c_Zn3_1_1-CUYHIO_1</t>
  </si>
  <si>
    <t>sol_v1-6c_Zn3_1_1-DUBWON_1</t>
  </si>
  <si>
    <t>sol_v1-6c_Zn3_1_1-ERUFUS_2</t>
  </si>
  <si>
    <t>sol_v1-6c_Zn3_1_1-FAPTIB_1</t>
  </si>
  <si>
    <t>sol_v1-6c_Zn3_1_1-FAQVEA_1</t>
  </si>
  <si>
    <t>sol_v1-6c_Zn3_1_1-FUDQIF_1</t>
  </si>
  <si>
    <t>sol_v1-6c_Zn3_1_1-GIZJOP_1</t>
  </si>
  <si>
    <t>sol_v1-6c_Zn3_1_1-HAZNON_1</t>
  </si>
  <si>
    <t>sol_v1-6c_Zn3_1_1-IMACZN01_1</t>
  </si>
  <si>
    <t>sol_v1-6c_Zn3_1_1-KINHAS_1</t>
  </si>
  <si>
    <t>sol_v1-6c_Zn3_1_1-MEJQEZ_1</t>
  </si>
  <si>
    <t>sol_v1-6c_Zn3_1_1-MIMVEJ_1</t>
  </si>
  <si>
    <t>sol_v1-6c_Zn3_1_1-MOCKEV_1</t>
  </si>
  <si>
    <t>sol_v1-6c_Zn3_1_1-OFERUN02_1</t>
  </si>
  <si>
    <t>sol_v1-6c_Zn3_1_1-QEFNAQ_1</t>
  </si>
  <si>
    <t>sol_v1-6c_Zn3_1_1-RAXCOK_1</t>
  </si>
  <si>
    <t>sol_v1-6c_Zn3_1_1-TEDGOA_1</t>
  </si>
  <si>
    <t>sol_v1-6c_Zn3_1_1-XADGAM_1</t>
  </si>
  <si>
    <t>sol_v1-6c_Zn3_1_1-XIMPOA_1</t>
  </si>
  <si>
    <t>sol_v1-6c_Zn3_1_1-YARYOF_2</t>
  </si>
  <si>
    <t>sol_v1-6c_Zn3_1_1-YEGKOM_1</t>
  </si>
  <si>
    <t>sol_v1-6c_Zn4_1_1-MOCKEV_1</t>
  </si>
  <si>
    <t>sol_v1-6c_Zn_1_1-AVAQIX_1</t>
  </si>
  <si>
    <t>sol_v1-6c_Zn_1_1-DUBWON_1</t>
  </si>
  <si>
    <t>sol_v1-6c_Zn_1_1-FUDQIF_1</t>
  </si>
  <si>
    <t>sol_v1-6c_Zn_1_1-XIMPOA_1</t>
  </si>
  <si>
    <t>sol_v1-6c_Zn_1_1-YARYOF_2</t>
  </si>
  <si>
    <t>sol_v1-6c_Zn_1_Ch_1-1B_4Br_Ch</t>
  </si>
  <si>
    <t>sol_v1-6c_Zn_1_Ch_1-FUTKEL_1</t>
  </si>
  <si>
    <t>sqp_v1-5c_Zn2_1_1-FUTKEL_1</t>
  </si>
  <si>
    <t>sqp_v1-5c_Zn2_1_1-PASTOU_1</t>
  </si>
  <si>
    <t>sxb_v1-6c_Cd2_1_1-FAQVEA_1</t>
  </si>
  <si>
    <t>sxb_v1-6c_Cd2_1_1-MEJQEZ_1</t>
  </si>
  <si>
    <t>sxb_v1-6c_Cd2_1_1-OFERUN02_1</t>
  </si>
  <si>
    <t>sxb_v1-6c_Cd2_1_1-VAGTUU_1</t>
  </si>
  <si>
    <t>sxb_v1-6c_Cd2_1_1-YEGKOM_1</t>
  </si>
  <si>
    <t>sxb_v1-6c_Cd_1_1-BEPMIU_1</t>
  </si>
  <si>
    <t>sxb_v1-6c_Cd_1_1-WEMNAF_1</t>
  </si>
  <si>
    <t>sxb_v1-6c_Cd_1_1-ZIKJIO_1</t>
  </si>
  <si>
    <t>sxb_v1-6c_Co2_1-1B_4Br_Ch</t>
  </si>
  <si>
    <t>sxb_v1-6c_Co2_1-CEHZAR01_1</t>
  </si>
  <si>
    <t>sxb_v1-6c_Co2_1-CUYHIO_1</t>
  </si>
  <si>
    <t>sxb_v1-6c_Co2_1-FAPTIB_1</t>
  </si>
  <si>
    <t>sxb_v1-6c_Co2_1-FAQVEA_1</t>
  </si>
  <si>
    <t>sxb_v1-6c_Co2_1-HAZNON_1</t>
  </si>
  <si>
    <t>sxb_v1-6c_Co2_1-KINHAS_1</t>
  </si>
  <si>
    <t>sxb_v1-6c_Co2_1-OFERUN02_1</t>
  </si>
  <si>
    <t>sxb_v1-6c_Co2_1-YEGKOM_1</t>
  </si>
  <si>
    <t>sxb_v1-6c_Fe_1-BEPMIU_1</t>
  </si>
  <si>
    <t>sxb_v1-6c_Fe_1-ERUFUS_2</t>
  </si>
  <si>
    <t>sxb_v1-6c_Fe_1-FUDQIF_1</t>
  </si>
  <si>
    <t>sxb_v1-6c_Fe_1-NISCOJ_1</t>
  </si>
  <si>
    <t>sxb_v1-6c_Fe_1-WEMNAF_1</t>
  </si>
  <si>
    <t>sxb_v1-6c_Fe_1-ZIKJIO_1</t>
  </si>
  <si>
    <t>sxb_v1-6c_Sc3_1_1-1B_4Br_Ch</t>
  </si>
  <si>
    <t>sxb_v1-6c_Sc3_1_1-AMILUE_1</t>
  </si>
  <si>
    <t>sxb_v1-6c_Sc3_1_1-HOWPOZ_1</t>
  </si>
  <si>
    <t>sxb_v1-6c_Sc3_1_1-MEJQEZ_1</t>
  </si>
  <si>
    <t>sxb_v1-6c_Sc3_1_1-OFERUN02_1</t>
  </si>
  <si>
    <t>sxb_v1-6c_Sc3_1_1-VAGTUU_1</t>
  </si>
  <si>
    <t>sxb_v1-6c_V_1-BEPMIU_1</t>
  </si>
  <si>
    <t>sxb_v1-6c_V_1-ERUFUS_2</t>
  </si>
  <si>
    <t>sxb_v1-6c_Y_1_1-ERUFUS_2</t>
  </si>
  <si>
    <t>sxb_v1-6c_Zn2_2_1-1B_4F_Ch</t>
  </si>
  <si>
    <t>sxb_v1-6c_Zn2_2_1-ACOLIP_2</t>
  </si>
  <si>
    <t>sxb_v1-6c_Zn2_2_1-BARZAW_1</t>
  </si>
  <si>
    <t>sxb_v1-6c_Zn2_2_1-CEHZAR01_1</t>
  </si>
  <si>
    <t>sxb_v1-6c_Zn2_2_1-FAPTIB_1</t>
  </si>
  <si>
    <t>sxb_v1-6c_Zn2_2_1-FAQVEA_1</t>
  </si>
  <si>
    <t>sxb_v1-6c_Zn2_2_1-FUDQIF_1</t>
  </si>
  <si>
    <t>sxb_v1-6c_Zn2_2_1-GIZJOP_1</t>
  </si>
  <si>
    <t>sxb_v1-6c_Zn2_2_1-HAZNON_1</t>
  </si>
  <si>
    <t>sxb_v1-6c_Zn2_2_1-KINHAS_1</t>
  </si>
  <si>
    <t>sxb_v1-6c_Zn2_2_1-QEFNAQ_1</t>
  </si>
  <si>
    <t>sxb_v1-6c_Zn2_2_1-XADGAM_1</t>
  </si>
  <si>
    <t>sxb_v1-6c_Zn2_2_1-YEGKOM_1</t>
  </si>
  <si>
    <t>sxb_v1-6c_Zn3_1_1-DUBWON_1</t>
  </si>
  <si>
    <t>sxb_v1-6c_Zn3_1_1-GIZJOP_1</t>
  </si>
  <si>
    <t>sxb_v1-6c_Zn3_1_1-TEDGOA_1</t>
  </si>
  <si>
    <t>sxb_v1-6c_Zn_1_Ch_1-PASTOU_1</t>
  </si>
  <si>
    <t>usf_v1-4c_Cd_7_1-1B_4Br_Ch</t>
  </si>
  <si>
    <t>usf_v1-4c_Zn2_7_1-1B_4Br_Ch</t>
  </si>
  <si>
    <t>usf_v1-4c_Zn2_7_1-XIMPOA_1</t>
  </si>
  <si>
    <t>usf_v1-4c_Zn2_7_1-YARYOF_2</t>
  </si>
  <si>
    <t>usf_v1-4c_Zn2_7_1-1DoU_Ch</t>
  </si>
  <si>
    <t>Feasibility_1</t>
  </si>
  <si>
    <t>Feasibility_2</t>
  </si>
  <si>
    <t>PA adsorption</t>
  </si>
  <si>
    <t>PE adsorption</t>
  </si>
  <si>
    <t>Q_A_1</t>
  </si>
  <si>
    <t>Q_A_2</t>
  </si>
  <si>
    <t>b_A_1</t>
  </si>
  <si>
    <t>b_A_2</t>
  </si>
  <si>
    <t>Q_E_1</t>
  </si>
  <si>
    <t>Q_E_2</t>
  </si>
  <si>
    <t>b_E_1</t>
  </si>
  <si>
    <t>b_E_2</t>
  </si>
  <si>
    <t>Obj (kWh/ton PE)</t>
  </si>
  <si>
    <t>PA adsorption uptake</t>
  </si>
  <si>
    <t>PE adsorption uptake</t>
  </si>
  <si>
    <t>0.01 atm</t>
  </si>
  <si>
    <t>2 atm</t>
  </si>
  <si>
    <t>PA isotherm model parameters</t>
  </si>
  <si>
    <t>PE isotherm model parameters</t>
  </si>
  <si>
    <t>b1</t>
  </si>
  <si>
    <t>b2</t>
  </si>
  <si>
    <t>some MOFs do not satisfy DSL adsorption isotherm</t>
  </si>
  <si>
    <t>Node with too many atoms</t>
  </si>
  <si>
    <t>One-atom linker</t>
  </si>
  <si>
    <t>Node with double bond connections</t>
  </si>
  <si>
    <t>Reason for irregular</t>
  </si>
  <si>
    <t>La, unconsidered</t>
  </si>
  <si>
    <t>Ca, unconsidered</t>
  </si>
  <si>
    <t>Ba, unconsidered</t>
  </si>
  <si>
    <t>Al, unconsidered</t>
  </si>
  <si>
    <t>diu2, unconsidered</t>
  </si>
  <si>
    <t>K, unconsidered</t>
  </si>
  <si>
    <t>In, unconsidered</t>
  </si>
  <si>
    <t>Ga, unconsidered</t>
  </si>
  <si>
    <t>loh1, unconsidered</t>
  </si>
  <si>
    <t>Sr, unconsidered</t>
  </si>
  <si>
    <t>Li, unconsidered</t>
  </si>
  <si>
    <t>Node 1</t>
  </si>
  <si>
    <t>Node 2</t>
  </si>
  <si>
    <t>Node 3</t>
  </si>
  <si>
    <t>Edge 1</t>
  </si>
  <si>
    <t>Edge 2</t>
  </si>
  <si>
    <t>Notes</t>
  </si>
  <si>
    <t>1. ntn_edge denotes "no edge"</t>
  </si>
  <si>
    <t>2. ntn_edge, 2B_fused_Ch, 1B_4H_Ch, 1B_4Br_Ch, etc. are names used in ToBaCCo (i.e., linkers included in ToBaCCo)</t>
  </si>
  <si>
    <t>3. AMILUE_1 is user-defined linker name, which is also used in CoRE MOF AMIMEP</t>
  </si>
  <si>
    <t>4. For a MOF whose node is irregular and edge (linker) is normal, the node is not used but the linker is used. This is also true for those MOFs whose linker is irregular and node is normal.</t>
  </si>
  <si>
    <t>5. "irregular" does not mean non-existence. It exists, but ToBaCCo cannot handle this type of node or linker</t>
  </si>
  <si>
    <t>6. Non-transition metals and some special metals (e.g., La) are not considered</t>
  </si>
  <si>
    <r>
      <t>Xiang Zhang</t>
    </r>
    <r>
      <rPr>
        <vertAlign val="superscript"/>
        <sz val="12"/>
        <color rgb="FF000000"/>
        <rFont val="Times New Roman"/>
        <family val="1"/>
      </rPr>
      <t>1</t>
    </r>
    <r>
      <rPr>
        <sz val="12"/>
        <color rgb="FF000000"/>
        <rFont val="Times New Roman"/>
        <family val="1"/>
      </rPr>
      <t>, Teng Zhou</t>
    </r>
    <r>
      <rPr>
        <vertAlign val="superscript"/>
        <sz val="12"/>
        <color rgb="FF000000"/>
        <rFont val="Times New Roman"/>
        <family val="1"/>
      </rPr>
      <t>1,2,*</t>
    </r>
    <r>
      <rPr>
        <sz val="12"/>
        <color rgb="FF000000"/>
        <rFont val="Times New Roman"/>
        <family val="1"/>
      </rPr>
      <t>, Kai Sundmacher</t>
    </r>
    <r>
      <rPr>
        <vertAlign val="superscript"/>
        <sz val="12"/>
        <color rgb="FF000000"/>
        <rFont val="Times New Roman"/>
        <family val="1"/>
      </rPr>
      <t>1,2</t>
    </r>
  </si>
  <si>
    <r>
      <t>1</t>
    </r>
    <r>
      <rPr>
        <sz val="11.5"/>
        <color rgb="FF000000"/>
        <rFont val="Times New Roman"/>
        <family val="1"/>
      </rPr>
      <t xml:space="preserve"> Department for Process Systems Engineering, Max Planck Institute for Dynamics of Complex Technical Systems, Sandtorstr. 1, D-39106 Magdeburg, Germany</t>
    </r>
  </si>
  <si>
    <r>
      <t>2</t>
    </r>
    <r>
      <rPr>
        <sz val="11.5"/>
        <color rgb="FF000000"/>
        <rFont val="Times New Roman"/>
        <family val="1"/>
      </rPr>
      <t xml:space="preserve"> Chair of Process Systems Engineering, Otto-von-Guericke University Magdeburg, Universitätsplatz 2, D-39106 Magdeburg, Germany</t>
    </r>
  </si>
  <si>
    <t>Integrated metal-organic framework (MOF) and pressure/vacuum swing adsorption process design: MOF matching</t>
  </si>
  <si>
    <r>
      <rPr>
        <b/>
        <sz val="12"/>
        <color rgb="FF000000"/>
        <rFont val="Times New Roman"/>
        <family val="1"/>
      </rPr>
      <t>*</t>
    </r>
    <r>
      <rPr>
        <sz val="12"/>
        <color rgb="FF000000"/>
        <rFont val="Times New Roman"/>
        <family val="1"/>
      </rPr>
      <t xml:space="preserve"> Corresponding author: </t>
    </r>
    <r>
      <rPr>
        <sz val="12"/>
        <color theme="1"/>
        <rFont val="Times New Roman"/>
        <family val="1"/>
      </rPr>
      <t>zhout@mpi-magdeburg.mpg.de</t>
    </r>
    <r>
      <rPr>
        <sz val="12"/>
        <color rgb="FF000000"/>
        <rFont val="Times New Roman"/>
        <family val="1"/>
      </rPr>
      <t xml:space="preserve"> (Teng Zhou)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</si>
</sst>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5" x14ac:knownFonts="1">
    <font>
      <sz val="11"/>
      <color theme="1"/>
      <name val="Calibri"/>
      <family val="2"/>
      <scheme val="minor"/>
    </font>
    <font>
      <b/>
      <sz val="14"/>
      <color theme="1"/>
      <name val="Times New Roman"/>
      <family val="1"/>
    </font>
    <font>
      <sz val="14"/>
      <color theme="1"/>
      <name val="Times New Roman"/>
      <family val="1"/>
    </font>
    <font>
      <b/>
      <sz val="14"/>
      <color rgb="FFC00000"/>
      <name val="Times New Roman"/>
      <family val="1"/>
    </font>
    <font>
      <sz val="14"/>
      <name val="Times New Roman"/>
      <family val="1"/>
    </font>
    <font>
      <b/>
      <sz val="14"/>
      <color rgb="FF0066FF"/>
      <name val="Times New Roman"/>
      <family val="1"/>
    </font>
    <font>
      <b/>
      <sz val="12"/>
      <color rgb="FFC00000"/>
      <name val="Times New Roman"/>
      <family val="1"/>
    </font>
    <font>
      <b/>
      <vertAlign val="superscript"/>
      <sz val="12"/>
      <color rgb="FFC00000"/>
      <name val="Times New Roman"/>
      <family val="1"/>
    </font>
    <font>
      <b/>
      <sz val="10"/>
      <color theme="1"/>
      <name val="Times New Roman"/>
      <family val="1"/>
    </font>
    <font>
      <sz val="10"/>
      <color theme="1"/>
      <name val="Times New Roman"/>
      <family val="1"/>
    </font>
    <font>
      <sz val="14"/>
      <color theme="1"/>
      <name val="Calibri"/>
      <family val="2"/>
      <scheme val="minor"/>
    </font>
    <font>
      <sz val="14"/>
      <color rgb="FF0000FF"/>
      <name val="Times New Roman"/>
      <family val="1"/>
    </font>
    <font>
      <sz val="14"/>
      <color theme="1" tint="0.249977111117893"/>
      <name val="Times New Roman"/>
      <family val="1"/>
    </font>
    <font>
      <b/>
      <sz val="11"/>
      <color theme="1"/>
      <name val="Calibri"/>
      <family val="2"/>
      <scheme val="minor"/>
    </font>
    <font>
      <b/>
      <sz val="12"/>
      <color theme="1"/>
      <name val="Times New Roman"/>
      <family val="1"/>
    </font>
    <font>
      <sz val="12"/>
      <color theme="1"/>
      <name val="Times New Roman"/>
      <family val="1"/>
    </font>
    <font>
      <sz val="11"/>
      <color rgb="FFFF0000"/>
      <name val="Calibri"/>
      <family val="2"/>
      <scheme val="minor"/>
    </font>
    <font>
      <b/>
      <sz val="11"/>
      <color rgb="FFFF0000"/>
      <name val="Calibri"/>
      <family val="2"/>
      <scheme val="minor"/>
    </font>
    <font>
      <sz val="11"/>
      <color theme="1"/>
      <name val="Times New Roman"/>
      <family val="1"/>
    </font>
    <font>
      <b/>
      <sz val="13.5"/>
      <color rgb="FF000000"/>
      <name val="Arial"/>
      <family val="2"/>
    </font>
    <font>
      <sz val="12"/>
      <color rgb="FF000000"/>
      <name val="Times New Roman"/>
      <family val="1"/>
    </font>
    <font>
      <vertAlign val="superscript"/>
      <sz val="12"/>
      <color rgb="FF000000"/>
      <name val="Times New Roman"/>
      <family val="1"/>
    </font>
    <font>
      <vertAlign val="superscript"/>
      <sz val="11.5"/>
      <color rgb="FF000000"/>
      <name val="Times New Roman"/>
      <family val="1"/>
    </font>
    <font>
      <sz val="11.5"/>
      <color rgb="FF000000"/>
      <name val="Times New Roman"/>
      <family val="1"/>
    </font>
    <font>
      <b/>
      <sz val="12"/>
      <color rgb="FF000000"/>
      <name val="Times New Roman"/>
      <family val="1"/>
    </font>
  </fonts>
  <fills count="14">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theme="4"/>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00B050"/>
        <bgColor indexed="64"/>
      </patternFill>
    </fill>
    <fill>
      <patternFill patternType="solid">
        <fgColor theme="7" tint="0.39997558519241921"/>
        <bgColor indexed="64"/>
      </patternFill>
    </fill>
    <fill>
      <patternFill patternType="solid">
        <fgColor rgb="FFFF7C80"/>
        <bgColor indexed="64"/>
      </patternFill>
    </fill>
  </fills>
  <borders count="10">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dashed">
        <color indexed="64"/>
      </top>
      <bottom/>
      <diagonal/>
    </border>
    <border>
      <left/>
      <right/>
      <top style="dashed">
        <color rgb="FFC00000"/>
      </top>
      <bottom/>
      <diagonal/>
    </border>
    <border>
      <left style="dashed">
        <color rgb="FFC00000"/>
      </left>
      <right/>
      <top style="dashed">
        <color rgb="FFC00000"/>
      </top>
      <bottom/>
      <diagonal/>
    </border>
    <border>
      <left/>
      <right style="dashed">
        <color rgb="FFC00000"/>
      </right>
      <top style="dashed">
        <color rgb="FFC00000"/>
      </top>
      <bottom/>
      <diagonal/>
    </border>
    <border>
      <left style="dashed">
        <color rgb="FFC00000"/>
      </left>
      <right/>
      <top/>
      <bottom style="dashed">
        <color rgb="FFC00000"/>
      </bottom>
      <diagonal/>
    </border>
    <border>
      <left/>
      <right/>
      <top/>
      <bottom style="dashed">
        <color rgb="FFC00000"/>
      </bottom>
      <diagonal/>
    </border>
    <border>
      <left/>
      <right style="dashed">
        <color rgb="FFC00000"/>
      </right>
      <top/>
      <bottom style="dashed">
        <color rgb="FFC00000"/>
      </bottom>
      <diagonal/>
    </border>
  </borders>
  <cellStyleXfs count="1">
    <xf numFmtId="0" fontId="0" fillId="0" borderId="0"/>
  </cellStyleXfs>
  <cellXfs count="78">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164" fontId="2" fillId="0" borderId="0" xfId="0" applyNumberFormat="1" applyFont="1" applyFill="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2" fillId="0" borderId="0" xfId="0" applyFont="1" applyFill="1"/>
    <xf numFmtId="0" fontId="2" fillId="0" borderId="0" xfId="0" applyFont="1"/>
    <xf numFmtId="0" fontId="2" fillId="0" borderId="0" xfId="0" applyFont="1" applyAlignment="1">
      <alignment horizontal="center"/>
    </xf>
    <xf numFmtId="0" fontId="5" fillId="0" borderId="0" xfId="0" applyFont="1" applyFill="1" applyAlignment="1">
      <alignment horizontal="center"/>
    </xf>
    <xf numFmtId="0" fontId="4" fillId="0" borderId="0" xfId="0" applyFont="1" applyFill="1"/>
    <xf numFmtId="0" fontId="6" fillId="0" borderId="0" xfId="0" applyFont="1" applyAlignment="1">
      <alignment horizontal="center"/>
    </xf>
    <xf numFmtId="0" fontId="6" fillId="0" borderId="0" xfId="0" applyFont="1"/>
    <xf numFmtId="0" fontId="8" fillId="6" borderId="1" xfId="0" applyFont="1" applyFill="1" applyBorder="1" applyAlignment="1">
      <alignment horizontal="center" vertical="center"/>
    </xf>
    <xf numFmtId="0" fontId="0" fillId="7" borderId="0" xfId="0" applyFill="1" applyAlignment="1">
      <alignment horizontal="center"/>
    </xf>
    <xf numFmtId="0" fontId="0" fillId="8" borderId="0" xfId="0" applyFill="1" applyAlignment="1">
      <alignment horizontal="center"/>
    </xf>
    <xf numFmtId="0" fontId="0" fillId="5" borderId="0" xfId="0" applyFill="1" applyAlignment="1">
      <alignment horizontal="center"/>
    </xf>
    <xf numFmtId="0" fontId="9" fillId="0" borderId="0" xfId="0" applyFont="1" applyAlignment="1">
      <alignment horizontal="center"/>
    </xf>
    <xf numFmtId="0" fontId="0" fillId="0" borderId="0" xfId="0" applyFont="1" applyFill="1" applyAlignment="1">
      <alignment horizontal="center"/>
    </xf>
    <xf numFmtId="0" fontId="0" fillId="0" borderId="0" xfId="0" applyAlignment="1">
      <alignment horizontal="center"/>
    </xf>
    <xf numFmtId="0" fontId="9" fillId="0" borderId="0" xfId="0" applyFont="1" applyFill="1" applyAlignment="1">
      <alignment horizontal="center"/>
    </xf>
    <xf numFmtId="0" fontId="0" fillId="0" borderId="0" xfId="0" applyFill="1" applyAlignment="1">
      <alignment horizontal="center"/>
    </xf>
    <xf numFmtId="0" fontId="1" fillId="9"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12" borderId="1" xfId="0" applyFont="1" applyFill="1" applyBorder="1" applyAlignment="1">
      <alignment horizontal="center" vertical="center"/>
    </xf>
    <xf numFmtId="0" fontId="10" fillId="0" borderId="0" xfId="0" applyFont="1"/>
    <xf numFmtId="0" fontId="10" fillId="0" borderId="0" xfId="0" applyFont="1" applyAlignment="1">
      <alignment horizontal="center"/>
    </xf>
    <xf numFmtId="0" fontId="10" fillId="0" borderId="0" xfId="0" applyFont="1" applyFill="1" applyAlignment="1">
      <alignment horizontal="center"/>
    </xf>
    <xf numFmtId="0" fontId="2" fillId="0" borderId="0" xfId="0" applyFont="1" applyAlignment="1">
      <alignment horizontal="left"/>
    </xf>
    <xf numFmtId="0" fontId="11" fillId="0" borderId="0" xfId="0" applyFont="1" applyFill="1" applyAlignment="1">
      <alignment horizontal="center"/>
    </xf>
    <xf numFmtId="0" fontId="2" fillId="0" borderId="0" xfId="0" applyFont="1" applyFill="1" applyBorder="1" applyAlignment="1">
      <alignment horizontal="center"/>
    </xf>
    <xf numFmtId="0" fontId="12" fillId="0" borderId="0" xfId="0" applyFont="1" applyFill="1" applyAlignment="1">
      <alignment horizontal="center"/>
    </xf>
    <xf numFmtId="0" fontId="12" fillId="0" borderId="0" xfId="0" applyFont="1" applyAlignment="1">
      <alignment horizontal="center"/>
    </xf>
    <xf numFmtId="0" fontId="10" fillId="0" borderId="0" xfId="0" applyFont="1" applyFill="1"/>
    <xf numFmtId="0" fontId="13" fillId="0" borderId="2" xfId="0" applyFont="1" applyBorder="1" applyAlignment="1">
      <alignment horizontal="center" vertical="top"/>
    </xf>
    <xf numFmtId="0" fontId="14" fillId="0" borderId="2" xfId="0" applyFont="1" applyBorder="1" applyAlignment="1">
      <alignment horizontal="center" vertical="top"/>
    </xf>
    <xf numFmtId="0" fontId="15" fillId="0" borderId="0" xfId="0" applyFont="1"/>
    <xf numFmtId="0" fontId="15" fillId="0" borderId="0" xfId="0" applyFont="1" applyFill="1"/>
    <xf numFmtId="0" fontId="15" fillId="6" borderId="0" xfId="0" applyFont="1" applyFill="1"/>
    <xf numFmtId="0" fontId="14" fillId="9" borderId="0" xfId="0" applyFont="1" applyFill="1" applyAlignment="1">
      <alignment horizontal="center"/>
    </xf>
    <xf numFmtId="0" fontId="14" fillId="12" borderId="0" xfId="0" applyFont="1" applyFill="1" applyAlignment="1">
      <alignment horizontal="center"/>
    </xf>
    <xf numFmtId="0" fontId="15" fillId="0" borderId="0" xfId="0" applyFont="1" applyAlignment="1">
      <alignment horizontal="center"/>
    </xf>
    <xf numFmtId="0" fontId="14" fillId="9" borderId="0" xfId="0" applyFont="1" applyFill="1" applyBorder="1" applyAlignment="1">
      <alignment horizontal="center" vertical="center"/>
    </xf>
    <xf numFmtId="0" fontId="14" fillId="12" borderId="0" xfId="0" applyFont="1" applyFill="1" applyBorder="1" applyAlignment="1">
      <alignment horizontal="center" vertical="center"/>
    </xf>
    <xf numFmtId="164" fontId="0" fillId="0" borderId="0" xfId="0" applyNumberFormat="1"/>
    <xf numFmtId="164" fontId="1" fillId="5" borderId="0" xfId="0" applyNumberFormat="1" applyFont="1" applyFill="1" applyAlignment="1">
      <alignment horizontal="center"/>
    </xf>
    <xf numFmtId="164" fontId="1" fillId="2" borderId="0" xfId="0" applyNumberFormat="1" applyFont="1" applyFill="1" applyAlignment="1">
      <alignment horizontal="center"/>
    </xf>
    <xf numFmtId="164" fontId="1" fillId="3" borderId="0" xfId="0" applyNumberFormat="1" applyFont="1" applyFill="1" applyAlignment="1">
      <alignment horizontal="center"/>
    </xf>
    <xf numFmtId="164" fontId="4" fillId="0" borderId="0" xfId="0" applyNumberFormat="1" applyFont="1" applyAlignment="1">
      <alignment horizontal="center"/>
    </xf>
    <xf numFmtId="164" fontId="2" fillId="0" borderId="0" xfId="0" applyNumberFormat="1" applyFont="1" applyAlignment="1">
      <alignment horizontal="center"/>
    </xf>
    <xf numFmtId="164" fontId="0" fillId="0" borderId="0" xfId="0" applyNumberFormat="1" applyFill="1"/>
    <xf numFmtId="164" fontId="2" fillId="0" borderId="0" xfId="0" applyNumberFormat="1" applyFont="1" applyFill="1"/>
    <xf numFmtId="164" fontId="2" fillId="0" borderId="0" xfId="0" applyNumberFormat="1" applyFont="1"/>
    <xf numFmtId="0" fontId="0" fillId="0" borderId="3" xfId="0" applyBorder="1"/>
    <xf numFmtId="0" fontId="0" fillId="0" borderId="4" xfId="0" applyBorder="1"/>
    <xf numFmtId="0" fontId="0" fillId="0" borderId="5" xfId="0" applyBorder="1"/>
    <xf numFmtId="0" fontId="17" fillId="0" borderId="4"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18" fillId="0" borderId="0" xfId="0" applyFont="1"/>
    <xf numFmtId="0" fontId="18" fillId="0" borderId="0" xfId="0" applyFont="1" applyAlignment="1"/>
    <xf numFmtId="0" fontId="13" fillId="0" borderId="0" xfId="0" applyFont="1"/>
    <xf numFmtId="0" fontId="16" fillId="0" borderId="0" xfId="0" applyFont="1" applyFill="1"/>
    <xf numFmtId="0" fontId="0" fillId="0" borderId="0" xfId="0" applyFont="1"/>
    <xf numFmtId="0" fontId="14" fillId="13" borderId="0" xfId="0" applyFont="1" applyFill="1" applyAlignment="1">
      <alignment horizontal="center"/>
    </xf>
    <xf numFmtId="0" fontId="19" fillId="0" borderId="0" xfId="0" applyFont="1" applyAlignment="1">
      <alignment horizontal="center" vertical="center"/>
    </xf>
    <xf numFmtId="0" fontId="20" fillId="0" borderId="0" xfId="0" applyFont="1" applyAlignment="1">
      <alignment horizontal="center" vertical="center"/>
    </xf>
    <xf numFmtId="0" fontId="22" fillId="0" borderId="0" xfId="0" applyFont="1" applyAlignment="1">
      <alignment horizontal="center" vertical="center"/>
    </xf>
    <xf numFmtId="0" fontId="24" fillId="0" borderId="0" xfId="0" applyFont="1" applyAlignment="1">
      <alignment horizontal="center" vertical="center"/>
    </xf>
    <xf numFmtId="0" fontId="1" fillId="0" borderId="0" xfId="0" applyFont="1" applyFill="1" applyAlignment="1">
      <alignment horizontal="center"/>
    </xf>
    <xf numFmtId="164" fontId="1" fillId="0" borderId="0" xfId="0" applyNumberFormat="1" applyFont="1" applyFill="1" applyAlignment="1">
      <alignment horizontal="center"/>
    </xf>
    <xf numFmtId="0" fontId="6" fillId="0" borderId="0" xfId="0" applyFont="1" applyAlignment="1">
      <alignment horizontal="center"/>
    </xf>
    <xf numFmtId="0" fontId="14" fillId="0" borderId="0" xfId="0" applyFont="1" applyBorder="1" applyAlignment="1">
      <alignment horizontal="center" vertical="top"/>
    </xf>
  </cellXfs>
  <cellStyles count="1">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opcryst.com/i.php?show=bc6cb8cf-e20e-4db2-9f6b-ba8dcaa70a80&amp;dbname=topcryst&amp;topology=3,4,5T3&amp;ttdcode=1000219&amp;xrefcode=undefine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8:I12"/>
  <sheetViews>
    <sheetView tabSelected="1" zoomScale="115" zoomScaleNormal="115" workbookViewId="0">
      <selection activeCell="B14" sqref="B14"/>
    </sheetView>
  </sheetViews>
  <sheetFormatPr defaultRowHeight="14.25" x14ac:dyDescent="0.45"/>
  <sheetData>
    <row r="8" spans="9:9" ht="17.25" x14ac:dyDescent="0.45">
      <c r="I8" s="70" t="s">
        <v>1445</v>
      </c>
    </row>
    <row r="9" spans="9:9" ht="17.649999999999999" x14ac:dyDescent="0.45">
      <c r="I9" s="71" t="s">
        <v>1442</v>
      </c>
    </row>
    <row r="10" spans="9:9" ht="16.5" x14ac:dyDescent="0.45">
      <c r="I10" s="72" t="s">
        <v>1443</v>
      </c>
    </row>
    <row r="11" spans="9:9" ht="16.5" x14ac:dyDescent="0.45">
      <c r="I11" s="72" t="s">
        <v>1444</v>
      </c>
    </row>
    <row r="12" spans="9:9" ht="15.4" x14ac:dyDescent="0.45">
      <c r="I12" s="73" t="s">
        <v>1446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2"/>
  <sheetViews>
    <sheetView workbookViewId="0">
      <selection activeCell="E26" sqref="E26"/>
    </sheetView>
  </sheetViews>
  <sheetFormatPr defaultRowHeight="14.25" x14ac:dyDescent="0.45"/>
  <cols>
    <col min="1" max="2" width="12.86328125" bestFit="1" customWidth="1"/>
    <col min="3" max="4" width="11.59765625" bestFit="1" customWidth="1"/>
    <col min="5" max="8" width="12.86328125" bestFit="1" customWidth="1"/>
    <col min="9" max="9" width="13.3984375" bestFit="1" customWidth="1"/>
    <col min="10" max="10" width="24" style="47" bestFit="1" customWidth="1"/>
    <col min="11" max="11" width="17.265625" style="47" customWidth="1"/>
    <col min="12" max="12" width="16.3984375" style="47" customWidth="1"/>
    <col min="13" max="13" width="17.265625" style="47" customWidth="1"/>
    <col min="14" max="14" width="16.73046875" style="47" customWidth="1"/>
  </cols>
  <sheetData>
    <row r="1" spans="1:14" ht="17.25" x14ac:dyDescent="0.45">
      <c r="A1" s="74" t="s">
        <v>1410</v>
      </c>
      <c r="B1" s="74"/>
      <c r="C1" s="74"/>
      <c r="D1" s="74"/>
      <c r="E1" s="74" t="s">
        <v>1411</v>
      </c>
      <c r="F1" s="74"/>
      <c r="G1" s="74"/>
      <c r="H1" s="74"/>
      <c r="K1" s="75" t="s">
        <v>1406</v>
      </c>
      <c r="L1" s="75"/>
      <c r="M1" s="75" t="s">
        <v>1407</v>
      </c>
      <c r="N1" s="75"/>
    </row>
    <row r="2" spans="1:14" ht="17.25" x14ac:dyDescent="0.45">
      <c r="A2" s="1" t="s">
        <v>1397</v>
      </c>
      <c r="B2" s="1" t="s">
        <v>1398</v>
      </c>
      <c r="C2" s="1" t="s">
        <v>1399</v>
      </c>
      <c r="D2" s="1" t="s">
        <v>1400</v>
      </c>
      <c r="E2" s="2" t="s">
        <v>1401</v>
      </c>
      <c r="F2" s="2" t="s">
        <v>1402</v>
      </c>
      <c r="G2" s="2" t="s">
        <v>1403</v>
      </c>
      <c r="H2" s="2" t="s">
        <v>1404</v>
      </c>
      <c r="I2" s="3" t="s">
        <v>0</v>
      </c>
      <c r="J2" s="48" t="s">
        <v>1405</v>
      </c>
      <c r="K2" s="49" t="s">
        <v>1408</v>
      </c>
      <c r="L2" s="49" t="s">
        <v>1409</v>
      </c>
      <c r="M2" s="50" t="s">
        <v>1408</v>
      </c>
      <c r="N2" s="50" t="s">
        <v>1409</v>
      </c>
    </row>
    <row r="3" spans="1:14" ht="17.649999999999999" x14ac:dyDescent="0.5">
      <c r="A3" s="4">
        <v>0.79011869220534303</v>
      </c>
      <c r="B3" s="4">
        <v>1.5202585627419201</v>
      </c>
      <c r="C3" s="4">
        <v>4.2242994759810601</v>
      </c>
      <c r="D3" s="4">
        <v>1.5283200173770599</v>
      </c>
      <c r="E3" s="4">
        <v>1.30963926855924</v>
      </c>
      <c r="F3" s="4">
        <v>2.68644798658157</v>
      </c>
      <c r="G3" s="4">
        <v>8.1239555835835393</v>
      </c>
      <c r="H3" s="4">
        <v>1.53770158823473</v>
      </c>
      <c r="I3" s="5" t="s">
        <v>1</v>
      </c>
      <c r="J3" s="4">
        <v>885.96456485002113</v>
      </c>
      <c r="K3" s="4">
        <v>5.5627655070415755E-2</v>
      </c>
      <c r="L3" s="4">
        <v>1.8566799920522783</v>
      </c>
      <c r="M3" s="4">
        <v>0.14085261149262351</v>
      </c>
      <c r="N3" s="4">
        <v>3.268432994718105</v>
      </c>
    </row>
    <row r="4" spans="1:14" ht="17.649999999999999" x14ac:dyDescent="0.5">
      <c r="A4" s="4">
        <v>0.22450811645225999</v>
      </c>
      <c r="B4" s="4">
        <v>1.2973731392982299</v>
      </c>
      <c r="C4" s="4">
        <v>3.13956606566886</v>
      </c>
      <c r="D4" s="4">
        <v>1.3517609266805299</v>
      </c>
      <c r="E4" s="4">
        <v>2.5985910414245899</v>
      </c>
      <c r="F4" s="4">
        <v>1.6755795056817999</v>
      </c>
      <c r="G4" s="4">
        <v>9.4987774101080298</v>
      </c>
      <c r="H4" s="4">
        <v>9.3158399798049807</v>
      </c>
      <c r="I4" s="5" t="s">
        <v>1</v>
      </c>
      <c r="J4" s="4">
        <v>86.323669201520914</v>
      </c>
      <c r="K4" s="4">
        <v>2.4457357604353483E-2</v>
      </c>
      <c r="L4" s="4">
        <v>1.1444349777124929</v>
      </c>
      <c r="M4" s="4">
        <v>0.37275141450141769</v>
      </c>
      <c r="N4" s="4">
        <v>4.0615496201561259</v>
      </c>
    </row>
    <row r="5" spans="1:14" ht="17.649999999999999" x14ac:dyDescent="0.5">
      <c r="A5" s="4">
        <v>0.79974974575440905</v>
      </c>
      <c r="B5" s="4">
        <v>1.7696632428419099</v>
      </c>
      <c r="C5" s="4">
        <v>3.5698844717209601</v>
      </c>
      <c r="D5" s="4">
        <v>0.25061222023824797</v>
      </c>
      <c r="E5" s="4">
        <v>2.7857961829219899</v>
      </c>
      <c r="F5" s="4">
        <v>0.63413943552139196</v>
      </c>
      <c r="G5" s="4">
        <v>7.3548212331043699</v>
      </c>
      <c r="H5" s="4">
        <v>4.3716426934449197</v>
      </c>
      <c r="I5" s="5" t="s">
        <v>1</v>
      </c>
      <c r="J5" s="4">
        <v>154.30925221799748</v>
      </c>
      <c r="K5" s="4">
        <v>3.2408689853109324E-2</v>
      </c>
      <c r="L5" s="4">
        <v>1.2986683434011357</v>
      </c>
      <c r="M5" s="4">
        <v>0.22015570378582333</v>
      </c>
      <c r="N5" s="4">
        <v>3.1804583882866639</v>
      </c>
    </row>
    <row r="6" spans="1:14" ht="17.649999999999999" x14ac:dyDescent="0.5">
      <c r="A6" s="4">
        <v>0.462037146632577</v>
      </c>
      <c r="B6" s="4">
        <v>1.2422866699948401</v>
      </c>
      <c r="C6" s="4">
        <v>3.8916172685993899</v>
      </c>
      <c r="D6" s="4">
        <v>2.1603130162043098</v>
      </c>
      <c r="E6" s="4">
        <v>2.3771207188615202</v>
      </c>
      <c r="F6" s="4">
        <v>2.1634670350996199</v>
      </c>
      <c r="G6" s="4">
        <v>1.9930730185904899</v>
      </c>
      <c r="H6" s="4">
        <v>2.4015297308105699</v>
      </c>
      <c r="I6" s="5" t="s">
        <v>1</v>
      </c>
      <c r="J6" s="4">
        <v>846.17923531896918</v>
      </c>
      <c r="K6" s="4">
        <v>4.4148784004599609E-2</v>
      </c>
      <c r="L6" s="4">
        <v>1.4213302869661164</v>
      </c>
      <c r="M6" s="4">
        <v>9.8473120667357444E-2</v>
      </c>
      <c r="N6" s="4">
        <v>3.7000690094229061</v>
      </c>
    </row>
    <row r="7" spans="1:14" ht="17.649999999999999" x14ac:dyDescent="0.5">
      <c r="A7" s="4">
        <v>0.92722556536422396</v>
      </c>
      <c r="B7" s="4">
        <v>1.6554248660595301</v>
      </c>
      <c r="C7" s="4">
        <v>6.0003853825388402</v>
      </c>
      <c r="D7" s="4">
        <v>0.22861931236862201</v>
      </c>
      <c r="E7" s="4">
        <v>2.5316103045975802</v>
      </c>
      <c r="F7" s="4">
        <v>1.3621683121017001</v>
      </c>
      <c r="G7" s="4">
        <v>7.0146312386331298</v>
      </c>
      <c r="H7" s="4">
        <v>0.97607164442356298</v>
      </c>
      <c r="I7" s="5" t="s">
        <v>1</v>
      </c>
      <c r="J7" s="4">
        <v>286.06226235741445</v>
      </c>
      <c r="K7" s="4">
        <v>5.6982454398110019E-2</v>
      </c>
      <c r="L7" s="4">
        <v>1.3808934879876493</v>
      </c>
      <c r="M7" s="4">
        <v>0.18137761614705619</v>
      </c>
      <c r="N7" s="4">
        <v>3.2699821134091258</v>
      </c>
    </row>
    <row r="8" spans="1:14" ht="17.649999999999999" x14ac:dyDescent="0.5">
      <c r="A8" s="4">
        <v>1.04871159500848</v>
      </c>
      <c r="B8" s="4">
        <v>0.12920785733927401</v>
      </c>
      <c r="C8" s="4">
        <v>5.0788865377096899</v>
      </c>
      <c r="D8" s="4">
        <v>4.5822915058966203</v>
      </c>
      <c r="E8" s="4">
        <v>1.9638303465507101</v>
      </c>
      <c r="F8" s="4">
        <v>2.3356690742241502</v>
      </c>
      <c r="G8" s="4">
        <v>8.0887815928034392</v>
      </c>
      <c r="H8" s="4">
        <v>9.7337682845228208</v>
      </c>
      <c r="I8" s="5" t="s">
        <v>1</v>
      </c>
      <c r="J8" s="4">
        <v>178.04710604140263</v>
      </c>
      <c r="K8" s="4">
        <v>5.7073557629086204E-2</v>
      </c>
      <c r="L8" s="4">
        <v>1.0724888471521619</v>
      </c>
      <c r="M8" s="4">
        <v>0.35852395191386544</v>
      </c>
      <c r="N8" s="4">
        <v>4.0738876183740969</v>
      </c>
    </row>
    <row r="9" spans="1:14" ht="17.649999999999999" x14ac:dyDescent="0.5">
      <c r="A9" s="4">
        <v>1.85189459684859</v>
      </c>
      <c r="B9" s="4">
        <v>0.56655944942802205</v>
      </c>
      <c r="C9" s="4">
        <v>0.562446171074382</v>
      </c>
      <c r="D9" s="4">
        <v>7.4233326837994804</v>
      </c>
      <c r="E9" s="4">
        <v>1.2620018813582099</v>
      </c>
      <c r="F9" s="4">
        <v>2.8751301269862499</v>
      </c>
      <c r="G9" s="4">
        <v>9.3187332917092096</v>
      </c>
      <c r="H9" s="4">
        <v>2.1401475262083798</v>
      </c>
      <c r="I9" s="5" t="s">
        <v>1</v>
      </c>
      <c r="J9" s="4">
        <v>805.14628221377268</v>
      </c>
      <c r="K9" s="4">
        <v>5.013951334997626E-2</v>
      </c>
      <c r="L9" s="4">
        <v>1.5176864977990308</v>
      </c>
      <c r="M9" s="4">
        <v>0.16994343623405717</v>
      </c>
      <c r="N9" s="4">
        <v>3.5349494903610283</v>
      </c>
    </row>
    <row r="10" spans="1:14" ht="17.649999999999999" x14ac:dyDescent="0.5">
      <c r="A10" s="4">
        <v>0.70745915146891902</v>
      </c>
      <c r="B10" s="4">
        <v>1.1685116653649701</v>
      </c>
      <c r="C10" s="4">
        <v>7.9297936906245496</v>
      </c>
      <c r="D10" s="4">
        <v>2.4777989448876099</v>
      </c>
      <c r="E10" s="4">
        <v>2.22335497053496</v>
      </c>
      <c r="F10" s="4">
        <v>1.1172513518562801</v>
      </c>
      <c r="G10" s="4">
        <v>7.5232992704134896</v>
      </c>
      <c r="H10" s="4">
        <v>9.9115688282118999</v>
      </c>
      <c r="I10" s="5" t="s">
        <v>1</v>
      </c>
      <c r="J10" s="4">
        <v>392.30830164765524</v>
      </c>
      <c r="K10" s="4">
        <v>8.1253173085574504E-2</v>
      </c>
      <c r="L10" s="4">
        <v>1.6404612399698122</v>
      </c>
      <c r="M10" s="4">
        <v>0.25950440957906984</v>
      </c>
      <c r="N10" s="4">
        <v>3.150764529548157</v>
      </c>
    </row>
    <row r="11" spans="1:14" ht="17.649999999999999" x14ac:dyDescent="0.5">
      <c r="A11" s="4">
        <v>0.54918108938689403</v>
      </c>
      <c r="B11" s="4">
        <v>0.17065412405443101</v>
      </c>
      <c r="C11" s="4">
        <v>7.0328466276325496</v>
      </c>
      <c r="D11" s="4">
        <v>7.5193149141125897</v>
      </c>
      <c r="E11" s="4">
        <v>1.94042242208515</v>
      </c>
      <c r="F11" s="4">
        <v>2.0436869942320901</v>
      </c>
      <c r="G11" s="4">
        <v>6.6988266172813402</v>
      </c>
      <c r="H11" s="4">
        <v>1.9243735292108599</v>
      </c>
      <c r="I11" s="5" t="s">
        <v>1</v>
      </c>
      <c r="J11" s="4">
        <v>407.28638572032105</v>
      </c>
      <c r="K11" s="4">
        <v>4.8624309624407155E-2</v>
      </c>
      <c r="L11" s="4">
        <v>0.67331858807690592</v>
      </c>
      <c r="M11" s="4">
        <v>0.16246136235500072</v>
      </c>
      <c r="N11" s="4">
        <v>3.4338765162312086</v>
      </c>
    </row>
    <row r="12" spans="1:14" ht="17.649999999999999" x14ac:dyDescent="0.5">
      <c r="A12" s="4">
        <v>0.426957366581521</v>
      </c>
      <c r="B12" s="4">
        <v>1.6374993391043999</v>
      </c>
      <c r="C12" s="4">
        <v>5.9623006780922001</v>
      </c>
      <c r="D12" s="4">
        <v>3.8569616379947198</v>
      </c>
      <c r="E12" s="4">
        <v>2.9791323792557902</v>
      </c>
      <c r="F12" s="4">
        <v>0.83424026078276403</v>
      </c>
      <c r="G12" s="4">
        <v>8.6929938399200299</v>
      </c>
      <c r="H12" s="4">
        <v>4.6868765863528798</v>
      </c>
      <c r="I12" s="5" t="s">
        <v>1</v>
      </c>
      <c r="J12" s="4">
        <v>671.16867342627802</v>
      </c>
      <c r="K12" s="4">
        <v>8.5932234926707846E-2</v>
      </c>
      <c r="L12" s="4">
        <v>1.8460822371239467</v>
      </c>
      <c r="M12" s="4">
        <v>0.2790503185340506</v>
      </c>
      <c r="N12" s="4">
        <v>3.5738779919366164</v>
      </c>
    </row>
    <row r="13" spans="1:14" ht="17.649999999999999" x14ac:dyDescent="0.5">
      <c r="A13" s="4">
        <v>0.108099982518749</v>
      </c>
      <c r="B13" s="4">
        <v>0.67887935665383903</v>
      </c>
      <c r="C13" s="4">
        <v>0.78203096309771303</v>
      </c>
      <c r="D13" s="4">
        <v>6.22673640536458</v>
      </c>
      <c r="E13" s="4">
        <v>1.6193856621717</v>
      </c>
      <c r="F13" s="4">
        <v>2.34898185685695</v>
      </c>
      <c r="G13" s="4">
        <v>1.14941373274169</v>
      </c>
      <c r="H13" s="4">
        <v>5.56022731599408</v>
      </c>
      <c r="I13" s="5" t="s">
        <v>1</v>
      </c>
      <c r="J13" s="4">
        <v>223.44344106463876</v>
      </c>
      <c r="K13" s="4">
        <v>4.1149532299646664E-2</v>
      </c>
      <c r="L13" s="4">
        <v>0.6953078400662015</v>
      </c>
      <c r="M13" s="4">
        <v>0.14395783905410273</v>
      </c>
      <c r="N13" s="4">
        <v>3.2904859763821501</v>
      </c>
    </row>
    <row r="14" spans="1:14" ht="17.649999999999999" x14ac:dyDescent="0.5">
      <c r="A14" s="4">
        <v>0.48898395206266299</v>
      </c>
      <c r="B14" s="4">
        <v>0.81590470090317802</v>
      </c>
      <c r="C14" s="4">
        <v>8.3664115858573496</v>
      </c>
      <c r="D14" s="4">
        <v>1.1515403985285899</v>
      </c>
      <c r="E14" s="4">
        <v>2.5558687016628099</v>
      </c>
      <c r="F14" s="4">
        <v>2.1135081554825899</v>
      </c>
      <c r="G14" s="4">
        <v>6.0508961559975996</v>
      </c>
      <c r="H14" s="4">
        <v>3.5385639864199598</v>
      </c>
      <c r="I14" s="5" t="s">
        <v>1</v>
      </c>
      <c r="J14" s="4">
        <v>193.44106463878327</v>
      </c>
      <c r="K14" s="4">
        <v>4.7634201751765116E-2</v>
      </c>
      <c r="L14" s="4">
        <v>1.0329020065064747</v>
      </c>
      <c r="M14" s="4">
        <v>0.22085717282348333</v>
      </c>
      <c r="N14" s="4">
        <v>4.2179948586709903</v>
      </c>
    </row>
    <row r="15" spans="1:14" ht="17.649999999999999" x14ac:dyDescent="0.5">
      <c r="A15" s="4">
        <v>0.69525929605367598</v>
      </c>
      <c r="B15" s="4">
        <v>1.97232673441634</v>
      </c>
      <c r="C15" s="4">
        <v>2.7149438706296198</v>
      </c>
      <c r="D15" s="4">
        <v>1.07712667704426</v>
      </c>
      <c r="E15" s="4">
        <v>2.8522025903464301</v>
      </c>
      <c r="F15" s="4">
        <v>1.1065530091554601</v>
      </c>
      <c r="G15" s="4">
        <v>7.6631198415361004</v>
      </c>
      <c r="H15" s="4">
        <v>0.55474958627240301</v>
      </c>
      <c r="I15" s="5" t="s">
        <v>1</v>
      </c>
      <c r="J15" s="4">
        <v>1389.92527460921</v>
      </c>
      <c r="K15" s="4">
        <v>3.9917166662089484E-2</v>
      </c>
      <c r="L15" s="4">
        <v>1.9409697861989612</v>
      </c>
      <c r="M15" s="4">
        <v>0.21174056222305887</v>
      </c>
      <c r="N15" s="4">
        <v>3.2652744476207918</v>
      </c>
    </row>
    <row r="16" spans="1:14" ht="17.649999999999999" x14ac:dyDescent="0.5">
      <c r="A16" s="4">
        <v>0.37990714939306802</v>
      </c>
      <c r="B16" s="4">
        <v>1.82168714726422</v>
      </c>
      <c r="C16" s="4">
        <v>2.0972992464887401</v>
      </c>
      <c r="D16" s="4">
        <v>2.0794203489923002</v>
      </c>
      <c r="E16" s="4">
        <v>2.7165098262096299</v>
      </c>
      <c r="F16" s="4">
        <v>1.76951295764628</v>
      </c>
      <c r="G16" s="4">
        <v>5.7021636843691397</v>
      </c>
      <c r="H16" s="4">
        <v>1.7809305370230799</v>
      </c>
      <c r="I16" s="5" t="s">
        <v>1</v>
      </c>
      <c r="J16" s="4">
        <v>545.2709125475285</v>
      </c>
      <c r="K16" s="4">
        <v>4.5506790353680451E-2</v>
      </c>
      <c r="L16" s="4">
        <v>1.7798460030173142</v>
      </c>
      <c r="M16" s="4">
        <v>0.17978689081386523</v>
      </c>
      <c r="N16" s="4">
        <v>3.8857405829258722</v>
      </c>
    </row>
    <row r="17" spans="1:14" ht="17.649999999999999" x14ac:dyDescent="0.5">
      <c r="A17" s="4">
        <v>1.6011616868437999</v>
      </c>
      <c r="B17" s="4">
        <v>1.3804630153255799</v>
      </c>
      <c r="C17" s="4">
        <v>0.222353918907397</v>
      </c>
      <c r="D17" s="4">
        <v>3.8094928853723702</v>
      </c>
      <c r="E17" s="4">
        <v>2.5353416540824498</v>
      </c>
      <c r="F17" s="4">
        <v>1.2370129609187199</v>
      </c>
      <c r="G17" s="4">
        <v>6.0572672126615696</v>
      </c>
      <c r="H17" s="4">
        <v>9.3561138697229893</v>
      </c>
      <c r="I17" s="5" t="s">
        <v>1</v>
      </c>
      <c r="J17" s="4">
        <v>146.97533798056611</v>
      </c>
      <c r="K17" s="4">
        <v>5.4917463639238336E-2</v>
      </c>
      <c r="L17" s="4">
        <v>1.7195210530861988</v>
      </c>
      <c r="M17" s="4">
        <v>0.25378253826473196</v>
      </c>
      <c r="N17" s="4">
        <v>3.5193950888947678</v>
      </c>
    </row>
    <row r="18" spans="1:14" ht="17.649999999999999" x14ac:dyDescent="0.5">
      <c r="A18" s="4">
        <v>0.51149479076801596</v>
      </c>
      <c r="B18" s="4">
        <v>1.5843980984224</v>
      </c>
      <c r="C18" s="4">
        <v>10.064742190188101</v>
      </c>
      <c r="D18" s="4">
        <v>1.49420092636449</v>
      </c>
      <c r="E18" s="4">
        <v>1.9238051537535199</v>
      </c>
      <c r="F18" s="4">
        <v>3.0340082062101001</v>
      </c>
      <c r="G18" s="4">
        <v>5.7440637845751201</v>
      </c>
      <c r="H18" s="4">
        <v>3.01973924400273</v>
      </c>
      <c r="I18" s="5" t="s">
        <v>1</v>
      </c>
      <c r="J18" s="4">
        <v>389.16613857203214</v>
      </c>
      <c r="K18" s="4">
        <v>7.0981791226697205E-2</v>
      </c>
      <c r="L18" s="4">
        <v>1.6786407386533344</v>
      </c>
      <c r="M18" s="4">
        <v>0.19593362604227646</v>
      </c>
      <c r="N18" s="4">
        <v>4.3794631621363482</v>
      </c>
    </row>
    <row r="19" spans="1:14" ht="17.649999999999999" x14ac:dyDescent="0.5">
      <c r="A19" s="4">
        <v>0.41625215723936099</v>
      </c>
      <c r="B19" s="4">
        <v>0.96297559685212397</v>
      </c>
      <c r="C19" s="4">
        <v>6.3500336096855001</v>
      </c>
      <c r="D19" s="4">
        <v>0.25428146820249098</v>
      </c>
      <c r="E19" s="4">
        <v>2.8663456912927101</v>
      </c>
      <c r="F19" s="4">
        <v>1.0679847294315601</v>
      </c>
      <c r="G19" s="4">
        <v>10.0067785217924</v>
      </c>
      <c r="H19" s="4">
        <v>9.8311585209011803</v>
      </c>
      <c r="I19" s="5" t="s">
        <v>1</v>
      </c>
      <c r="J19" s="4">
        <v>106.62890790029574</v>
      </c>
      <c r="K19" s="4">
        <v>2.76445056645085E-2</v>
      </c>
      <c r="L19" s="4">
        <v>0.71371216877097154</v>
      </c>
      <c r="M19" s="4">
        <v>0.36070388608288717</v>
      </c>
      <c r="N19" s="4">
        <v>3.7485817686071554</v>
      </c>
    </row>
    <row r="20" spans="1:14" ht="17.649999999999999" x14ac:dyDescent="0.5">
      <c r="A20" s="4">
        <v>1.5986802560736799</v>
      </c>
      <c r="B20" s="4">
        <v>0.60579649047264705</v>
      </c>
      <c r="C20" s="4">
        <v>1.69531915168991</v>
      </c>
      <c r="D20" s="4">
        <v>4.7080768688619496</v>
      </c>
      <c r="E20" s="4">
        <v>2.6322210879680799</v>
      </c>
      <c r="F20" s="4">
        <v>1.4468342681167801</v>
      </c>
      <c r="G20" s="4">
        <v>3.56608493172847</v>
      </c>
      <c r="H20" s="4">
        <v>4.2451474624430503</v>
      </c>
      <c r="I20" s="5" t="s">
        <v>1</v>
      </c>
      <c r="J20" s="4">
        <v>393.27207435572456</v>
      </c>
      <c r="K20" s="4">
        <v>5.4594537059593391E-2</v>
      </c>
      <c r="L20" s="4">
        <v>1.7865826049383311</v>
      </c>
      <c r="M20" s="4">
        <v>0.15149765279431315</v>
      </c>
      <c r="N20" s="4">
        <v>3.6084253902344656</v>
      </c>
    </row>
    <row r="21" spans="1:14" ht="17.649999999999999" x14ac:dyDescent="0.5">
      <c r="A21" s="4">
        <v>1.2666999269121799</v>
      </c>
      <c r="B21" s="4">
        <v>0.46279961576815698</v>
      </c>
      <c r="C21" s="4">
        <v>3.7283580649776198</v>
      </c>
      <c r="D21" s="4">
        <v>7.9657110770538999</v>
      </c>
      <c r="E21" s="4">
        <v>2.3202922339645702</v>
      </c>
      <c r="F21" s="4">
        <v>1.74190658258363</v>
      </c>
      <c r="G21" s="4">
        <v>8.2719208081122098</v>
      </c>
      <c r="H21" s="4">
        <v>5.1797782768866902</v>
      </c>
      <c r="I21" s="5" t="s">
        <v>1</v>
      </c>
      <c r="J21" s="4">
        <v>374.90098225602031</v>
      </c>
      <c r="K21" s="4">
        <v>8.0693759160662543E-2</v>
      </c>
      <c r="L21" s="4">
        <v>1.5544458651200774</v>
      </c>
      <c r="M21" s="4">
        <v>0.26636101046967281</v>
      </c>
      <c r="N21" s="4">
        <v>3.7800621207219596</v>
      </c>
    </row>
    <row r="22" spans="1:14" ht="17.649999999999999" x14ac:dyDescent="0.5">
      <c r="A22" s="4">
        <v>0.448786377510422</v>
      </c>
      <c r="B22" s="4">
        <v>0.93506447860741304</v>
      </c>
      <c r="C22" s="4">
        <v>0.36323408831992798</v>
      </c>
      <c r="D22" s="4">
        <v>4.7434597739220896</v>
      </c>
      <c r="E22" s="4">
        <v>2.76918538961056</v>
      </c>
      <c r="F22" s="4">
        <v>0.65740477822600196</v>
      </c>
      <c r="G22" s="4">
        <v>6.7628106155725201</v>
      </c>
      <c r="H22" s="4">
        <v>7.7736921480268704</v>
      </c>
      <c r="I22" s="5" t="s">
        <v>1</v>
      </c>
      <c r="J22" s="4">
        <v>149.33856147021547</v>
      </c>
      <c r="K22" s="4">
        <v>4.4537291198563873E-2</v>
      </c>
      <c r="L22" s="4">
        <v>1.0372386164228287</v>
      </c>
      <c r="M22" s="4">
        <v>0.22564000297147882</v>
      </c>
      <c r="N22" s="4">
        <v>3.1990320470218014</v>
      </c>
    </row>
    <row r="23" spans="1:14" ht="17.649999999999999" x14ac:dyDescent="0.5">
      <c r="A23" s="4">
        <v>1.4039031062759</v>
      </c>
      <c r="B23" s="4">
        <v>0.717158536155316</v>
      </c>
      <c r="C23" s="4">
        <v>3.5975358953222298</v>
      </c>
      <c r="D23" s="4">
        <v>3.0175858120050201</v>
      </c>
      <c r="E23" s="4">
        <v>2.5867960649946702</v>
      </c>
      <c r="F23" s="4">
        <v>0.77158920162897104</v>
      </c>
      <c r="G23" s="4">
        <v>8.7048812179848891</v>
      </c>
      <c r="H23" s="4">
        <v>4.7657059270263202</v>
      </c>
      <c r="I23" s="5" t="s">
        <v>1</v>
      </c>
      <c r="J23" s="4">
        <v>347.97475707646811</v>
      </c>
      <c r="K23" s="4">
        <v>7.0669194837083948E-2</v>
      </c>
      <c r="L23" s="4">
        <v>1.8509276116411639</v>
      </c>
      <c r="M23" s="4">
        <v>0.24526645131470109</v>
      </c>
      <c r="N23" s="4">
        <v>3.1472146168950448</v>
      </c>
    </row>
    <row r="24" spans="1:14" ht="17.649999999999999" x14ac:dyDescent="0.5">
      <c r="A24" s="4">
        <v>0.95012891183147596</v>
      </c>
      <c r="B24" s="4">
        <v>0.151695290976993</v>
      </c>
      <c r="C24" s="4">
        <v>0.68310575810405705</v>
      </c>
      <c r="D24" s="4">
        <v>4.3137772516411603</v>
      </c>
      <c r="E24" s="4">
        <v>2.5054228544260502</v>
      </c>
      <c r="F24" s="4">
        <v>1.8542887068140701</v>
      </c>
      <c r="G24" s="4">
        <v>9.9063811286382304</v>
      </c>
      <c r="H24" s="4">
        <v>1.20098474710294</v>
      </c>
      <c r="I24" s="5" t="s">
        <v>1</v>
      </c>
      <c r="J24" s="4">
        <v>110.06812420785806</v>
      </c>
      <c r="K24" s="4">
        <v>1.288710351052969E-2</v>
      </c>
      <c r="L24" s="4">
        <v>0.68776117552724703</v>
      </c>
      <c r="M24" s="4">
        <v>0.25089502194638696</v>
      </c>
      <c r="N24" s="4">
        <v>3.7008204907026183</v>
      </c>
    </row>
    <row r="25" spans="1:14" ht="17.649999999999999" x14ac:dyDescent="0.5">
      <c r="A25" s="4">
        <v>0.27688165613304899</v>
      </c>
      <c r="B25" s="4">
        <v>1.9597153955417299</v>
      </c>
      <c r="C25" s="4">
        <v>4.3499731407733497</v>
      </c>
      <c r="D25" s="4">
        <v>1.28326434920694</v>
      </c>
      <c r="E25" s="4">
        <v>2.5804021005893101</v>
      </c>
      <c r="F25" s="4">
        <v>2.0840894034058302</v>
      </c>
      <c r="G25" s="4">
        <v>0.49368201531175598</v>
      </c>
      <c r="H25" s="4">
        <v>5.4020101391253998</v>
      </c>
      <c r="I25" s="5" t="s">
        <v>1</v>
      </c>
      <c r="J25" s="4">
        <v>773.65203844528935</v>
      </c>
      <c r="K25" s="4">
        <v>3.6852031036213699E-2</v>
      </c>
      <c r="L25" s="4">
        <v>1.6641031639118682</v>
      </c>
      <c r="M25" s="4">
        <v>0.12102649022314495</v>
      </c>
      <c r="N25" s="4">
        <v>3.2001364473754084</v>
      </c>
    </row>
    <row r="26" spans="1:14" ht="17.649999999999999" x14ac:dyDescent="0.5">
      <c r="A26" s="4">
        <v>1.3556911228484001</v>
      </c>
      <c r="B26" s="4">
        <v>0.69369045057971501</v>
      </c>
      <c r="C26" s="4">
        <v>2.1035085650177199</v>
      </c>
      <c r="D26" s="4">
        <v>0.87701446636440905</v>
      </c>
      <c r="E26" s="4">
        <v>1.8013043317484201</v>
      </c>
      <c r="F26" s="4">
        <v>1.8354142198969701</v>
      </c>
      <c r="G26" s="4">
        <v>2.8396789857836802</v>
      </c>
      <c r="H26" s="4">
        <v>3.7893126944495901</v>
      </c>
      <c r="I26" s="5" t="s">
        <v>1</v>
      </c>
      <c r="J26" s="4">
        <v>284.10171102661599</v>
      </c>
      <c r="K26" s="4">
        <v>3.4410330043364322E-2</v>
      </c>
      <c r="L26" s="4">
        <v>1.5420065532286926</v>
      </c>
      <c r="M26" s="4">
        <v>0.11827306158539633</v>
      </c>
      <c r="N26" s="4">
        <v>3.1585641732935592</v>
      </c>
    </row>
    <row r="27" spans="1:14" ht="17.649999999999999" x14ac:dyDescent="0.5">
      <c r="A27" s="4">
        <v>1.0973325668821701</v>
      </c>
      <c r="B27" s="4">
        <v>1.2658509332527601</v>
      </c>
      <c r="C27" s="4">
        <v>0.94225794339657698</v>
      </c>
      <c r="D27" s="4">
        <v>2.3831758960537499</v>
      </c>
      <c r="E27" s="4">
        <v>1.36560406818316</v>
      </c>
      <c r="F27" s="4">
        <v>2.3954499015097701</v>
      </c>
      <c r="G27" s="4">
        <v>3.4585798476629801</v>
      </c>
      <c r="H27" s="4">
        <v>8.85498224923154</v>
      </c>
      <c r="I27" s="5" t="s">
        <v>1</v>
      </c>
      <c r="J27" s="4">
        <v>153.04182509505705</v>
      </c>
      <c r="K27" s="4">
        <v>4.0233806273166119E-2</v>
      </c>
      <c r="L27" s="4">
        <v>1.7688811257600596</v>
      </c>
      <c r="M27" s="4">
        <v>0.24352271910537884</v>
      </c>
      <c r="N27" s="4">
        <v>3.4640964282909401</v>
      </c>
    </row>
    <row r="28" spans="1:14" ht="17.649999999999999" x14ac:dyDescent="0.5">
      <c r="A28" s="4">
        <v>0.27116804242654102</v>
      </c>
      <c r="B28" s="4">
        <v>1.5052798652114701</v>
      </c>
      <c r="C28" s="4">
        <v>4.2064453144122096</v>
      </c>
      <c r="D28" s="4">
        <v>2.79347304603712</v>
      </c>
      <c r="E28" s="4">
        <v>2.1681294282284198</v>
      </c>
      <c r="F28" s="4">
        <v>2.30305160349377</v>
      </c>
      <c r="G28" s="4">
        <v>3.6043341170551</v>
      </c>
      <c r="H28" s="4">
        <v>2.3943330659970301</v>
      </c>
      <c r="I28" s="5" t="s">
        <v>1</v>
      </c>
      <c r="J28" s="4">
        <v>870.96007604562737</v>
      </c>
      <c r="K28" s="4">
        <v>5.2531727136430229E-2</v>
      </c>
      <c r="L28" s="4">
        <v>1.5219919351604252</v>
      </c>
      <c r="M28" s="4">
        <v>0.13097343791077828</v>
      </c>
      <c r="N28" s="4">
        <v>3.8165505140702201</v>
      </c>
    </row>
    <row r="29" spans="1:14" ht="17.649999999999999" x14ac:dyDescent="0.5">
      <c r="A29" s="4">
        <v>0.42868969921427302</v>
      </c>
      <c r="B29" s="4">
        <v>0.72928686785944097</v>
      </c>
      <c r="C29" s="4">
        <v>1.53887347143091</v>
      </c>
      <c r="D29" s="4">
        <v>2.2219405681462701</v>
      </c>
      <c r="E29" s="4">
        <v>2.9119854684043598</v>
      </c>
      <c r="F29" s="4">
        <v>1.47190344947013</v>
      </c>
      <c r="G29" s="4">
        <v>6.8992249069731804</v>
      </c>
      <c r="H29" s="4">
        <v>8.7042508150470699</v>
      </c>
      <c r="I29" s="5" t="s">
        <v>1</v>
      </c>
      <c r="J29" s="4">
        <v>173.75633713561473</v>
      </c>
      <c r="K29" s="4">
        <v>2.2644760801378658E-2</v>
      </c>
      <c r="L29" s="4">
        <v>0.92135741331985987</v>
      </c>
      <c r="M29" s="4">
        <v>0.30963101081891092</v>
      </c>
      <c r="N29" s="4">
        <v>4.1105456460917367</v>
      </c>
    </row>
    <row r="30" spans="1:14" ht="17.649999999999999" x14ac:dyDescent="0.5">
      <c r="A30" s="4">
        <v>1.3730817986992601</v>
      </c>
      <c r="B30" s="4">
        <v>0.18494046055010499</v>
      </c>
      <c r="C30" s="4">
        <v>3.5289536920511</v>
      </c>
      <c r="D30" s="4">
        <v>8.0716023281084404</v>
      </c>
      <c r="E30" s="4">
        <v>2.4833903988746</v>
      </c>
      <c r="F30" s="4">
        <v>1.48631054683882</v>
      </c>
      <c r="G30" s="4">
        <v>5.5747796177281002</v>
      </c>
      <c r="H30" s="4">
        <v>5.83786906699551</v>
      </c>
      <c r="I30" s="5" t="s">
        <v>1</v>
      </c>
      <c r="J30" s="4">
        <v>314.6651880016899</v>
      </c>
      <c r="K30" s="4">
        <v>6.1398890225427202E-2</v>
      </c>
      <c r="L30" s="4">
        <v>1.3789203792369558</v>
      </c>
      <c r="M30" s="4">
        <v>0.21583653786820256</v>
      </c>
      <c r="N30" s="4">
        <v>3.6519122996998803</v>
      </c>
    </row>
    <row r="31" spans="1:14" ht="17.649999999999999" x14ac:dyDescent="0.5">
      <c r="A31" s="4">
        <v>0.28012081933213401</v>
      </c>
      <c r="B31" s="4">
        <v>1.3909286670810199</v>
      </c>
      <c r="C31" s="4">
        <v>6.5530525759109501</v>
      </c>
      <c r="D31" s="4">
        <v>3.29053815360672</v>
      </c>
      <c r="E31" s="4">
        <v>2.25399770538974</v>
      </c>
      <c r="F31" s="4">
        <v>2.2753967097845802</v>
      </c>
      <c r="G31" s="4">
        <v>4.2314482847840802</v>
      </c>
      <c r="H31" s="4">
        <v>3.0750044983695299</v>
      </c>
      <c r="I31" s="5" t="s">
        <v>1</v>
      </c>
      <c r="J31" s="4">
        <v>1010.0139945078158</v>
      </c>
      <c r="K31" s="4">
        <v>6.2335483930146846E-2</v>
      </c>
      <c r="L31" s="4">
        <v>1.4700454413376216</v>
      </c>
      <c r="M31" s="4">
        <v>0.1614591867269794</v>
      </c>
      <c r="N31" s="4">
        <v>3.9793398202572403</v>
      </c>
    </row>
    <row r="32" spans="1:14" ht="17.649999999999999" x14ac:dyDescent="0.5">
      <c r="A32" s="4">
        <v>1.8504052472069901</v>
      </c>
      <c r="B32" s="4">
        <v>0.15570060110450801</v>
      </c>
      <c r="C32" s="4">
        <v>5.4049490392696802</v>
      </c>
      <c r="D32" s="4">
        <v>0.90001381728798802</v>
      </c>
      <c r="E32" s="4">
        <v>2.3586982540128298</v>
      </c>
      <c r="F32" s="4">
        <v>1.818138804528</v>
      </c>
      <c r="G32" s="4">
        <v>9.9051839786605793</v>
      </c>
      <c r="H32" s="4">
        <v>5.9629590067374298</v>
      </c>
      <c r="I32" s="5" t="s">
        <v>1</v>
      </c>
      <c r="J32" s="4">
        <v>253.30059146599072</v>
      </c>
      <c r="K32" s="4">
        <v>9.7506805161090684E-2</v>
      </c>
      <c r="L32" s="4">
        <v>1.7961636024695535</v>
      </c>
      <c r="M32" s="4">
        <v>0.31880166984157693</v>
      </c>
      <c r="N32" s="4">
        <v>3.9259467974736602</v>
      </c>
    </row>
    <row r="33" spans="1:14" ht="17.649999999999999" x14ac:dyDescent="0.5">
      <c r="A33" s="4">
        <v>0.14216570036586601</v>
      </c>
      <c r="B33" s="4">
        <v>0.81010750099555895</v>
      </c>
      <c r="C33" s="4">
        <v>3.4946302455824898</v>
      </c>
      <c r="D33" s="4">
        <v>3.9838461618329601</v>
      </c>
      <c r="E33" s="4">
        <v>1.9638952280692299</v>
      </c>
      <c r="F33" s="4">
        <v>2.7587666378630198</v>
      </c>
      <c r="G33" s="4">
        <v>1.72366053165107</v>
      </c>
      <c r="H33" s="4">
        <v>3.0696085457548499</v>
      </c>
      <c r="I33" s="5" t="s">
        <v>1</v>
      </c>
      <c r="J33" s="4">
        <v>290.9933460076046</v>
      </c>
      <c r="K33" s="4">
        <v>3.6302707207761374E-2</v>
      </c>
      <c r="L33" s="4">
        <v>0.84539738211086135</v>
      </c>
      <c r="M33" s="4">
        <v>0.11695584729376839</v>
      </c>
      <c r="N33" s="4">
        <v>3.9034896639442085</v>
      </c>
    </row>
    <row r="34" spans="1:14" ht="17.649999999999999" x14ac:dyDescent="0.5">
      <c r="A34" s="4">
        <v>0.44762117841635901</v>
      </c>
      <c r="B34" s="4">
        <v>1.03083439345045</v>
      </c>
      <c r="C34" s="4">
        <v>2.44572821871644</v>
      </c>
      <c r="D34" s="4">
        <v>2.76825360835914</v>
      </c>
      <c r="E34" s="4">
        <v>2.2477653440776102</v>
      </c>
      <c r="F34" s="4">
        <v>1.4618941159741501</v>
      </c>
      <c r="G34" s="4">
        <v>5.0737930414144801</v>
      </c>
      <c r="H34" s="4">
        <v>7.9480239249058204</v>
      </c>
      <c r="I34" s="5" t="s">
        <v>1</v>
      </c>
      <c r="J34" s="4">
        <v>146.97533798056611</v>
      </c>
      <c r="K34" s="4">
        <v>3.895908332073357E-2</v>
      </c>
      <c r="L34" s="4">
        <v>1.2473503891166224</v>
      </c>
      <c r="M34" s="4">
        <v>0.21891497030628471</v>
      </c>
      <c r="N34" s="4">
        <v>3.4249679945222611</v>
      </c>
    </row>
    <row r="35" spans="1:14" ht="17.649999999999999" x14ac:dyDescent="0.5">
      <c r="A35" s="4">
        <v>0.79681026819013501</v>
      </c>
      <c r="B35" s="4">
        <v>0.11276526880113701</v>
      </c>
      <c r="C35" s="4">
        <v>6.5508873580260598</v>
      </c>
      <c r="D35" s="4">
        <v>2.8293637035085699</v>
      </c>
      <c r="E35" s="4">
        <v>2.4704996017601801</v>
      </c>
      <c r="F35" s="4">
        <v>1.3616078198243</v>
      </c>
      <c r="G35" s="4">
        <v>3.3893559445111801</v>
      </c>
      <c r="H35" s="4">
        <v>9.5754259565264999</v>
      </c>
      <c r="I35" s="5" t="s">
        <v>1</v>
      </c>
      <c r="J35" s="4">
        <v>553.71382551753277</v>
      </c>
      <c r="K35" s="4">
        <v>5.2752579398666913E-2</v>
      </c>
      <c r="L35" s="4">
        <v>0.83701202223809812</v>
      </c>
      <c r="M35" s="4">
        <v>0.20249658071066085</v>
      </c>
      <c r="N35" s="4">
        <v>3.4514047917418877</v>
      </c>
    </row>
    <row r="36" spans="1:14" ht="17.649999999999999" x14ac:dyDescent="0.5">
      <c r="A36" s="4">
        <v>0.66282151609790596</v>
      </c>
      <c r="B36" s="4">
        <v>2.0023134549624801</v>
      </c>
      <c r="C36" s="4">
        <v>6.8061052875156101</v>
      </c>
      <c r="D36" s="4">
        <v>1.0111877721320801</v>
      </c>
      <c r="E36" s="4">
        <v>2.7751738543040898</v>
      </c>
      <c r="F36" s="4">
        <v>1.7128383547127399</v>
      </c>
      <c r="G36" s="4">
        <v>2.2565642962961299</v>
      </c>
      <c r="H36" s="4">
        <v>6.6807588568799003</v>
      </c>
      <c r="I36" s="5" t="s">
        <v>1</v>
      </c>
      <c r="J36" s="4">
        <v>1138.6644486692016</v>
      </c>
      <c r="K36" s="4">
        <v>6.3083324668003538E-2</v>
      </c>
      <c r="L36" s="4">
        <v>1.9636527645966853</v>
      </c>
      <c r="M36" s="4">
        <v>0.17067065915203078</v>
      </c>
      <c r="N36" s="4">
        <v>3.872224561557601</v>
      </c>
    </row>
    <row r="37" spans="1:14" ht="17.649999999999999" x14ac:dyDescent="0.5">
      <c r="A37" s="4">
        <v>0.29023722884721898</v>
      </c>
      <c r="B37" s="4">
        <v>0.68768824049629695</v>
      </c>
      <c r="C37" s="4">
        <v>6.6855261760696401</v>
      </c>
      <c r="D37" s="4">
        <v>6.4812901062803796</v>
      </c>
      <c r="E37" s="4">
        <v>1.73552299078345</v>
      </c>
      <c r="F37" s="4">
        <v>2.16678098117317</v>
      </c>
      <c r="G37" s="4">
        <v>7.5496869917259</v>
      </c>
      <c r="H37" s="4">
        <v>8.0598352582938197</v>
      </c>
      <c r="I37" s="5" t="s">
        <v>1</v>
      </c>
      <c r="J37" s="4">
        <v>231.02820025348544</v>
      </c>
      <c r="K37" s="4">
        <v>6.0806259913852828E-2</v>
      </c>
      <c r="L37" s="4">
        <v>0.9093217105332001</v>
      </c>
      <c r="M37" s="4">
        <v>0.28698687927112426</v>
      </c>
      <c r="N37" s="4">
        <v>3.6708193635155251</v>
      </c>
    </row>
    <row r="38" spans="1:14" ht="17.649999999999999" x14ac:dyDescent="0.5">
      <c r="A38" s="4">
        <v>0.374648004339378</v>
      </c>
      <c r="B38" s="4">
        <v>1.5131189740324</v>
      </c>
      <c r="C38" s="4">
        <v>0.14504465965789001</v>
      </c>
      <c r="D38" s="4">
        <v>1.5529828128651599</v>
      </c>
      <c r="E38" s="4">
        <v>1.87147762233926</v>
      </c>
      <c r="F38" s="4">
        <v>1.5682100710776701</v>
      </c>
      <c r="G38" s="4">
        <v>4.1813288530713599</v>
      </c>
      <c r="H38" s="4">
        <v>4.1222153412281601</v>
      </c>
      <c r="I38" s="5" t="s">
        <v>1</v>
      </c>
      <c r="J38" s="4">
        <v>126.29383185466835</v>
      </c>
      <c r="K38" s="4">
        <v>2.3996603158541688E-2</v>
      </c>
      <c r="L38" s="4">
        <v>1.2333647211055732</v>
      </c>
      <c r="M38" s="4">
        <v>0.13897497712104209</v>
      </c>
      <c r="N38" s="4">
        <v>3.0744810133325733</v>
      </c>
    </row>
    <row r="39" spans="1:14" ht="17.649999999999999" x14ac:dyDescent="0.5">
      <c r="A39" s="4">
        <v>0.74623550262592497</v>
      </c>
      <c r="B39" s="4">
        <v>0.61689838455845503</v>
      </c>
      <c r="C39" s="4">
        <v>6.5004631696271096</v>
      </c>
      <c r="D39" s="4">
        <v>7.6557463697883099</v>
      </c>
      <c r="E39" s="4">
        <v>2.9851925497340002</v>
      </c>
      <c r="F39" s="4">
        <v>0.99905663900964803</v>
      </c>
      <c r="G39" s="4">
        <v>8.2039445978142105</v>
      </c>
      <c r="H39" s="4">
        <v>8.2497727838110997</v>
      </c>
      <c r="I39" s="5" t="s">
        <v>1</v>
      </c>
      <c r="J39" s="4">
        <v>353.9752323616392</v>
      </c>
      <c r="K39" s="4">
        <v>9.0544051953338395E-2</v>
      </c>
      <c r="L39" s="4">
        <v>1.2731274313031977</v>
      </c>
      <c r="M39" s="4">
        <v>0.30624330227577035</v>
      </c>
      <c r="N39" s="4">
        <v>3.7584933724062255</v>
      </c>
    </row>
    <row r="40" spans="1:14" ht="17.649999999999999" x14ac:dyDescent="0.5">
      <c r="A40" s="4">
        <v>0.59673623055999003</v>
      </c>
      <c r="B40" s="4">
        <v>0.51475456134171904</v>
      </c>
      <c r="C40" s="4">
        <v>3.3291351087527099</v>
      </c>
      <c r="D40" s="4">
        <v>3.9995623513588501</v>
      </c>
      <c r="E40" s="4">
        <v>2.70449371282221</v>
      </c>
      <c r="F40" s="4">
        <v>1.14838692166302</v>
      </c>
      <c r="G40" s="4">
        <v>2.5194380093456399</v>
      </c>
      <c r="H40" s="4">
        <v>4.2299746344471201</v>
      </c>
      <c r="I40" s="5" t="s">
        <v>1</v>
      </c>
      <c r="J40" s="4">
        <v>371.56738487536967</v>
      </c>
      <c r="K40" s="4">
        <v>3.953018009089998E-2</v>
      </c>
      <c r="L40" s="4">
        <v>0.97792303327901697</v>
      </c>
      <c r="M40" s="4">
        <v>0.11454684866451187</v>
      </c>
      <c r="N40" s="4">
        <v>3.2899576242735291</v>
      </c>
    </row>
    <row r="41" spans="1:14" ht="17.649999999999999" x14ac:dyDescent="0.5">
      <c r="A41" s="4">
        <v>0.96872285458665497</v>
      </c>
      <c r="B41" s="4">
        <v>0.76135608994465098</v>
      </c>
      <c r="C41" s="4">
        <v>3.2250851895311299</v>
      </c>
      <c r="D41" s="4">
        <v>7.1590184987797496</v>
      </c>
      <c r="E41" s="4">
        <v>1.9779920762768</v>
      </c>
      <c r="F41" s="4">
        <v>2.4663154618657699</v>
      </c>
      <c r="G41" s="4">
        <v>1.47608661380414</v>
      </c>
      <c r="H41" s="4">
        <v>8.9798919268324493</v>
      </c>
      <c r="I41" s="5" t="s">
        <v>1</v>
      </c>
      <c r="J41" s="4">
        <v>1185.4602344740176</v>
      </c>
      <c r="K41" s="4">
        <v>8.2166148991704657E-2</v>
      </c>
      <c r="L41" s="4">
        <v>1.5524314971751874</v>
      </c>
      <c r="M41" s="4">
        <v>0.23489276141286011</v>
      </c>
      <c r="N41" s="4">
        <v>3.8202613619709722</v>
      </c>
    </row>
    <row r="42" spans="1:14" ht="17.649999999999999" x14ac:dyDescent="0.5">
      <c r="A42" s="4">
        <v>1.27014102785389</v>
      </c>
      <c r="B42" s="4">
        <v>0.30814347649372298</v>
      </c>
      <c r="C42" s="4">
        <v>2.9012757016351798</v>
      </c>
      <c r="D42" s="4">
        <v>1.4370471500498501</v>
      </c>
      <c r="E42" s="4">
        <v>2.9089137691114599</v>
      </c>
      <c r="F42" s="4">
        <v>0.44928895223387</v>
      </c>
      <c r="G42" s="4">
        <v>4.8123915211820902</v>
      </c>
      <c r="H42" s="4">
        <v>8.4314006488450808</v>
      </c>
      <c r="I42" s="5" t="s">
        <v>1</v>
      </c>
      <c r="J42" s="4">
        <v>227.89263836079425</v>
      </c>
      <c r="K42" s="4">
        <v>4.0704472357859095E-2</v>
      </c>
      <c r="L42" s="4">
        <v>1.3148905886758546</v>
      </c>
      <c r="M42" s="4">
        <v>0.17065034763247014</v>
      </c>
      <c r="N42" s="4">
        <v>3.0628227735445055</v>
      </c>
    </row>
    <row r="43" spans="1:14" ht="17.649999999999999" x14ac:dyDescent="0.5">
      <c r="A43" s="4">
        <v>2.0738469617319502</v>
      </c>
      <c r="B43" s="4">
        <v>0.103126386554505</v>
      </c>
      <c r="C43" s="4">
        <v>2.32942914451912</v>
      </c>
      <c r="D43" s="4">
        <v>2.82589410782135</v>
      </c>
      <c r="E43" s="4">
        <v>1.6168301707677699</v>
      </c>
      <c r="F43" s="4">
        <v>2.2783378902721898</v>
      </c>
      <c r="G43" s="4">
        <v>7.9822669796097401</v>
      </c>
      <c r="H43" s="4">
        <v>7.8497393487718599</v>
      </c>
      <c r="I43" s="5" t="s">
        <v>1</v>
      </c>
      <c r="J43" s="4">
        <v>161.65636882129277</v>
      </c>
      <c r="K43" s="4">
        <v>5.0703064644370625E-2</v>
      </c>
      <c r="L43" s="4">
        <v>1.7991190057340425</v>
      </c>
      <c r="M43" s="4">
        <v>0.28891240598870682</v>
      </c>
      <c r="N43" s="4">
        <v>3.6662821925191116</v>
      </c>
    </row>
    <row r="44" spans="1:14" ht="17.649999999999999" x14ac:dyDescent="0.5">
      <c r="A44" s="4">
        <v>1.2308517517199999</v>
      </c>
      <c r="B44" s="4">
        <v>0.24919263597074601</v>
      </c>
      <c r="C44" s="4">
        <v>1.2269557900386701</v>
      </c>
      <c r="D44" s="4">
        <v>7.5031638016007696</v>
      </c>
      <c r="E44" s="4">
        <v>0.534789013785677</v>
      </c>
      <c r="F44" s="4">
        <v>3.0315736852267601</v>
      </c>
      <c r="G44" s="4">
        <v>8.4298489862726296</v>
      </c>
      <c r="H44" s="4">
        <v>6.6297586873777901</v>
      </c>
      <c r="I44" s="5" t="s">
        <v>1</v>
      </c>
      <c r="J44" s="4">
        <v>1140.0242923531896</v>
      </c>
      <c r="K44" s="4">
        <v>3.2728448369555588E-2</v>
      </c>
      <c r="L44" s="4">
        <v>1.1116258928838849</v>
      </c>
      <c r="M44" s="4">
        <v>0.23296814481235828</v>
      </c>
      <c r="N44" s="4">
        <v>3.3267762140963901</v>
      </c>
    </row>
    <row r="45" spans="1:14" ht="17.649999999999999" x14ac:dyDescent="0.5">
      <c r="A45" s="4">
        <v>0.31103790412239601</v>
      </c>
      <c r="B45" s="4">
        <v>0.615412029118935</v>
      </c>
      <c r="C45" s="4">
        <v>4.6702729255753903</v>
      </c>
      <c r="D45" s="4">
        <v>2.7498670096741402</v>
      </c>
      <c r="E45" s="4">
        <v>2.3202278399934202</v>
      </c>
      <c r="F45" s="4">
        <v>1.0388732048398199</v>
      </c>
      <c r="G45" s="4">
        <v>4.6643558979799797</v>
      </c>
      <c r="H45" s="4">
        <v>8.9065124763206196</v>
      </c>
      <c r="I45" s="5" t="s">
        <v>1</v>
      </c>
      <c r="J45" s="4">
        <v>155.53047106041402</v>
      </c>
      <c r="K45" s="4">
        <v>3.0743482566162536E-2</v>
      </c>
      <c r="L45" s="4">
        <v>0.80309335079738209</v>
      </c>
      <c r="M45" s="4">
        <v>0.19074597543792887</v>
      </c>
      <c r="N45" s="4">
        <v>3.082582142603679</v>
      </c>
    </row>
    <row r="46" spans="1:14" ht="17.649999999999999" x14ac:dyDescent="0.5">
      <c r="A46" s="4">
        <v>1.1191653235904699</v>
      </c>
      <c r="B46" s="4">
        <v>0.65338389638503303</v>
      </c>
      <c r="C46" s="4">
        <v>5.6579679252384096</v>
      </c>
      <c r="D46" s="4">
        <v>3.7157327162175098</v>
      </c>
      <c r="E46" s="4">
        <v>2.97719033419955</v>
      </c>
      <c r="F46" s="4">
        <v>1.17341130453786</v>
      </c>
      <c r="G46" s="4">
        <v>9.8931563061630108</v>
      </c>
      <c r="H46" s="4">
        <v>6.1793178929385402</v>
      </c>
      <c r="I46" s="5" t="s">
        <v>1</v>
      </c>
      <c r="J46" s="4">
        <v>404.124419095902</v>
      </c>
      <c r="K46" s="4">
        <v>8.4409077100696589E-2</v>
      </c>
      <c r="L46" s="4">
        <v>1.6061719235850553</v>
      </c>
      <c r="M46" s="4">
        <v>0.34046738717950986</v>
      </c>
      <c r="N46" s="4">
        <v>3.9223817615331869</v>
      </c>
    </row>
    <row r="47" spans="1:14" ht="17.649999999999999" x14ac:dyDescent="0.5">
      <c r="A47" s="4">
        <v>1.67910532577853</v>
      </c>
      <c r="B47" s="4">
        <v>0.196516286067905</v>
      </c>
      <c r="C47" s="4">
        <v>0.21605179874042599</v>
      </c>
      <c r="D47" s="4">
        <v>0.84609971639984305</v>
      </c>
      <c r="E47" s="4">
        <v>1.01200215877593</v>
      </c>
      <c r="F47" s="4">
        <v>2.9887674132775399</v>
      </c>
      <c r="G47" s="4">
        <v>3.5009418233302201</v>
      </c>
      <c r="H47" s="4">
        <v>8.4797165185118608</v>
      </c>
      <c r="I47" s="5" t="s">
        <v>1</v>
      </c>
      <c r="J47" s="4">
        <v>43.86486058301648</v>
      </c>
      <c r="K47" s="4">
        <v>5.3395211270569265E-3</v>
      </c>
      <c r="L47" s="4">
        <v>0.63542380007062116</v>
      </c>
      <c r="M47" s="4">
        <v>0.27120986056896523</v>
      </c>
      <c r="N47" s="4">
        <v>3.7113874222961289</v>
      </c>
    </row>
    <row r="48" spans="1:14" ht="17.649999999999999" x14ac:dyDescent="0.5">
      <c r="A48" s="4">
        <v>0.14163893593551499</v>
      </c>
      <c r="B48" s="4">
        <v>0.89647976476535196</v>
      </c>
      <c r="C48" s="4">
        <v>9.2279813410378893</v>
      </c>
      <c r="D48" s="4">
        <v>2.2770320563470201</v>
      </c>
      <c r="E48" s="4">
        <v>1.7280416225213799</v>
      </c>
      <c r="F48" s="4">
        <v>2.8040894477181602</v>
      </c>
      <c r="G48" s="4">
        <v>8.41849905583938</v>
      </c>
      <c r="H48" s="4">
        <v>2.2044926634544901</v>
      </c>
      <c r="I48" s="5" t="s">
        <v>1</v>
      </c>
      <c r="J48" s="4">
        <v>222.47966835656948</v>
      </c>
      <c r="K48" s="4">
        <v>3.2335935591678355E-2</v>
      </c>
      <c r="L48" s="4">
        <v>0.87125416713152559</v>
      </c>
      <c r="M48" s="4">
        <v>0.19712958543060299</v>
      </c>
      <c r="N48" s="4">
        <v>3.9235741901198185</v>
      </c>
    </row>
    <row r="49" spans="1:14" ht="17.649999999999999" x14ac:dyDescent="0.5">
      <c r="A49" s="4">
        <v>1.4125768989848799</v>
      </c>
      <c r="B49" s="4">
        <v>0.47240173312481598</v>
      </c>
      <c r="C49" s="4">
        <v>2.4997061943633998</v>
      </c>
      <c r="D49" s="4">
        <v>4.8796431438902603</v>
      </c>
      <c r="E49" s="4">
        <v>2.9133313072907399</v>
      </c>
      <c r="F49" s="4">
        <v>1.6464478198189501</v>
      </c>
      <c r="G49" s="4">
        <v>2.2976054516609801</v>
      </c>
      <c r="H49" s="4">
        <v>7.2616923237041098</v>
      </c>
      <c r="I49" s="5" t="s">
        <v>1</v>
      </c>
      <c r="J49" s="4">
        <v>531.99593367131388</v>
      </c>
      <c r="K49" s="4">
        <v>5.7164472358549864E-2</v>
      </c>
      <c r="L49" s="4">
        <v>1.608712439729616</v>
      </c>
      <c r="M49" s="4">
        <v>0.17916401683798414</v>
      </c>
      <c r="N49" s="4">
        <v>3.9399374098487598</v>
      </c>
    </row>
    <row r="50" spans="1:14" ht="17.649999999999999" x14ac:dyDescent="0.5">
      <c r="A50" s="4">
        <v>1.71183538642332</v>
      </c>
      <c r="B50" s="4">
        <v>0.226937810390693</v>
      </c>
      <c r="C50" s="4">
        <v>0.68669808348021399</v>
      </c>
      <c r="D50" s="4">
        <v>7.3188961818902296</v>
      </c>
      <c r="E50" s="4">
        <v>1.8088388901710699</v>
      </c>
      <c r="F50" s="4">
        <v>2.1019564065159999</v>
      </c>
      <c r="G50" s="4">
        <v>4.9507570171965103</v>
      </c>
      <c r="H50" s="4">
        <v>6.3710810481901703</v>
      </c>
      <c r="I50" s="5" t="s">
        <v>1</v>
      </c>
      <c r="J50" s="4">
        <v>131.09949302915081</v>
      </c>
      <c r="K50" s="4">
        <v>2.7502622904657652E-2</v>
      </c>
      <c r="L50" s="4">
        <v>1.2086670080484285</v>
      </c>
      <c r="M50" s="4">
        <v>0.21391666590148833</v>
      </c>
      <c r="N50" s="4">
        <v>3.5957425630466533</v>
      </c>
    </row>
    <row r="51" spans="1:14" ht="17.649999999999999" x14ac:dyDescent="0.5">
      <c r="A51" s="4">
        <v>1.26442695500535</v>
      </c>
      <c r="B51" s="4">
        <v>0.15744883700155099</v>
      </c>
      <c r="C51" s="4">
        <v>2.7191638748250702</v>
      </c>
      <c r="D51" s="4">
        <v>7.8130174253662199</v>
      </c>
      <c r="E51" s="4">
        <v>2.3218484823693801</v>
      </c>
      <c r="F51" s="4">
        <v>1.3975612307421701</v>
      </c>
      <c r="G51" s="4">
        <v>5.4581439402690801</v>
      </c>
      <c r="H51" s="4">
        <v>3.8053502787395201</v>
      </c>
      <c r="I51" s="5" t="s">
        <v>1</v>
      </c>
      <c r="J51" s="4">
        <v>264.91867342627802</v>
      </c>
      <c r="K51" s="4">
        <v>4.5464209845678422E-2</v>
      </c>
      <c r="L51" s="4">
        <v>1.2183053475895489</v>
      </c>
      <c r="M51" s="4">
        <v>0.17360648458071148</v>
      </c>
      <c r="N51" s="4">
        <v>3.3664734044682945</v>
      </c>
    </row>
    <row r="52" spans="1:14" ht="17.649999999999999" x14ac:dyDescent="0.5">
      <c r="A52" s="4">
        <v>0.50394806415026505</v>
      </c>
      <c r="B52" s="4">
        <v>0.103913942726289</v>
      </c>
      <c r="C52" s="4">
        <v>5.8755708674786504</v>
      </c>
      <c r="D52" s="4">
        <v>9.0081770036873294</v>
      </c>
      <c r="E52" s="4">
        <v>1.4698388498135999</v>
      </c>
      <c r="F52" s="4">
        <v>2.2909709215122098</v>
      </c>
      <c r="G52" s="4">
        <v>3.0384960573811499</v>
      </c>
      <c r="H52" s="4">
        <v>5.5942595192670197</v>
      </c>
      <c r="I52" s="5" t="s">
        <v>1</v>
      </c>
      <c r="J52" s="4">
        <v>351.34796155471059</v>
      </c>
      <c r="K52" s="4">
        <v>3.7016387385342457E-2</v>
      </c>
      <c r="L52" s="4">
        <v>0.56342027628554159</v>
      </c>
      <c r="M52" s="4">
        <v>0.16683521225111417</v>
      </c>
      <c r="N52" s="4">
        <v>3.369750965177511</v>
      </c>
    </row>
    <row r="53" spans="1:14" ht="17.649999999999999" x14ac:dyDescent="0.5">
      <c r="A53" s="4">
        <v>0.79870300064734301</v>
      </c>
      <c r="B53" s="4">
        <v>0.18490544002731599</v>
      </c>
      <c r="C53" s="4">
        <v>5.6066593994883203</v>
      </c>
      <c r="D53" s="4">
        <v>5.1286526954866298</v>
      </c>
      <c r="E53" s="4">
        <v>2.83374293359637</v>
      </c>
      <c r="F53" s="4">
        <v>0.96962357203924299</v>
      </c>
      <c r="G53" s="4">
        <v>3.4916165136693098</v>
      </c>
      <c r="H53" s="4">
        <v>9.3112508785032002</v>
      </c>
      <c r="I53" s="5" t="s">
        <v>1</v>
      </c>
      <c r="J53" s="4">
        <v>624.57752429235325</v>
      </c>
      <c r="K53" s="4">
        <v>5.2081106107455519E-2</v>
      </c>
      <c r="L53" s="4">
        <v>0.90276892881659787</v>
      </c>
      <c r="M53" s="4">
        <v>0.18046427639949597</v>
      </c>
      <c r="N53" s="4">
        <v>3.4036714409391364</v>
      </c>
    </row>
    <row r="54" spans="1:14" ht="17.649999999999999" x14ac:dyDescent="0.5">
      <c r="A54" s="4">
        <v>1.2808256670743301</v>
      </c>
      <c r="B54" s="4">
        <v>0.43241378252041202</v>
      </c>
      <c r="C54" s="4">
        <v>0.78493259171253704</v>
      </c>
      <c r="D54" s="4">
        <v>4.4922141028531897</v>
      </c>
      <c r="E54" s="4">
        <v>2.6877360070998502</v>
      </c>
      <c r="F54" s="4">
        <v>1.0517954005635299</v>
      </c>
      <c r="G54" s="4">
        <v>3.6969044238314499</v>
      </c>
      <c r="H54" s="4">
        <v>2.85099090428603</v>
      </c>
      <c r="I54" s="5" t="s">
        <v>1</v>
      </c>
      <c r="J54" s="4">
        <v>193.31564216307561</v>
      </c>
      <c r="K54" s="4">
        <v>2.8938813901970131E-2</v>
      </c>
      <c r="L54" s="4">
        <v>1.1760407430623756</v>
      </c>
      <c r="M54" s="4">
        <v>0.12660541325869418</v>
      </c>
      <c r="N54" s="4">
        <v>3.2678324377177201</v>
      </c>
    </row>
    <row r="55" spans="1:14" ht="17.649999999999999" x14ac:dyDescent="0.5">
      <c r="A55" s="4">
        <v>1.60925446465111</v>
      </c>
      <c r="B55" s="4">
        <v>0.80668422091132197</v>
      </c>
      <c r="C55" s="4">
        <v>0.298936956095946</v>
      </c>
      <c r="D55" s="4">
        <v>6.3085042829664904</v>
      </c>
      <c r="E55" s="4">
        <v>3.08272799606562</v>
      </c>
      <c r="F55" s="4">
        <v>1.4879071233737799</v>
      </c>
      <c r="G55" s="4">
        <v>2.46476624960302</v>
      </c>
      <c r="H55" s="4">
        <v>5.28340847696336</v>
      </c>
      <c r="I55" s="5" t="s">
        <v>1</v>
      </c>
      <c r="J55" s="4">
        <v>213.429446556823</v>
      </c>
      <c r="K55" s="4">
        <v>5.3338118118193625E-2</v>
      </c>
      <c r="L55" s="4">
        <v>1.3552623353215381</v>
      </c>
      <c r="M55" s="4">
        <v>0.15075500495220279</v>
      </c>
      <c r="N55" s="4">
        <v>3.9293082532434691</v>
      </c>
    </row>
    <row r="56" spans="1:14" ht="17.649999999999999" x14ac:dyDescent="0.5">
      <c r="A56" s="4">
        <v>0.63468172090811703</v>
      </c>
      <c r="B56" s="4">
        <v>0.34926895473584002</v>
      </c>
      <c r="C56" s="4">
        <v>2.0784165136415602</v>
      </c>
      <c r="D56" s="4">
        <v>7.4166112263298603</v>
      </c>
      <c r="E56" s="4">
        <v>1.17680782772452</v>
      </c>
      <c r="F56" s="4">
        <v>2.3616329008068999</v>
      </c>
      <c r="G56" s="4">
        <v>6.46386855336086</v>
      </c>
      <c r="H56" s="4">
        <v>4.3138795387995801</v>
      </c>
      <c r="I56" s="5" t="s">
        <v>1</v>
      </c>
      <c r="J56" s="4">
        <v>235.80085551330799</v>
      </c>
      <c r="K56" s="4">
        <v>3.7511773128698446E-2</v>
      </c>
      <c r="L56" s="4">
        <v>0.84038665668737123</v>
      </c>
      <c r="M56" s="4">
        <v>0.17128230075680784</v>
      </c>
      <c r="N56" s="4">
        <v>3.2125576834831815</v>
      </c>
    </row>
    <row r="57" spans="1:14" ht="17.649999999999999" x14ac:dyDescent="0.5">
      <c r="A57" s="4">
        <v>1.8039433036483601</v>
      </c>
      <c r="B57" s="4">
        <v>1.0799519763234799</v>
      </c>
      <c r="C57" s="4">
        <v>0.97552208959847797</v>
      </c>
      <c r="D57" s="4">
        <v>0.36433034346640603</v>
      </c>
      <c r="E57" s="4">
        <v>2.1619054055129698</v>
      </c>
      <c r="F57" s="4">
        <v>1.93672128936123</v>
      </c>
      <c r="G57" s="4">
        <v>4.9138348547806201</v>
      </c>
      <c r="H57" s="4">
        <v>9.3490343140666496</v>
      </c>
      <c r="I57" s="5" t="s">
        <v>1</v>
      </c>
      <c r="J57" s="4">
        <v>90.535223912125048</v>
      </c>
      <c r="K57" s="4">
        <v>2.1633864835620568E-2</v>
      </c>
      <c r="L57" s="4">
        <v>1.6566503588626798</v>
      </c>
      <c r="M57" s="4">
        <v>0.27018510986457434</v>
      </c>
      <c r="N57" s="4">
        <v>3.8042353881821374</v>
      </c>
    </row>
    <row r="58" spans="1:14" ht="17.649999999999999" x14ac:dyDescent="0.5">
      <c r="A58" s="4">
        <v>0.57794943790787301</v>
      </c>
      <c r="B58" s="4">
        <v>0.58243657522017001</v>
      </c>
      <c r="C58" s="4">
        <v>4.5810145881404196</v>
      </c>
      <c r="D58" s="4">
        <v>1.6575986269664</v>
      </c>
      <c r="E58" s="4">
        <v>2.25934547975629</v>
      </c>
      <c r="F58" s="4">
        <v>2.1711821718472901</v>
      </c>
      <c r="G58" s="4">
        <v>3.8315942131595699</v>
      </c>
      <c r="H58" s="4">
        <v>4.6292074580347196</v>
      </c>
      <c r="I58" s="5" t="s">
        <v>1</v>
      </c>
      <c r="J58" s="4">
        <v>173.36026615969581</v>
      </c>
      <c r="K58" s="4">
        <v>3.5265943458960732E-2</v>
      </c>
      <c r="L58" s="4">
        <v>0.97057075398505455</v>
      </c>
      <c r="M58" s="4">
        <v>0.18175821174407175</v>
      </c>
      <c r="N58" s="4">
        <v>3.9636027360494399</v>
      </c>
    </row>
    <row r="59" spans="1:14" ht="17.649999999999999" x14ac:dyDescent="0.5">
      <c r="A59" s="4">
        <v>1.0164072232863</v>
      </c>
      <c r="B59" s="4">
        <v>0.68319528986848699</v>
      </c>
      <c r="C59" s="4">
        <v>0.38100886395248101</v>
      </c>
      <c r="D59" s="4">
        <v>8.9161840982810503</v>
      </c>
      <c r="E59" s="4">
        <v>3.07410960168303</v>
      </c>
      <c r="F59" s="4">
        <v>0.38870595446261902</v>
      </c>
      <c r="G59" s="4">
        <v>9.6335849558625295</v>
      </c>
      <c r="H59" s="4">
        <v>4.3699221774329997</v>
      </c>
      <c r="I59" s="5" t="s">
        <v>1</v>
      </c>
      <c r="J59" s="4">
        <v>408.36237853823405</v>
      </c>
      <c r="K59" s="4">
        <v>6.0530522792552069E-2</v>
      </c>
      <c r="L59" s="4">
        <v>1.0902181216246112</v>
      </c>
      <c r="M59" s="4">
        <v>0.28993194521590976</v>
      </c>
      <c r="N59" s="4">
        <v>3.2735831822573278</v>
      </c>
    </row>
    <row r="60" spans="1:14" ht="17.649999999999999" x14ac:dyDescent="0.5">
      <c r="A60" s="4">
        <v>0.83614424221969397</v>
      </c>
      <c r="B60" s="4">
        <v>0.22092439556537399</v>
      </c>
      <c r="C60" s="4">
        <v>1.9813949319913</v>
      </c>
      <c r="D60" s="4">
        <v>1.9815813362046999</v>
      </c>
      <c r="E60" s="4">
        <v>1.23812686136837</v>
      </c>
      <c r="F60" s="4">
        <v>2.6586173997999198</v>
      </c>
      <c r="G60" s="4">
        <v>1.7605300603716301</v>
      </c>
      <c r="H60" s="4">
        <v>2.3754614577980102</v>
      </c>
      <c r="I60" s="5" t="s">
        <v>1</v>
      </c>
      <c r="J60" s="4">
        <v>224.02434516265316</v>
      </c>
      <c r="K60" s="4">
        <v>2.080997290788008E-2</v>
      </c>
      <c r="L60" s="4">
        <v>0.84630304701599801</v>
      </c>
      <c r="M60" s="4">
        <v>8.4206844541095768E-2</v>
      </c>
      <c r="N60" s="4">
        <v>3.1683952151222643</v>
      </c>
    </row>
    <row r="61" spans="1:14" ht="17.649999999999999" x14ac:dyDescent="0.5">
      <c r="A61" s="4">
        <v>1.9066755010777501</v>
      </c>
      <c r="B61" s="4">
        <v>0.12913733107463299</v>
      </c>
      <c r="C61" s="4">
        <v>4.0757330687603597</v>
      </c>
      <c r="D61" s="4">
        <v>8.65561685681139</v>
      </c>
      <c r="E61" s="4">
        <v>2.6643634528687099</v>
      </c>
      <c r="F61" s="4">
        <v>1.97558731104973</v>
      </c>
      <c r="G61" s="4">
        <v>4.2885078811033202</v>
      </c>
      <c r="H61" s="4">
        <v>6.7531227094368598</v>
      </c>
      <c r="I61" s="5" t="s">
        <v>1</v>
      </c>
      <c r="J61" s="4">
        <v>743.75528094634569</v>
      </c>
      <c r="K61" s="4">
        <v>8.6050661568694911E-2</v>
      </c>
      <c r="L61" s="4">
        <v>1.8229315249854472</v>
      </c>
      <c r="M61" s="4">
        <v>0.23753356542418913</v>
      </c>
      <c r="N61" s="4">
        <v>4.2304803066781265</v>
      </c>
    </row>
    <row r="62" spans="1:14" ht="17.649999999999999" x14ac:dyDescent="0.5">
      <c r="A62" s="4">
        <v>0.194741907014857</v>
      </c>
      <c r="B62" s="4">
        <v>1.87475657862367</v>
      </c>
      <c r="C62" s="4">
        <v>1.73615599350825</v>
      </c>
      <c r="D62" s="4">
        <v>1.7690846400657101</v>
      </c>
      <c r="E62" s="4">
        <v>2.6089322521858498</v>
      </c>
      <c r="F62" s="4">
        <v>1.76032970960267</v>
      </c>
      <c r="G62" s="4">
        <v>8.8478749587889194</v>
      </c>
      <c r="H62" s="4">
        <v>7.3047643071062698</v>
      </c>
      <c r="I62" s="5" t="s">
        <v>1</v>
      </c>
      <c r="J62" s="4">
        <v>112.220109843684</v>
      </c>
      <c r="K62" s="4">
        <v>3.6389118022771109E-2</v>
      </c>
      <c r="L62" s="4">
        <v>1.6175133234046117</v>
      </c>
      <c r="M62" s="4">
        <v>0.33603919314345748</v>
      </c>
      <c r="N62" s="4">
        <v>4.1200521885255235</v>
      </c>
    </row>
    <row r="63" spans="1:14" ht="17.649999999999999" x14ac:dyDescent="0.5">
      <c r="A63" s="4">
        <v>0.95208224079202997</v>
      </c>
      <c r="B63" s="4">
        <v>1.2362065324262701</v>
      </c>
      <c r="C63" s="4">
        <v>4.8311049582115899</v>
      </c>
      <c r="D63" s="4">
        <v>1.21595244198849</v>
      </c>
      <c r="E63" s="4">
        <v>2.3816103134684301</v>
      </c>
      <c r="F63" s="4">
        <v>2.5179631762290202</v>
      </c>
      <c r="G63" s="4">
        <v>3.5151282130811001</v>
      </c>
      <c r="H63" s="4">
        <v>2.4570096038081699</v>
      </c>
      <c r="I63" s="5" t="s">
        <v>1</v>
      </c>
      <c r="J63" s="4">
        <v>508.29108576256863</v>
      </c>
      <c r="K63" s="4">
        <v>5.9490211232943943E-2</v>
      </c>
      <c r="L63" s="4">
        <v>1.7431938161589833</v>
      </c>
      <c r="M63" s="4">
        <v>0.14310642133217463</v>
      </c>
      <c r="N63" s="4">
        <v>4.1852694045969399</v>
      </c>
    </row>
    <row r="64" spans="1:14" ht="17.649999999999999" x14ac:dyDescent="0.5">
      <c r="A64" s="4">
        <v>0.42681629076917499</v>
      </c>
      <c r="B64" s="4">
        <v>1.21227906174598</v>
      </c>
      <c r="C64" s="4">
        <v>4.1069947876068698</v>
      </c>
      <c r="D64" s="4">
        <v>0.47095382361251598</v>
      </c>
      <c r="E64" s="4">
        <v>1.6233302821979501</v>
      </c>
      <c r="F64" s="4">
        <v>2.8731071350970798</v>
      </c>
      <c r="G64" s="4">
        <v>2.1401763366722402</v>
      </c>
      <c r="H64" s="4">
        <v>8.8053985887697905</v>
      </c>
      <c r="I64" s="5" t="s">
        <v>1</v>
      </c>
      <c r="J64" s="4">
        <v>143.90578791719477</v>
      </c>
      <c r="K64" s="4">
        <v>2.2814884197628581E-2</v>
      </c>
      <c r="L64" s="4">
        <v>0.97302769750244988</v>
      </c>
      <c r="M64" s="4">
        <v>0.26986007107661636</v>
      </c>
      <c r="N64" s="4">
        <v>4.0398090682636818</v>
      </c>
    </row>
    <row r="65" spans="1:14" ht="17.649999999999999" x14ac:dyDescent="0.5">
      <c r="A65" s="4">
        <v>1.1969275483381601</v>
      </c>
      <c r="B65" s="4">
        <v>0.45178119985004001</v>
      </c>
      <c r="C65" s="4">
        <v>0.40652459725110102</v>
      </c>
      <c r="D65" s="4">
        <v>2.0331293981210901</v>
      </c>
      <c r="E65" s="4">
        <v>2.6015122171032798</v>
      </c>
      <c r="F65" s="4">
        <v>2.5027900888597499</v>
      </c>
      <c r="G65" s="4">
        <v>3.15277618256061</v>
      </c>
      <c r="H65" s="4">
        <v>2.4100782196550101</v>
      </c>
      <c r="I65" s="5" t="s">
        <v>1</v>
      </c>
      <c r="J65" s="4">
        <v>76.058829742289817</v>
      </c>
      <c r="K65" s="4">
        <v>1.4032603828616885E-2</v>
      </c>
      <c r="L65" s="4">
        <v>0.90419830051894179</v>
      </c>
      <c r="M65" s="4">
        <v>0.14022903577733506</v>
      </c>
      <c r="N65" s="4">
        <v>4.3268745335631777</v>
      </c>
    </row>
    <row r="66" spans="1:14" ht="17.649999999999999" x14ac:dyDescent="0.5">
      <c r="A66" s="4">
        <v>0.10675587449537401</v>
      </c>
      <c r="B66" s="4">
        <v>1.4302935144539399</v>
      </c>
      <c r="C66" s="4">
        <v>7.8299132187524396</v>
      </c>
      <c r="D66" s="4">
        <v>1.31548713707155</v>
      </c>
      <c r="E66" s="4">
        <v>2.8403372031358698</v>
      </c>
      <c r="F66" s="4">
        <v>0.89976872950781495</v>
      </c>
      <c r="G66" s="4">
        <v>2.9245770152772699</v>
      </c>
      <c r="H66" s="4">
        <v>5.8101227928465802</v>
      </c>
      <c r="I66" s="5" t="s">
        <v>1</v>
      </c>
      <c r="J66" s="4">
        <v>331.43879383185464</v>
      </c>
      <c r="K66" s="4">
        <v>2.666731830290001E-2</v>
      </c>
      <c r="L66" s="4">
        <v>1.140551653686001</v>
      </c>
      <c r="M66" s="4">
        <v>0.13180264245660395</v>
      </c>
      <c r="N66" s="4">
        <v>3.2596106254297452</v>
      </c>
    </row>
    <row r="67" spans="1:14" ht="17.649999999999999" x14ac:dyDescent="0.5">
      <c r="A67" s="4">
        <v>0.223411564213881</v>
      </c>
      <c r="B67" s="4">
        <v>0.43079554342236198</v>
      </c>
      <c r="C67" s="4">
        <v>0.99079871349539494</v>
      </c>
      <c r="D67" s="4">
        <v>8.5034914981590095</v>
      </c>
      <c r="E67" s="4">
        <v>2.4885073314367401</v>
      </c>
      <c r="F67" s="4">
        <v>2.2859175852434301</v>
      </c>
      <c r="G67" s="4">
        <v>2.2423981907509298</v>
      </c>
      <c r="H67" s="4">
        <v>2.4895172879051</v>
      </c>
      <c r="I67" s="5" t="s">
        <v>1</v>
      </c>
      <c r="J67" s="4">
        <v>303.74023024926066</v>
      </c>
      <c r="K67" s="4">
        <v>3.6402493327425699E-2</v>
      </c>
      <c r="L67" s="4">
        <v>0.55630291266900178</v>
      </c>
      <c r="M67" s="4">
        <v>0.11155595117025205</v>
      </c>
      <c r="N67" s="4">
        <v>3.9474280501266659</v>
      </c>
    </row>
    <row r="68" spans="1:14" ht="17.649999999999999" x14ac:dyDescent="0.5">
      <c r="A68" s="4">
        <v>0.77757672382405796</v>
      </c>
      <c r="B68" s="4">
        <v>1.8788050341321201</v>
      </c>
      <c r="C68" s="4">
        <v>0.259986554719501</v>
      </c>
      <c r="D68" s="4">
        <v>1.9810432925266399</v>
      </c>
      <c r="E68" s="4">
        <v>2.4141587759899701</v>
      </c>
      <c r="F68" s="4">
        <v>1.5733024167238301</v>
      </c>
      <c r="G68" s="4">
        <v>6.9884935448358299</v>
      </c>
      <c r="H68" s="4">
        <v>9.4123929245920799</v>
      </c>
      <c r="I68" s="5" t="s">
        <v>1</v>
      </c>
      <c r="J68" s="4">
        <v>104.52313054499368</v>
      </c>
      <c r="K68" s="4">
        <v>3.902343382117926E-2</v>
      </c>
      <c r="L68" s="4">
        <v>1.7724492792344306</v>
      </c>
      <c r="M68" s="4">
        <v>0.29669516057688139</v>
      </c>
      <c r="N68" s="4">
        <v>3.7498645134292072</v>
      </c>
    </row>
    <row r="69" spans="1:14" ht="17.649999999999999" x14ac:dyDescent="0.5">
      <c r="A69" s="4">
        <v>0.95888226184010605</v>
      </c>
      <c r="B69" s="4">
        <v>0.87496717161264603</v>
      </c>
      <c r="C69" s="4">
        <v>6.27087373331696</v>
      </c>
      <c r="D69" s="4">
        <v>4.4662664687103897</v>
      </c>
      <c r="E69" s="4">
        <v>2.30352866649792</v>
      </c>
      <c r="F69" s="4">
        <v>1.84763791530749</v>
      </c>
      <c r="G69" s="4">
        <v>9.1209927684725205</v>
      </c>
      <c r="H69" s="4">
        <v>8.6014752431313894</v>
      </c>
      <c r="I69" s="5" t="s">
        <v>1</v>
      </c>
      <c r="J69" s="4">
        <v>459.26410012674268</v>
      </c>
      <c r="K69" s="4">
        <v>9.5191090114682492E-2</v>
      </c>
      <c r="L69" s="4">
        <v>1.6768447854190078</v>
      </c>
      <c r="M69" s="4">
        <v>0.34307635593945518</v>
      </c>
      <c r="N69" s="4">
        <v>3.9326912186185994</v>
      </c>
    </row>
    <row r="70" spans="1:14" ht="17.649999999999999" x14ac:dyDescent="0.5">
      <c r="A70" s="4">
        <v>0.82708694018753603</v>
      </c>
      <c r="B70" s="4">
        <v>0.57412224974209602</v>
      </c>
      <c r="C70" s="4">
        <v>0.85101865956141498</v>
      </c>
      <c r="D70" s="4">
        <v>2.9632570769932398</v>
      </c>
      <c r="E70" s="4">
        <v>2.72731032894333</v>
      </c>
      <c r="F70" s="4">
        <v>2.4685401055815399</v>
      </c>
      <c r="G70" s="4">
        <v>0.78232850203398996</v>
      </c>
      <c r="H70" s="4">
        <v>3.61184836286672</v>
      </c>
      <c r="I70" s="5" t="s">
        <v>1</v>
      </c>
      <c r="J70" s="4">
        <v>192.62911913814955</v>
      </c>
      <c r="K70" s="4">
        <v>2.3812338109422595E-2</v>
      </c>
      <c r="L70" s="4">
        <v>1.0156868477399379</v>
      </c>
      <c r="M70" s="4">
        <v>0.1086269980633876</v>
      </c>
      <c r="N70" s="4">
        <v>3.844236160289185</v>
      </c>
    </row>
    <row r="71" spans="1:14" ht="17.649999999999999" x14ac:dyDescent="0.5">
      <c r="A71" s="4">
        <v>0.2436829046084</v>
      </c>
      <c r="B71" s="4">
        <v>0.35630104553713499</v>
      </c>
      <c r="C71" s="4">
        <v>4.4928887668963897</v>
      </c>
      <c r="D71" s="4">
        <v>8.3583617131497494</v>
      </c>
      <c r="E71" s="4">
        <v>2.8628603688268299</v>
      </c>
      <c r="F71" s="4">
        <v>2.7365898529238</v>
      </c>
      <c r="G71" s="4">
        <v>4.7473962416161797</v>
      </c>
      <c r="H71" s="4">
        <v>0.65219363446915202</v>
      </c>
      <c r="I71" s="5" t="s">
        <v>1</v>
      </c>
      <c r="J71" s="4">
        <v>629.8122623574144</v>
      </c>
      <c r="K71" s="4">
        <v>3.8438734656987335E-2</v>
      </c>
      <c r="L71" s="4">
        <v>0.55600580839396552</v>
      </c>
      <c r="M71" s="4">
        <v>0.14939277093661446</v>
      </c>
      <c r="N71" s="4">
        <v>4.1511769568634271</v>
      </c>
    </row>
    <row r="72" spans="1:14" ht="17.649999999999999" x14ac:dyDescent="0.5">
      <c r="A72" s="4">
        <v>0.82544063195839601</v>
      </c>
      <c r="B72" s="4">
        <v>1.24716513694598</v>
      </c>
      <c r="C72" s="4">
        <v>2.5035066237689501</v>
      </c>
      <c r="D72" s="4">
        <v>2.12228325513298</v>
      </c>
      <c r="E72" s="4">
        <v>1.94099720969843</v>
      </c>
      <c r="F72" s="4">
        <v>2.3178681470536899</v>
      </c>
      <c r="G72" s="4">
        <v>8.9003446714954197</v>
      </c>
      <c r="H72" s="4">
        <v>2.46649177147378</v>
      </c>
      <c r="I72" s="5" t="s">
        <v>1</v>
      </c>
      <c r="J72" s="4">
        <v>390.18932192648924</v>
      </c>
      <c r="K72" s="4">
        <v>4.668652282939862E-2</v>
      </c>
      <c r="L72" s="4">
        <v>1.7014156399646916</v>
      </c>
      <c r="M72" s="4">
        <v>0.21712938228862846</v>
      </c>
      <c r="N72" s="4">
        <v>3.7704858348891088</v>
      </c>
    </row>
    <row r="73" spans="1:14" ht="17.649999999999999" x14ac:dyDescent="0.5">
      <c r="A73" s="4">
        <v>1.5432158830776901</v>
      </c>
      <c r="B73" s="4">
        <v>2.0331249342919899</v>
      </c>
      <c r="C73" s="4">
        <v>0.74673443354979796</v>
      </c>
      <c r="D73" s="4">
        <v>0.253853227456032</v>
      </c>
      <c r="E73" s="4">
        <v>2.09216961115234</v>
      </c>
      <c r="F73" s="4">
        <v>2.0604905531557698</v>
      </c>
      <c r="G73" s="4">
        <v>8.0821821246213208</v>
      </c>
      <c r="H73" s="4">
        <v>3.3157562967463199</v>
      </c>
      <c r="I73" s="5" t="s">
        <v>1</v>
      </c>
      <c r="J73" s="4">
        <v>66.612536966624418</v>
      </c>
      <c r="K73" s="4">
        <v>1.6808973376477319E-2</v>
      </c>
      <c r="L73" s="4">
        <v>1.6198120290875528</v>
      </c>
      <c r="M73" s="4">
        <v>0.22539255494243216</v>
      </c>
      <c r="N73" s="4">
        <v>3.7653477135474009</v>
      </c>
    </row>
    <row r="74" spans="1:14" ht="17.649999999999999" x14ac:dyDescent="0.5">
      <c r="A74" s="4">
        <v>0.87861969954269903</v>
      </c>
      <c r="B74" s="4">
        <v>1.6046291544589399</v>
      </c>
      <c r="C74" s="4">
        <v>1.40645107073078</v>
      </c>
      <c r="D74" s="4">
        <v>1.6109949566009401</v>
      </c>
      <c r="E74" s="4">
        <v>2.1321412589550701</v>
      </c>
      <c r="F74" s="4">
        <v>2.22650620291313</v>
      </c>
      <c r="G74" s="4">
        <v>7.4271308594044001</v>
      </c>
      <c r="H74" s="4">
        <v>4.06584120298076</v>
      </c>
      <c r="I74" s="5" t="s">
        <v>1</v>
      </c>
      <c r="J74" s="4">
        <v>151.68858259400085</v>
      </c>
      <c r="K74" s="4">
        <v>3.8126743419069672E-2</v>
      </c>
      <c r="L74" s="4">
        <v>1.8787861636320464</v>
      </c>
      <c r="M74" s="4">
        <v>0.23737662952405264</v>
      </c>
      <c r="N74" s="4">
        <v>3.9848339003862883</v>
      </c>
    </row>
    <row r="75" spans="1:14" ht="17.649999999999999" x14ac:dyDescent="0.5">
      <c r="A75" s="4">
        <v>0.15718512090723299</v>
      </c>
      <c r="B75" s="4">
        <v>1.36736565924593</v>
      </c>
      <c r="C75" s="4">
        <v>5.6516354392988797</v>
      </c>
      <c r="D75" s="4">
        <v>3.1731747313743299</v>
      </c>
      <c r="E75" s="4">
        <v>1.5845773240013901</v>
      </c>
      <c r="F75" s="4">
        <v>2.3570455760029398</v>
      </c>
      <c r="G75" s="4">
        <v>1.07028163772555</v>
      </c>
      <c r="H75" s="4">
        <v>7.3166529377999998</v>
      </c>
      <c r="I75" s="5" t="s">
        <v>1</v>
      </c>
      <c r="J75" s="4">
        <v>521.0643747359527</v>
      </c>
      <c r="K75" s="4">
        <v>5.1120171083739868E-2</v>
      </c>
      <c r="L75" s="4">
        <v>1.3279063501789141</v>
      </c>
      <c r="M75" s="4">
        <v>0.1797226680783599</v>
      </c>
      <c r="N75" s="4">
        <v>3.2926630309439426</v>
      </c>
    </row>
    <row r="76" spans="1:14" ht="17.649999999999999" x14ac:dyDescent="0.5">
      <c r="A76" s="4">
        <v>1.5683499999999999</v>
      </c>
      <c r="B76" s="4">
        <v>0.99895</v>
      </c>
      <c r="C76" s="4">
        <v>0.81271700000000002</v>
      </c>
      <c r="D76" s="4">
        <v>4.5178500000000001</v>
      </c>
      <c r="E76" s="4">
        <v>3.01952</v>
      </c>
      <c r="F76" s="4">
        <v>0.92895000000000005</v>
      </c>
      <c r="G76" s="4">
        <v>12.8767</v>
      </c>
      <c r="H76" s="4">
        <v>5.4764200000000001</v>
      </c>
      <c r="I76" s="5" t="s">
        <v>1</v>
      </c>
      <c r="J76" s="4">
        <v>217.95125686523025</v>
      </c>
      <c r="K76" s="4">
        <v>5.6550438237887642E-2</v>
      </c>
      <c r="L76" s="4">
        <v>1.8764264009204021</v>
      </c>
      <c r="M76" s="4">
        <v>0.39742161464906234</v>
      </c>
      <c r="N76" s="4">
        <v>3.7602408847962927</v>
      </c>
    </row>
    <row r="77" spans="1:14" ht="17.649999999999999" x14ac:dyDescent="0.5">
      <c r="A77" s="4">
        <v>0.54784999999999995</v>
      </c>
      <c r="B77" s="4">
        <v>0.60245000000000004</v>
      </c>
      <c r="C77" s="4">
        <v>6.64358</v>
      </c>
      <c r="D77" s="4">
        <v>8.8686500000000006</v>
      </c>
      <c r="E77" s="4">
        <v>2.6006200000000002</v>
      </c>
      <c r="F77" s="4">
        <v>1.4796199999999999</v>
      </c>
      <c r="G77" s="4">
        <v>12.782400000000001</v>
      </c>
      <c r="H77" s="4">
        <v>3.4599500000000001</v>
      </c>
      <c r="I77" s="5" t="s">
        <v>1</v>
      </c>
      <c r="J77" s="4">
        <v>685.57905576679343</v>
      </c>
      <c r="K77" s="4">
        <v>8.4245751546067199E-2</v>
      </c>
      <c r="L77" s="4">
        <v>1.0806669894816312</v>
      </c>
      <c r="M77" s="4">
        <v>0.3483961743967422</v>
      </c>
      <c r="N77" s="4">
        <v>3.7988904062619175</v>
      </c>
    </row>
    <row r="78" spans="1:14" ht="17.649999999999999" x14ac:dyDescent="0.5">
      <c r="A78" s="4">
        <v>0.62585000000000002</v>
      </c>
      <c r="B78" s="4">
        <v>0.64144999999999996</v>
      </c>
      <c r="C78" s="4">
        <v>8.6054200000000005</v>
      </c>
      <c r="D78" s="4">
        <v>7.3736800000000002</v>
      </c>
      <c r="E78" s="4">
        <v>2.1463199999999998</v>
      </c>
      <c r="F78" s="4">
        <v>1.9280200000000001</v>
      </c>
      <c r="G78" s="4">
        <v>6.6833200000000001</v>
      </c>
      <c r="H78" s="4">
        <v>13.1896</v>
      </c>
      <c r="I78" s="5" t="s">
        <v>1</v>
      </c>
      <c r="J78" s="4">
        <v>499.02302492606674</v>
      </c>
      <c r="K78" s="4">
        <v>9.4809049139556595E-2</v>
      </c>
      <c r="L78" s="4">
        <v>1.1931235825711954</v>
      </c>
      <c r="M78" s="4">
        <v>0.36350012838753326</v>
      </c>
      <c r="N78" s="4">
        <v>3.8572316781568747</v>
      </c>
    </row>
    <row r="79" spans="1:14" ht="17.649999999999999" x14ac:dyDescent="0.5">
      <c r="A79" s="4">
        <v>0.81694999999999995</v>
      </c>
      <c r="B79" s="4">
        <v>1.16405</v>
      </c>
      <c r="C79" s="4">
        <v>2.56595</v>
      </c>
      <c r="D79" s="4">
        <v>0.10745</v>
      </c>
      <c r="E79" s="4">
        <v>1.35178</v>
      </c>
      <c r="F79" s="4">
        <v>3.7314500000000002</v>
      </c>
      <c r="G79" s="4">
        <v>3.7976800000000002</v>
      </c>
      <c r="H79" s="4">
        <v>0.67364999999999997</v>
      </c>
      <c r="I79" s="5" t="s">
        <v>1</v>
      </c>
      <c r="J79" s="4">
        <v>179.39374735952683</v>
      </c>
      <c r="K79" s="4">
        <v>2.1973296113656213E-2</v>
      </c>
      <c r="L79" s="4">
        <v>0.89332739615382395</v>
      </c>
      <c r="M79" s="4">
        <v>7.5404461324763056E-2</v>
      </c>
      <c r="N79" s="4">
        <v>3.3501025795730297</v>
      </c>
    </row>
    <row r="80" spans="1:14" ht="17.649999999999999" x14ac:dyDescent="0.5">
      <c r="A80" s="4">
        <v>0.53744999999999998</v>
      </c>
      <c r="B80" s="4">
        <v>0.13835</v>
      </c>
      <c r="C80" s="4">
        <v>3.54935</v>
      </c>
      <c r="D80" s="4">
        <v>7.28925</v>
      </c>
      <c r="E80" s="4">
        <v>1.7077500000000001</v>
      </c>
      <c r="F80" s="4">
        <v>2.39608</v>
      </c>
      <c r="G80" s="4">
        <v>13.6416</v>
      </c>
      <c r="H80" s="4">
        <v>14.8932</v>
      </c>
      <c r="I80" s="5" t="s">
        <v>1</v>
      </c>
      <c r="J80" s="4">
        <v>100.84627165188002</v>
      </c>
      <c r="K80" s="4">
        <v>2.8179865737881268E-2</v>
      </c>
      <c r="L80" s="4">
        <v>0.60142731826645057</v>
      </c>
      <c r="M80" s="4">
        <v>0.52166911270543814</v>
      </c>
      <c r="N80" s="4">
        <v>3.9673675862303783</v>
      </c>
    </row>
    <row r="81" spans="1:14" ht="17.649999999999999" x14ac:dyDescent="0.5">
      <c r="A81" s="4">
        <v>0.44514999999999999</v>
      </c>
      <c r="B81" s="4">
        <v>2.01945</v>
      </c>
      <c r="C81" s="4">
        <v>5.2231199999999998</v>
      </c>
      <c r="D81" s="4">
        <v>0.38061699999999998</v>
      </c>
      <c r="E81" s="4">
        <v>1.7844500000000001</v>
      </c>
      <c r="F81" s="4">
        <v>2.3508499999999999</v>
      </c>
      <c r="G81" s="4">
        <v>9.9464199999999998</v>
      </c>
      <c r="H81" s="4">
        <v>10.458</v>
      </c>
      <c r="I81" s="5" t="s">
        <v>1</v>
      </c>
      <c r="J81" s="4">
        <v>96.3046577946768</v>
      </c>
      <c r="K81" s="4">
        <v>3.01400947328298E-2</v>
      </c>
      <c r="L81" s="4">
        <v>1.286092413719961</v>
      </c>
      <c r="M81" s="4">
        <v>0.38870373373865585</v>
      </c>
      <c r="N81" s="4">
        <v>3.9450275540680977</v>
      </c>
    </row>
    <row r="82" spans="1:14" ht="17.649999999999999" x14ac:dyDescent="0.5">
      <c r="A82" s="4">
        <v>1.14975</v>
      </c>
      <c r="B82" s="4">
        <v>0.81174999999999997</v>
      </c>
      <c r="C82" s="4">
        <v>0.46505000000000002</v>
      </c>
      <c r="D82" s="4">
        <v>3.7281499999999999</v>
      </c>
      <c r="E82" s="4">
        <v>1.6959500000000001</v>
      </c>
      <c r="F82" s="4">
        <v>2.3134800000000002</v>
      </c>
      <c r="G82" s="4">
        <v>8.1484799999999993</v>
      </c>
      <c r="H82" s="4">
        <v>11.088800000000001</v>
      </c>
      <c r="I82" s="5" t="s">
        <v>1</v>
      </c>
      <c r="J82" s="4">
        <v>102.22591888466414</v>
      </c>
      <c r="K82" s="4">
        <v>3.4948752639969376E-2</v>
      </c>
      <c r="L82" s="4">
        <v>1.2746999291138481</v>
      </c>
      <c r="M82" s="4">
        <v>0.36310773444827593</v>
      </c>
      <c r="N82" s="4">
        <v>3.8140242363247308</v>
      </c>
    </row>
    <row r="83" spans="1:14" ht="17.649999999999999" x14ac:dyDescent="0.5">
      <c r="A83" s="4">
        <v>0.93784999999999996</v>
      </c>
      <c r="B83" s="4">
        <v>0.20205000000000001</v>
      </c>
      <c r="C83" s="4">
        <v>2.28782</v>
      </c>
      <c r="D83" s="4">
        <v>3.86225</v>
      </c>
      <c r="E83" s="4">
        <v>0.36845</v>
      </c>
      <c r="F83" s="4">
        <v>3.2358500000000001</v>
      </c>
      <c r="G83" s="4">
        <v>12.2659</v>
      </c>
      <c r="H83" s="4">
        <v>13.2393</v>
      </c>
      <c r="I83" s="5" t="s">
        <v>1</v>
      </c>
      <c r="J83" s="4">
        <v>103.65837558090411</v>
      </c>
      <c r="K83" s="4">
        <v>2.8864279163099669E-2</v>
      </c>
      <c r="L83" s="4">
        <v>0.95061402541796791</v>
      </c>
      <c r="M83" s="4">
        <v>0.4235597046481625</v>
      </c>
      <c r="N83" s="4">
        <v>3.4737760468263144</v>
      </c>
    </row>
    <row r="84" spans="1:14" ht="17.649999999999999" x14ac:dyDescent="0.5">
      <c r="A84" s="4">
        <v>0.12145</v>
      </c>
      <c r="B84" s="4">
        <v>2.36395</v>
      </c>
      <c r="C84" s="4">
        <v>9.2411499999999993</v>
      </c>
      <c r="D84" s="4">
        <v>0.55445</v>
      </c>
      <c r="E84" s="4">
        <v>5.2536500000000004</v>
      </c>
      <c r="F84" s="4">
        <v>0.20718300000000001</v>
      </c>
      <c r="G84" s="4">
        <v>1.5279199999999999</v>
      </c>
      <c r="H84" s="4">
        <v>11.9033</v>
      </c>
      <c r="I84" s="5" t="s">
        <v>1</v>
      </c>
      <c r="J84" s="4">
        <v>282.04214195183778</v>
      </c>
      <c r="K84" s="4">
        <v>2.3610400948498127E-2</v>
      </c>
      <c r="L84" s="4">
        <v>1.3660593657306996</v>
      </c>
      <c r="M84" s="4">
        <v>0.10241843756342266</v>
      </c>
      <c r="N84" s="4">
        <v>4.1700598344304094</v>
      </c>
    </row>
    <row r="85" spans="1:14" ht="17.649999999999999" x14ac:dyDescent="0.5">
      <c r="A85" s="4">
        <v>0.20205000000000001</v>
      </c>
      <c r="B85" s="4">
        <v>0.68174999999999997</v>
      </c>
      <c r="C85" s="4">
        <v>8.9083799999999993</v>
      </c>
      <c r="D85" s="4">
        <v>13.964399999999999</v>
      </c>
      <c r="E85" s="4">
        <v>3.3951500000000001</v>
      </c>
      <c r="F85" s="4">
        <v>0.38614999999999999</v>
      </c>
      <c r="G85" s="4">
        <v>14.0191</v>
      </c>
      <c r="H85" s="4">
        <v>4.7810800000000002</v>
      </c>
      <c r="I85" s="5" t="s">
        <v>1</v>
      </c>
      <c r="J85" s="4">
        <v>852.15330587241237</v>
      </c>
      <c r="K85" s="4">
        <v>0.10125652669073046</v>
      </c>
      <c r="L85" s="4">
        <v>0.84992645121060351</v>
      </c>
      <c r="M85" s="4">
        <v>0.44022817584255902</v>
      </c>
      <c r="N85" s="4">
        <v>3.6297304183485761</v>
      </c>
    </row>
    <row r="86" spans="1:14" ht="17.649999999999999" x14ac:dyDescent="0.5">
      <c r="A86" s="4">
        <v>1.3083499999999999</v>
      </c>
      <c r="B86" s="4">
        <v>0.54525000000000001</v>
      </c>
      <c r="C86" s="4">
        <v>0.46008300000000002</v>
      </c>
      <c r="D86" s="4">
        <v>6.2561799999999996</v>
      </c>
      <c r="E86" s="4">
        <v>3.2791199999999998</v>
      </c>
      <c r="F86" s="4">
        <v>0.59265000000000001</v>
      </c>
      <c r="G86" s="4">
        <v>3.95662</v>
      </c>
      <c r="H86" s="4">
        <v>1.70672</v>
      </c>
      <c r="I86" s="5" t="s">
        <v>1</v>
      </c>
      <c r="J86" s="4">
        <v>537.35609421208278</v>
      </c>
      <c r="K86" s="4">
        <v>3.8583374164877671E-2</v>
      </c>
      <c r="L86" s="4">
        <v>1.1366628884213907</v>
      </c>
      <c r="M86" s="4">
        <v>0.13650130263091503</v>
      </c>
      <c r="N86" s="4">
        <v>3.3752333574510058</v>
      </c>
    </row>
    <row r="87" spans="1:14" ht="17.649999999999999" x14ac:dyDescent="0.5">
      <c r="A87" s="4">
        <v>0.81305000000000005</v>
      </c>
      <c r="B87" s="4">
        <v>0.30604999999999999</v>
      </c>
      <c r="C87" s="4">
        <v>1.9053800000000001</v>
      </c>
      <c r="D87" s="4">
        <v>5.6154799999999998</v>
      </c>
      <c r="E87" s="4">
        <v>3.4403800000000002</v>
      </c>
      <c r="F87" s="4">
        <v>1.4068499999999999</v>
      </c>
      <c r="G87" s="4">
        <v>3.42022</v>
      </c>
      <c r="H87" s="4">
        <v>5.0840500000000004</v>
      </c>
      <c r="I87" s="5" t="s">
        <v>1</v>
      </c>
      <c r="J87" s="4">
        <v>139.89226869455007</v>
      </c>
      <c r="K87" s="4">
        <v>3.1883626157076184E-2</v>
      </c>
      <c r="L87" s="4">
        <v>0.92712708345911721</v>
      </c>
      <c r="M87" s="4">
        <v>0.18420003574650284</v>
      </c>
      <c r="N87" s="4">
        <v>4.2889763608167266</v>
      </c>
    </row>
    <row r="88" spans="1:14" ht="17.649999999999999" x14ac:dyDescent="0.5">
      <c r="A88" s="4">
        <v>0.94174999999999998</v>
      </c>
      <c r="B88" s="4">
        <v>0.59335000000000004</v>
      </c>
      <c r="C88" s="4">
        <v>1.4534199999999999</v>
      </c>
      <c r="D88" s="4">
        <v>5.2777500000000002</v>
      </c>
      <c r="E88" s="4">
        <v>1.61138</v>
      </c>
      <c r="F88" s="4">
        <v>2.7638500000000001</v>
      </c>
      <c r="G88" s="4">
        <v>8.5855499999999996</v>
      </c>
      <c r="H88" s="4">
        <v>8.5607199999999999</v>
      </c>
      <c r="I88" s="5" t="s">
        <v>1</v>
      </c>
      <c r="J88" s="4">
        <v>133.49572243346009</v>
      </c>
      <c r="K88" s="4">
        <v>4.3797792474648801E-2</v>
      </c>
      <c r="L88" s="4">
        <v>1.2456678256860467</v>
      </c>
      <c r="M88" s="4">
        <v>0.34964450690583476</v>
      </c>
      <c r="N88" s="4">
        <v>4.1370159262425101</v>
      </c>
    </row>
    <row r="89" spans="1:14" ht="17.649999999999999" x14ac:dyDescent="0.5">
      <c r="A89" s="4">
        <v>2.6798500000000001</v>
      </c>
      <c r="B89" s="4">
        <v>0.17085</v>
      </c>
      <c r="C89" s="4">
        <v>0.28128300000000001</v>
      </c>
      <c r="D89" s="4">
        <v>13.204499999999999</v>
      </c>
      <c r="E89" s="4">
        <v>1.9319500000000001</v>
      </c>
      <c r="F89" s="4">
        <v>2.08535</v>
      </c>
      <c r="G89" s="4">
        <v>7.8753200000000003</v>
      </c>
      <c r="H89" s="4">
        <v>14.793900000000001</v>
      </c>
      <c r="I89" s="5" t="s">
        <v>1</v>
      </c>
      <c r="J89" s="4">
        <v>103.19629277566541</v>
      </c>
      <c r="K89" s="4">
        <v>2.7783724600735547E-2</v>
      </c>
      <c r="L89" s="4">
        <v>1.1376561367187019</v>
      </c>
      <c r="M89" s="4">
        <v>0.41470472965925481</v>
      </c>
      <c r="N89" s="4">
        <v>3.8360702600243375</v>
      </c>
    </row>
    <row r="90" spans="1:14" ht="17.649999999999999" x14ac:dyDescent="0.5">
      <c r="A90" s="4">
        <v>0.64664999999999995</v>
      </c>
      <c r="B90" s="4">
        <v>1.3447499999999999</v>
      </c>
      <c r="C90" s="4">
        <v>7.1352799999999998</v>
      </c>
      <c r="D90" s="4">
        <v>0.85741699999999998</v>
      </c>
      <c r="E90" s="4">
        <v>0.72048299999999998</v>
      </c>
      <c r="F90" s="4">
        <v>3.3145199999999999</v>
      </c>
      <c r="G90" s="4">
        <v>5.4168200000000004</v>
      </c>
      <c r="H90" s="4">
        <v>12.0722</v>
      </c>
      <c r="I90" s="5" t="s">
        <v>1</v>
      </c>
      <c r="J90" s="4">
        <v>210.04964089564851</v>
      </c>
      <c r="K90" s="4">
        <v>5.5194611750701839E-2</v>
      </c>
      <c r="L90" s="4">
        <v>1.4583488344437883</v>
      </c>
      <c r="M90" s="4">
        <v>0.39882382289873264</v>
      </c>
      <c r="N90" s="4">
        <v>3.8446850474434311</v>
      </c>
    </row>
    <row r="91" spans="1:14" ht="17.649999999999999" x14ac:dyDescent="0.5">
      <c r="A91" s="4">
        <v>0.10585</v>
      </c>
      <c r="B91" s="4">
        <v>1.84135</v>
      </c>
      <c r="C91" s="4">
        <v>3.21658</v>
      </c>
      <c r="D91" s="4">
        <v>0.93688300000000002</v>
      </c>
      <c r="E91" s="4">
        <v>1.0980799999999999</v>
      </c>
      <c r="F91" s="4">
        <v>3.1630799999999999</v>
      </c>
      <c r="G91" s="4">
        <v>9.4249200000000002</v>
      </c>
      <c r="H91" s="4">
        <v>3.0973799999999998</v>
      </c>
      <c r="I91" s="5" t="s">
        <v>1</v>
      </c>
      <c r="J91" s="4">
        <v>110.10113012251796</v>
      </c>
      <c r="K91" s="4">
        <v>2.0661503553489252E-2</v>
      </c>
      <c r="L91" s="4">
        <v>1.297864808230341</v>
      </c>
      <c r="M91" s="4">
        <v>0.19201768073362191</v>
      </c>
      <c r="N91" s="4">
        <v>3.7718504123412426</v>
      </c>
    </row>
    <row r="92" spans="1:14" ht="17.649999999999999" x14ac:dyDescent="0.5">
      <c r="A92" s="4">
        <v>0.12413100000000001</v>
      </c>
      <c r="B92" s="4">
        <v>1.1067899999999999</v>
      </c>
      <c r="C92" s="4">
        <v>11.866300000000001</v>
      </c>
      <c r="D92" s="4">
        <v>1.16256</v>
      </c>
      <c r="E92" s="4">
        <v>4.1131099999999998</v>
      </c>
      <c r="F92" s="4">
        <v>2.5591900000000001</v>
      </c>
      <c r="G92" s="4">
        <v>0.63546899999999995</v>
      </c>
      <c r="H92" s="4">
        <v>9.8418100000000006</v>
      </c>
      <c r="I92" s="5" t="s">
        <v>1</v>
      </c>
      <c r="J92" s="4">
        <v>244.0655365441487</v>
      </c>
      <c r="K92" s="4">
        <v>2.6214901497752432E-2</v>
      </c>
      <c r="L92" s="4">
        <v>0.89616359898874487</v>
      </c>
      <c r="M92" s="4">
        <v>0.25843874566719566</v>
      </c>
      <c r="N92" s="4">
        <v>4.7522480246960672</v>
      </c>
    </row>
    <row r="93" spans="1:14" ht="17.649999999999999" x14ac:dyDescent="0.5">
      <c r="A93" s="4">
        <v>0.94946900000000001</v>
      </c>
      <c r="B93" s="4">
        <v>2.01661</v>
      </c>
      <c r="C93" s="4">
        <v>3.7383899999999999</v>
      </c>
      <c r="D93" s="4">
        <v>0.19591900000000001</v>
      </c>
      <c r="E93" s="4">
        <v>1.93232</v>
      </c>
      <c r="F93" s="4">
        <v>5.5659799999999997</v>
      </c>
      <c r="G93" s="4">
        <v>8.8435100000000002</v>
      </c>
      <c r="H93" s="4">
        <v>0.531169</v>
      </c>
      <c r="I93" s="5" t="s">
        <v>1</v>
      </c>
      <c r="J93" s="4">
        <v>99.737272919307131</v>
      </c>
      <c r="K93" s="4">
        <v>3.8657110939369993E-2</v>
      </c>
      <c r="L93" s="4">
        <v>1.4118665488320952</v>
      </c>
      <c r="M93" s="4">
        <v>0.18874915801004555</v>
      </c>
      <c r="N93" s="4">
        <v>4.7156029704792282</v>
      </c>
    </row>
    <row r="94" spans="1:14" ht="17.649999999999999" x14ac:dyDescent="0.5">
      <c r="A94" s="4">
        <v>0.188969</v>
      </c>
      <c r="B94" s="4">
        <v>3.5195699999999999</v>
      </c>
      <c r="C94" s="4">
        <v>2.3079900000000002</v>
      </c>
      <c r="D94" s="4">
        <v>0.208956</v>
      </c>
      <c r="E94" s="4">
        <v>5.1699400000000004</v>
      </c>
      <c r="F94" s="4">
        <v>0.32014399999999998</v>
      </c>
      <c r="G94" s="4">
        <v>1.7194400000000001</v>
      </c>
      <c r="H94" s="4">
        <v>8.2940699999999996</v>
      </c>
      <c r="I94" s="5" t="s">
        <v>1</v>
      </c>
      <c r="J94" s="4">
        <v>192.91957118715675</v>
      </c>
      <c r="K94" s="4">
        <v>1.1757115854690397E-2</v>
      </c>
      <c r="L94" s="4">
        <v>1.2026887641429211</v>
      </c>
      <c r="M94" s="4">
        <v>0.11337561181616332</v>
      </c>
      <c r="N94" s="4">
        <v>4.3192458247643621</v>
      </c>
    </row>
    <row r="95" spans="1:14" ht="17.649999999999999" x14ac:dyDescent="0.5">
      <c r="A95" s="4">
        <v>1.25074</v>
      </c>
      <c r="B95" s="4">
        <v>0.41809400000000002</v>
      </c>
      <c r="C95" s="4">
        <v>0.51626899999999998</v>
      </c>
      <c r="D95" s="4">
        <v>4.18912</v>
      </c>
      <c r="E95" s="4">
        <v>2.1048900000000001</v>
      </c>
      <c r="F95" s="4">
        <v>1.59897</v>
      </c>
      <c r="G95" s="4">
        <v>6.9065099999999999</v>
      </c>
      <c r="H95" s="4">
        <v>4.4386900000000002</v>
      </c>
      <c r="I95" s="5" t="s">
        <v>1</v>
      </c>
      <c r="J95" s="4">
        <v>117.89712716518801</v>
      </c>
      <c r="K95" s="4">
        <v>2.3538243841312954E-2</v>
      </c>
      <c r="L95" s="4">
        <v>1.0135298478969677</v>
      </c>
      <c r="M95" s="4">
        <v>0.20653329735348536</v>
      </c>
      <c r="N95" s="4">
        <v>3.4035200637895153</v>
      </c>
    </row>
    <row r="96" spans="1:14" ht="17.649999999999999" x14ac:dyDescent="0.5">
      <c r="A96" s="4">
        <v>0.60090600000000005</v>
      </c>
      <c r="B96" s="4">
        <v>0.73009400000000002</v>
      </c>
      <c r="C96" s="4">
        <v>1.5592699999999999</v>
      </c>
      <c r="D96" s="4">
        <v>1.6300399999999999</v>
      </c>
      <c r="E96" s="4">
        <v>1.71844</v>
      </c>
      <c r="F96" s="4">
        <v>2.5577200000000002</v>
      </c>
      <c r="G96" s="4">
        <v>2.1161599999999998</v>
      </c>
      <c r="H96" s="4">
        <v>4.1220699999999999</v>
      </c>
      <c r="I96" s="5" t="s">
        <v>1</v>
      </c>
      <c r="J96" s="4">
        <v>125.9967786227292</v>
      </c>
      <c r="K96" s="4">
        <v>2.1213964825765156E-2</v>
      </c>
      <c r="L96" s="4">
        <v>1.0168865609605753</v>
      </c>
      <c r="M96" s="4">
        <v>0.13865127817547307</v>
      </c>
      <c r="N96" s="4">
        <v>3.6777604901853964</v>
      </c>
    </row>
    <row r="97" spans="1:14" ht="17.649999999999999" x14ac:dyDescent="0.5">
      <c r="A97" s="4">
        <v>0.40346900000000002</v>
      </c>
      <c r="B97" s="4">
        <v>0.14558099999999999</v>
      </c>
      <c r="C97" s="4">
        <v>9.9759100000000007</v>
      </c>
      <c r="D97" s="4">
        <v>4.44428</v>
      </c>
      <c r="E97" s="4">
        <v>1.9315310000000001</v>
      </c>
      <c r="F97" s="4">
        <v>5.6478400000000004</v>
      </c>
      <c r="G97" s="4">
        <v>8.8937899999999992</v>
      </c>
      <c r="H97" s="4">
        <v>0.54048099999999999</v>
      </c>
      <c r="I97" s="5" t="s">
        <v>1</v>
      </c>
      <c r="J97" s="4">
        <v>225.49640895648503</v>
      </c>
      <c r="K97" s="4">
        <v>4.3322110486930833E-2</v>
      </c>
      <c r="L97" s="4">
        <v>0.51548407321459422</v>
      </c>
      <c r="M97" s="4">
        <v>0.19047849680230178</v>
      </c>
      <c r="N97" s="4">
        <v>4.7823358195033023</v>
      </c>
    </row>
    <row r="98" spans="1:14" ht="17.649999999999999" x14ac:dyDescent="0.5">
      <c r="A98" s="4">
        <v>0.38494400000000001</v>
      </c>
      <c r="B98" s="4">
        <v>0.46245599999999998</v>
      </c>
      <c r="C98" s="4">
        <v>1.5648599999999999</v>
      </c>
      <c r="D98" s="4">
        <v>2.19252</v>
      </c>
      <c r="E98" s="4">
        <v>1.09009</v>
      </c>
      <c r="F98" s="4">
        <v>2.6388400000000001</v>
      </c>
      <c r="G98" s="4">
        <v>5.6064800000000004</v>
      </c>
      <c r="H98" s="4">
        <v>4.1779400000000004</v>
      </c>
      <c r="I98" s="5" t="s">
        <v>1</v>
      </c>
      <c r="J98" s="4">
        <v>90.951098436839885</v>
      </c>
      <c r="K98" s="4">
        <v>1.6062775793588949E-2</v>
      </c>
      <c r="L98" s="4">
        <v>0.67015237311831055</v>
      </c>
      <c r="M98" s="4">
        <v>0.16580876813375253</v>
      </c>
      <c r="N98" s="4">
        <v>3.3619931420111531</v>
      </c>
    </row>
    <row r="99" spans="1:14" ht="17.649999999999999" x14ac:dyDescent="0.5">
      <c r="A99" s="4">
        <v>0.38591900000000001</v>
      </c>
      <c r="B99" s="4">
        <v>1.29511</v>
      </c>
      <c r="C99" s="4">
        <v>1.31714</v>
      </c>
      <c r="D99" s="4">
        <v>0.67458099999999999</v>
      </c>
      <c r="E99" s="4">
        <v>3.06291</v>
      </c>
      <c r="F99" s="4">
        <v>0.84376899999999999</v>
      </c>
      <c r="G99" s="4">
        <v>7.3944799999999997</v>
      </c>
      <c r="H99" s="4">
        <v>9.1117100000000004</v>
      </c>
      <c r="I99" s="5" t="s">
        <v>1</v>
      </c>
      <c r="J99" s="4">
        <v>61.206168145331652</v>
      </c>
      <c r="K99" s="4">
        <v>1.3878233378654899E-2</v>
      </c>
      <c r="L99" s="4">
        <v>1.0287069412352727</v>
      </c>
      <c r="M99" s="4">
        <v>0.28487280501553564</v>
      </c>
      <c r="N99" s="4">
        <v>3.6717181791842384</v>
      </c>
    </row>
    <row r="100" spans="1:14" ht="17.649999999999999" x14ac:dyDescent="0.5">
      <c r="A100" s="4">
        <v>1.13019</v>
      </c>
      <c r="B100" s="4">
        <v>0.31328099999999998</v>
      </c>
      <c r="C100" s="4">
        <v>0.939056</v>
      </c>
      <c r="D100" s="4">
        <v>10.957800000000001</v>
      </c>
      <c r="E100" s="4">
        <v>4.79087</v>
      </c>
      <c r="F100" s="4">
        <v>0.43593100000000001</v>
      </c>
      <c r="G100" s="4">
        <v>2.2893699999999999</v>
      </c>
      <c r="H100" s="4">
        <v>3.9171900000000002</v>
      </c>
      <c r="I100" s="5" t="s">
        <v>1</v>
      </c>
      <c r="J100" s="4">
        <v>178.41017110266159</v>
      </c>
      <c r="K100" s="4">
        <v>4.196943215204689E-2</v>
      </c>
      <c r="L100" s="4">
        <v>1.0406526379299432</v>
      </c>
      <c r="M100" s="4">
        <v>0.12528658650354371</v>
      </c>
      <c r="N100" s="4">
        <v>4.3284950839656444</v>
      </c>
    </row>
    <row r="101" spans="1:14" ht="17.649999999999999" x14ac:dyDescent="0.5">
      <c r="A101" s="4">
        <v>0.63746899999999995</v>
      </c>
      <c r="B101" s="4">
        <v>0.214806</v>
      </c>
      <c r="C101" s="4">
        <v>9.7933800000000009</v>
      </c>
      <c r="D101" s="4">
        <v>5.41092</v>
      </c>
      <c r="E101" s="4">
        <v>4.5927600000000002</v>
      </c>
      <c r="F101" s="4">
        <v>0.216894</v>
      </c>
      <c r="G101" s="4">
        <v>9.8098200000000002</v>
      </c>
      <c r="H101" s="4">
        <v>12.998699999999999</v>
      </c>
      <c r="I101" s="5" t="s">
        <v>1</v>
      </c>
      <c r="J101" s="4">
        <v>196.80766793409379</v>
      </c>
      <c r="K101" s="4">
        <v>6.8726918748226701E-2</v>
      </c>
      <c r="L101" s="4">
        <v>0.80374297968415709</v>
      </c>
      <c r="M101" s="4">
        <v>0.44057840123288111</v>
      </c>
      <c r="N101" s="4">
        <v>4.5817573483140297</v>
      </c>
    </row>
    <row r="102" spans="1:14" ht="17.649999999999999" x14ac:dyDescent="0.5">
      <c r="A102" s="4">
        <v>0.64283100000000004</v>
      </c>
      <c r="B102" s="4">
        <v>0.53363099999999997</v>
      </c>
      <c r="C102" s="4">
        <v>9.6183099999999992</v>
      </c>
      <c r="D102" s="4">
        <v>1.3041100000000001</v>
      </c>
      <c r="E102" s="4">
        <v>2.6306310000000002</v>
      </c>
      <c r="F102" s="4">
        <v>3.7509899999999998</v>
      </c>
      <c r="G102" s="4">
        <v>10.9742</v>
      </c>
      <c r="H102" s="4">
        <v>1.1737299999999999</v>
      </c>
      <c r="I102" s="5" t="s">
        <v>1</v>
      </c>
      <c r="J102" s="4">
        <v>186.66825095057035</v>
      </c>
      <c r="K102" s="4">
        <v>6.4059236026496616E-2</v>
      </c>
      <c r="L102" s="4">
        <v>0.99860130394799884</v>
      </c>
      <c r="M102" s="4">
        <v>0.30739888545170718</v>
      </c>
      <c r="N102" s="4">
        <v>5.1581909873992888</v>
      </c>
    </row>
    <row r="103" spans="1:14" ht="17.649999999999999" x14ac:dyDescent="0.5">
      <c r="A103" s="4">
        <v>1.4769399999999999</v>
      </c>
      <c r="B103" s="4">
        <v>0.40005600000000002</v>
      </c>
      <c r="C103" s="4">
        <v>1.4177200000000001</v>
      </c>
      <c r="D103" s="4">
        <v>3.9842399999999998</v>
      </c>
      <c r="E103" s="4">
        <v>0.28326899999999999</v>
      </c>
      <c r="F103" s="4">
        <v>4.2052899999999998</v>
      </c>
      <c r="G103" s="4">
        <v>14.5092</v>
      </c>
      <c r="H103" s="4">
        <v>5.3401399999999999</v>
      </c>
      <c r="I103" s="5" t="s">
        <v>1</v>
      </c>
      <c r="J103" s="4">
        <v>115.33586818757922</v>
      </c>
      <c r="K103" s="4">
        <v>3.6448314843347374E-2</v>
      </c>
      <c r="L103" s="4">
        <v>1.451566453812144</v>
      </c>
      <c r="M103" s="4">
        <v>0.25222906426505864</v>
      </c>
      <c r="N103" s="4">
        <v>4.1235183137242011</v>
      </c>
    </row>
    <row r="104" spans="1:14" ht="17.649999999999999" x14ac:dyDescent="0.5">
      <c r="A104" s="4">
        <v>1.3097300000000001</v>
      </c>
      <c r="B104" s="4">
        <v>0.66644000000000003</v>
      </c>
      <c r="C104" s="4">
        <v>0.33188099999999998</v>
      </c>
      <c r="D104" s="4">
        <v>0.88690599999999997</v>
      </c>
      <c r="E104" s="4">
        <v>1.42787</v>
      </c>
      <c r="F104" s="4">
        <v>3.9479099999999998</v>
      </c>
      <c r="G104" s="4">
        <v>1.2500899999999999</v>
      </c>
      <c r="H104" s="4">
        <v>2.5128699999999999</v>
      </c>
      <c r="I104" s="5" t="s">
        <v>1</v>
      </c>
      <c r="J104" s="4">
        <v>64.434146599070559</v>
      </c>
      <c r="K104" s="4">
        <v>1.0327780781887123E-2</v>
      </c>
      <c r="L104" s="4">
        <v>0.95485671307509024</v>
      </c>
      <c r="M104" s="4">
        <v>0.11591233939980794</v>
      </c>
      <c r="N104" s="4">
        <v>4.3236498359617617</v>
      </c>
    </row>
    <row r="105" spans="1:14" ht="17.649999999999999" x14ac:dyDescent="0.5">
      <c r="A105" s="4">
        <v>2.52799</v>
      </c>
      <c r="B105" s="4">
        <v>0.39469399999999999</v>
      </c>
      <c r="C105" s="4">
        <v>0.158669</v>
      </c>
      <c r="D105" s="4">
        <v>7.5509300000000001</v>
      </c>
      <c r="E105" s="4">
        <v>1.7258199999999999</v>
      </c>
      <c r="F105" s="4">
        <v>3.11232</v>
      </c>
      <c r="G105" s="4">
        <v>0.33560600000000002</v>
      </c>
      <c r="H105" s="4">
        <v>11.9148</v>
      </c>
      <c r="I105" s="5" t="s">
        <v>1</v>
      </c>
      <c r="J105" s="4">
        <v>189.26911702577101</v>
      </c>
      <c r="K105" s="4">
        <v>3.2116915444049592E-2</v>
      </c>
      <c r="L105" s="4">
        <v>0.98556429593591488</v>
      </c>
      <c r="M105" s="4">
        <v>0.34118880241217198</v>
      </c>
      <c r="N105" s="4">
        <v>3.6871575117373299</v>
      </c>
    </row>
    <row r="106" spans="1:14" ht="17.649999999999999" x14ac:dyDescent="0.5">
      <c r="A106" s="4">
        <v>0.58823099999999995</v>
      </c>
      <c r="B106" s="4">
        <v>0.66964400000000002</v>
      </c>
      <c r="C106" s="4">
        <v>2.7773400000000001</v>
      </c>
      <c r="D106" s="4">
        <v>1.7157199999999999</v>
      </c>
      <c r="E106" s="4">
        <v>0.116594</v>
      </c>
      <c r="F106" s="4">
        <v>3.5555599999999998</v>
      </c>
      <c r="G106" s="4">
        <v>5.6213800000000003</v>
      </c>
      <c r="H106" s="4">
        <v>6.3682400000000001</v>
      </c>
      <c r="I106" s="5" t="s">
        <v>1</v>
      </c>
      <c r="J106" s="4">
        <v>117.32282425010563</v>
      </c>
      <c r="K106" s="4">
        <v>2.75497143394587E-2</v>
      </c>
      <c r="L106" s="4">
        <v>1.019551956338808</v>
      </c>
      <c r="M106" s="4">
        <v>0.22185463099980643</v>
      </c>
      <c r="N106" s="4">
        <v>3.4070456597557808</v>
      </c>
    </row>
    <row r="107" spans="1:14" ht="17.649999999999999" x14ac:dyDescent="0.5">
      <c r="A107" s="4">
        <v>0.16459399999999999</v>
      </c>
      <c r="B107" s="4">
        <v>1.3087599999999999</v>
      </c>
      <c r="C107" s="4">
        <v>7.38889</v>
      </c>
      <c r="D107" s="4">
        <v>2.0099900000000002</v>
      </c>
      <c r="E107" s="4">
        <v>2.5518200000000002</v>
      </c>
      <c r="F107" s="4">
        <v>2.0746600000000002</v>
      </c>
      <c r="G107" s="4">
        <v>5.2190799999999999</v>
      </c>
      <c r="H107" s="4">
        <v>1.57789</v>
      </c>
      <c r="I107" s="5" t="s">
        <v>1</v>
      </c>
      <c r="J107" s="4">
        <v>476.03110477397547</v>
      </c>
      <c r="K107" s="4">
        <v>3.7595919872397833E-2</v>
      </c>
      <c r="L107" s="4">
        <v>1.2050768962228577</v>
      </c>
      <c r="M107" s="4">
        <v>0.16085393828142852</v>
      </c>
      <c r="N107" s="4">
        <v>3.9117985085197757</v>
      </c>
    </row>
    <row r="108" spans="1:14" ht="17.649999999999999" x14ac:dyDescent="0.5">
      <c r="A108" s="4">
        <v>0.43369400000000002</v>
      </c>
      <c r="B108" s="4">
        <v>0.80711900000000003</v>
      </c>
      <c r="C108" s="4">
        <v>1.04708</v>
      </c>
      <c r="D108" s="4">
        <v>1.69523</v>
      </c>
      <c r="E108" s="4">
        <v>4.91256</v>
      </c>
      <c r="F108" s="4">
        <v>5.3373600000000003</v>
      </c>
      <c r="G108" s="4">
        <v>0.37099399999999999</v>
      </c>
      <c r="H108" s="4">
        <v>0.480881</v>
      </c>
      <c r="I108" s="5" t="s">
        <v>1</v>
      </c>
      <c r="J108" s="4">
        <v>460.1156527249683</v>
      </c>
      <c r="K108" s="4">
        <v>1.8187106159078793E-2</v>
      </c>
      <c r="L108" s="4">
        <v>0.91992068929501447</v>
      </c>
      <c r="M108" s="4">
        <v>4.4288833099849496E-2</v>
      </c>
      <c r="N108" s="4">
        <v>4.742520452836489</v>
      </c>
    </row>
    <row r="109" spans="1:14" ht="17.649999999999999" x14ac:dyDescent="0.5">
      <c r="A109" s="4">
        <v>0.30109399999999997</v>
      </c>
      <c r="B109" s="4">
        <v>2.71617</v>
      </c>
      <c r="C109" s="4">
        <v>1.50526</v>
      </c>
      <c r="D109" s="4">
        <v>0.27041900000000002</v>
      </c>
      <c r="E109" s="4">
        <v>3.9102899999999998</v>
      </c>
      <c r="F109" s="4">
        <v>0.205094</v>
      </c>
      <c r="G109" s="4">
        <v>4.5467199999999997</v>
      </c>
      <c r="H109" s="4">
        <v>13.054600000000001</v>
      </c>
      <c r="I109" s="5" t="s">
        <v>1</v>
      </c>
      <c r="J109" s="4">
        <v>51.192173637515843</v>
      </c>
      <c r="K109" s="4">
        <v>1.1948260621589286E-2</v>
      </c>
      <c r="L109" s="4">
        <v>1.1883001850044446</v>
      </c>
      <c r="M109" s="4">
        <v>0.19621742811002188</v>
      </c>
      <c r="N109" s="4">
        <v>3.7250748535862184</v>
      </c>
    </row>
    <row r="110" spans="1:14" ht="17.649999999999999" x14ac:dyDescent="0.5">
      <c r="A110" s="4">
        <v>0.468306</v>
      </c>
      <c r="B110" s="4">
        <v>0.486344</v>
      </c>
      <c r="C110" s="4">
        <v>4.3101799999999999</v>
      </c>
      <c r="D110" s="4">
        <v>8.4002300000000005</v>
      </c>
      <c r="E110" s="4">
        <v>1.43746</v>
      </c>
      <c r="F110" s="4">
        <v>2.5798399999999999</v>
      </c>
      <c r="G110" s="4">
        <v>10.3261</v>
      </c>
      <c r="H110" s="4">
        <v>5.14086</v>
      </c>
      <c r="I110" s="5" t="s">
        <v>1</v>
      </c>
      <c r="J110" s="4">
        <v>274.76103717786231</v>
      </c>
      <c r="K110" s="4">
        <v>5.7758076654609664E-2</v>
      </c>
      <c r="L110" s="4">
        <v>0.87955799864602624</v>
      </c>
      <c r="M110" s="4">
        <v>0.26394476259253841</v>
      </c>
      <c r="N110" s="4">
        <v>3.7257939835851364</v>
      </c>
    </row>
    <row r="111" spans="1:14" ht="17.649999999999999" x14ac:dyDescent="0.5">
      <c r="A111" s="4">
        <v>0.34399400000000002</v>
      </c>
      <c r="B111" s="4">
        <v>0.47951899999999997</v>
      </c>
      <c r="C111" s="4">
        <v>7.4019300000000001</v>
      </c>
      <c r="D111" s="4">
        <v>4.9266699999999997</v>
      </c>
      <c r="E111" s="4">
        <v>2.5400200000000002</v>
      </c>
      <c r="F111" s="4">
        <v>1.8799600000000001</v>
      </c>
      <c r="G111" s="4">
        <v>7.6328800000000001</v>
      </c>
      <c r="H111" s="4">
        <v>9.6089900000000004</v>
      </c>
      <c r="I111" s="5" t="s">
        <v>1</v>
      </c>
      <c r="J111" s="4">
        <v>158.17754541613857</v>
      </c>
      <c r="K111" s="4">
        <v>4.6809679806086447E-2</v>
      </c>
      <c r="L111" s="4">
        <v>0.75835684342446119</v>
      </c>
      <c r="M111" s="4">
        <v>0.34922104359913864</v>
      </c>
      <c r="N111" s="4">
        <v>4.1739125355109188</v>
      </c>
    </row>
    <row r="112" spans="1:14" ht="17.649999999999999" x14ac:dyDescent="0.5">
      <c r="A112" s="4">
        <v>1.17567</v>
      </c>
      <c r="B112" s="4">
        <v>0.72375599999999995</v>
      </c>
      <c r="C112" s="4">
        <v>0.80123100000000003</v>
      </c>
      <c r="D112" s="4">
        <v>6.08514</v>
      </c>
      <c r="E112" s="4">
        <v>1.55914</v>
      </c>
      <c r="F112" s="4">
        <v>2.1978200000000001</v>
      </c>
      <c r="G112" s="4">
        <v>7.4019300000000001</v>
      </c>
      <c r="H112" s="4">
        <v>7.4913299999999996</v>
      </c>
      <c r="I112" s="5" t="s">
        <v>1</v>
      </c>
      <c r="J112" s="4">
        <v>187.22275031685678</v>
      </c>
      <c r="K112" s="4">
        <v>5.1513299642715941E-2</v>
      </c>
      <c r="L112" s="4">
        <v>1.3970398640880748</v>
      </c>
      <c r="M112" s="4">
        <v>0.26389552052394494</v>
      </c>
      <c r="N112" s="4">
        <v>3.5236881261340658</v>
      </c>
    </row>
    <row r="113" spans="1:14" ht="17.649999999999999" x14ac:dyDescent="0.5">
      <c r="A113" s="7">
        <v>0.317913</v>
      </c>
      <c r="B113" s="7">
        <v>2.1013799999999998</v>
      </c>
      <c r="C113" s="7">
        <v>3.2517200000000002</v>
      </c>
      <c r="D113" s="7">
        <v>0.15773799999999999</v>
      </c>
      <c r="E113" s="7">
        <v>1.547428</v>
      </c>
      <c r="F113" s="7">
        <v>1.3859300000000001</v>
      </c>
      <c r="G113" s="7">
        <v>6.3676300000000001</v>
      </c>
      <c r="H113" s="7">
        <v>13.5486</v>
      </c>
      <c r="I113" s="5" t="s">
        <v>1</v>
      </c>
      <c r="J113" s="4">
        <v>86.350073933248851</v>
      </c>
      <c r="K113" s="4">
        <v>1.3496987456223278E-2</v>
      </c>
      <c r="L113" s="4">
        <v>0.78503562228165313</v>
      </c>
      <c r="M113" s="4">
        <v>0.26114242958971812</v>
      </c>
      <c r="N113" s="4">
        <v>2.7733603808900043</v>
      </c>
    </row>
    <row r="114" spans="1:14" ht="17.649999999999999" x14ac:dyDescent="0.5">
      <c r="A114" s="7">
        <v>0.10438799999999999</v>
      </c>
      <c r="B114" s="7">
        <v>0.48600300000000002</v>
      </c>
      <c r="C114" s="7">
        <v>4.0682400000000003</v>
      </c>
      <c r="D114" s="7">
        <v>11.7492</v>
      </c>
      <c r="E114" s="7">
        <v>1.6086199999999999</v>
      </c>
      <c r="F114" s="7">
        <v>0.61846299999999998</v>
      </c>
      <c r="G114" s="7">
        <v>7.6132999999999997</v>
      </c>
      <c r="H114" s="7">
        <v>9.3851200000000006</v>
      </c>
      <c r="I114" s="5" t="s">
        <v>1</v>
      </c>
      <c r="J114" s="4">
        <v>569.78110477397547</v>
      </c>
      <c r="K114" s="4">
        <v>5.5847940953365802E-2</v>
      </c>
      <c r="L114" s="4">
        <v>0.55950964742361553</v>
      </c>
      <c r="M114" s="4">
        <v>0.16894864159826511</v>
      </c>
      <c r="N114" s="4">
        <v>2.0982718101301585</v>
      </c>
    </row>
    <row r="115" spans="1:14" ht="17.649999999999999" x14ac:dyDescent="0.5">
      <c r="A115" s="7">
        <v>0.125642</v>
      </c>
      <c r="B115" s="7">
        <v>0.37017299999999997</v>
      </c>
      <c r="C115" s="7">
        <v>14.841699999999999</v>
      </c>
      <c r="D115" s="7">
        <v>6.2965400000000002</v>
      </c>
      <c r="E115" s="7">
        <v>1.2525500000000001</v>
      </c>
      <c r="F115" s="7">
        <v>0.83817200000000003</v>
      </c>
      <c r="G115" s="7">
        <v>6.2821899999999999</v>
      </c>
      <c r="H115" s="7">
        <v>11.2042</v>
      </c>
      <c r="I115" s="5" t="s">
        <v>1</v>
      </c>
      <c r="J115" s="4">
        <v>341.50559780312636</v>
      </c>
      <c r="K115" s="4">
        <v>3.8633718430474591E-2</v>
      </c>
      <c r="L115" s="4">
        <v>0.46486980782364856</v>
      </c>
      <c r="M115" s="4">
        <v>0.16044859287945124</v>
      </c>
      <c r="N115" s="4">
        <v>1.9641424778719547</v>
      </c>
    </row>
    <row r="116" spans="1:14" ht="17.649999999999999" x14ac:dyDescent="0.5">
      <c r="A116" s="7">
        <v>0.131883</v>
      </c>
      <c r="B116" s="7">
        <v>0.28066799999999997</v>
      </c>
      <c r="C116" s="7">
        <v>13.082000000000001</v>
      </c>
      <c r="D116" s="7">
        <v>5.6923399999999997</v>
      </c>
      <c r="E116" s="7">
        <v>1.8749899999999999</v>
      </c>
      <c r="F116" s="7">
        <v>0.13656299999999999</v>
      </c>
      <c r="G116" s="7">
        <v>3.7398899999999999</v>
      </c>
      <c r="H116" s="7">
        <v>8.5989000000000004</v>
      </c>
      <c r="I116" s="5" t="s">
        <v>1</v>
      </c>
      <c r="J116" s="4">
        <v>433.7505280946346</v>
      </c>
      <c r="K116" s="4">
        <v>3.074792241883724E-2</v>
      </c>
      <c r="L116" s="4">
        <v>0.38536731052064965</v>
      </c>
      <c r="M116" s="4">
        <v>7.942118426319085E-2</v>
      </c>
      <c r="N116" s="4">
        <v>1.7855827857483064</v>
      </c>
    </row>
    <row r="117" spans="1:14" ht="17.649999999999999" x14ac:dyDescent="0.5">
      <c r="A117" s="7">
        <v>0.272868</v>
      </c>
      <c r="B117" s="7">
        <v>0.37407299999999999</v>
      </c>
      <c r="C117" s="7">
        <v>7.4162699999999999</v>
      </c>
      <c r="D117" s="7">
        <v>3.1399699999999999</v>
      </c>
      <c r="E117" s="7">
        <v>1.6337699999999999</v>
      </c>
      <c r="F117" s="7">
        <v>0.406443</v>
      </c>
      <c r="G117" s="7">
        <v>14.010999999999999</v>
      </c>
      <c r="H117" s="7">
        <v>8.8807100000000005</v>
      </c>
      <c r="I117" s="5" t="s">
        <v>1</v>
      </c>
      <c r="J117" s="4">
        <v>180.62816856780734</v>
      </c>
      <c r="K117" s="4">
        <v>3.0613188953051866E-2</v>
      </c>
      <c r="L117" s="4">
        <v>0.57911428241753349</v>
      </c>
      <c r="M117" s="4">
        <v>0.23671170891983018</v>
      </c>
      <c r="N117" s="4">
        <v>1.9632345222189138</v>
      </c>
    </row>
    <row r="118" spans="1:14" ht="17.649999999999999" x14ac:dyDescent="0.5">
      <c r="A118" s="7">
        <v>0.22528799999999999</v>
      </c>
      <c r="B118" s="7">
        <v>0.16347300000000001</v>
      </c>
      <c r="C118" s="7">
        <v>2.4217900000000001</v>
      </c>
      <c r="D118" s="7">
        <v>5.5388700000000002</v>
      </c>
      <c r="E118" s="7">
        <v>0.43822699999999998</v>
      </c>
      <c r="F118" s="7">
        <v>1.47095</v>
      </c>
      <c r="G118" s="7">
        <v>14.4015</v>
      </c>
      <c r="H118" s="7">
        <v>5.0679999999999996</v>
      </c>
      <c r="I118" s="5" t="s">
        <v>1</v>
      </c>
      <c r="J118" s="4">
        <v>109.05814321926491</v>
      </c>
      <c r="K118" s="4">
        <v>1.4086207841551355E-2</v>
      </c>
      <c r="L118" s="4">
        <v>0.33725418336114543</v>
      </c>
      <c r="M118" s="4">
        <v>0.12767931168418939</v>
      </c>
      <c r="N118" s="4">
        <v>1.764143208172535</v>
      </c>
    </row>
    <row r="119" spans="1:14" ht="17.649999999999999" x14ac:dyDescent="0.5">
      <c r="A119" s="7">
        <v>0.30835800000000002</v>
      </c>
      <c r="B119" s="7">
        <v>0.236207</v>
      </c>
      <c r="C119" s="7">
        <v>3.0140699999999998</v>
      </c>
      <c r="D119" s="7">
        <v>0.23372799999999999</v>
      </c>
      <c r="E119" s="7">
        <v>1.0786100000000001</v>
      </c>
      <c r="F119" s="7">
        <v>1.11917</v>
      </c>
      <c r="G119" s="7">
        <v>6.1375400000000004</v>
      </c>
      <c r="H119" s="7">
        <v>3.3201700000000001</v>
      </c>
      <c r="I119" s="5" t="s">
        <v>1</v>
      </c>
      <c r="J119" s="4">
        <v>112.04187790452048</v>
      </c>
      <c r="K119" s="4">
        <v>9.6985926937916325E-3</v>
      </c>
      <c r="L119" s="4">
        <v>0.34089619015763462</v>
      </c>
      <c r="M119" s="4">
        <v>9.9598708802730751E-2</v>
      </c>
      <c r="N119" s="4">
        <v>1.9726986379972367</v>
      </c>
    </row>
    <row r="120" spans="1:14" ht="17.649999999999999" x14ac:dyDescent="0.5">
      <c r="A120" s="7">
        <v>0.57258200000000004</v>
      </c>
      <c r="B120" s="7">
        <v>0.49848300000000001</v>
      </c>
      <c r="C120" s="7">
        <v>0.45797300000000002</v>
      </c>
      <c r="D120" s="7">
        <v>5.0114099999999997</v>
      </c>
      <c r="E120" s="7">
        <v>0.58174800000000004</v>
      </c>
      <c r="F120" s="7">
        <v>1.3202100000000001</v>
      </c>
      <c r="G120" s="7">
        <v>5.8264899999999997</v>
      </c>
      <c r="H120" s="7">
        <v>8.7937700000000003</v>
      </c>
      <c r="I120" s="5" t="s">
        <v>1</v>
      </c>
      <c r="J120" s="4">
        <v>234.03173848753696</v>
      </c>
      <c r="K120" s="4">
        <v>2.6739888778739875E-2</v>
      </c>
      <c r="L120" s="4">
        <v>0.72941084566477898</v>
      </c>
      <c r="M120" s="4">
        <v>0.14047252250462364</v>
      </c>
      <c r="N120" s="4">
        <v>1.7863879672444603</v>
      </c>
    </row>
    <row r="121" spans="1:14" ht="17.649999999999999" x14ac:dyDescent="0.5">
      <c r="A121" s="7">
        <v>0.43832500000000002</v>
      </c>
      <c r="B121" s="7">
        <v>0.37592500000000001</v>
      </c>
      <c r="C121" s="7">
        <v>13.1859</v>
      </c>
      <c r="D121" s="7">
        <v>3.5828799999999998</v>
      </c>
      <c r="E121" s="7">
        <v>1.7955300000000001</v>
      </c>
      <c r="F121" s="7">
        <v>1.1968799999999999</v>
      </c>
      <c r="G121" s="7">
        <v>10.2744</v>
      </c>
      <c r="H121" s="7">
        <v>6.2346000000000004</v>
      </c>
      <c r="I121" s="5" t="s">
        <v>1</v>
      </c>
      <c r="J121" s="4">
        <v>326.03902619349384</v>
      </c>
      <c r="K121" s="4">
        <v>6.484441056212796E-2</v>
      </c>
      <c r="L121" s="4">
        <v>0.7529304995260947</v>
      </c>
      <c r="M121" s="4">
        <v>0.24047046973596026</v>
      </c>
      <c r="N121" s="4">
        <v>2.8223420413445597</v>
      </c>
    </row>
    <row r="122" spans="1:14" ht="17.649999999999999" x14ac:dyDescent="0.5">
      <c r="A122" s="7">
        <v>0.79517499999999997</v>
      </c>
      <c r="B122" s="7">
        <v>0.25697500000000001</v>
      </c>
      <c r="C122" s="7">
        <v>6.2872300000000001</v>
      </c>
      <c r="D122" s="7">
        <v>0.78167500000000001</v>
      </c>
      <c r="E122" s="7">
        <v>0.66257500000000003</v>
      </c>
      <c r="F122" s="7">
        <v>2.3941699999999999</v>
      </c>
      <c r="G122" s="7">
        <v>12.095700000000001</v>
      </c>
      <c r="H122" s="7">
        <v>14.9513</v>
      </c>
      <c r="I122" s="5" t="s">
        <v>1</v>
      </c>
      <c r="J122" s="4">
        <v>152.18367131389945</v>
      </c>
      <c r="K122" s="4">
        <v>4.9653935201557142E-2</v>
      </c>
      <c r="L122" s="4">
        <v>0.89483546323239183</v>
      </c>
      <c r="M122" s="4">
        <v>0.38740677176878868</v>
      </c>
      <c r="N122" s="4">
        <v>2.9542798593710495</v>
      </c>
    </row>
    <row r="123" spans="1:14" ht="17.649999999999999" x14ac:dyDescent="0.5">
      <c r="A123" s="7">
        <v>0.64502499999999996</v>
      </c>
      <c r="B123" s="7">
        <v>0.18482499999999999</v>
      </c>
      <c r="C123" s="7">
        <v>1.1914199999999999</v>
      </c>
      <c r="D123" s="7">
        <v>8.3285300000000007</v>
      </c>
      <c r="E123" s="7">
        <v>1.8832800000000001</v>
      </c>
      <c r="F123" s="7">
        <v>1.22027</v>
      </c>
      <c r="G123" s="7">
        <v>10.484299999999999</v>
      </c>
      <c r="H123" s="7">
        <v>5.3876600000000003</v>
      </c>
      <c r="I123" s="5" t="s">
        <v>1</v>
      </c>
      <c r="J123" s="4">
        <v>129.27756653992395</v>
      </c>
      <c r="K123" s="4">
        <v>2.2082419322673831E-2</v>
      </c>
      <c r="L123" s="4">
        <v>0.63059930582130819</v>
      </c>
      <c r="M123" s="4">
        <v>0.24407447643437019</v>
      </c>
      <c r="N123" s="4">
        <v>2.9165066096228029</v>
      </c>
    </row>
    <row r="124" spans="1:14" ht="17.649999999999999" x14ac:dyDescent="0.5">
      <c r="A124" s="7">
        <v>0.463675</v>
      </c>
      <c r="B124" s="7">
        <v>0.28037499999999999</v>
      </c>
      <c r="C124" s="7">
        <v>6.9651699999999996</v>
      </c>
      <c r="D124" s="7">
        <v>8.7084700000000002</v>
      </c>
      <c r="E124" s="7">
        <v>1.0681799999999999</v>
      </c>
      <c r="F124" s="7">
        <v>1.81698</v>
      </c>
      <c r="G124" s="7">
        <v>13.0176</v>
      </c>
      <c r="H124" s="7">
        <v>6.7592499999999998</v>
      </c>
      <c r="I124" s="5" t="s">
        <v>1</v>
      </c>
      <c r="J124" s="4">
        <v>276.49054710604139</v>
      </c>
      <c r="K124" s="4">
        <v>5.3312538638299545E-2</v>
      </c>
      <c r="L124" s="4">
        <v>0.69833799660295293</v>
      </c>
      <c r="M124" s="4">
        <v>0.24099448453022321</v>
      </c>
      <c r="N124" s="4">
        <v>2.7225229929035288</v>
      </c>
    </row>
    <row r="125" spans="1:14" ht="17.649999999999999" x14ac:dyDescent="0.5">
      <c r="A125" s="7">
        <v>0.62357499999999999</v>
      </c>
      <c r="B125" s="7">
        <v>0.506575</v>
      </c>
      <c r="C125" s="7">
        <v>10.056900000000001</v>
      </c>
      <c r="D125" s="7">
        <v>0.95302500000000001</v>
      </c>
      <c r="E125" s="7">
        <v>2.6301199999999998</v>
      </c>
      <c r="F125" s="7">
        <v>0.80297499999999999</v>
      </c>
      <c r="G125" s="7">
        <v>10.754099999999999</v>
      </c>
      <c r="H125" s="7">
        <v>0.25358799999999998</v>
      </c>
      <c r="I125" s="5" t="s">
        <v>1</v>
      </c>
      <c r="J125" s="4">
        <v>582.4289712716519</v>
      </c>
      <c r="K125" s="4">
        <v>6.2525970942752751E-2</v>
      </c>
      <c r="L125" s="4">
        <v>0.92816863191201193</v>
      </c>
      <c r="M125" s="4">
        <v>0.26054899049376812</v>
      </c>
      <c r="N125" s="4">
        <v>2.7873013777266467</v>
      </c>
    </row>
    <row r="126" spans="1:14" ht="17.649999999999999" x14ac:dyDescent="0.5">
      <c r="A126" s="7">
        <v>2.25962</v>
      </c>
      <c r="B126" s="7">
        <v>0.16337499999999999</v>
      </c>
      <c r="C126" s="7">
        <v>0.66247500000000004</v>
      </c>
      <c r="D126" s="7">
        <v>4.8195699999999997</v>
      </c>
      <c r="E126" s="7">
        <v>1.4113800000000001</v>
      </c>
      <c r="F126" s="7">
        <v>1.4133199999999999</v>
      </c>
      <c r="G126" s="7">
        <v>14.531599999999999</v>
      </c>
      <c r="H126" s="7">
        <v>7.7111099999999997</v>
      </c>
      <c r="I126" s="5" t="s">
        <v>1</v>
      </c>
      <c r="J126" s="4">
        <v>111.13751584283904</v>
      </c>
      <c r="K126" s="4">
        <v>2.2678937791741873E-2</v>
      </c>
      <c r="L126" s="4">
        <v>1.4432044259743193</v>
      </c>
      <c r="M126" s="4">
        <v>0.28362840849963411</v>
      </c>
      <c r="N126" s="4">
        <v>2.6933429235720276</v>
      </c>
    </row>
    <row r="127" spans="1:14" ht="17.649999999999999" x14ac:dyDescent="0.5">
      <c r="A127" s="7">
        <v>0.99992499999999995</v>
      </c>
      <c r="B127" s="7">
        <v>0.34667500000000001</v>
      </c>
      <c r="C127" s="7">
        <v>0.44642500000000002</v>
      </c>
      <c r="D127" s="7">
        <v>11.9641</v>
      </c>
      <c r="E127" s="7">
        <v>1.6141700000000001</v>
      </c>
      <c r="F127" s="7">
        <v>1.1071800000000001</v>
      </c>
      <c r="G127" s="7">
        <v>10.206899999999999</v>
      </c>
      <c r="H127" s="7">
        <v>14.3292</v>
      </c>
      <c r="I127" s="5" t="s">
        <v>1</v>
      </c>
      <c r="J127" s="4">
        <v>147.6552598225602</v>
      </c>
      <c r="K127" s="4">
        <v>4.1994321196309012E-2</v>
      </c>
      <c r="L127" s="4">
        <v>0.8078845860687649</v>
      </c>
      <c r="M127" s="4">
        <v>0.29172841876801725</v>
      </c>
      <c r="N127" s="4">
        <v>2.6100512100132027</v>
      </c>
    </row>
    <row r="128" spans="1:14" ht="17.649999999999999" x14ac:dyDescent="0.5">
      <c r="A128" s="8">
        <v>1.5865299999999999E-2</v>
      </c>
      <c r="B128" s="8">
        <v>1.1316700000000001E-2</v>
      </c>
      <c r="C128" s="8">
        <v>18.027999999999999</v>
      </c>
      <c r="D128" s="8">
        <v>3.27217</v>
      </c>
      <c r="E128" s="8">
        <v>0.56712399999999996</v>
      </c>
      <c r="F128" s="8">
        <v>8.9919700000000005E-2</v>
      </c>
      <c r="G128" s="8">
        <v>2.6504799999999999</v>
      </c>
      <c r="H128" s="8">
        <v>8.3212399999999995</v>
      </c>
      <c r="I128" s="5" t="s">
        <v>1</v>
      </c>
      <c r="J128" s="51">
        <v>351.47998521335023</v>
      </c>
      <c r="K128" s="52">
        <v>2.8142349234546388E-3</v>
      </c>
      <c r="L128" s="52">
        <v>2.5276325437927162E-2</v>
      </c>
      <c r="M128" s="52">
        <v>2.1829535882997145E-2</v>
      </c>
      <c r="N128" s="52">
        <v>0.56299612744727556</v>
      </c>
    </row>
    <row r="129" spans="1:14" ht="17.649999999999999" x14ac:dyDescent="0.5">
      <c r="A129" s="8">
        <v>5.6563299999999997E-2</v>
      </c>
      <c r="B129" s="8">
        <v>8.7366100000000002E-2</v>
      </c>
      <c r="C129" s="8">
        <v>0.53953499999999999</v>
      </c>
      <c r="D129" s="8">
        <v>15.219799999999999</v>
      </c>
      <c r="E129" s="8">
        <v>0.391484</v>
      </c>
      <c r="F129" s="8">
        <v>0.29516500000000001</v>
      </c>
      <c r="G129" s="8">
        <v>13.145200000000001</v>
      </c>
      <c r="H129" s="8">
        <v>11.5748</v>
      </c>
      <c r="I129" s="5" t="s">
        <v>1</v>
      </c>
      <c r="J129" s="51">
        <v>250.55449936628642</v>
      </c>
      <c r="K129" s="52">
        <v>1.1983097004335367E-2</v>
      </c>
      <c r="L129" s="52">
        <v>0.11416550043884942</v>
      </c>
      <c r="M129" s="52">
        <v>7.701487949212589E-2</v>
      </c>
      <c r="N129" s="52">
        <v>0.66041562004428411</v>
      </c>
    </row>
    <row r="130" spans="1:14" ht="17.649999999999999" x14ac:dyDescent="0.5">
      <c r="A130" s="4">
        <v>1.48202466880066</v>
      </c>
      <c r="B130" s="4">
        <v>0.54360785300080094</v>
      </c>
      <c r="C130" s="4">
        <v>8.5430426631323293</v>
      </c>
      <c r="D130" s="4">
        <v>8.6859269223110402</v>
      </c>
      <c r="E130" s="4">
        <v>1.5808606707867501</v>
      </c>
      <c r="F130" s="4">
        <v>1.8147947255125201</v>
      </c>
      <c r="G130" s="4">
        <v>2.85097970978868</v>
      </c>
      <c r="H130" s="4">
        <v>8.6165056299960696</v>
      </c>
      <c r="I130" s="10" t="s">
        <v>2</v>
      </c>
      <c r="J130" s="53"/>
      <c r="K130" s="52">
        <v>0.16207711481307061</v>
      </c>
      <c r="L130" s="52">
        <v>1.9154797029657415</v>
      </c>
      <c r="M130" s="52">
        <v>0.19015008992537588</v>
      </c>
      <c r="N130" s="52">
        <v>3.0641020641964207</v>
      </c>
    </row>
    <row r="131" spans="1:14" ht="17.649999999999999" x14ac:dyDescent="0.5">
      <c r="A131" s="4">
        <v>0.30795993237195501</v>
      </c>
      <c r="B131" s="4">
        <v>1.7787912434333899</v>
      </c>
      <c r="C131" s="4">
        <v>6.0129168772664503</v>
      </c>
      <c r="D131" s="4">
        <v>7.3221419248833</v>
      </c>
      <c r="E131" s="4">
        <v>0.68873388198610996</v>
      </c>
      <c r="F131" s="4">
        <v>3.0087631543673399</v>
      </c>
      <c r="G131" s="4">
        <v>2.9345151351925498</v>
      </c>
      <c r="H131" s="4">
        <v>8.7077848396300297</v>
      </c>
      <c r="I131" s="10" t="s">
        <v>2</v>
      </c>
      <c r="J131" s="53"/>
      <c r="K131" s="52">
        <v>0.14057402872879929</v>
      </c>
      <c r="L131" s="52">
        <v>1.9510853136514488</v>
      </c>
      <c r="M131" s="52">
        <v>0.26389199488888743</v>
      </c>
      <c r="N131" s="52">
        <v>3.4369933438552178</v>
      </c>
    </row>
    <row r="132" spans="1:14" ht="17.649999999999999" x14ac:dyDescent="0.5">
      <c r="A132" s="4">
        <v>0.89545735791114001</v>
      </c>
      <c r="B132" s="4">
        <v>1.3448314927727101</v>
      </c>
      <c r="C132" s="4">
        <v>6.3590720626800703</v>
      </c>
      <c r="D132" s="4">
        <v>9.5144951549426207</v>
      </c>
      <c r="E132" s="4">
        <v>2.13774693190947</v>
      </c>
      <c r="F132" s="4">
        <v>3.0901123591652699</v>
      </c>
      <c r="G132" s="4">
        <v>1.4756153412980999</v>
      </c>
      <c r="H132" s="4">
        <v>6.1614016354369898</v>
      </c>
      <c r="I132" s="10" t="s">
        <v>2</v>
      </c>
      <c r="J132" s="53"/>
      <c r="K132" s="52">
        <v>0.17249326689954361</v>
      </c>
      <c r="L132" s="52">
        <v>2.109496057053212</v>
      </c>
      <c r="M132" s="52">
        <v>0.21312265222383403</v>
      </c>
      <c r="N132" s="52">
        <v>4.4629945621913683</v>
      </c>
    </row>
    <row r="133" spans="1:14" ht="17.649999999999999" x14ac:dyDescent="0.5">
      <c r="A133" s="4">
        <v>1.4569810098768099</v>
      </c>
      <c r="B133" s="4">
        <v>0.75322402708848202</v>
      </c>
      <c r="C133" s="4">
        <v>3.9991649979255901</v>
      </c>
      <c r="D133" s="4">
        <v>3.7811163805802899</v>
      </c>
      <c r="E133" s="4">
        <v>1.43377592653678</v>
      </c>
      <c r="F133" s="4">
        <v>3.0586815340252</v>
      </c>
      <c r="G133" s="4">
        <v>2.6733243453192199</v>
      </c>
      <c r="H133" s="4">
        <v>5.3018078720205501</v>
      </c>
      <c r="I133" s="10" t="s">
        <v>2</v>
      </c>
      <c r="J133" s="53"/>
      <c r="K133" s="52">
        <v>8.4552819745362745E-2</v>
      </c>
      <c r="L133" s="52">
        <v>1.9632200438432283</v>
      </c>
      <c r="M133" s="52">
        <v>0.19379576368718437</v>
      </c>
      <c r="N133" s="52">
        <v>4.0085967953336148</v>
      </c>
    </row>
    <row r="134" spans="1:14" ht="17.649999999999999" x14ac:dyDescent="0.5">
      <c r="A134" s="4">
        <v>0.77823755213908696</v>
      </c>
      <c r="B134" s="4">
        <v>1.5216391879234601</v>
      </c>
      <c r="C134" s="4">
        <v>5.7926940082072704</v>
      </c>
      <c r="D134" s="4">
        <v>7.5491571483431201</v>
      </c>
      <c r="E134" s="4">
        <v>2.6569025238775201</v>
      </c>
      <c r="F134" s="4">
        <v>1.20103074559059</v>
      </c>
      <c r="G134" s="4">
        <v>6.30239603156335</v>
      </c>
      <c r="H134" s="4">
        <v>3.5124704699090099</v>
      </c>
      <c r="I134" s="10" t="s">
        <v>2</v>
      </c>
      <c r="J134" s="53"/>
      <c r="K134" s="52">
        <v>0.15130314331796113</v>
      </c>
      <c r="L134" s="52">
        <v>2.1454238374147145</v>
      </c>
      <c r="M134" s="52">
        <v>0.20080541910762065</v>
      </c>
      <c r="N134" s="52">
        <v>3.5170637038856629</v>
      </c>
    </row>
    <row r="135" spans="1:14" ht="17.649999999999999" x14ac:dyDescent="0.5">
      <c r="A135" s="4">
        <v>0.36416841627292701</v>
      </c>
      <c r="B135" s="4">
        <v>1.26463078240148</v>
      </c>
      <c r="C135" s="4">
        <v>9.4928614954430905</v>
      </c>
      <c r="D135" s="4">
        <v>9.8477991086187799</v>
      </c>
      <c r="E135" s="4">
        <v>0.64527098990290899</v>
      </c>
      <c r="F135" s="4">
        <v>2.74530081145712</v>
      </c>
      <c r="G135" s="4">
        <v>7.9984243273261999</v>
      </c>
      <c r="H135" s="4">
        <v>8.6691271995050503</v>
      </c>
      <c r="I135" s="10" t="s">
        <v>2</v>
      </c>
      <c r="J135" s="53"/>
      <c r="K135" s="52">
        <v>0.14672681177395092</v>
      </c>
      <c r="L135" s="52">
        <v>1.5504589450885047</v>
      </c>
      <c r="M135" s="52">
        <v>0.27011129551815449</v>
      </c>
      <c r="N135" s="52">
        <v>3.2052239506777269</v>
      </c>
    </row>
    <row r="136" spans="1:14" ht="17.649999999999999" x14ac:dyDescent="0.5">
      <c r="A136" s="4">
        <v>0.363213783625147</v>
      </c>
      <c r="B136" s="4">
        <v>1.1697455793012601</v>
      </c>
      <c r="C136" s="4">
        <v>9.2703069392453408</v>
      </c>
      <c r="D136" s="4">
        <v>6.1697565814804998</v>
      </c>
      <c r="E136" s="4">
        <v>0.80653117946653197</v>
      </c>
      <c r="F136" s="4">
        <v>2.9460723594045599</v>
      </c>
      <c r="G136" s="4">
        <v>2.3317776466867799</v>
      </c>
      <c r="H136" s="4">
        <v>6.56048170815244</v>
      </c>
      <c r="I136" s="10" t="s">
        <v>2</v>
      </c>
      <c r="J136" s="53"/>
      <c r="K136" s="52">
        <v>0.10003485485873199</v>
      </c>
      <c r="L136" s="52">
        <v>1.4279740149141151</v>
      </c>
      <c r="M136" s="52">
        <v>0.2022936035767248</v>
      </c>
      <c r="N136" s="52">
        <v>3.4056395223501688</v>
      </c>
    </row>
    <row r="137" spans="1:14" ht="17.649999999999999" x14ac:dyDescent="0.5">
      <c r="A137" s="4">
        <v>2.0048771252412698</v>
      </c>
      <c r="B137" s="4">
        <v>0.36693215792390199</v>
      </c>
      <c r="C137" s="4">
        <v>6.4492196501927497</v>
      </c>
      <c r="D137" s="4">
        <v>1.7438911350648301</v>
      </c>
      <c r="E137" s="4">
        <v>1.71309283627807</v>
      </c>
      <c r="F137" s="4">
        <v>2.6877635737824099</v>
      </c>
      <c r="G137" s="4">
        <v>0.93766441831256497</v>
      </c>
      <c r="H137" s="4">
        <v>5.2412818697939096</v>
      </c>
      <c r="I137" s="10" t="s">
        <v>2</v>
      </c>
      <c r="J137" s="53"/>
      <c r="K137" s="52">
        <v>0.12937718905690684</v>
      </c>
      <c r="L137" s="52">
        <v>2.1483804934574358</v>
      </c>
      <c r="M137" s="52">
        <v>0.15170000277892476</v>
      </c>
      <c r="N137" s="52">
        <v>3.5788948415618158</v>
      </c>
    </row>
    <row r="138" spans="1:14" ht="17.649999999999999" x14ac:dyDescent="0.5">
      <c r="A138" s="4">
        <v>0.87715205157974396</v>
      </c>
      <c r="B138" s="4">
        <v>1.38084893025497</v>
      </c>
      <c r="C138" s="4">
        <v>8.0726545037574393</v>
      </c>
      <c r="D138" s="4">
        <v>6.23985397673205</v>
      </c>
      <c r="E138" s="4">
        <v>2.6548366180410801</v>
      </c>
      <c r="F138" s="4">
        <v>2.9354713767000802</v>
      </c>
      <c r="G138" s="4">
        <v>0.56346472132181002</v>
      </c>
      <c r="H138" s="4">
        <v>2.6580939941844401</v>
      </c>
      <c r="I138" s="10" t="s">
        <v>2</v>
      </c>
      <c r="J138" s="53"/>
      <c r="K138" s="52">
        <v>0.14846991077702515</v>
      </c>
      <c r="L138" s="52">
        <v>2.1062738739261055</v>
      </c>
      <c r="M138" s="52">
        <v>9.2081351029105141E-2</v>
      </c>
      <c r="N138" s="52">
        <v>3.8911804118148581</v>
      </c>
    </row>
    <row r="139" spans="1:14" ht="17.649999999999999" x14ac:dyDescent="0.5">
      <c r="A139" s="4">
        <v>0.91820314136250103</v>
      </c>
      <c r="B139" s="4">
        <v>0.188954643387792</v>
      </c>
      <c r="C139" s="4">
        <v>7.80098439776385</v>
      </c>
      <c r="D139" s="4">
        <v>5.40345709310074</v>
      </c>
      <c r="E139" s="4">
        <v>2.2073726942331402</v>
      </c>
      <c r="F139" s="4">
        <v>1.63930717033302</v>
      </c>
      <c r="G139" s="4">
        <v>2.1429065879634202</v>
      </c>
      <c r="H139" s="4">
        <v>7.2187059567862697</v>
      </c>
      <c r="I139" s="10" t="s">
        <v>2</v>
      </c>
      <c r="J139" s="53"/>
      <c r="K139" s="52">
        <v>7.7087420350229738E-2</v>
      </c>
      <c r="L139" s="52">
        <v>1.0367191439748216</v>
      </c>
      <c r="M139" s="52">
        <v>0.15867937790013753</v>
      </c>
      <c r="N139" s="52">
        <v>3.3286246036297893</v>
      </c>
    </row>
    <row r="140" spans="1:14" ht="17.649999999999999" x14ac:dyDescent="0.5">
      <c r="A140" s="4">
        <v>1.4946194366526899</v>
      </c>
      <c r="B140" s="4">
        <v>0.72870778265814695</v>
      </c>
      <c r="C140" s="4">
        <v>6.9443591086400502</v>
      </c>
      <c r="D140" s="4">
        <v>3.5585156773489501</v>
      </c>
      <c r="E140" s="4">
        <v>1.5666407315370801</v>
      </c>
      <c r="F140" s="4">
        <v>1.9344792895179601</v>
      </c>
      <c r="G140" s="4">
        <v>6.2025831457705198</v>
      </c>
      <c r="H140" s="4">
        <v>3.7447297612413402</v>
      </c>
      <c r="I140" s="10" t="s">
        <v>2</v>
      </c>
      <c r="J140" s="53"/>
      <c r="K140" s="52">
        <v>0.12364254645050901</v>
      </c>
      <c r="L140" s="52">
        <v>2.0354226476522004</v>
      </c>
      <c r="M140" s="52">
        <v>0.16339357279799024</v>
      </c>
      <c r="N140" s="52">
        <v>3.1604316888250716</v>
      </c>
    </row>
    <row r="141" spans="1:14" ht="17.649999999999999" x14ac:dyDescent="0.5">
      <c r="A141" s="4">
        <v>0.29998665070160602</v>
      </c>
      <c r="B141" s="4">
        <v>1.05361218459607</v>
      </c>
      <c r="C141" s="4">
        <v>5.9781917094617096</v>
      </c>
      <c r="D141" s="4">
        <v>6.8999325305223103</v>
      </c>
      <c r="E141" s="4">
        <v>2.2818967611444601</v>
      </c>
      <c r="F141" s="4">
        <v>1.9965758033546499</v>
      </c>
      <c r="G141" s="4">
        <v>7.2295485166504703</v>
      </c>
      <c r="H141" s="4">
        <v>2.5984232720446001</v>
      </c>
      <c r="I141" s="10" t="s">
        <v>2</v>
      </c>
      <c r="J141" s="53"/>
      <c r="K141" s="52">
        <v>8.6001765618558559E-2</v>
      </c>
      <c r="L141" s="52">
        <v>1.2604030882122388</v>
      </c>
      <c r="M141" s="52">
        <v>0.20701415808974868</v>
      </c>
      <c r="N141" s="52">
        <v>3.8140193671343656</v>
      </c>
    </row>
    <row r="142" spans="1:14" ht="17.649999999999999" x14ac:dyDescent="0.5">
      <c r="A142" s="4">
        <v>0.41361564915330001</v>
      </c>
      <c r="B142" s="4">
        <v>0.68487490591820099</v>
      </c>
      <c r="C142" s="4">
        <v>4.7910765975206502</v>
      </c>
      <c r="D142" s="4">
        <v>10.062718836014501</v>
      </c>
      <c r="E142" s="4">
        <v>2.0398121465648602</v>
      </c>
      <c r="F142" s="4">
        <v>2.2141327871541199</v>
      </c>
      <c r="G142" s="4">
        <v>4.8424910519004296</v>
      </c>
      <c r="H142" s="4">
        <v>0.86584566420216402</v>
      </c>
      <c r="I142" s="10" t="s">
        <v>2</v>
      </c>
      <c r="J142" s="53"/>
      <c r="K142" s="52">
        <v>8.253732663340943E-2</v>
      </c>
      <c r="L142" s="52">
        <v>1.0278524752577594</v>
      </c>
      <c r="M142" s="52">
        <v>0.11468851585760853</v>
      </c>
      <c r="N142" s="52">
        <v>3.2615217941503487</v>
      </c>
    </row>
    <row r="143" spans="1:14" ht="17.649999999999999" x14ac:dyDescent="0.5">
      <c r="A143" s="4">
        <v>0.990190840181983</v>
      </c>
      <c r="B143" s="4">
        <v>1.33792498523273</v>
      </c>
      <c r="C143" s="4">
        <v>7.2872546929806701</v>
      </c>
      <c r="D143" s="4">
        <v>9.1261340323026001</v>
      </c>
      <c r="E143" s="4">
        <v>1.5672187587559301</v>
      </c>
      <c r="F143" s="4">
        <v>2.3170525543471099</v>
      </c>
      <c r="G143" s="4">
        <v>8.5855947031106794</v>
      </c>
      <c r="H143" s="4">
        <v>6.7742697063247999</v>
      </c>
      <c r="I143" s="10" t="s">
        <v>2</v>
      </c>
      <c r="J143" s="53"/>
      <c r="K143" s="52">
        <v>0.18137434384927875</v>
      </c>
      <c r="L143" s="52">
        <v>2.1966845613756174</v>
      </c>
      <c r="M143" s="52">
        <v>0.27431701771693628</v>
      </c>
      <c r="N143" s="52">
        <v>3.6417680527156797</v>
      </c>
    </row>
    <row r="144" spans="1:14" ht="17.649999999999999" x14ac:dyDescent="0.5">
      <c r="A144" s="4">
        <v>0.77148280920064205</v>
      </c>
      <c r="B144" s="4">
        <v>1.8281708613634899</v>
      </c>
      <c r="C144" s="4">
        <v>8.1578711759568492</v>
      </c>
      <c r="D144" s="4">
        <v>6.9383346809252799</v>
      </c>
      <c r="E144" s="4">
        <v>2.0085998571983499</v>
      </c>
      <c r="F144" s="4">
        <v>3.0034694293064401</v>
      </c>
      <c r="G144" s="4">
        <v>6.2259997757738503</v>
      </c>
      <c r="H144" s="4">
        <v>2.1356611777263099</v>
      </c>
      <c r="I144" s="10" t="s">
        <v>2</v>
      </c>
      <c r="J144" s="53"/>
      <c r="K144" s="52">
        <v>0.17902593406502482</v>
      </c>
      <c r="L144" s="52">
        <v>2.434261044312648</v>
      </c>
      <c r="M144" s="52">
        <v>0.18285333088948527</v>
      </c>
      <c r="N144" s="52">
        <v>4.3008394058367223</v>
      </c>
    </row>
    <row r="145" spans="1:14" ht="17.649999999999999" x14ac:dyDescent="0.5">
      <c r="A145" s="4">
        <v>0.77992522971701095</v>
      </c>
      <c r="B145" s="4">
        <v>0.66569493960854398</v>
      </c>
      <c r="C145" s="4">
        <v>7.6166792690365899</v>
      </c>
      <c r="D145" s="4">
        <v>8.2742500039628908</v>
      </c>
      <c r="E145" s="4">
        <v>2.4458280788482298</v>
      </c>
      <c r="F145" s="4">
        <v>2.7838453340734599</v>
      </c>
      <c r="G145" s="4">
        <v>1.2084040073251401</v>
      </c>
      <c r="H145" s="4">
        <v>8.0617659086183497</v>
      </c>
      <c r="I145" s="10" t="s">
        <v>2</v>
      </c>
      <c r="J145" s="53"/>
      <c r="K145" s="52">
        <v>0.10739741682853701</v>
      </c>
      <c r="L145" s="52">
        <v>1.3606991715269983</v>
      </c>
      <c r="M145" s="52">
        <v>0.23986811017119578</v>
      </c>
      <c r="N145" s="52">
        <v>4.3599264502293353</v>
      </c>
    </row>
    <row r="146" spans="1:14" ht="17.649999999999999" x14ac:dyDescent="0.5">
      <c r="A146" s="4">
        <v>0.93492018507556995</v>
      </c>
      <c r="B146" s="4">
        <v>1.2743477150678399</v>
      </c>
      <c r="C146" s="4">
        <v>2.6177528255236102</v>
      </c>
      <c r="D146" s="4">
        <v>6.4102357258602201</v>
      </c>
      <c r="E146" s="4">
        <v>2.05635220918635</v>
      </c>
      <c r="F146" s="4">
        <v>2.5216130144994802</v>
      </c>
      <c r="G146" s="4">
        <v>1.47193264969249</v>
      </c>
      <c r="H146" s="4">
        <v>6.9331156423469604</v>
      </c>
      <c r="I146" s="10" t="s">
        <v>2</v>
      </c>
      <c r="J146" s="53"/>
      <c r="K146" s="52">
        <v>0.10190406755559969</v>
      </c>
      <c r="L146" s="52">
        <v>1.9698949714989327</v>
      </c>
      <c r="M146" s="52">
        <v>0.19577936015185643</v>
      </c>
      <c r="N146" s="52">
        <v>3.8941168211833386</v>
      </c>
    </row>
    <row r="147" spans="1:14" ht="17.649999999999999" x14ac:dyDescent="0.5">
      <c r="A147" s="4">
        <v>0.70854732180412305</v>
      </c>
      <c r="B147" s="4">
        <v>0.35490268424847299</v>
      </c>
      <c r="C147" s="4">
        <v>9.37418780944971</v>
      </c>
      <c r="D147" s="4">
        <v>0.84707082041868498</v>
      </c>
      <c r="E147" s="4">
        <v>1.50355322528796</v>
      </c>
      <c r="F147" s="4">
        <v>2.8979694706378401</v>
      </c>
      <c r="G147" s="4">
        <v>1.83019138245387</v>
      </c>
      <c r="H147" s="4">
        <v>1.6763100337126799</v>
      </c>
      <c r="I147" s="10" t="s">
        <v>2</v>
      </c>
      <c r="J147" s="53"/>
      <c r="K147" s="52">
        <v>6.4497438073684923E-2</v>
      </c>
      <c r="L147" s="52">
        <v>0.89737419681348618</v>
      </c>
      <c r="M147" s="52">
        <v>7.5793767472329007E-2</v>
      </c>
      <c r="N147" s="52">
        <v>3.4231487639077303</v>
      </c>
    </row>
    <row r="148" spans="1:14" ht="17.649999999999999" x14ac:dyDescent="0.5">
      <c r="A148" s="4">
        <v>0.94321393205002602</v>
      </c>
      <c r="B148" s="4">
        <v>1.5161001720540701</v>
      </c>
      <c r="C148" s="4">
        <v>9.5827798239340893</v>
      </c>
      <c r="D148" s="4">
        <v>2.0779585637049598</v>
      </c>
      <c r="E148" s="4">
        <v>2.8761999400221701</v>
      </c>
      <c r="F148" s="4">
        <v>2.4315487342567899</v>
      </c>
      <c r="G148" s="4">
        <v>2.0746398422748999</v>
      </c>
      <c r="H148" s="4">
        <v>1.23192217942882</v>
      </c>
      <c r="I148" s="10" t="s">
        <v>2</v>
      </c>
      <c r="J148" s="53"/>
      <c r="K148" s="52">
        <v>0.11476765009092652</v>
      </c>
      <c r="L148" s="52">
        <v>2.1221790703803611</v>
      </c>
      <c r="M148" s="52">
        <v>8.9215729571110597E-2</v>
      </c>
      <c r="N148" s="52">
        <v>4.059660245491223</v>
      </c>
    </row>
    <row r="149" spans="1:14" ht="17.649999999999999" x14ac:dyDescent="0.5">
      <c r="A149" s="4">
        <v>1.03538407559292</v>
      </c>
      <c r="B149" s="4">
        <v>1.7637439092917999</v>
      </c>
      <c r="C149" s="4">
        <v>5.1007924507375799</v>
      </c>
      <c r="D149" s="4">
        <v>2.8194173367318802</v>
      </c>
      <c r="E149" s="4">
        <v>2.2369105321992699</v>
      </c>
      <c r="F149" s="4">
        <v>1.7737114068463999</v>
      </c>
      <c r="G149" s="4">
        <v>6.9510489104553299</v>
      </c>
      <c r="H149" s="4">
        <v>6.9920495579447799</v>
      </c>
      <c r="I149" s="10" t="s">
        <v>2</v>
      </c>
      <c r="J149" s="53"/>
      <c r="K149" s="52">
        <v>9.9893184793968248E-2</v>
      </c>
      <c r="L149" s="52">
        <v>2.4450840674097223</v>
      </c>
      <c r="M149" s="52">
        <v>0.26459189985085424</v>
      </c>
      <c r="N149" s="52">
        <v>3.7454206262644631</v>
      </c>
    </row>
    <row r="150" spans="1:14" ht="17.649999999999999" x14ac:dyDescent="0.5">
      <c r="A150" s="4">
        <v>0.79456778312780296</v>
      </c>
      <c r="B150" s="4">
        <v>1.5864042231284099</v>
      </c>
      <c r="C150" s="4">
        <v>8.1036551449464902</v>
      </c>
      <c r="D150" s="4">
        <v>10.078890595947801</v>
      </c>
      <c r="E150" s="4">
        <v>2.5772003365108702</v>
      </c>
      <c r="F150" s="4">
        <v>1.97879306212011</v>
      </c>
      <c r="G150" s="4">
        <v>1.1201857942250499</v>
      </c>
      <c r="H150" s="4">
        <v>6.34998350918758</v>
      </c>
      <c r="I150" s="10" t="s">
        <v>2</v>
      </c>
      <c r="J150" s="53"/>
      <c r="K150" s="52">
        <v>0.20733667672625908</v>
      </c>
      <c r="L150" s="52">
        <v>2.2613200240360158</v>
      </c>
      <c r="M150" s="52">
        <v>0.14857979967987986</v>
      </c>
      <c r="N150" s="52">
        <v>3.6251871422280613</v>
      </c>
    </row>
    <row r="151" spans="1:14" ht="17.649999999999999" x14ac:dyDescent="0.5">
      <c r="A151" s="4">
        <v>1.06348290097131</v>
      </c>
      <c r="B151" s="4">
        <v>0.45911199746612102</v>
      </c>
      <c r="C151" s="4">
        <v>6.3855831236977103</v>
      </c>
      <c r="D151" s="4">
        <v>8.0767070654671205</v>
      </c>
      <c r="E151" s="4">
        <v>2.66022199641924</v>
      </c>
      <c r="F151" s="4">
        <v>2.0338005520095099</v>
      </c>
      <c r="G151" s="4">
        <v>2.27031272694949</v>
      </c>
      <c r="H151" s="4">
        <v>8.05292541289373</v>
      </c>
      <c r="I151" s="10" t="s">
        <v>2</v>
      </c>
      <c r="J151" s="53"/>
      <c r="K151" s="52">
        <v>9.9380968403438075E-2</v>
      </c>
      <c r="L151" s="52">
        <v>1.4198717756161998</v>
      </c>
      <c r="M151" s="52">
        <v>0.21330006466861898</v>
      </c>
      <c r="N151" s="52">
        <v>4.1016197680787903</v>
      </c>
    </row>
    <row r="152" spans="1:14" ht="17.649999999999999" x14ac:dyDescent="0.5">
      <c r="A152" s="4">
        <v>1.2105811051608</v>
      </c>
      <c r="B152" s="4">
        <v>0.31499146717367299</v>
      </c>
      <c r="C152" s="4">
        <v>7.7831721876203899</v>
      </c>
      <c r="D152" s="4">
        <v>6.9079439396075699</v>
      </c>
      <c r="E152" s="4">
        <v>1.7024653835233601</v>
      </c>
      <c r="F152" s="4">
        <v>2.3246417655724301</v>
      </c>
      <c r="G152" s="4">
        <v>5.5523362570685997</v>
      </c>
      <c r="H152" s="4">
        <v>1.94717991941012</v>
      </c>
      <c r="I152" s="10" t="s">
        <v>2</v>
      </c>
      <c r="J152" s="53"/>
      <c r="K152" s="52">
        <v>0.10912181551445854</v>
      </c>
      <c r="L152" s="52">
        <v>1.4323955472333791</v>
      </c>
      <c r="M152" s="52">
        <v>0.13568703075813759</v>
      </c>
      <c r="N152" s="52">
        <v>3.4181427164434499</v>
      </c>
    </row>
    <row r="153" spans="1:14" ht="17.649999999999999" x14ac:dyDescent="0.5">
      <c r="A153" s="4">
        <v>0.434922384626662</v>
      </c>
      <c r="B153" s="4">
        <v>2.0930900093135798</v>
      </c>
      <c r="C153" s="4">
        <v>5.3025921015081003</v>
      </c>
      <c r="D153" s="4">
        <v>9.4189326670574598</v>
      </c>
      <c r="E153" s="4">
        <v>1.74512798406423</v>
      </c>
      <c r="F153" s="4">
        <v>2.03541001711758</v>
      </c>
      <c r="G153" s="4">
        <v>5.6534272247708497</v>
      </c>
      <c r="H153" s="4">
        <v>8.2205256507361906</v>
      </c>
      <c r="I153" s="10" t="s">
        <v>2</v>
      </c>
      <c r="J153" s="53"/>
      <c r="K153" s="52">
        <v>0.20457791957400634</v>
      </c>
      <c r="L153" s="52">
        <v>2.3867853789031592</v>
      </c>
      <c r="M153" s="52">
        <v>0.25111092098671134</v>
      </c>
      <c r="N153" s="52">
        <v>3.5251795462719713</v>
      </c>
    </row>
    <row r="154" spans="1:14" ht="17.649999999999999" x14ac:dyDescent="0.5">
      <c r="A154" s="4">
        <v>1.1824430608574501</v>
      </c>
      <c r="B154" s="4">
        <v>1.2440303852521</v>
      </c>
      <c r="C154" s="4">
        <v>3.2026191558235402</v>
      </c>
      <c r="D154" s="4">
        <v>8.6934246604300203</v>
      </c>
      <c r="E154" s="4">
        <v>2.3041198742595101</v>
      </c>
      <c r="F154" s="4">
        <v>2.4073045724571198</v>
      </c>
      <c r="G154" s="4">
        <v>2.2424222654394899</v>
      </c>
      <c r="H154" s="4">
        <v>2.9931642895998301</v>
      </c>
      <c r="I154" s="10" t="s">
        <v>2</v>
      </c>
      <c r="J154" s="53"/>
      <c r="K154" s="52">
        <v>0.13790722031090069</v>
      </c>
      <c r="L154" s="52">
        <v>2.2017846769132268</v>
      </c>
      <c r="M154" s="52">
        <v>0.12207915875121061</v>
      </c>
      <c r="N154" s="52">
        <v>3.9551331047039282</v>
      </c>
    </row>
    <row r="155" spans="1:14" ht="17.649999999999999" x14ac:dyDescent="0.5">
      <c r="A155" s="4">
        <v>1.15738871780103</v>
      </c>
      <c r="B155" s="4">
        <v>1.45063540253352</v>
      </c>
      <c r="C155" s="4">
        <v>7.7609004091755001</v>
      </c>
      <c r="D155" s="4">
        <v>0.74605190448744796</v>
      </c>
      <c r="E155" s="4">
        <v>2.9152078030701798</v>
      </c>
      <c r="F155" s="4">
        <v>1.2589910151246</v>
      </c>
      <c r="G155" s="4">
        <v>7.4251540015103101</v>
      </c>
      <c r="H155" s="4">
        <v>0.63997066362759603</v>
      </c>
      <c r="I155" s="10" t="s">
        <v>2</v>
      </c>
      <c r="J155" s="53"/>
      <c r="K155" s="52">
        <v>9.5284224090276787E-2</v>
      </c>
      <c r="L155" s="52">
        <v>1.9613220261554427</v>
      </c>
      <c r="M155" s="52">
        <v>0.21214034544141971</v>
      </c>
      <c r="N155" s="52">
        <v>3.4444067757783587</v>
      </c>
    </row>
    <row r="156" spans="1:14" ht="17.649999999999999" x14ac:dyDescent="0.5">
      <c r="A156" s="4">
        <v>1.48367451326161</v>
      </c>
      <c r="B156" s="4">
        <v>0.76852812500136403</v>
      </c>
      <c r="C156" s="4">
        <v>7.1877219397051801</v>
      </c>
      <c r="D156" s="4">
        <v>9.8609844895829397</v>
      </c>
      <c r="E156" s="4">
        <v>1.46795990931241</v>
      </c>
      <c r="F156" s="4">
        <v>2.1050399745838</v>
      </c>
      <c r="G156" s="4">
        <v>7.7739860454918803</v>
      </c>
      <c r="H156" s="4">
        <v>9.1228427662620497</v>
      </c>
      <c r="I156" s="10" t="s">
        <v>2</v>
      </c>
      <c r="J156" s="53"/>
      <c r="K156" s="52">
        <v>0.17057194303585727</v>
      </c>
      <c r="L156" s="52">
        <v>2.1202613310943796</v>
      </c>
      <c r="M156" s="52">
        <v>0.28537180907577087</v>
      </c>
      <c r="N156" s="52">
        <v>3.377360980468147</v>
      </c>
    </row>
    <row r="157" spans="1:14" ht="17.649999999999999" x14ac:dyDescent="0.5">
      <c r="A157" s="4">
        <v>1.0370747287464701</v>
      </c>
      <c r="B157" s="4">
        <v>1.4342658958091701</v>
      </c>
      <c r="C157" s="4">
        <v>7.1748302094055498</v>
      </c>
      <c r="D157" s="4">
        <v>5.1345543236632603</v>
      </c>
      <c r="E157" s="4">
        <v>2.8604454237783501</v>
      </c>
      <c r="F157" s="4">
        <v>1.5327010449174301</v>
      </c>
      <c r="G157" s="4">
        <v>9.4541248093145605</v>
      </c>
      <c r="H157" s="4">
        <v>4.7882064243258</v>
      </c>
      <c r="I157" s="10" t="s">
        <v>2</v>
      </c>
      <c r="J157" s="53"/>
      <c r="K157" s="52">
        <v>0.14124624209271758</v>
      </c>
      <c r="L157" s="52">
        <v>2.2788481931468194</v>
      </c>
      <c r="M157" s="52">
        <v>0.32105260448720346</v>
      </c>
      <c r="N157" s="52">
        <v>4.1080518156973227</v>
      </c>
    </row>
    <row r="158" spans="1:14" ht="17.649999999999999" x14ac:dyDescent="0.5">
      <c r="A158" s="4">
        <v>1.9529623969704699</v>
      </c>
      <c r="B158" s="4">
        <v>0.57186948194721199</v>
      </c>
      <c r="C158" s="4">
        <v>3.79502941318556</v>
      </c>
      <c r="D158" s="4">
        <v>3.65191543398049</v>
      </c>
      <c r="E158" s="4">
        <v>3.0978284542438699</v>
      </c>
      <c r="F158" s="4">
        <v>2.17182247241578</v>
      </c>
      <c r="G158" s="4">
        <v>8.4427682557808108</v>
      </c>
      <c r="H158" s="4">
        <v>0.50097964014903595</v>
      </c>
      <c r="I158" s="10" t="s">
        <v>2</v>
      </c>
      <c r="J158" s="53"/>
      <c r="K158" s="52">
        <v>9.2744587802388478E-2</v>
      </c>
      <c r="L158" s="52">
        <v>2.2320365570841894</v>
      </c>
      <c r="M158" s="52">
        <v>0.25515104982444858</v>
      </c>
      <c r="N158" s="52">
        <v>4.0208860792239403</v>
      </c>
    </row>
    <row r="159" spans="1:14" ht="17.649999999999999" x14ac:dyDescent="0.5">
      <c r="A159" s="4">
        <v>1.4243797036467001</v>
      </c>
      <c r="B159" s="4">
        <v>0.65814851194533897</v>
      </c>
      <c r="C159" s="4">
        <v>4.3483959506491203</v>
      </c>
      <c r="D159" s="4">
        <v>4.1102013265761599</v>
      </c>
      <c r="E159" s="4">
        <v>2.2128096730042301</v>
      </c>
      <c r="F159" s="4">
        <v>2.5714782780369201</v>
      </c>
      <c r="G159" s="4">
        <v>6.7405806069451302</v>
      </c>
      <c r="H159" s="4">
        <v>0.551396554918679</v>
      </c>
      <c r="I159" s="10" t="s">
        <v>2</v>
      </c>
      <c r="J159" s="53"/>
      <c r="K159" s="52">
        <v>8.6444109799611007E-2</v>
      </c>
      <c r="L159" s="52">
        <v>1.866815240141666</v>
      </c>
      <c r="M159" s="52">
        <v>0.15579354210387289</v>
      </c>
      <c r="N159" s="52">
        <v>3.4188958199959032</v>
      </c>
    </row>
    <row r="160" spans="1:14" ht="17.649999999999999" x14ac:dyDescent="0.5">
      <c r="A160" s="4">
        <v>1.86672512002602</v>
      </c>
      <c r="B160" s="4">
        <v>0.29390617971956101</v>
      </c>
      <c r="C160" s="4">
        <v>6.8454613869755798</v>
      </c>
      <c r="D160" s="4">
        <v>5.0058127332971498</v>
      </c>
      <c r="E160" s="4">
        <v>2.93610872963262</v>
      </c>
      <c r="F160" s="4">
        <v>1.69404856972119</v>
      </c>
      <c r="G160" s="4">
        <v>8.3647297849248794</v>
      </c>
      <c r="H160" s="4">
        <v>4.0143710136014796</v>
      </c>
      <c r="I160" s="10" t="s">
        <v>2</v>
      </c>
      <c r="J160" s="53"/>
      <c r="K160" s="52">
        <v>0.13529973118854186</v>
      </c>
      <c r="L160" s="52">
        <v>2.0087417940419039</v>
      </c>
      <c r="M160" s="52">
        <v>0.29568918231585484</v>
      </c>
      <c r="N160" s="52">
        <v>4.2811525967783295</v>
      </c>
    </row>
    <row r="161" spans="1:14" ht="17.649999999999999" x14ac:dyDescent="0.5">
      <c r="A161" s="4">
        <v>0.74497890539699196</v>
      </c>
      <c r="B161" s="4">
        <v>1.0017627113041301</v>
      </c>
      <c r="C161" s="4">
        <v>0.90231503620851605</v>
      </c>
      <c r="D161" s="4">
        <v>9.7294444425168702</v>
      </c>
      <c r="E161" s="4">
        <v>3.0118504146634799</v>
      </c>
      <c r="F161" s="4">
        <v>2.0328207759805101</v>
      </c>
      <c r="G161" s="4">
        <v>1.66639749722853</v>
      </c>
      <c r="H161" s="4">
        <v>3.1626063482196098</v>
      </c>
      <c r="I161" s="10" t="s">
        <v>2</v>
      </c>
      <c r="J161" s="53"/>
      <c r="K161" s="52">
        <v>9.6666435429929282E-2</v>
      </c>
      <c r="L161" s="52">
        <v>1.4350071640208883</v>
      </c>
      <c r="M161" s="52">
        <v>0.11315652405041551</v>
      </c>
      <c r="N161" s="52">
        <v>4.0821846450214894</v>
      </c>
    </row>
    <row r="162" spans="1:14" ht="17.649999999999999" x14ac:dyDescent="0.5">
      <c r="A162" s="4">
        <v>0.94938635623519596</v>
      </c>
      <c r="B162" s="4">
        <v>0.57473970636480498</v>
      </c>
      <c r="C162" s="4">
        <v>8.2824462246999406</v>
      </c>
      <c r="D162" s="4">
        <v>4.8512243663665</v>
      </c>
      <c r="E162" s="4">
        <v>1.14959374668523</v>
      </c>
      <c r="F162" s="4">
        <v>3.04375433677051</v>
      </c>
      <c r="G162" s="4">
        <v>1.8403351290804999</v>
      </c>
      <c r="H162" s="4">
        <v>9.0304603398453693</v>
      </c>
      <c r="I162" s="10" t="s">
        <v>2</v>
      </c>
      <c r="J162" s="53"/>
      <c r="K162" s="52">
        <v>0.10045634746780235</v>
      </c>
      <c r="L162" s="52">
        <v>1.4176786021089143</v>
      </c>
      <c r="M162" s="52">
        <v>0.27626665291643171</v>
      </c>
      <c r="N162" s="52">
        <v>3.792570569206744</v>
      </c>
    </row>
    <row r="163" spans="1:14" ht="17.649999999999999" x14ac:dyDescent="0.5">
      <c r="A163" s="4">
        <v>1.08468984150546</v>
      </c>
      <c r="B163" s="4">
        <v>0.26702571519046397</v>
      </c>
      <c r="C163" s="4">
        <v>8.5108309114402303</v>
      </c>
      <c r="D163" s="4">
        <v>6.1059760306058299</v>
      </c>
      <c r="E163" s="4">
        <v>2.9969216038924298</v>
      </c>
      <c r="F163" s="4">
        <v>1.4929928794470599</v>
      </c>
      <c r="G163" s="4">
        <v>5.3046554001069897</v>
      </c>
      <c r="H163" s="4">
        <v>0.20441622236017901</v>
      </c>
      <c r="I163" s="10" t="s">
        <v>2</v>
      </c>
      <c r="J163" s="53"/>
      <c r="K163" s="52">
        <v>0.10169442605661469</v>
      </c>
      <c r="L163" s="52">
        <v>1.272304983004994</v>
      </c>
      <c r="M163" s="52">
        <v>0.15598884226900506</v>
      </c>
      <c r="N163" s="52">
        <v>3.1791762295373509</v>
      </c>
    </row>
    <row r="164" spans="1:14" ht="17.649999999999999" x14ac:dyDescent="0.5">
      <c r="A164" s="4">
        <v>0.552566749627035</v>
      </c>
      <c r="B164" s="4">
        <v>1.3900172356935301</v>
      </c>
      <c r="C164" s="4">
        <v>1.5468049078466399</v>
      </c>
      <c r="D164" s="4">
        <v>6.6984015057787296</v>
      </c>
      <c r="E164" s="4">
        <v>2.0519049278236499</v>
      </c>
      <c r="F164" s="4">
        <v>2.6113120784570101</v>
      </c>
      <c r="G164" s="4">
        <v>2.3204064401892999</v>
      </c>
      <c r="H164" s="4">
        <v>2.17367542296354</v>
      </c>
      <c r="I164" s="10" t="s">
        <v>2</v>
      </c>
      <c r="J164" s="53"/>
      <c r="K164" s="52">
        <v>9.689564294327363E-2</v>
      </c>
      <c r="L164" s="52">
        <v>1.7135649660717025</v>
      </c>
      <c r="M164" s="52">
        <v>0.10343424213117222</v>
      </c>
      <c r="N164" s="52">
        <v>3.8202459653663405</v>
      </c>
    </row>
    <row r="165" spans="1:14" ht="17.649999999999999" x14ac:dyDescent="0.5">
      <c r="A165" s="4">
        <v>1.08859568079402</v>
      </c>
      <c r="B165" s="4">
        <v>1.19261664240277</v>
      </c>
      <c r="C165" s="4">
        <v>6.73803552586494</v>
      </c>
      <c r="D165" s="4">
        <v>8.1395443169584194</v>
      </c>
      <c r="E165" s="4">
        <v>2.4802443758492601</v>
      </c>
      <c r="F165" s="4">
        <v>2.8488683069817999</v>
      </c>
      <c r="G165" s="4">
        <v>9.3240829948447992</v>
      </c>
      <c r="H165" s="4">
        <v>0.86545147726566096</v>
      </c>
      <c r="I165" s="10" t="s">
        <v>2</v>
      </c>
      <c r="J165" s="53"/>
      <c r="K165" s="52">
        <v>0.16047446432643259</v>
      </c>
      <c r="L165" s="52">
        <v>2.1387590913171124</v>
      </c>
      <c r="M165" s="52">
        <v>0.23891655038354276</v>
      </c>
      <c r="N165" s="52">
        <v>4.1699390239637264</v>
      </c>
    </row>
    <row r="166" spans="1:14" ht="17.649999999999999" x14ac:dyDescent="0.5">
      <c r="A166" s="4">
        <v>0.27447153021324</v>
      </c>
      <c r="B166" s="4">
        <v>1.0403960811627999</v>
      </c>
      <c r="C166" s="4">
        <v>1.8150414696499</v>
      </c>
      <c r="D166" s="4">
        <v>6.28468051598625</v>
      </c>
      <c r="E166" s="4">
        <v>2.5731171021578398</v>
      </c>
      <c r="F166" s="4">
        <v>2.3381956312983299</v>
      </c>
      <c r="G166" s="4">
        <v>2.3637865563220299</v>
      </c>
      <c r="H166" s="4">
        <v>1.2799174366425301</v>
      </c>
      <c r="I166" s="10" t="s">
        <v>2</v>
      </c>
      <c r="J166" s="53"/>
      <c r="K166" s="52">
        <v>6.7257882658342649E-2</v>
      </c>
      <c r="L166" s="52">
        <v>1.1804542390192745</v>
      </c>
      <c r="M166" s="52">
        <v>9.014442597905209E-2</v>
      </c>
      <c r="N166" s="52">
        <v>3.8162941543081264</v>
      </c>
    </row>
    <row r="167" spans="1:14" ht="17.649999999999999" x14ac:dyDescent="0.5">
      <c r="A167" s="4">
        <v>0.406716391959561</v>
      </c>
      <c r="B167" s="4">
        <v>1.2911586528602801</v>
      </c>
      <c r="C167" s="4">
        <v>5.0119983217269199</v>
      </c>
      <c r="D167" s="4">
        <v>9.1173931135877009</v>
      </c>
      <c r="E167" s="4">
        <v>3.0046032605248501</v>
      </c>
      <c r="F167" s="4">
        <v>0.36296939899351899</v>
      </c>
      <c r="G167" s="4">
        <v>5.6566654706171997</v>
      </c>
      <c r="H167" s="4">
        <v>2.5222962802379798</v>
      </c>
      <c r="I167" s="10" t="s">
        <v>2</v>
      </c>
      <c r="J167" s="53"/>
      <c r="K167" s="52">
        <v>0.12887814689723393</v>
      </c>
      <c r="L167" s="52">
        <v>1.5951270123567214</v>
      </c>
      <c r="M167" s="52">
        <v>0.17196233486143483</v>
      </c>
      <c r="N167" s="52">
        <v>3.0671034349584758</v>
      </c>
    </row>
    <row r="168" spans="1:14" ht="17.649999999999999" x14ac:dyDescent="0.5">
      <c r="A168" s="4">
        <v>1.0736814261291601</v>
      </c>
      <c r="B168" s="4">
        <v>1.3925083131028799</v>
      </c>
      <c r="C168" s="4">
        <v>3.4186447635845498</v>
      </c>
      <c r="D168" s="4">
        <v>6.0360916008875201</v>
      </c>
      <c r="E168" s="4">
        <v>1.0172840010920901</v>
      </c>
      <c r="F168" s="4">
        <v>2.7122052607183398</v>
      </c>
      <c r="G168" s="4">
        <v>9.4073545160271905</v>
      </c>
      <c r="H168" s="4">
        <v>4.5460563102951497</v>
      </c>
      <c r="I168" s="10" t="s">
        <v>2</v>
      </c>
      <c r="J168" s="53"/>
      <c r="K168" s="52">
        <v>0.11623190242119177</v>
      </c>
      <c r="L168" s="52">
        <v>2.2255218901567084</v>
      </c>
      <c r="M168" s="52">
        <v>0.2080078138350267</v>
      </c>
      <c r="N168" s="52">
        <v>3.4132124647563193</v>
      </c>
    </row>
    <row r="169" spans="1:14" ht="17.649999999999999" x14ac:dyDescent="0.5">
      <c r="A169" s="4">
        <v>1.44008449844089</v>
      </c>
      <c r="B169" s="4">
        <v>0.47812942656601298</v>
      </c>
      <c r="C169" s="4">
        <v>4.1008264798674903</v>
      </c>
      <c r="D169" s="4">
        <v>6.2063614748913603</v>
      </c>
      <c r="E169" s="4">
        <v>3.07184230106503</v>
      </c>
      <c r="F169" s="4">
        <v>2.0820769713176799</v>
      </c>
      <c r="G169" s="4">
        <v>2.6118466664626498</v>
      </c>
      <c r="H169" s="4">
        <v>2.6588564540067998</v>
      </c>
      <c r="I169" s="10" t="s">
        <v>2</v>
      </c>
      <c r="J169" s="53"/>
      <c r="K169" s="52">
        <v>8.575952375814308E-2</v>
      </c>
      <c r="L169" s="52">
        <v>1.72832221548246</v>
      </c>
      <c r="M169" s="52">
        <v>0.1338524823334703</v>
      </c>
      <c r="N169" s="52">
        <v>4.3398488399756401</v>
      </c>
    </row>
    <row r="170" spans="1:14" ht="17.649999999999999" x14ac:dyDescent="0.5">
      <c r="A170" s="4">
        <v>0.23715797482857401</v>
      </c>
      <c r="B170" s="4">
        <v>1.1920371343810301</v>
      </c>
      <c r="C170" s="4">
        <v>6.1704147192046097</v>
      </c>
      <c r="D170" s="4">
        <v>9.4405877097233102</v>
      </c>
      <c r="E170" s="4">
        <v>2.02150602812018</v>
      </c>
      <c r="F170" s="4">
        <v>1.84824770295445</v>
      </c>
      <c r="G170" s="4">
        <v>9.2727153859905496</v>
      </c>
      <c r="H170" s="4">
        <v>2.7638118516019601</v>
      </c>
      <c r="I170" s="10" t="s">
        <v>2</v>
      </c>
      <c r="J170" s="53"/>
      <c r="K170" s="52">
        <v>0.11805299205469209</v>
      </c>
      <c r="L170" s="52">
        <v>1.3524205320277563</v>
      </c>
      <c r="M170" s="52">
        <v>0.22401980465053628</v>
      </c>
      <c r="N170" s="52">
        <v>3.4876110069140545</v>
      </c>
    </row>
    <row r="171" spans="1:14" ht="17.649999999999999" x14ac:dyDescent="0.5">
      <c r="A171" s="4">
        <v>1.13037301219552</v>
      </c>
      <c r="B171" s="4">
        <v>1.28280813246165</v>
      </c>
      <c r="C171" s="4">
        <v>7.4960798501018804</v>
      </c>
      <c r="D171" s="4">
        <v>7.3814114146313701</v>
      </c>
      <c r="E171" s="4">
        <v>2.8493758354100298</v>
      </c>
      <c r="F171" s="4">
        <v>1.8020308513669401</v>
      </c>
      <c r="G171" s="4">
        <v>9.2988857878366904</v>
      </c>
      <c r="H171" s="4">
        <v>3.5417297474303</v>
      </c>
      <c r="I171" s="10" t="s">
        <v>2</v>
      </c>
      <c r="J171" s="53"/>
      <c r="K171" s="52">
        <v>0.16910185150653953</v>
      </c>
      <c r="L171" s="52">
        <v>2.2629810536979864</v>
      </c>
      <c r="M171" s="52">
        <v>0.30785205549572447</v>
      </c>
      <c r="N171" s="52">
        <v>4.2874497970042009</v>
      </c>
    </row>
    <row r="172" spans="1:14" ht="17.649999999999999" x14ac:dyDescent="0.5">
      <c r="A172" s="4">
        <v>1.57863876329672</v>
      </c>
      <c r="B172" s="4">
        <v>0.94329172635604197</v>
      </c>
      <c r="C172" s="4">
        <v>7.5084736394735403</v>
      </c>
      <c r="D172" s="4">
        <v>6.1202243300249002</v>
      </c>
      <c r="E172" s="4">
        <v>2.7655614611998001</v>
      </c>
      <c r="F172" s="4">
        <v>2.57721793571358</v>
      </c>
      <c r="G172" s="4">
        <v>3.7382612835794</v>
      </c>
      <c r="H172" s="4">
        <v>2.10615179352749</v>
      </c>
      <c r="I172" s="10" t="s">
        <v>2</v>
      </c>
      <c r="J172" s="53"/>
      <c r="K172" s="52">
        <v>0.1667300719921187</v>
      </c>
      <c r="L172" s="52">
        <v>2.3541982647881752</v>
      </c>
      <c r="M172" s="52">
        <v>0.15481784631714929</v>
      </c>
      <c r="N172" s="52">
        <v>4.5310765025468474</v>
      </c>
    </row>
    <row r="173" spans="1:14" ht="17.649999999999999" x14ac:dyDescent="0.5">
      <c r="A173" s="4">
        <v>1.73163165637834</v>
      </c>
      <c r="B173" s="4">
        <v>0.51175292544614204</v>
      </c>
      <c r="C173" s="4">
        <v>4.2662437534733897</v>
      </c>
      <c r="D173" s="4">
        <v>1.7570898665381101</v>
      </c>
      <c r="E173" s="4">
        <v>3.0975185529317302</v>
      </c>
      <c r="F173" s="4">
        <v>2.7215108901362499</v>
      </c>
      <c r="G173" s="4">
        <v>1.08106374544141</v>
      </c>
      <c r="H173" s="4">
        <v>5.87843506623918</v>
      </c>
      <c r="I173" s="10" t="s">
        <v>2</v>
      </c>
      <c r="J173" s="53"/>
      <c r="K173" s="52">
        <v>8.072363924909455E-2</v>
      </c>
      <c r="L173" s="52">
        <v>1.9516497239587716</v>
      </c>
      <c r="M173" s="52">
        <v>0.18659548760693614</v>
      </c>
      <c r="N173" s="52">
        <v>4.6374933656758248</v>
      </c>
    </row>
    <row r="174" spans="1:14" ht="17.649999999999999" x14ac:dyDescent="0.5">
      <c r="A174" s="4">
        <v>1.4594316585731799</v>
      </c>
      <c r="B174" s="4">
        <v>0.353943136080142</v>
      </c>
      <c r="C174" s="4">
        <v>9.9394281975177208</v>
      </c>
      <c r="D174" s="4">
        <v>0.21144049470845599</v>
      </c>
      <c r="E174" s="4">
        <v>3.0118549297153301</v>
      </c>
      <c r="F174" s="4">
        <v>2.4232146121203999</v>
      </c>
      <c r="G174" s="4">
        <v>1.91934575169317</v>
      </c>
      <c r="H174" s="4">
        <v>4.3266196916935096</v>
      </c>
      <c r="I174" s="10" t="s">
        <v>2</v>
      </c>
      <c r="J174" s="53"/>
      <c r="K174" s="52">
        <v>0.13431971870556089</v>
      </c>
      <c r="L174" s="52">
        <v>1.4965703124952638</v>
      </c>
      <c r="M174" s="52">
        <v>0.15926529777914114</v>
      </c>
      <c r="N174" s="52">
        <v>4.5710126123881878</v>
      </c>
    </row>
    <row r="175" spans="1:14" ht="17.649999999999999" x14ac:dyDescent="0.5">
      <c r="A175" s="4">
        <v>1.18582289567488</v>
      </c>
      <c r="B175" s="4">
        <v>0.92566382588151097</v>
      </c>
      <c r="C175" s="4">
        <v>7.2270380388605604</v>
      </c>
      <c r="D175" s="4">
        <v>4.7596079527677997</v>
      </c>
      <c r="E175" s="4">
        <v>2.9788319886097798</v>
      </c>
      <c r="F175" s="4">
        <v>2.9117137145305598</v>
      </c>
      <c r="G175" s="4">
        <v>1.8641085487623299</v>
      </c>
      <c r="H175" s="4">
        <v>1.67466705030513</v>
      </c>
      <c r="I175" s="10" t="s">
        <v>2</v>
      </c>
      <c r="J175" s="53"/>
      <c r="K175" s="52">
        <v>0.123526973768788</v>
      </c>
      <c r="L175" s="52">
        <v>1.9487391515158903</v>
      </c>
      <c r="M175" s="52">
        <v>0.103829762423508</v>
      </c>
      <c r="N175" s="52">
        <v>4.6043480666316041</v>
      </c>
    </row>
    <row r="176" spans="1:14" ht="17.649999999999999" x14ac:dyDescent="0.5">
      <c r="A176" s="4">
        <v>0.13418753949654599</v>
      </c>
      <c r="B176" s="4">
        <v>1.8319842780623501</v>
      </c>
      <c r="C176" s="4">
        <v>3.0498815922764502</v>
      </c>
      <c r="D176" s="4">
        <v>7.3988069696811998</v>
      </c>
      <c r="E176" s="4">
        <v>1.63263922945254</v>
      </c>
      <c r="F176" s="4">
        <v>2.06677300053033</v>
      </c>
      <c r="G176" s="4">
        <v>3.6584313625276201</v>
      </c>
      <c r="H176" s="4">
        <v>5.2793997106977697</v>
      </c>
      <c r="I176" s="10" t="s">
        <v>2</v>
      </c>
      <c r="J176" s="53"/>
      <c r="K176" s="52">
        <v>0.13181554671794576</v>
      </c>
      <c r="L176" s="52">
        <v>1.8329400222021401</v>
      </c>
      <c r="M176" s="52">
        <v>0.16334068854517736</v>
      </c>
      <c r="N176" s="52">
        <v>3.3287026176205083</v>
      </c>
    </row>
    <row r="177" spans="1:14" ht="17.649999999999999" x14ac:dyDescent="0.5">
      <c r="A177" s="4">
        <v>0.299631242174483</v>
      </c>
      <c r="B177" s="4">
        <v>0.94141652325234204</v>
      </c>
      <c r="C177" s="4">
        <v>6.1114361327194802</v>
      </c>
      <c r="D177" s="4">
        <v>8.5375315105717302</v>
      </c>
      <c r="E177" s="4">
        <v>2.3025192311045299</v>
      </c>
      <c r="F177" s="4">
        <v>2.3335417192585499</v>
      </c>
      <c r="G177" s="4">
        <v>2.5690572463297601</v>
      </c>
      <c r="H177" s="4">
        <v>0.55225192813773305</v>
      </c>
      <c r="I177" s="10" t="s">
        <v>2</v>
      </c>
      <c r="J177" s="53"/>
      <c r="K177" s="52">
        <v>9.2448137543002684E-2</v>
      </c>
      <c r="L177" s="52">
        <v>1.1672220240357669</v>
      </c>
      <c r="M177" s="52">
        <v>7.141853963452259E-2</v>
      </c>
      <c r="N177" s="52">
        <v>3.1638828643635897</v>
      </c>
    </row>
    <row r="178" spans="1:14" ht="17.649999999999999" x14ac:dyDescent="0.5">
      <c r="A178" s="4">
        <v>1.48629115996244</v>
      </c>
      <c r="B178" s="4">
        <v>0.69688893360872195</v>
      </c>
      <c r="C178" s="4">
        <v>7.0776274436049302</v>
      </c>
      <c r="D178" s="4">
        <v>9.6615358089849099</v>
      </c>
      <c r="E178" s="4">
        <v>2.5893670964470901</v>
      </c>
      <c r="F178" s="4">
        <v>1.52129908195757</v>
      </c>
      <c r="G178" s="4">
        <v>2.7426332875353401</v>
      </c>
      <c r="H178" s="4">
        <v>6.0122348697447396</v>
      </c>
      <c r="I178" s="10" t="s">
        <v>2</v>
      </c>
      <c r="J178" s="53"/>
      <c r="K178" s="52">
        <v>0.16163162308001328</v>
      </c>
      <c r="L178" s="52">
        <v>2.052444032173895</v>
      </c>
      <c r="M178" s="52">
        <v>0.15740374998461537</v>
      </c>
      <c r="N178" s="52">
        <v>3.6004303761767709</v>
      </c>
    </row>
    <row r="179" spans="1:14" ht="17.649999999999999" x14ac:dyDescent="0.5">
      <c r="A179" s="4">
        <v>0.26724758696148498</v>
      </c>
      <c r="B179" s="4">
        <v>1.87159470029715</v>
      </c>
      <c r="C179" s="4">
        <v>4.7509703084132502</v>
      </c>
      <c r="D179" s="4">
        <v>6.0606394711698597</v>
      </c>
      <c r="E179" s="4">
        <v>2.5363375079987298</v>
      </c>
      <c r="F179" s="4">
        <v>1.3199801733810399</v>
      </c>
      <c r="G179" s="4">
        <v>1.84832311540298</v>
      </c>
      <c r="H179" s="4">
        <v>7.4559133835862896</v>
      </c>
      <c r="I179" s="10" t="s">
        <v>2</v>
      </c>
      <c r="J179" s="53"/>
      <c r="K179" s="52">
        <v>0.12058618556184568</v>
      </c>
      <c r="L179" s="52">
        <v>1.9727829729024753</v>
      </c>
      <c r="M179" s="52">
        <v>0.13937634794116494</v>
      </c>
      <c r="N179" s="52">
        <v>3.2399213649862033</v>
      </c>
    </row>
    <row r="180" spans="1:14" ht="17.649999999999999" x14ac:dyDescent="0.5">
      <c r="A180" s="4">
        <v>1.0251822889434099</v>
      </c>
      <c r="B180" s="4">
        <v>1.5396794389186801</v>
      </c>
      <c r="C180" s="4">
        <v>7.7936513593856498</v>
      </c>
      <c r="D180" s="4">
        <v>3.56164953124786</v>
      </c>
      <c r="E180" s="4">
        <v>0.87959754261169498</v>
      </c>
      <c r="F180" s="4">
        <v>3.0690265655373299</v>
      </c>
      <c r="G180" s="4">
        <v>5.7529955825083903</v>
      </c>
      <c r="H180" s="4">
        <v>4.8649566199467298</v>
      </c>
      <c r="I180" s="10" t="s">
        <v>2</v>
      </c>
      <c r="J180" s="53"/>
      <c r="K180" s="52">
        <v>0.12869166413958494</v>
      </c>
      <c r="L180" s="52">
        <v>2.3164548176739146</v>
      </c>
      <c r="M180" s="52">
        <v>0.19267266102389019</v>
      </c>
      <c r="N180" s="52">
        <v>3.5965076365073574</v>
      </c>
    </row>
    <row r="181" spans="1:14" ht="17.649999999999999" x14ac:dyDescent="0.5">
      <c r="A181" s="4">
        <v>0.82142011798984405</v>
      </c>
      <c r="B181" s="4">
        <v>1.56279049732852</v>
      </c>
      <c r="C181" s="4">
        <v>4.6396152765208898</v>
      </c>
      <c r="D181" s="4">
        <v>5.6994430024174196</v>
      </c>
      <c r="E181" s="4">
        <v>0.90516043901683796</v>
      </c>
      <c r="F181" s="4">
        <v>2.5962305815407198</v>
      </c>
      <c r="G181" s="4">
        <v>7.87166185331143</v>
      </c>
      <c r="H181" s="4">
        <v>7.2579465163675803</v>
      </c>
      <c r="I181" s="10" t="s">
        <v>2</v>
      </c>
      <c r="J181" s="53"/>
      <c r="K181" s="52">
        <v>0.12223360193457949</v>
      </c>
      <c r="L181" s="52">
        <v>2.1807185462296443</v>
      </c>
      <c r="M181" s="52">
        <v>0.24476892572632988</v>
      </c>
      <c r="N181" s="52">
        <v>3.2827169015508066</v>
      </c>
    </row>
    <row r="182" spans="1:14" ht="17.649999999999999" x14ac:dyDescent="0.5">
      <c r="A182" s="4">
        <v>1.3157927151842901</v>
      </c>
      <c r="B182" s="4">
        <v>2.0540695342952699</v>
      </c>
      <c r="C182" s="4">
        <v>9.2408205121479998</v>
      </c>
      <c r="D182" s="4">
        <v>0.33331450309293098</v>
      </c>
      <c r="E182" s="4">
        <v>1.8508926879385901</v>
      </c>
      <c r="F182" s="4">
        <v>2.0977330113750599</v>
      </c>
      <c r="G182" s="4">
        <v>0.94468727970714095</v>
      </c>
      <c r="H182" s="4">
        <v>9.76240726861284</v>
      </c>
      <c r="I182" s="10" t="s">
        <v>2</v>
      </c>
      <c r="J182" s="53"/>
      <c r="K182" s="52">
        <v>0.11959409890304247</v>
      </c>
      <c r="L182" s="52">
        <v>2.0771884061039616</v>
      </c>
      <c r="M182" s="52">
        <v>0.20642015139591571</v>
      </c>
      <c r="N182" s="52">
        <v>3.2126097538153586</v>
      </c>
    </row>
    <row r="183" spans="1:14" ht="17.649999999999999" x14ac:dyDescent="0.5">
      <c r="A183" s="4">
        <v>0.60560424034744698</v>
      </c>
      <c r="B183" s="4">
        <v>1.7876009338012</v>
      </c>
      <c r="C183" s="4">
        <v>8.5523375977074405</v>
      </c>
      <c r="D183" s="4">
        <v>7.6444719835857304</v>
      </c>
      <c r="E183" s="4">
        <v>1.9683048383650901</v>
      </c>
      <c r="F183" s="4">
        <v>2.52508236804282</v>
      </c>
      <c r="G183" s="4">
        <v>8.7647280066575508</v>
      </c>
      <c r="H183" s="4">
        <v>1.2978656524782399</v>
      </c>
      <c r="I183" s="10" t="s">
        <v>2</v>
      </c>
      <c r="J183" s="53"/>
      <c r="K183" s="52">
        <v>0.17684421264533126</v>
      </c>
      <c r="L183" s="52">
        <v>2.2517734305944153</v>
      </c>
      <c r="M183" s="52">
        <v>0.19336441483605604</v>
      </c>
      <c r="N183" s="52">
        <v>3.6928854583580657</v>
      </c>
    </row>
    <row r="184" spans="1:14" ht="17.649999999999999" x14ac:dyDescent="0.5">
      <c r="A184" s="4">
        <v>1.6713547363743899</v>
      </c>
      <c r="B184" s="4">
        <v>0.52468535733627397</v>
      </c>
      <c r="C184" s="4">
        <v>8.8952712219186498</v>
      </c>
      <c r="D184" s="4">
        <v>8.5340037537896993</v>
      </c>
      <c r="E184" s="4">
        <v>1.9284128982706099</v>
      </c>
      <c r="F184" s="4">
        <v>2.8138009721943198</v>
      </c>
      <c r="G184" s="4">
        <v>3.8852707802249502</v>
      </c>
      <c r="H184" s="4">
        <v>6.27646556635223</v>
      </c>
      <c r="I184" s="10" t="s">
        <v>2</v>
      </c>
      <c r="J184" s="53"/>
      <c r="K184" s="52">
        <v>0.17998628227165395</v>
      </c>
      <c r="L184" s="52">
        <v>2.079515012537402</v>
      </c>
      <c r="M184" s="52">
        <v>0.24134510482147317</v>
      </c>
      <c r="N184" s="52">
        <v>4.3197925753697355</v>
      </c>
    </row>
    <row r="185" spans="1:14" ht="17.649999999999999" x14ac:dyDescent="0.5">
      <c r="A185" s="4">
        <v>0.51704184115726604</v>
      </c>
      <c r="B185" s="4">
        <v>2.0243171233331401</v>
      </c>
      <c r="C185" s="4">
        <v>6.21112165083695</v>
      </c>
      <c r="D185" s="4">
        <v>10.0894593004088</v>
      </c>
      <c r="E185" s="4">
        <v>1.9994451453441</v>
      </c>
      <c r="F185" s="4">
        <v>2.4929167671096102</v>
      </c>
      <c r="G185" s="4">
        <v>3.3485259944799002</v>
      </c>
      <c r="H185" s="4">
        <v>9.2736827041831305</v>
      </c>
      <c r="I185" s="10" t="s">
        <v>2</v>
      </c>
      <c r="J185" s="53"/>
      <c r="K185" s="52">
        <v>0.21841659561732418</v>
      </c>
      <c r="L185" s="52">
        <v>2.4089142654838209</v>
      </c>
      <c r="M185" s="52">
        <v>0.27980458262943037</v>
      </c>
      <c r="N185" s="52">
        <v>4.1096062093542569</v>
      </c>
    </row>
    <row r="186" spans="1:14" ht="17.649999999999999" x14ac:dyDescent="0.5">
      <c r="A186" s="4">
        <v>1.3060137825114699</v>
      </c>
      <c r="B186" s="4">
        <v>1.6123598051780601</v>
      </c>
      <c r="C186" s="4">
        <v>7.4682133515217402</v>
      </c>
      <c r="D186" s="4">
        <v>1.25622813867229</v>
      </c>
      <c r="E186" s="4">
        <v>2.88534331535238</v>
      </c>
      <c r="F186" s="4">
        <v>1.65464905107145</v>
      </c>
      <c r="G186" s="4">
        <v>4.3170037581664502</v>
      </c>
      <c r="H186" s="4">
        <v>6.7220045260256196</v>
      </c>
      <c r="I186" s="10" t="s">
        <v>2</v>
      </c>
      <c r="J186" s="53"/>
      <c r="K186" s="52">
        <v>0.11216720120925666</v>
      </c>
      <c r="L186" s="52">
        <v>2.3826966150920441</v>
      </c>
      <c r="M186" s="52">
        <v>0.22648718357636444</v>
      </c>
      <c r="N186" s="52">
        <v>4.1308508848192034</v>
      </c>
    </row>
    <row r="187" spans="1:14" ht="17.649999999999999" x14ac:dyDescent="0.5">
      <c r="A187" s="4">
        <v>0.170330848018793</v>
      </c>
      <c r="B187" s="4">
        <v>1.90648966776509</v>
      </c>
      <c r="C187" s="4">
        <v>0.35281325925738199</v>
      </c>
      <c r="D187" s="4">
        <v>8.4592306395802801</v>
      </c>
      <c r="E187" s="4">
        <v>1.25638812824916</v>
      </c>
      <c r="F187" s="4">
        <v>2.5678241105134698</v>
      </c>
      <c r="G187" s="4">
        <v>4.8175716118503198</v>
      </c>
      <c r="H187" s="4">
        <v>5.8327513330302896</v>
      </c>
      <c r="I187" s="10" t="s">
        <v>2</v>
      </c>
      <c r="J187" s="53"/>
      <c r="K187" s="52">
        <v>0.15115160828162272</v>
      </c>
      <c r="L187" s="52">
        <v>1.8724174330846681</v>
      </c>
      <c r="M187" s="52">
        <v>0.20181289783028711</v>
      </c>
      <c r="N187" s="52">
        <v>3.5071808261291131</v>
      </c>
    </row>
    <row r="188" spans="1:14" ht="17.649999999999999" x14ac:dyDescent="0.5">
      <c r="A188" s="4">
        <v>1.5980236028777499</v>
      </c>
      <c r="B188" s="4">
        <v>0.33077082830982801</v>
      </c>
      <c r="C188" s="4">
        <v>6.5134678321021902</v>
      </c>
      <c r="D188" s="4">
        <v>2.9265570163850501</v>
      </c>
      <c r="E188" s="4">
        <v>0.212185839615849</v>
      </c>
      <c r="F188" s="4">
        <v>3.0797609462308499</v>
      </c>
      <c r="G188" s="4">
        <v>5.1246880785677096</v>
      </c>
      <c r="H188" s="4">
        <v>6.2407443397402496</v>
      </c>
      <c r="I188" s="10" t="s">
        <v>2</v>
      </c>
      <c r="J188" s="53"/>
      <c r="K188" s="52">
        <v>0.10848749517647208</v>
      </c>
      <c r="L188" s="52">
        <v>1.7685282530915125</v>
      </c>
      <c r="M188" s="52">
        <v>0.19368340448553586</v>
      </c>
      <c r="N188" s="52">
        <v>3.0476344782352447</v>
      </c>
    </row>
    <row r="189" spans="1:14" ht="17.649999999999999" x14ac:dyDescent="0.5">
      <c r="A189" s="4">
        <v>0.12893835121250599</v>
      </c>
      <c r="B189" s="4">
        <v>2.0644021820111198</v>
      </c>
      <c r="C189" s="4">
        <v>1.9343441429707899</v>
      </c>
      <c r="D189" s="4">
        <v>8.6373653045563792</v>
      </c>
      <c r="E189" s="4">
        <v>1.29208540357281</v>
      </c>
      <c r="F189" s="4">
        <v>2.30349435657426</v>
      </c>
      <c r="G189" s="4">
        <v>4.6979261605990699</v>
      </c>
      <c r="H189" s="4">
        <v>7.19883647835759</v>
      </c>
      <c r="I189" s="10" t="s">
        <v>2</v>
      </c>
      <c r="J189" s="53"/>
      <c r="K189" s="52">
        <v>0.16864979544307218</v>
      </c>
      <c r="L189" s="52">
        <v>2.0555658051107168</v>
      </c>
      <c r="M189" s="52">
        <v>0.21535988574884424</v>
      </c>
      <c r="N189" s="52">
        <v>3.3249926336617763</v>
      </c>
    </row>
    <row r="190" spans="1:14" ht="17.649999999999999" x14ac:dyDescent="0.5">
      <c r="A190" s="4">
        <v>0.97794005818569096</v>
      </c>
      <c r="B190" s="4">
        <v>0.64307756505118596</v>
      </c>
      <c r="C190" s="4">
        <v>7.7927896345466303</v>
      </c>
      <c r="D190" s="4">
        <v>7.6231790763899596</v>
      </c>
      <c r="E190" s="4">
        <v>0.51653343821714304</v>
      </c>
      <c r="F190" s="4">
        <v>2.77721366029103</v>
      </c>
      <c r="G190" s="4">
        <v>5.6916537184229403</v>
      </c>
      <c r="H190" s="4">
        <v>6.5332950377991903</v>
      </c>
      <c r="I190" s="10" t="s">
        <v>2</v>
      </c>
      <c r="J190" s="53"/>
      <c r="K190" s="52">
        <v>0.11770532037343812</v>
      </c>
      <c r="L190" s="52">
        <v>1.5236827493491445</v>
      </c>
      <c r="M190" s="52">
        <v>0.20064391068293358</v>
      </c>
      <c r="N190" s="52">
        <v>3.0575041129372491</v>
      </c>
    </row>
    <row r="191" spans="1:14" ht="17.649999999999999" x14ac:dyDescent="0.5">
      <c r="A191" s="4">
        <v>0.86182160375724604</v>
      </c>
      <c r="B191" s="4">
        <v>1.3149074595490999</v>
      </c>
      <c r="C191" s="4">
        <v>9.7784717401855001</v>
      </c>
      <c r="D191" s="4">
        <v>4.8483632083741801</v>
      </c>
      <c r="E191" s="4">
        <v>1.60359493470918</v>
      </c>
      <c r="F191" s="4">
        <v>2.6771147904811001</v>
      </c>
      <c r="G191" s="4">
        <v>6.5002255240456304</v>
      </c>
      <c r="H191" s="4">
        <v>8.6609453863282404</v>
      </c>
      <c r="I191" s="10" t="s">
        <v>2</v>
      </c>
      <c r="J191" s="53"/>
      <c r="K191" s="52">
        <v>0.13929521751932683</v>
      </c>
      <c r="L191" s="52">
        <v>2.0138601482738334</v>
      </c>
      <c r="M191" s="52">
        <v>0.31514554222910285</v>
      </c>
      <c r="N191" s="52">
        <v>4.0232551117579831</v>
      </c>
    </row>
    <row r="192" spans="1:14" ht="17.649999999999999" x14ac:dyDescent="0.5">
      <c r="A192" s="4">
        <v>0.54254482185586606</v>
      </c>
      <c r="B192" s="4">
        <v>0.84739633442247098</v>
      </c>
      <c r="C192" s="4">
        <v>9.3541046576826403</v>
      </c>
      <c r="D192" s="4">
        <v>7.5509631923637199</v>
      </c>
      <c r="E192" s="4">
        <v>1.48627403666557</v>
      </c>
      <c r="F192" s="4">
        <v>2.78934333309966</v>
      </c>
      <c r="G192" s="4">
        <v>3.7924474610446199</v>
      </c>
      <c r="H192" s="4">
        <v>6.0779980201171702</v>
      </c>
      <c r="I192" s="10" t="s">
        <v>2</v>
      </c>
      <c r="J192" s="53"/>
      <c r="K192" s="52">
        <v>0.10722160297855667</v>
      </c>
      <c r="L192" s="52">
        <v>1.3107731891657015</v>
      </c>
      <c r="M192" s="52">
        <v>0.21686725838968626</v>
      </c>
      <c r="N192" s="52">
        <v>3.8950376538492062</v>
      </c>
    </row>
    <row r="193" spans="1:14" ht="17.649999999999999" x14ac:dyDescent="0.5">
      <c r="A193" s="4">
        <v>0.73694622769809603</v>
      </c>
      <c r="B193" s="4">
        <v>0.36863041532627799</v>
      </c>
      <c r="C193" s="4">
        <v>5.8762446095124998</v>
      </c>
      <c r="D193" s="4">
        <v>4.4569519437649099</v>
      </c>
      <c r="E193" s="4">
        <v>2.5855938723709402</v>
      </c>
      <c r="F193" s="4">
        <v>2.1108556589162202</v>
      </c>
      <c r="G193" s="4">
        <v>1.3540431279940699</v>
      </c>
      <c r="H193" s="4">
        <v>4.9368646832354699</v>
      </c>
      <c r="I193" s="10" t="s">
        <v>2</v>
      </c>
      <c r="J193" s="53"/>
      <c r="K193" s="52">
        <v>5.7354255153820949E-2</v>
      </c>
      <c r="L193" s="52">
        <v>1.0117399539513587</v>
      </c>
      <c r="M193" s="52">
        <v>0.13558652850906497</v>
      </c>
      <c r="N193" s="52">
        <v>3.8140305311464489</v>
      </c>
    </row>
    <row r="194" spans="1:14" ht="17.649999999999999" x14ac:dyDescent="0.5">
      <c r="A194" s="4">
        <v>0.82994999999999997</v>
      </c>
      <c r="B194" s="4">
        <v>1.50725</v>
      </c>
      <c r="C194" s="4">
        <v>7.4034800000000001</v>
      </c>
      <c r="D194" s="4">
        <v>2.3970799999999999</v>
      </c>
      <c r="E194" s="4">
        <v>4.2860500000000004</v>
      </c>
      <c r="F194" s="4">
        <v>3.8828800000000001</v>
      </c>
      <c r="G194" s="4">
        <v>0.15215000000000001</v>
      </c>
      <c r="H194" s="4">
        <v>3.8374199999999998</v>
      </c>
      <c r="I194" s="10" t="s">
        <v>2</v>
      </c>
      <c r="J194" s="53"/>
      <c r="K194" s="52">
        <v>9.3677336247613929E-2</v>
      </c>
      <c r="L194" s="52">
        <v>2.0280266890672545</v>
      </c>
      <c r="M194" s="52">
        <v>0.15195963284647074</v>
      </c>
      <c r="N194" s="52">
        <v>4.4505485895261589</v>
      </c>
    </row>
    <row r="195" spans="1:14" ht="17.649999999999999" x14ac:dyDescent="0.5">
      <c r="A195" s="4">
        <v>1.7399500000000001</v>
      </c>
      <c r="B195" s="4">
        <v>0.92615000000000003</v>
      </c>
      <c r="C195" s="4">
        <v>5.0045799999999998</v>
      </c>
      <c r="D195" s="4">
        <v>2.4964200000000001</v>
      </c>
      <c r="E195" s="4">
        <v>3.1276799999999998</v>
      </c>
      <c r="F195" s="4">
        <v>0.767683</v>
      </c>
      <c r="G195" s="4">
        <v>4.0559500000000002</v>
      </c>
      <c r="H195" s="4">
        <v>6.9266800000000002</v>
      </c>
      <c r="I195" s="10" t="s">
        <v>2</v>
      </c>
      <c r="J195" s="53"/>
      <c r="K195" s="52">
        <v>0.10684698821670155</v>
      </c>
      <c r="L195" s="52">
        <v>2.3570801848279017</v>
      </c>
      <c r="M195" s="52">
        <v>0.17385087093585563</v>
      </c>
      <c r="N195" s="52">
        <v>3.5050593019386547</v>
      </c>
    </row>
    <row r="196" spans="1:14" ht="17.649999999999999" x14ac:dyDescent="0.5">
      <c r="A196" s="4">
        <v>0.95345000000000002</v>
      </c>
      <c r="B196" s="4">
        <v>0.23845</v>
      </c>
      <c r="C196" s="4">
        <v>2.3225799999999999</v>
      </c>
      <c r="D196" s="4">
        <v>8.8785799999999995</v>
      </c>
      <c r="E196" s="4">
        <v>0.45695000000000002</v>
      </c>
      <c r="F196" s="4">
        <v>4.0972499999999998</v>
      </c>
      <c r="G196" s="4">
        <v>3.3755199999999999</v>
      </c>
      <c r="H196" s="4">
        <v>1.60242</v>
      </c>
      <c r="I196" s="10" t="s">
        <v>2</v>
      </c>
      <c r="J196" s="53"/>
      <c r="K196" s="52">
        <v>4.1612836960440533E-2</v>
      </c>
      <c r="L196" s="52">
        <v>1.0122697082658367</v>
      </c>
      <c r="M196" s="52">
        <v>8.0593651199601157E-2</v>
      </c>
      <c r="N196" s="52">
        <v>3.5312484775485693</v>
      </c>
    </row>
    <row r="197" spans="1:14" ht="17.649999999999999" x14ac:dyDescent="0.5">
      <c r="A197" s="4">
        <v>1.82185</v>
      </c>
      <c r="B197" s="4">
        <v>0.35415000000000002</v>
      </c>
      <c r="C197" s="4">
        <v>3.8324500000000001</v>
      </c>
      <c r="D197" s="4">
        <v>5.2330500000000004</v>
      </c>
      <c r="E197" s="4">
        <v>1.58975</v>
      </c>
      <c r="F197" s="4">
        <v>2.6222500000000002</v>
      </c>
      <c r="G197" s="4">
        <v>7.75115</v>
      </c>
      <c r="H197" s="4">
        <v>3.34572</v>
      </c>
      <c r="I197" s="10" t="s">
        <v>2</v>
      </c>
      <c r="J197" s="53"/>
      <c r="K197" s="52">
        <v>8.5955258617508135E-2</v>
      </c>
      <c r="L197" s="52">
        <v>1.9376619016398628</v>
      </c>
      <c r="M197" s="52">
        <v>0.20179245384128863</v>
      </c>
      <c r="N197" s="52">
        <v>3.7798035644208365</v>
      </c>
    </row>
    <row r="198" spans="1:14" ht="17.649999999999999" x14ac:dyDescent="0.5">
      <c r="A198" s="4">
        <v>2.3600500000000002</v>
      </c>
      <c r="B198" s="4">
        <v>0.39055000000000001</v>
      </c>
      <c r="C198" s="4">
        <v>3.3953799999999998</v>
      </c>
      <c r="D198" s="4">
        <v>9.9265500000000007</v>
      </c>
      <c r="E198" s="4">
        <v>2.9683799999999998</v>
      </c>
      <c r="F198" s="4">
        <v>1.1610199999999999</v>
      </c>
      <c r="G198" s="4">
        <v>7.9547800000000004</v>
      </c>
      <c r="H198" s="4">
        <v>3.9218500000000001</v>
      </c>
      <c r="I198" s="10" t="s">
        <v>2</v>
      </c>
      <c r="J198" s="53"/>
      <c r="K198" s="52">
        <v>0.11421256648933859</v>
      </c>
      <c r="L198" s="52">
        <v>2.4326339803996868</v>
      </c>
      <c r="M198" s="52">
        <v>0.26584523867675303</v>
      </c>
      <c r="N198" s="52">
        <v>3.8262597011035422</v>
      </c>
    </row>
    <row r="199" spans="1:14" ht="17.649999999999999" x14ac:dyDescent="0.5">
      <c r="A199" s="4">
        <v>2.9879500000000001</v>
      </c>
      <c r="B199" s="4">
        <v>0.79874999999999996</v>
      </c>
      <c r="C199" s="4">
        <v>0.445183</v>
      </c>
      <c r="D199" s="4">
        <v>13.4429</v>
      </c>
      <c r="E199" s="4">
        <v>2.89168</v>
      </c>
      <c r="F199" s="4">
        <v>1.32622</v>
      </c>
      <c r="G199" s="4">
        <v>8.0044500000000003</v>
      </c>
      <c r="H199" s="4">
        <v>1.5279199999999999</v>
      </c>
      <c r="I199" s="10" t="s">
        <v>2</v>
      </c>
      <c r="J199" s="53"/>
      <c r="K199" s="52">
        <v>0.10919672825752025</v>
      </c>
      <c r="L199" s="52">
        <v>2.1876009680770698</v>
      </c>
      <c r="M199" s="52">
        <v>0.23720887018353623</v>
      </c>
      <c r="N199" s="52">
        <v>3.7262261530211798</v>
      </c>
    </row>
    <row r="200" spans="1:14" ht="17.649999999999999" x14ac:dyDescent="0.5">
      <c r="A200" s="4">
        <v>0.92874999999999996</v>
      </c>
      <c r="B200" s="4">
        <v>0.22284999999999999</v>
      </c>
      <c r="C200" s="4">
        <v>13.840299999999999</v>
      </c>
      <c r="D200" s="4">
        <v>9.7477499999999999</v>
      </c>
      <c r="E200" s="4">
        <v>2.6615799999999998</v>
      </c>
      <c r="F200" s="4">
        <v>1.8827799999999999</v>
      </c>
      <c r="G200" s="4">
        <v>1.2299199999999999</v>
      </c>
      <c r="H200" s="4">
        <v>7.8057800000000004</v>
      </c>
      <c r="I200" s="10" t="s">
        <v>2</v>
      </c>
      <c r="J200" s="53"/>
      <c r="K200" s="52">
        <v>0.13428758601961308</v>
      </c>
      <c r="L200" s="52">
        <v>1.1088885783109714</v>
      </c>
      <c r="M200" s="52">
        <v>0.17079869578710191</v>
      </c>
      <c r="N200" s="52">
        <v>3.6703133458925361</v>
      </c>
    </row>
    <row r="201" spans="1:14" ht="17.649999999999999" x14ac:dyDescent="0.5">
      <c r="A201" s="4">
        <v>0.95604999999999996</v>
      </c>
      <c r="B201" s="4">
        <v>1.1510499999999999</v>
      </c>
      <c r="C201" s="4">
        <v>14.0091</v>
      </c>
      <c r="D201" s="4">
        <v>14.1631</v>
      </c>
      <c r="E201" s="4">
        <v>4.2250800000000002</v>
      </c>
      <c r="F201" s="4">
        <v>0.36254999999999998</v>
      </c>
      <c r="G201" s="4">
        <v>3.0775199999999998</v>
      </c>
      <c r="H201" s="4">
        <v>1.6918200000000001</v>
      </c>
      <c r="I201" s="10" t="s">
        <v>2</v>
      </c>
      <c r="J201" s="53"/>
      <c r="K201" s="52">
        <v>0.26335067414948821</v>
      </c>
      <c r="L201" s="52">
        <v>2.0358157033186761</v>
      </c>
      <c r="M201" s="52">
        <v>0.13390868618295956</v>
      </c>
      <c r="N201" s="52">
        <v>3.9219128253898274</v>
      </c>
    </row>
    <row r="202" spans="1:14" ht="17.649999999999999" x14ac:dyDescent="0.5">
      <c r="A202" s="4">
        <v>1.66845</v>
      </c>
      <c r="B202" s="4">
        <v>0.26185000000000003</v>
      </c>
      <c r="C202" s="4">
        <v>8.9232800000000001</v>
      </c>
      <c r="D202" s="4">
        <v>0.92695000000000005</v>
      </c>
      <c r="E202" s="4">
        <v>0.62805</v>
      </c>
      <c r="F202" s="4">
        <v>2.6084800000000001</v>
      </c>
      <c r="G202" s="4">
        <v>5.3025799999999998</v>
      </c>
      <c r="H202" s="4">
        <v>13.9048</v>
      </c>
      <c r="I202" s="10" t="s">
        <v>2</v>
      </c>
      <c r="J202" s="53"/>
      <c r="K202" s="52">
        <v>0.14081307196822035</v>
      </c>
      <c r="L202" s="52">
        <v>1.7519002518566196</v>
      </c>
      <c r="M202" s="52">
        <v>0.35422608683352286</v>
      </c>
      <c r="N202" s="52">
        <v>3.0936606441036938</v>
      </c>
    </row>
    <row r="203" spans="1:14" ht="17.649999999999999" x14ac:dyDescent="0.5">
      <c r="A203" s="4">
        <v>1.3850499999999999</v>
      </c>
      <c r="B203" s="4">
        <v>0.79615000000000002</v>
      </c>
      <c r="C203" s="4">
        <v>5.5807200000000003</v>
      </c>
      <c r="D203" s="4">
        <v>8.9083799999999993</v>
      </c>
      <c r="E203" s="4">
        <v>3.2653500000000002</v>
      </c>
      <c r="F203" s="4">
        <v>1.99882</v>
      </c>
      <c r="G203" s="4">
        <v>0.83755000000000002</v>
      </c>
      <c r="H203" s="4">
        <v>12.4397</v>
      </c>
      <c r="I203" s="10" t="s">
        <v>2</v>
      </c>
      <c r="J203" s="53"/>
      <c r="K203" s="52">
        <v>0.14007458333932854</v>
      </c>
      <c r="L203" s="52">
        <v>2.0268932125941168</v>
      </c>
      <c r="M203" s="52">
        <v>0.25127423910210794</v>
      </c>
      <c r="N203" s="52">
        <v>3.9773038107263776</v>
      </c>
    </row>
    <row r="204" spans="1:14" ht="17.649999999999999" x14ac:dyDescent="0.5">
      <c r="A204" s="4">
        <v>0.82084999999999997</v>
      </c>
      <c r="B204" s="4">
        <v>1.91025</v>
      </c>
      <c r="C204" s="4">
        <v>10.0557</v>
      </c>
      <c r="D204" s="4">
        <v>3.19672</v>
      </c>
      <c r="E204" s="4">
        <v>3.0490200000000001</v>
      </c>
      <c r="F204" s="4">
        <v>2.4767199999999998</v>
      </c>
      <c r="G204" s="4">
        <v>6.3008800000000003</v>
      </c>
      <c r="H204" s="4">
        <v>0.39551700000000001</v>
      </c>
      <c r="I204" s="10" t="s">
        <v>2</v>
      </c>
      <c r="J204" s="53"/>
      <c r="K204" s="52">
        <v>0.13586675997201833</v>
      </c>
      <c r="L204" s="52">
        <v>2.4372587383603452</v>
      </c>
      <c r="M204" s="52">
        <v>0.19290948268543157</v>
      </c>
      <c r="N204" s="52">
        <v>3.9294965124805366</v>
      </c>
    </row>
    <row r="205" spans="1:14" ht="17.649999999999999" x14ac:dyDescent="0.5">
      <c r="A205" s="4">
        <v>0.29175000000000001</v>
      </c>
      <c r="B205" s="4">
        <v>1.53325</v>
      </c>
      <c r="C205" s="4">
        <v>10.9795</v>
      </c>
      <c r="D205" s="4">
        <v>6.8869499999999997</v>
      </c>
      <c r="E205" s="4">
        <v>0.32124999999999998</v>
      </c>
      <c r="F205" s="4">
        <v>3.66262</v>
      </c>
      <c r="G205" s="4">
        <v>7.1104500000000002</v>
      </c>
      <c r="H205" s="4">
        <v>5.4863499999999998</v>
      </c>
      <c r="I205" s="10" t="s">
        <v>2</v>
      </c>
      <c r="J205" s="53"/>
      <c r="K205" s="52">
        <v>0.12925141571253546</v>
      </c>
      <c r="L205" s="52">
        <v>1.7099369756158522</v>
      </c>
      <c r="M205" s="52">
        <v>0.2145237283563598</v>
      </c>
      <c r="N205" s="52">
        <v>3.6607781931997554</v>
      </c>
    </row>
    <row r="206" spans="1:14" ht="17.649999999999999" x14ac:dyDescent="0.5">
      <c r="A206" s="4">
        <v>1.4149499999999999</v>
      </c>
      <c r="B206" s="4">
        <v>1.22645</v>
      </c>
      <c r="C206" s="4">
        <v>13.6416</v>
      </c>
      <c r="D206" s="4">
        <v>4.2397200000000002</v>
      </c>
      <c r="E206" s="4">
        <v>1.98702</v>
      </c>
      <c r="F206" s="4">
        <v>1.7293799999999999</v>
      </c>
      <c r="G206" s="4">
        <v>11.520799999999999</v>
      </c>
      <c r="H206" s="4">
        <v>6.6485500000000002</v>
      </c>
      <c r="I206" s="10" t="s">
        <v>2</v>
      </c>
      <c r="J206" s="53"/>
      <c r="K206" s="52">
        <v>0.22239466929376883</v>
      </c>
      <c r="L206" s="52">
        <v>2.4641389068719795</v>
      </c>
      <c r="M206" s="52">
        <v>0.3169274919275884</v>
      </c>
      <c r="N206" s="52">
        <v>3.515299430769554</v>
      </c>
    </row>
    <row r="207" spans="1:14" ht="17.649999999999999" x14ac:dyDescent="0.5">
      <c r="A207" s="4">
        <v>1.71915</v>
      </c>
      <c r="B207" s="4">
        <v>0.81435000000000002</v>
      </c>
      <c r="C207" s="4">
        <v>7.6567800000000004</v>
      </c>
      <c r="D207" s="4">
        <v>1.37395</v>
      </c>
      <c r="E207" s="4">
        <v>1.9614499999999999</v>
      </c>
      <c r="F207" s="4">
        <v>2.4531200000000002</v>
      </c>
      <c r="G207" s="4">
        <v>13.254200000000001</v>
      </c>
      <c r="H207" s="4">
        <v>5.2479500000000003</v>
      </c>
      <c r="I207" s="10" t="s">
        <v>2</v>
      </c>
      <c r="J207" s="53"/>
      <c r="K207" s="52">
        <v>0.13498546190777261</v>
      </c>
      <c r="L207" s="52">
        <v>2.2142217921120615</v>
      </c>
      <c r="M207" s="52">
        <v>0.35616865734159353</v>
      </c>
      <c r="N207" s="52">
        <v>4.1333250369767978</v>
      </c>
    </row>
    <row r="208" spans="1:14" ht="17.649999999999999" x14ac:dyDescent="0.5">
      <c r="A208" s="4">
        <v>1.1900500000000001</v>
      </c>
      <c r="B208" s="4">
        <v>0.72075</v>
      </c>
      <c r="C208" s="4">
        <v>14.034000000000001</v>
      </c>
      <c r="D208" s="4">
        <v>3.44008</v>
      </c>
      <c r="E208" s="4">
        <v>4.4453500000000004</v>
      </c>
      <c r="F208" s="4">
        <v>1.3281799999999999</v>
      </c>
      <c r="G208" s="4">
        <v>1.1007800000000001</v>
      </c>
      <c r="H208" s="4">
        <v>5.3174799999999998</v>
      </c>
      <c r="I208" s="10" t="s">
        <v>2</v>
      </c>
      <c r="J208" s="53"/>
      <c r="K208" s="52">
        <v>0.1724711996618325</v>
      </c>
      <c r="L208" s="52">
        <v>1.7799590959268619</v>
      </c>
      <c r="M208" s="52">
        <v>0.11696576544593018</v>
      </c>
      <c r="N208" s="52">
        <v>4.2847836718876025</v>
      </c>
    </row>
    <row r="209" spans="1:14" ht="17.649999999999999" x14ac:dyDescent="0.5">
      <c r="A209" s="4">
        <v>1.13805</v>
      </c>
      <c r="B209" s="4">
        <v>1.20435</v>
      </c>
      <c r="C209" s="4">
        <v>10.9</v>
      </c>
      <c r="D209" s="4">
        <v>14.173</v>
      </c>
      <c r="E209" s="4">
        <v>3.3007499999999999</v>
      </c>
      <c r="F209" s="4">
        <v>1.10988</v>
      </c>
      <c r="G209" s="4">
        <v>4.6221500000000004</v>
      </c>
      <c r="H209" s="4">
        <v>12.0672</v>
      </c>
      <c r="I209" s="10" t="s">
        <v>2</v>
      </c>
      <c r="J209" s="53"/>
      <c r="K209" s="52">
        <v>0.26448325624774871</v>
      </c>
      <c r="L209" s="52">
        <v>2.2525889183893595</v>
      </c>
      <c r="M209" s="52">
        <v>0.26865340114776648</v>
      </c>
      <c r="N209" s="52">
        <v>4.0486303203303899</v>
      </c>
    </row>
    <row r="210" spans="1:14" ht="17.649999999999999" x14ac:dyDescent="0.5">
      <c r="A210" s="4">
        <v>1.08995</v>
      </c>
      <c r="B210" s="4">
        <v>2.10005</v>
      </c>
      <c r="C210" s="4">
        <v>11.0937</v>
      </c>
      <c r="D210" s="4">
        <v>0.88721700000000003</v>
      </c>
      <c r="E210" s="4">
        <v>5.4267200000000004</v>
      </c>
      <c r="F210" s="4">
        <v>0.20128299999999999</v>
      </c>
      <c r="G210" s="4">
        <v>1.0461499999999999</v>
      </c>
      <c r="H210" s="4">
        <v>7.0359499999999997</v>
      </c>
      <c r="I210" s="10" t="s">
        <v>2</v>
      </c>
      <c r="J210" s="53"/>
      <c r="K210" s="52">
        <v>0.12887735436471576</v>
      </c>
      <c r="L210" s="52">
        <v>2.3930137226273587</v>
      </c>
      <c r="M210" s="52">
        <v>7.0332348982726028E-2</v>
      </c>
      <c r="N210" s="52">
        <v>3.8754908146864468</v>
      </c>
    </row>
    <row r="211" spans="1:14" ht="17.649999999999999" x14ac:dyDescent="0.5">
      <c r="A211" s="4">
        <v>0.49585000000000001</v>
      </c>
      <c r="B211" s="4">
        <v>1.3551500000000001</v>
      </c>
      <c r="C211" s="4">
        <v>14.053900000000001</v>
      </c>
      <c r="D211" s="4">
        <v>12.697900000000001</v>
      </c>
      <c r="E211" s="4">
        <v>0.68901699999999999</v>
      </c>
      <c r="F211" s="4">
        <v>4.4119200000000003</v>
      </c>
      <c r="G211" s="4">
        <v>2.0047199999999998</v>
      </c>
      <c r="H211" s="4">
        <v>0.74814999999999998</v>
      </c>
      <c r="I211" s="10" t="s">
        <v>2</v>
      </c>
      <c r="J211" s="53"/>
      <c r="K211" s="52">
        <v>0.21633515737564504</v>
      </c>
      <c r="L211" s="52">
        <v>1.7834868857093809</v>
      </c>
      <c r="M211" s="52">
        <v>4.6922196178948702E-2</v>
      </c>
      <c r="N211" s="52">
        <v>3.2113791109768552</v>
      </c>
    </row>
    <row r="212" spans="1:14" ht="17.649999999999999" x14ac:dyDescent="0.5">
      <c r="A212" s="4">
        <v>0.45424999999999999</v>
      </c>
      <c r="B212" s="4">
        <v>2.1650499999999999</v>
      </c>
      <c r="C212" s="4">
        <v>2.58582</v>
      </c>
      <c r="D212" s="4">
        <v>7.3786500000000004</v>
      </c>
      <c r="E212" s="4">
        <v>3.0706500000000001</v>
      </c>
      <c r="F212" s="4">
        <v>1.19445</v>
      </c>
      <c r="G212" s="4">
        <v>5.8290499999999996</v>
      </c>
      <c r="H212" s="4">
        <v>14.004200000000001</v>
      </c>
      <c r="I212" s="10" t="s">
        <v>2</v>
      </c>
      <c r="J212" s="53"/>
      <c r="K212" s="52">
        <v>0.16224329279785779</v>
      </c>
      <c r="L212" s="52">
        <v>2.4107897455156371</v>
      </c>
      <c r="M212" s="52">
        <v>0.3197469369203203</v>
      </c>
      <c r="N212" s="52">
        <v>3.984784934394578</v>
      </c>
    </row>
    <row r="213" spans="1:14" ht="17.649999999999999" x14ac:dyDescent="0.5">
      <c r="A213" s="4">
        <v>1.1718500000000001</v>
      </c>
      <c r="B213" s="4">
        <v>0.79225000000000001</v>
      </c>
      <c r="C213" s="4">
        <v>14.5853</v>
      </c>
      <c r="D213" s="4">
        <v>2.6007199999999999</v>
      </c>
      <c r="E213" s="4">
        <v>2.3547799999999999</v>
      </c>
      <c r="F213" s="4">
        <v>1.3950499999999999</v>
      </c>
      <c r="G213" s="4">
        <v>3.7678799999999999</v>
      </c>
      <c r="H213" s="4">
        <v>8.0938499999999998</v>
      </c>
      <c r="I213" s="10" t="s">
        <v>2</v>
      </c>
      <c r="J213" s="53"/>
      <c r="K213" s="52">
        <v>0.17126252751656595</v>
      </c>
      <c r="L213" s="52">
        <v>1.7994020709970768</v>
      </c>
      <c r="M213" s="52">
        <v>0.19237726932100924</v>
      </c>
      <c r="N213" s="52">
        <v>3.3969822194553734</v>
      </c>
    </row>
    <row r="214" spans="1:14" ht="17.649999999999999" x14ac:dyDescent="0.5">
      <c r="A214" s="4">
        <v>0.86114999999999997</v>
      </c>
      <c r="B214" s="4">
        <v>0.67395000000000005</v>
      </c>
      <c r="C214" s="4">
        <v>5.5409800000000002</v>
      </c>
      <c r="D214" s="4">
        <v>9.3504199999999997</v>
      </c>
      <c r="E214" s="4">
        <v>2.2957800000000002</v>
      </c>
      <c r="F214" s="4">
        <v>2.8444799999999999</v>
      </c>
      <c r="G214" s="4">
        <v>1.48322</v>
      </c>
      <c r="H214" s="4">
        <v>9.4249200000000002</v>
      </c>
      <c r="I214" s="10" t="s">
        <v>2</v>
      </c>
      <c r="J214" s="53"/>
      <c r="K214" s="52">
        <v>0.10412818892873296</v>
      </c>
      <c r="L214" s="52">
        <v>1.4308958667276102</v>
      </c>
      <c r="M214" s="52">
        <v>0.28201816115776263</v>
      </c>
      <c r="N214" s="52">
        <v>4.4256189619390929</v>
      </c>
    </row>
    <row r="215" spans="1:14" ht="17.649999999999999" x14ac:dyDescent="0.5">
      <c r="A215" s="4">
        <v>0.77405000000000002</v>
      </c>
      <c r="B215" s="4">
        <v>0.76365000000000005</v>
      </c>
      <c r="C215" s="4">
        <v>11.029199999999999</v>
      </c>
      <c r="D215" s="4">
        <v>11.8089</v>
      </c>
      <c r="E215" s="4">
        <v>3.2260200000000001</v>
      </c>
      <c r="F215" s="4">
        <v>0.84438299999999999</v>
      </c>
      <c r="G215" s="4">
        <v>5.2628500000000003</v>
      </c>
      <c r="H215" s="4">
        <v>3.2463799999999998</v>
      </c>
      <c r="I215" s="10" t="s">
        <v>2</v>
      </c>
      <c r="J215" s="53"/>
      <c r="K215" s="52">
        <v>0.15945144649629195</v>
      </c>
      <c r="L215" s="52">
        <v>1.473920198797037</v>
      </c>
      <c r="M215" s="52">
        <v>0.19025619210572731</v>
      </c>
      <c r="N215" s="52">
        <v>3.6824374434131535</v>
      </c>
    </row>
    <row r="216" spans="1:14" ht="17.649999999999999" x14ac:dyDescent="0.5">
      <c r="A216" s="4">
        <v>2.2001499999999998</v>
      </c>
      <c r="B216" s="4">
        <v>0.29044999999999999</v>
      </c>
      <c r="C216" s="4">
        <v>1.78122</v>
      </c>
      <c r="D216" s="4">
        <v>3.7380800000000001</v>
      </c>
      <c r="E216" s="4">
        <v>0.60445000000000004</v>
      </c>
      <c r="F216" s="4">
        <v>4.6577500000000001</v>
      </c>
      <c r="G216" s="4">
        <v>5.1138500000000002</v>
      </c>
      <c r="H216" s="4">
        <v>1.79115</v>
      </c>
      <c r="I216" s="10" t="s">
        <v>2</v>
      </c>
      <c r="J216" s="53"/>
      <c r="K216" s="52">
        <v>4.9616417725202464E-2</v>
      </c>
      <c r="L216" s="52">
        <v>1.9794361490011778</v>
      </c>
      <c r="M216" s="52">
        <v>0.11283027318383351</v>
      </c>
      <c r="N216" s="52">
        <v>4.2029619570225396</v>
      </c>
    </row>
    <row r="217" spans="1:14" ht="17.649999999999999" x14ac:dyDescent="0.5">
      <c r="A217" s="4">
        <v>0.52834999999999999</v>
      </c>
      <c r="B217" s="4">
        <v>2.1845500000000002</v>
      </c>
      <c r="C217" s="4">
        <v>11.466200000000001</v>
      </c>
      <c r="D217" s="4">
        <v>4.9598800000000001</v>
      </c>
      <c r="E217" s="4">
        <v>1.0056499999999999</v>
      </c>
      <c r="F217" s="4">
        <v>3.67442</v>
      </c>
      <c r="G217" s="4">
        <v>4.2744799999999996</v>
      </c>
      <c r="H217" s="4">
        <v>5.1535799999999998</v>
      </c>
      <c r="I217" s="10" t="s">
        <v>2</v>
      </c>
      <c r="J217" s="53"/>
      <c r="K217" s="52">
        <v>0.15956498752865683</v>
      </c>
      <c r="L217" s="52">
        <v>2.4934245917303146</v>
      </c>
      <c r="M217" s="52">
        <v>0.2241514849639247</v>
      </c>
      <c r="N217" s="52">
        <v>4.254903638700327</v>
      </c>
    </row>
    <row r="218" spans="1:14" ht="17.649999999999999" x14ac:dyDescent="0.5">
      <c r="A218" s="4">
        <v>0.29565000000000002</v>
      </c>
      <c r="B218" s="4">
        <v>1.60995</v>
      </c>
      <c r="C218" s="4">
        <v>14.6896</v>
      </c>
      <c r="D218" s="4">
        <v>8.7842199999999995</v>
      </c>
      <c r="E218" s="4">
        <v>1.2180500000000001</v>
      </c>
      <c r="F218" s="4">
        <v>2.4865499999999998</v>
      </c>
      <c r="G218" s="4">
        <v>9.1120199999999993</v>
      </c>
      <c r="H218" s="4">
        <v>2.7944200000000001</v>
      </c>
      <c r="I218" s="10" t="s">
        <v>2</v>
      </c>
      <c r="J218" s="53"/>
      <c r="K218" s="52">
        <v>0.16992566602592568</v>
      </c>
      <c r="L218" s="52">
        <v>1.81036106567754</v>
      </c>
      <c r="M218" s="52">
        <v>0.17146047304757284</v>
      </c>
      <c r="N218" s="52">
        <v>3.2688314205248927</v>
      </c>
    </row>
    <row r="219" spans="1:14" ht="17.649999999999999" x14ac:dyDescent="0.5">
      <c r="A219" s="4">
        <v>1.63205</v>
      </c>
      <c r="B219" s="4">
        <v>0.69735000000000003</v>
      </c>
      <c r="C219" s="4">
        <v>2.7646199999999999</v>
      </c>
      <c r="D219" s="4">
        <v>6.6833200000000001</v>
      </c>
      <c r="E219" s="4">
        <v>2.2682500000000001</v>
      </c>
      <c r="F219" s="4">
        <v>3.3400799999999999</v>
      </c>
      <c r="G219" s="4">
        <v>2.2033800000000001</v>
      </c>
      <c r="H219" s="4">
        <v>1.8954500000000001</v>
      </c>
      <c r="I219" s="10" t="s">
        <v>2</v>
      </c>
      <c r="J219" s="53"/>
      <c r="K219" s="52">
        <v>8.8721501397517222E-2</v>
      </c>
      <c r="L219" s="52">
        <v>2.0342649811434539</v>
      </c>
      <c r="M219" s="52">
        <v>0.1125012764023815</v>
      </c>
      <c r="N219" s="52">
        <v>4.5033528639488143</v>
      </c>
    </row>
    <row r="220" spans="1:14" ht="17.649999999999999" x14ac:dyDescent="0.5">
      <c r="A220" s="4">
        <v>0.46855000000000002</v>
      </c>
      <c r="B220" s="4">
        <v>1.1367499999999999</v>
      </c>
      <c r="C220" s="4">
        <v>12.9413</v>
      </c>
      <c r="D220" s="4">
        <v>12.002599999999999</v>
      </c>
      <c r="E220" s="4">
        <v>3.1139199999999998</v>
      </c>
      <c r="F220" s="4">
        <v>0.83061700000000005</v>
      </c>
      <c r="G220" s="4">
        <v>11.898300000000001</v>
      </c>
      <c r="H220" s="4">
        <v>6.21645</v>
      </c>
      <c r="I220" s="10" t="s">
        <v>2</v>
      </c>
      <c r="J220" s="53"/>
      <c r="K220" s="52">
        <v>0.17761362072096021</v>
      </c>
      <c r="L220" s="52">
        <v>1.5432005152461019</v>
      </c>
      <c r="M220" s="52">
        <v>0.3843265916297709</v>
      </c>
      <c r="N220" s="52">
        <v>3.759449858528813</v>
      </c>
    </row>
    <row r="221" spans="1:14" ht="17.649999999999999" x14ac:dyDescent="0.5">
      <c r="A221" s="4">
        <v>0.32555000000000001</v>
      </c>
      <c r="B221" s="4">
        <v>1.6879500000000001</v>
      </c>
      <c r="C221" s="4">
        <v>9.8023799999999994</v>
      </c>
      <c r="D221" s="4">
        <v>12.906499999999999</v>
      </c>
      <c r="E221" s="4">
        <v>1.27508</v>
      </c>
      <c r="F221" s="4">
        <v>2.54162</v>
      </c>
      <c r="G221" s="4">
        <v>13.4429</v>
      </c>
      <c r="H221" s="4">
        <v>12.7675</v>
      </c>
      <c r="I221" s="10" t="s">
        <v>2</v>
      </c>
      <c r="J221" s="53"/>
      <c r="K221" s="52">
        <v>0.22467515187803622</v>
      </c>
      <c r="L221" s="52">
        <v>1.9357371871217774</v>
      </c>
      <c r="M221" s="52">
        <v>0.44409233519738583</v>
      </c>
      <c r="N221" s="52">
        <v>3.6769739451099732</v>
      </c>
    </row>
    <row r="222" spans="1:14" ht="17.649999999999999" x14ac:dyDescent="0.5">
      <c r="A222" s="4">
        <v>0.66095000000000004</v>
      </c>
      <c r="B222" s="4">
        <v>1.85175</v>
      </c>
      <c r="C222" s="4">
        <v>5.0443199999999999</v>
      </c>
      <c r="D222" s="4">
        <v>7.6468499999999997</v>
      </c>
      <c r="E222" s="4">
        <v>0.61821700000000002</v>
      </c>
      <c r="F222" s="4">
        <v>3.98122</v>
      </c>
      <c r="G222" s="4">
        <v>9.1269200000000001</v>
      </c>
      <c r="H222" s="4">
        <v>1.55772</v>
      </c>
      <c r="I222" s="10" t="s">
        <v>2</v>
      </c>
      <c r="J222" s="53"/>
      <c r="K222" s="52">
        <v>0.16533686835185524</v>
      </c>
      <c r="L222" s="52">
        <v>2.3415517876074681</v>
      </c>
      <c r="M222" s="52">
        <v>0.11422061015822588</v>
      </c>
      <c r="N222" s="52">
        <v>3.6099472697376758</v>
      </c>
    </row>
    <row r="223" spans="1:14" ht="17.649999999999999" x14ac:dyDescent="0.5">
      <c r="A223" s="4">
        <v>1.0665500000000001</v>
      </c>
      <c r="B223" s="4">
        <v>0.87675000000000003</v>
      </c>
      <c r="C223" s="4">
        <v>7.3190499999999998</v>
      </c>
      <c r="D223" s="4">
        <v>10.6219</v>
      </c>
      <c r="E223" s="4">
        <v>1.0744800000000001</v>
      </c>
      <c r="F223" s="4">
        <v>3.83175</v>
      </c>
      <c r="G223" s="4">
        <v>0.87231700000000001</v>
      </c>
      <c r="H223" s="4">
        <v>3.6735199999999999</v>
      </c>
      <c r="I223" s="10" t="s">
        <v>2</v>
      </c>
      <c r="J223" s="53"/>
      <c r="K223" s="52">
        <v>0.15886323603984165</v>
      </c>
      <c r="L223" s="52">
        <v>1.837010573683505</v>
      </c>
      <c r="M223" s="52">
        <v>0.14695576741238001</v>
      </c>
      <c r="N223" s="52">
        <v>4.0642529162986518</v>
      </c>
    </row>
    <row r="224" spans="1:14" ht="17.649999999999999" x14ac:dyDescent="0.5">
      <c r="A224" s="4">
        <v>1.3122499999999999</v>
      </c>
      <c r="B224" s="4">
        <v>0.60634999999999994</v>
      </c>
      <c r="C224" s="4">
        <v>9.41995</v>
      </c>
      <c r="D224" s="4">
        <v>3.4549799999999999</v>
      </c>
      <c r="E224" s="4">
        <v>3.2555200000000002</v>
      </c>
      <c r="F224" s="4">
        <v>1.1393800000000001</v>
      </c>
      <c r="G224" s="4">
        <v>1.8805499999999999</v>
      </c>
      <c r="H224" s="4">
        <v>9.2908200000000001</v>
      </c>
      <c r="I224" s="10" t="s">
        <v>2</v>
      </c>
      <c r="J224" s="53"/>
      <c r="K224" s="52">
        <v>0.13487741175741344</v>
      </c>
      <c r="L224" s="52">
        <v>1.7775005204761674</v>
      </c>
      <c r="M224" s="52">
        <v>0.15894152690150523</v>
      </c>
      <c r="N224" s="52">
        <v>3.6607445676992909</v>
      </c>
    </row>
    <row r="225" spans="1:14" ht="17.649999999999999" x14ac:dyDescent="0.5">
      <c r="A225" s="4">
        <v>0.96645000000000003</v>
      </c>
      <c r="B225" s="4">
        <v>0.44514999999999999</v>
      </c>
      <c r="C225" s="4">
        <v>8.0044500000000003</v>
      </c>
      <c r="D225" s="4">
        <v>3.7182200000000001</v>
      </c>
      <c r="E225" s="4">
        <v>5.0137200000000002</v>
      </c>
      <c r="F225" s="4">
        <v>1.82575</v>
      </c>
      <c r="G225" s="4">
        <v>0.52464999999999995</v>
      </c>
      <c r="H225" s="4">
        <v>0.32598300000000002</v>
      </c>
      <c r="I225" s="10" t="s">
        <v>2</v>
      </c>
      <c r="J225" s="53"/>
      <c r="K225" s="52">
        <v>8.8686054348347088E-2</v>
      </c>
      <c r="L225" s="52">
        <v>1.3033236290900838</v>
      </c>
      <c r="M225" s="52">
        <v>3.2530703107276626E-2</v>
      </c>
      <c r="N225" s="52">
        <v>3.3099550107871769</v>
      </c>
    </row>
    <row r="226" spans="1:14" ht="17.649999999999999" x14ac:dyDescent="0.5">
      <c r="A226" s="4">
        <v>2.0454500000000002</v>
      </c>
      <c r="B226" s="4">
        <v>0.17865</v>
      </c>
      <c r="C226" s="4">
        <v>5.60555</v>
      </c>
      <c r="D226" s="4">
        <v>14.917999999999999</v>
      </c>
      <c r="E226" s="4">
        <v>2.1227200000000002</v>
      </c>
      <c r="F226" s="4">
        <v>2.22498</v>
      </c>
      <c r="G226" s="4">
        <v>7.4134200000000003</v>
      </c>
      <c r="H226" s="4">
        <v>7.7014800000000001</v>
      </c>
      <c r="I226" s="10" t="s">
        <v>2</v>
      </c>
      <c r="J226" s="53"/>
      <c r="K226" s="52">
        <v>0.13342285377010332</v>
      </c>
      <c r="L226" s="52">
        <v>2.0528855742742125</v>
      </c>
      <c r="M226" s="52">
        <v>0.30944018477698076</v>
      </c>
      <c r="N226" s="52">
        <v>4.0812448378781347</v>
      </c>
    </row>
    <row r="227" spans="1:14" ht="17.649999999999999" x14ac:dyDescent="0.5">
      <c r="A227" s="4">
        <v>2.25345</v>
      </c>
      <c r="B227" s="4">
        <v>1.0522499999999999</v>
      </c>
      <c r="C227" s="4">
        <v>9.4050499999999992</v>
      </c>
      <c r="D227" s="4">
        <v>0.19685</v>
      </c>
      <c r="E227" s="4">
        <v>5.4286799999999999</v>
      </c>
      <c r="F227" s="4">
        <v>0.52971699999999999</v>
      </c>
      <c r="G227" s="4">
        <v>1.6272500000000001</v>
      </c>
      <c r="H227" s="4">
        <v>6.7379499999999997</v>
      </c>
      <c r="I227" s="10" t="s">
        <v>2</v>
      </c>
      <c r="J227" s="53"/>
      <c r="K227" s="52">
        <v>0.1982015062938588</v>
      </c>
      <c r="L227" s="52">
        <v>2.4411715056009697</v>
      </c>
      <c r="M227" s="52">
        <v>0.12193969514087294</v>
      </c>
      <c r="N227" s="52">
        <v>4.6590675834885626</v>
      </c>
    </row>
    <row r="228" spans="1:14" ht="17.649999999999999" x14ac:dyDescent="0.5">
      <c r="A228" s="4">
        <v>0.63624999999999998</v>
      </c>
      <c r="B228" s="4">
        <v>1.6294500000000001</v>
      </c>
      <c r="C228" s="4">
        <v>6.7826500000000003</v>
      </c>
      <c r="D228" s="4">
        <v>5.8240800000000004</v>
      </c>
      <c r="E228" s="4">
        <v>4.2486800000000002</v>
      </c>
      <c r="F228" s="4">
        <v>1.6349800000000001</v>
      </c>
      <c r="G228" s="4">
        <v>0.34088299999999999</v>
      </c>
      <c r="H228" s="4">
        <v>12.032400000000001</v>
      </c>
      <c r="I228" s="10" t="s">
        <v>2</v>
      </c>
      <c r="J228" s="53"/>
      <c r="K228" s="52">
        <v>0.13174474127794639</v>
      </c>
      <c r="L228" s="52">
        <v>2.0952739559402969</v>
      </c>
      <c r="M228" s="52">
        <v>0.19233953258926059</v>
      </c>
      <c r="N228" s="52">
        <v>3.3064260441604851</v>
      </c>
    </row>
    <row r="229" spans="1:14" ht="17.649999999999999" x14ac:dyDescent="0.5">
      <c r="A229" s="4">
        <v>0.13965</v>
      </c>
      <c r="B229" s="4">
        <v>2.2820499999999999</v>
      </c>
      <c r="C229" s="4">
        <v>13.577</v>
      </c>
      <c r="D229" s="4">
        <v>8.2974800000000002</v>
      </c>
      <c r="E229" s="4">
        <v>2.55932</v>
      </c>
      <c r="F229" s="4">
        <v>2.2623500000000001</v>
      </c>
      <c r="G229" s="4">
        <v>2.68018</v>
      </c>
      <c r="H229" s="4">
        <v>9.4944500000000005</v>
      </c>
      <c r="I229" s="10" t="s">
        <v>2</v>
      </c>
      <c r="J229" s="53"/>
      <c r="K229" s="52">
        <v>0.19391409961004674</v>
      </c>
      <c r="L229" s="52">
        <v>2.2887041333518643</v>
      </c>
      <c r="M229" s="52">
        <v>0.26626999338253199</v>
      </c>
      <c r="N229" s="52">
        <v>4.3119542989778701</v>
      </c>
    </row>
    <row r="230" spans="1:14" ht="17.649999999999999" x14ac:dyDescent="0.5">
      <c r="A230" s="4">
        <v>0.70384999999999998</v>
      </c>
      <c r="B230" s="4">
        <v>1.02495</v>
      </c>
      <c r="C230" s="4">
        <v>8.1286199999999997</v>
      </c>
      <c r="D230" s="4">
        <v>13.264099999999999</v>
      </c>
      <c r="E230" s="4">
        <v>4.16608</v>
      </c>
      <c r="F230" s="4">
        <v>0.42941699999999999</v>
      </c>
      <c r="G230" s="4">
        <v>3.16195</v>
      </c>
      <c r="H230" s="4">
        <v>12.991</v>
      </c>
      <c r="I230" s="10" t="s">
        <v>2</v>
      </c>
      <c r="J230" s="53"/>
      <c r="K230" s="52">
        <v>0.17503013491548949</v>
      </c>
      <c r="L230" s="52">
        <v>1.6517537300238803</v>
      </c>
      <c r="M230" s="52">
        <v>0.17932278548995453</v>
      </c>
      <c r="N230" s="52">
        <v>4.0173833389248346</v>
      </c>
    </row>
    <row r="231" spans="1:14" ht="17.649999999999999" x14ac:dyDescent="0.5">
      <c r="A231" s="4">
        <v>0.73375000000000001</v>
      </c>
      <c r="B231" s="4">
        <v>1.70225</v>
      </c>
      <c r="C231" s="4">
        <v>7.1203799999999999</v>
      </c>
      <c r="D231" s="4">
        <v>2.0196200000000002</v>
      </c>
      <c r="E231" s="4">
        <v>0.99975000000000003</v>
      </c>
      <c r="F231" s="4">
        <v>3.36958</v>
      </c>
      <c r="G231" s="4">
        <v>5.7595200000000002</v>
      </c>
      <c r="H231" s="4">
        <v>5.2628500000000003</v>
      </c>
      <c r="I231" s="10" t="s">
        <v>2</v>
      </c>
      <c r="J231" s="53"/>
      <c r="K231" s="52">
        <v>8.3531290008395293E-2</v>
      </c>
      <c r="L231" s="52">
        <v>2.0541958209300484</v>
      </c>
      <c r="M231" s="52">
        <v>0.22576830746499496</v>
      </c>
      <c r="N231" s="52">
        <v>4.0015752055408429</v>
      </c>
    </row>
    <row r="232" spans="1:14" ht="17.649999999999999" x14ac:dyDescent="0.5">
      <c r="A232" s="4">
        <v>2.1429499999999999</v>
      </c>
      <c r="B232" s="4">
        <v>0.49585000000000001</v>
      </c>
      <c r="C232" s="4">
        <v>4.0658799999999999</v>
      </c>
      <c r="D232" s="4">
        <v>9.5937800000000006</v>
      </c>
      <c r="E232" s="4">
        <v>4.8091799999999996</v>
      </c>
      <c r="F232" s="4">
        <v>0.85028300000000001</v>
      </c>
      <c r="G232" s="4">
        <v>1.9600200000000001</v>
      </c>
      <c r="H232" s="4">
        <v>0.92695000000000005</v>
      </c>
      <c r="I232" s="10" t="s">
        <v>2</v>
      </c>
      <c r="J232" s="53"/>
      <c r="K232" s="52">
        <v>0.12875165391791385</v>
      </c>
      <c r="L232" s="52">
        <v>2.3826099240206329</v>
      </c>
      <c r="M232" s="52">
        <v>0.10158637799730093</v>
      </c>
      <c r="N232" s="52">
        <v>4.3968119189933459</v>
      </c>
    </row>
    <row r="233" spans="1:14" ht="17.649999999999999" x14ac:dyDescent="0.5">
      <c r="A233" s="4">
        <v>1.48905</v>
      </c>
      <c r="B233" s="4">
        <v>0.47635</v>
      </c>
      <c r="C233" s="4">
        <v>14.158200000000001</v>
      </c>
      <c r="D233" s="4">
        <v>11.9977</v>
      </c>
      <c r="E233" s="4">
        <v>2.73238</v>
      </c>
      <c r="F233" s="4">
        <v>1.3242499999999999</v>
      </c>
      <c r="G233" s="4">
        <v>13.601900000000001</v>
      </c>
      <c r="H233" s="4">
        <v>0.75311700000000004</v>
      </c>
      <c r="I233" s="10" t="s">
        <v>2</v>
      </c>
      <c r="J233" s="53"/>
      <c r="K233" s="52">
        <v>0.23849913384729116</v>
      </c>
      <c r="L233" s="52">
        <v>1.8964312977098476</v>
      </c>
      <c r="M233" s="52">
        <v>0.34106888641008876</v>
      </c>
      <c r="N233" s="52">
        <v>3.436764606509449</v>
      </c>
    </row>
    <row r="234" spans="1:14" ht="17.649999999999999" x14ac:dyDescent="0.5">
      <c r="A234" s="4">
        <v>1.00285</v>
      </c>
      <c r="B234" s="4">
        <v>1.30575</v>
      </c>
      <c r="C234" s="4">
        <v>13.3933</v>
      </c>
      <c r="D234" s="4">
        <v>11.6897</v>
      </c>
      <c r="E234" s="4">
        <v>4.2644200000000003</v>
      </c>
      <c r="F234" s="4">
        <v>1.04498</v>
      </c>
      <c r="G234" s="4">
        <v>2.0394800000000002</v>
      </c>
      <c r="H234" s="4">
        <v>9.2113499999999995</v>
      </c>
      <c r="I234" s="10" t="s">
        <v>2</v>
      </c>
      <c r="J234" s="53"/>
      <c r="K234" s="52">
        <v>0.25817057372776897</v>
      </c>
      <c r="L234" s="52">
        <v>2.220076499453659</v>
      </c>
      <c r="M234" s="52">
        <v>0.17558734791801128</v>
      </c>
      <c r="N234" s="52">
        <v>4.4254816768547691</v>
      </c>
    </row>
    <row r="235" spans="1:14" ht="17.649999999999999" x14ac:dyDescent="0.5">
      <c r="A235" s="4">
        <v>0.114381</v>
      </c>
      <c r="B235" s="4">
        <v>2.01417</v>
      </c>
      <c r="C235" s="4">
        <v>4.1425599999999996</v>
      </c>
      <c r="D235" s="4">
        <v>13.091900000000001</v>
      </c>
      <c r="E235" s="4">
        <v>1.0126599999999999</v>
      </c>
      <c r="F235" s="4">
        <v>5.0364599999999999</v>
      </c>
      <c r="G235" s="4">
        <v>9.0074100000000001</v>
      </c>
      <c r="H235" s="4">
        <v>1.0619799999999999</v>
      </c>
      <c r="I235" s="10" t="s">
        <v>2</v>
      </c>
      <c r="J235" s="53"/>
      <c r="K235" s="52">
        <v>0.24055490476889127</v>
      </c>
      <c r="L235" s="52">
        <v>2.0432154228583386</v>
      </c>
      <c r="M235" s="52">
        <v>0.13834344897217823</v>
      </c>
      <c r="N235" s="52">
        <v>4.3987141622532251</v>
      </c>
    </row>
    <row r="236" spans="1:14" ht="17.649999999999999" x14ac:dyDescent="0.5">
      <c r="A236" s="4">
        <v>1.14934</v>
      </c>
      <c r="B236" s="4">
        <v>0.37421900000000002</v>
      </c>
      <c r="C236" s="4">
        <v>6.4930300000000001</v>
      </c>
      <c r="D236" s="4">
        <v>5.05891</v>
      </c>
      <c r="E236" s="4">
        <v>0.134294</v>
      </c>
      <c r="F236" s="4">
        <v>4.9029699999999998</v>
      </c>
      <c r="G236" s="4">
        <v>7.6589600000000004</v>
      </c>
      <c r="H236" s="4">
        <v>2.43092</v>
      </c>
      <c r="I236" s="10" t="s">
        <v>2</v>
      </c>
      <c r="J236" s="53"/>
      <c r="K236" s="52">
        <v>8.9215704113277894E-2</v>
      </c>
      <c r="L236" s="52">
        <v>1.4091218233051805</v>
      </c>
      <c r="M236" s="52">
        <v>0.12756525085810944</v>
      </c>
      <c r="N236" s="52">
        <v>4.2018056241019606</v>
      </c>
    </row>
    <row r="237" spans="1:14" ht="17.649999999999999" x14ac:dyDescent="0.5">
      <c r="A237" s="4">
        <v>0.40054400000000001</v>
      </c>
      <c r="B237" s="4">
        <v>2.17456</v>
      </c>
      <c r="C237" s="4">
        <v>4.0773700000000002</v>
      </c>
      <c r="D237" s="4">
        <v>4.9024599999999996</v>
      </c>
      <c r="E237" s="4">
        <v>2.8770600000000002</v>
      </c>
      <c r="F237" s="4">
        <v>3.51573</v>
      </c>
      <c r="G237" s="4">
        <v>2.7866599999999999</v>
      </c>
      <c r="H237" s="4">
        <v>0.767706</v>
      </c>
      <c r="I237" s="10" t="s">
        <v>2</v>
      </c>
      <c r="J237" s="53"/>
      <c r="K237" s="52">
        <v>0.11882709271953341</v>
      </c>
      <c r="L237" s="52">
        <v>2.3329963727655487</v>
      </c>
      <c r="M237" s="52">
        <v>0.10616800343191343</v>
      </c>
      <c r="N237" s="52">
        <v>4.58435254891317</v>
      </c>
    </row>
    <row r="238" spans="1:14" ht="17.649999999999999" x14ac:dyDescent="0.5">
      <c r="A238" s="4">
        <v>0.663794</v>
      </c>
      <c r="B238" s="4">
        <v>2.1243400000000001</v>
      </c>
      <c r="C238" s="4">
        <v>14.0678</v>
      </c>
      <c r="D238" s="4">
        <v>1.31714</v>
      </c>
      <c r="E238" s="4">
        <v>3.29522</v>
      </c>
      <c r="F238" s="4">
        <v>4.9413200000000002</v>
      </c>
      <c r="G238" s="4">
        <v>3.34354</v>
      </c>
      <c r="H238" s="4">
        <v>0.36354399999999998</v>
      </c>
      <c r="I238" s="10" t="s">
        <v>2</v>
      </c>
      <c r="J238" s="53"/>
      <c r="K238" s="52">
        <v>0.11081661481818325</v>
      </c>
      <c r="L238" s="52">
        <v>2.1866709777561022</v>
      </c>
      <c r="M238" s="52">
        <v>0.12614401411007065</v>
      </c>
      <c r="N238" s="52">
        <v>4.967555452114885</v>
      </c>
    </row>
    <row r="239" spans="1:14" ht="17.649999999999999" x14ac:dyDescent="0.5">
      <c r="A239" s="4">
        <v>1.0937699999999999</v>
      </c>
      <c r="B239" s="4">
        <v>0.62674399999999997</v>
      </c>
      <c r="C239" s="4">
        <v>13.984</v>
      </c>
      <c r="D239" s="4">
        <v>12.024699999999999</v>
      </c>
      <c r="E239" s="4">
        <v>1.1564700000000001</v>
      </c>
      <c r="F239" s="4">
        <v>3.2435900000000002</v>
      </c>
      <c r="G239" s="4">
        <v>4.6249399999999996</v>
      </c>
      <c r="H239" s="4">
        <v>8.5082599999999999</v>
      </c>
      <c r="I239" s="10" t="s">
        <v>2</v>
      </c>
      <c r="J239" s="53"/>
      <c r="K239" s="52">
        <v>0.20385868870652155</v>
      </c>
      <c r="L239" s="52">
        <v>1.658527016204715</v>
      </c>
      <c r="M239" s="52">
        <v>0.30927556959570668</v>
      </c>
      <c r="N239" s="52">
        <v>4.1107565000737418</v>
      </c>
    </row>
    <row r="240" spans="1:14" ht="17.649999999999999" x14ac:dyDescent="0.5">
      <c r="A240" s="4">
        <v>1.8064899999999999</v>
      </c>
      <c r="B240" s="4">
        <v>0.29914400000000002</v>
      </c>
      <c r="C240" s="4">
        <v>9.0763200000000008</v>
      </c>
      <c r="D240" s="4">
        <v>1.4847699999999999</v>
      </c>
      <c r="E240" s="4">
        <v>5.4059400000000002</v>
      </c>
      <c r="F240" s="4">
        <v>0.34816900000000001</v>
      </c>
      <c r="G240" s="4">
        <v>1.2258800000000001</v>
      </c>
      <c r="H240" s="4">
        <v>9.6909399999999994</v>
      </c>
      <c r="I240" s="10" t="s">
        <v>2</v>
      </c>
      <c r="J240" s="53"/>
      <c r="K240" s="52">
        <v>0.15661253733865074</v>
      </c>
      <c r="L240" s="52">
        <v>1.9378629041680555</v>
      </c>
      <c r="M240" s="52">
        <v>9.747879386139828E-2</v>
      </c>
      <c r="N240" s="52">
        <v>4.185701216157427</v>
      </c>
    </row>
    <row r="241" spans="1:14" ht="17.649999999999999" x14ac:dyDescent="0.5">
      <c r="A241" s="4">
        <v>0.212369</v>
      </c>
      <c r="B241" s="4">
        <v>0.95531900000000003</v>
      </c>
      <c r="C241" s="4">
        <v>8.3536699999999993</v>
      </c>
      <c r="D241" s="4">
        <v>8.1413399999999996</v>
      </c>
      <c r="E241" s="4">
        <v>0.364394</v>
      </c>
      <c r="F241" s="4">
        <v>3.97593</v>
      </c>
      <c r="G241" s="4">
        <v>1.4866299999999999</v>
      </c>
      <c r="H241" s="4">
        <v>1.8777600000000001</v>
      </c>
      <c r="I241" s="10" t="s">
        <v>2</v>
      </c>
      <c r="J241" s="53"/>
      <c r="K241" s="52">
        <v>8.9394047366184032E-2</v>
      </c>
      <c r="L241" s="52">
        <v>1.1012482411107574</v>
      </c>
      <c r="M241" s="52">
        <v>7.9662019946525761E-2</v>
      </c>
      <c r="N241" s="52">
        <v>3.4221043293107796</v>
      </c>
    </row>
    <row r="242" spans="1:14" ht="17.649999999999999" x14ac:dyDescent="0.5">
      <c r="A242" s="4">
        <v>0.61943099999999995</v>
      </c>
      <c r="B242" s="4">
        <v>1.2721899999999999</v>
      </c>
      <c r="C242" s="4">
        <v>8.4002300000000005</v>
      </c>
      <c r="D242" s="4">
        <v>8.1432099999999998</v>
      </c>
      <c r="E242" s="4">
        <v>3.1329699999999998</v>
      </c>
      <c r="F242" s="4">
        <v>0.76264399999999999</v>
      </c>
      <c r="G242" s="4">
        <v>4.0401199999999999</v>
      </c>
      <c r="H242" s="4">
        <v>5.4071899999999999</v>
      </c>
      <c r="I242" s="10" t="s">
        <v>2</v>
      </c>
      <c r="J242" s="53"/>
      <c r="K242" s="52">
        <v>0.14558944682119812</v>
      </c>
      <c r="L242" s="52">
        <v>1.7845648375307284</v>
      </c>
      <c r="M242" s="52">
        <v>0.16286123599484323</v>
      </c>
      <c r="N242" s="52">
        <v>3.4908245142649212</v>
      </c>
    </row>
    <row r="243" spans="1:14" ht="17.649999999999999" x14ac:dyDescent="0.5">
      <c r="A243" s="4">
        <v>0.65404399999999996</v>
      </c>
      <c r="B243" s="4">
        <v>0.61699400000000004</v>
      </c>
      <c r="C243" s="4">
        <v>12.890700000000001</v>
      </c>
      <c r="D243" s="4">
        <v>1.89266</v>
      </c>
      <c r="E243" s="4">
        <v>0.61219400000000002</v>
      </c>
      <c r="F243" s="4">
        <v>3.49729</v>
      </c>
      <c r="G243" s="4">
        <v>0.25179400000000002</v>
      </c>
      <c r="H243" s="4">
        <v>6.3067799999999998</v>
      </c>
      <c r="I243" s="10" t="s">
        <v>2</v>
      </c>
      <c r="J243" s="53"/>
      <c r="K243" s="52">
        <v>8.7187830961240539E-2</v>
      </c>
      <c r="L243" s="52">
        <v>1.1193266247072782</v>
      </c>
      <c r="M243" s="52">
        <v>0.2116720287643937</v>
      </c>
      <c r="N243" s="52">
        <v>3.4503455231931341</v>
      </c>
    </row>
    <row r="244" spans="1:14" ht="17.649999999999999" x14ac:dyDescent="0.5">
      <c r="A244" s="4">
        <v>0.903644</v>
      </c>
      <c r="B244" s="4">
        <v>0.96653100000000003</v>
      </c>
      <c r="C244" s="4">
        <v>11.8757</v>
      </c>
      <c r="D244" s="4">
        <v>9.4916599999999995</v>
      </c>
      <c r="E244" s="4">
        <v>1.6712400000000001</v>
      </c>
      <c r="F244" s="4">
        <v>2.0112299999999999</v>
      </c>
      <c r="G244" s="4">
        <v>7.5621099999999997</v>
      </c>
      <c r="H244" s="4">
        <v>8.3164200000000008</v>
      </c>
      <c r="I244" s="10" t="s">
        <v>2</v>
      </c>
      <c r="J244" s="53"/>
      <c r="K244" s="52">
        <v>0.18189732749834989</v>
      </c>
      <c r="L244" s="52">
        <v>1.7863589019700572</v>
      </c>
      <c r="M244" s="52">
        <v>0.27531185008433257</v>
      </c>
      <c r="N244" s="52">
        <v>3.4674409485185627</v>
      </c>
    </row>
    <row r="245" spans="1:14" ht="17.649999999999999" x14ac:dyDescent="0.5">
      <c r="A245" s="4">
        <v>0.31181900000000001</v>
      </c>
      <c r="B245" s="4">
        <v>0.77250600000000003</v>
      </c>
      <c r="C245" s="4">
        <v>14.330399999999999</v>
      </c>
      <c r="D245" s="4">
        <v>11.236800000000001</v>
      </c>
      <c r="E245" s="4">
        <v>3.2723599999999999</v>
      </c>
      <c r="F245" s="4">
        <v>0.16453100000000001</v>
      </c>
      <c r="G245" s="4">
        <v>8.8081200000000006</v>
      </c>
      <c r="H245" s="4">
        <v>12.289099999999999</v>
      </c>
      <c r="I245" s="10" t="s">
        <v>2</v>
      </c>
      <c r="J245" s="53"/>
      <c r="K245" s="52">
        <v>0.11852669704646407</v>
      </c>
      <c r="L245" s="52">
        <v>1.0414477449235229</v>
      </c>
      <c r="M245" s="52">
        <v>0.28640641008081796</v>
      </c>
      <c r="N245" s="52">
        <v>3.2569362229339855</v>
      </c>
    </row>
    <row r="246" spans="1:14" ht="17.649999999999999" x14ac:dyDescent="0.5">
      <c r="A246" s="4">
        <v>0.98944399999999999</v>
      </c>
      <c r="B246" s="4">
        <v>0.91241899999999998</v>
      </c>
      <c r="C246" s="4">
        <v>11.4193</v>
      </c>
      <c r="D246" s="4">
        <v>2.68981</v>
      </c>
      <c r="E246" s="4">
        <v>1.7228699999999999</v>
      </c>
      <c r="F246" s="4">
        <v>1.6402699999999999</v>
      </c>
      <c r="G246" s="4">
        <v>4.4740799999999998</v>
      </c>
      <c r="H246" s="4">
        <v>5.4965900000000003</v>
      </c>
      <c r="I246" s="10" t="s">
        <v>2</v>
      </c>
      <c r="J246" s="53"/>
      <c r="K246" s="52">
        <v>0.12684811025744308</v>
      </c>
      <c r="L246" s="52">
        <v>1.7194367436947069</v>
      </c>
      <c r="M246" s="52">
        <v>0.16128868174558275</v>
      </c>
      <c r="N246" s="52">
        <v>3.0568691676144368</v>
      </c>
    </row>
    <row r="247" spans="1:14" ht="17.649999999999999" x14ac:dyDescent="0.5">
      <c r="A247" s="4">
        <v>2.1072799999999998</v>
      </c>
      <c r="B247" s="4">
        <v>0.18750600000000001</v>
      </c>
      <c r="C247" s="4">
        <v>8.6311800000000005</v>
      </c>
      <c r="D247" s="4">
        <v>1.6803300000000001</v>
      </c>
      <c r="E247" s="4">
        <v>3.5857899999999998</v>
      </c>
      <c r="F247" s="4">
        <v>0.91825599999999996</v>
      </c>
      <c r="G247" s="4">
        <v>14.3621</v>
      </c>
      <c r="H247" s="4">
        <v>2.1440899999999998</v>
      </c>
      <c r="I247" s="10" t="s">
        <v>2</v>
      </c>
      <c r="J247" s="53"/>
      <c r="K247" s="52">
        <v>0.17265008154374989</v>
      </c>
      <c r="L247" s="52">
        <v>2.1382592584447444</v>
      </c>
      <c r="M247" s="52">
        <v>0.47515590842790723</v>
      </c>
      <c r="N247" s="52">
        <v>4.2131384956852544</v>
      </c>
    </row>
    <row r="248" spans="1:14" ht="17.649999999999999" x14ac:dyDescent="0.5">
      <c r="A248" s="4">
        <v>0.72911899999999996</v>
      </c>
      <c r="B248" s="4">
        <v>1.28389</v>
      </c>
      <c r="C248" s="4">
        <v>12.291</v>
      </c>
      <c r="D248" s="4">
        <v>3.98983</v>
      </c>
      <c r="E248" s="4">
        <v>5.8211599999999999</v>
      </c>
      <c r="F248" s="4">
        <v>1.11886</v>
      </c>
      <c r="G248" s="4">
        <v>0.64850600000000003</v>
      </c>
      <c r="H248" s="4">
        <v>12.7622</v>
      </c>
      <c r="I248" s="10" t="s">
        <v>2</v>
      </c>
      <c r="J248" s="53"/>
      <c r="K248" s="52">
        <v>0.13066380651171783</v>
      </c>
      <c r="L248" s="52">
        <v>1.8435523827296996</v>
      </c>
      <c r="M248" s="52">
        <v>0.16615442948998774</v>
      </c>
      <c r="N248" s="52">
        <v>4.3829567507202292</v>
      </c>
    </row>
    <row r="249" spans="1:14" ht="17.649999999999999" x14ac:dyDescent="0.5">
      <c r="A249" s="4">
        <v>1.26342</v>
      </c>
      <c r="B249" s="4">
        <v>1.68608</v>
      </c>
      <c r="C249" s="4">
        <v>0.98375599999999996</v>
      </c>
      <c r="D249" s="4">
        <v>10.882899999999999</v>
      </c>
      <c r="E249" s="4">
        <v>2.4220199999999998</v>
      </c>
      <c r="F249" s="4">
        <v>1.79514</v>
      </c>
      <c r="G249" s="4">
        <v>13.918799999999999</v>
      </c>
      <c r="H249" s="4">
        <v>14.103199999999999</v>
      </c>
      <c r="I249" s="10" t="s">
        <v>2</v>
      </c>
      <c r="J249" s="53"/>
      <c r="K249" s="52">
        <v>0.17996936933930341</v>
      </c>
      <c r="L249" s="52">
        <v>2.4543215531489988</v>
      </c>
      <c r="M249" s="52">
        <v>0.52392857586451635</v>
      </c>
      <c r="N249" s="52">
        <v>4.0735450721692565</v>
      </c>
    </row>
    <row r="250" spans="1:14" ht="17.649999999999999" x14ac:dyDescent="0.5">
      <c r="A250" s="4">
        <v>0.75593100000000002</v>
      </c>
      <c r="B250" s="4">
        <v>0.66769400000000001</v>
      </c>
      <c r="C250" s="4">
        <v>12.928000000000001</v>
      </c>
      <c r="D250" s="4">
        <v>6.1372900000000001</v>
      </c>
      <c r="E250" s="4">
        <v>1.7899799999999999</v>
      </c>
      <c r="F250" s="4">
        <v>2.1653699999999998</v>
      </c>
      <c r="G250" s="4">
        <v>3.6992799999999999</v>
      </c>
      <c r="H250" s="4">
        <v>2.0230299999999999</v>
      </c>
      <c r="I250" s="10" t="s">
        <v>2</v>
      </c>
      <c r="J250" s="53"/>
      <c r="K250" s="52">
        <v>0.12667141439580962</v>
      </c>
      <c r="L250" s="52">
        <v>1.3461420824958032</v>
      </c>
      <c r="M250" s="52">
        <v>0.10819056273401512</v>
      </c>
      <c r="N250" s="52">
        <v>3.3200698213189277</v>
      </c>
    </row>
    <row r="251" spans="1:14" ht="17.649999999999999" x14ac:dyDescent="0.5">
      <c r="A251" s="4">
        <v>1.1761600000000001</v>
      </c>
      <c r="B251" s="4">
        <v>0.57506900000000005</v>
      </c>
      <c r="C251" s="4">
        <v>6.7761300000000002</v>
      </c>
      <c r="D251" s="4">
        <v>2.7121599999999999</v>
      </c>
      <c r="E251" s="4">
        <v>1.93601</v>
      </c>
      <c r="F251" s="4">
        <v>2.9124599999999998</v>
      </c>
      <c r="G251" s="4">
        <v>1.9056900000000001</v>
      </c>
      <c r="H251" s="4">
        <v>5.4146400000000003</v>
      </c>
      <c r="I251" s="10" t="s">
        <v>2</v>
      </c>
      <c r="J251" s="53"/>
      <c r="K251" s="52">
        <v>9.0967755295886341E-2</v>
      </c>
      <c r="L251" s="52">
        <v>1.5828669635032873</v>
      </c>
      <c r="M251" s="52">
        <v>0.18819740388271528</v>
      </c>
      <c r="N251" s="52">
        <v>4.2070111020738006</v>
      </c>
    </row>
    <row r="252" spans="1:14" ht="17.649999999999999" x14ac:dyDescent="0.5">
      <c r="A252" s="4">
        <v>2.0234299999999998</v>
      </c>
      <c r="B252" s="4">
        <v>0.107069</v>
      </c>
      <c r="C252" s="4">
        <v>12.348699999999999</v>
      </c>
      <c r="D252" s="4">
        <v>2.6246200000000002</v>
      </c>
      <c r="E252" s="4">
        <v>2.6041799999999999</v>
      </c>
      <c r="F252" s="4">
        <v>0.80394399999999999</v>
      </c>
      <c r="G252" s="4">
        <v>10.672499999999999</v>
      </c>
      <c r="H252" s="4">
        <v>8.9813299999999998</v>
      </c>
      <c r="I252" s="10" t="s">
        <v>2</v>
      </c>
      <c r="J252" s="53"/>
      <c r="K252" s="52">
        <v>0.22784614369977313</v>
      </c>
      <c r="L252" s="52">
        <v>2.0358039193883619</v>
      </c>
      <c r="M252" s="52">
        <v>0.32126281584033578</v>
      </c>
      <c r="N252" s="52">
        <v>3.2511658399243073</v>
      </c>
    </row>
    <row r="253" spans="1:14" ht="17.649999999999999" x14ac:dyDescent="0.5">
      <c r="A253" s="4">
        <v>0.76958099999999996</v>
      </c>
      <c r="B253" s="4">
        <v>0.80955600000000005</v>
      </c>
      <c r="C253" s="4">
        <v>13.226000000000001</v>
      </c>
      <c r="D253" s="4">
        <v>10.7302</v>
      </c>
      <c r="E253" s="4">
        <v>4.4235899999999999</v>
      </c>
      <c r="F253" s="4">
        <v>0.99126899999999996</v>
      </c>
      <c r="G253" s="4">
        <v>1.4475199999999999</v>
      </c>
      <c r="H253" s="4">
        <v>13.574299999999999</v>
      </c>
      <c r="I253" s="10" t="s">
        <v>2</v>
      </c>
      <c r="J253" s="53"/>
      <c r="K253" s="52">
        <v>0.17036978427869093</v>
      </c>
      <c r="L253" s="52">
        <v>1.5158636160559582</v>
      </c>
      <c r="M253" s="52">
        <v>0.18384006227718647</v>
      </c>
      <c r="N253" s="52">
        <v>4.2554651111680721</v>
      </c>
    </row>
    <row r="254" spans="1:14" ht="17.649999999999999" x14ac:dyDescent="0.5">
      <c r="A254" s="7">
        <v>0.27413500000000002</v>
      </c>
      <c r="B254" s="7">
        <v>0.14988099999999999</v>
      </c>
      <c r="C254" s="7">
        <v>12.4216</v>
      </c>
      <c r="D254" s="7">
        <v>3.9881600000000001</v>
      </c>
      <c r="E254" s="7">
        <v>3.24133</v>
      </c>
      <c r="F254" s="7">
        <v>0.33419500000000002</v>
      </c>
      <c r="G254" s="7">
        <v>0.124374</v>
      </c>
      <c r="H254" s="7">
        <v>11.198700000000001</v>
      </c>
      <c r="I254" s="10" t="s">
        <v>2</v>
      </c>
      <c r="J254" s="54"/>
      <c r="K254" s="52">
        <v>3.6475528510851084E-2</v>
      </c>
      <c r="L254" s="52">
        <v>0.39703871544098368</v>
      </c>
      <c r="M254" s="52">
        <v>3.8145114638673934E-2</v>
      </c>
      <c r="N254" s="52">
        <v>0.97258954491341032</v>
      </c>
    </row>
    <row r="255" spans="1:14" ht="17.649999999999999" x14ac:dyDescent="0.5">
      <c r="A255" s="7">
        <v>0.244339</v>
      </c>
      <c r="B255" s="7">
        <v>0.17530899999999999</v>
      </c>
      <c r="C255" s="7">
        <v>8.8923400000000008</v>
      </c>
      <c r="D255" s="7">
        <v>9.9597800000000003</v>
      </c>
      <c r="E255" s="7">
        <v>0.82122700000000004</v>
      </c>
      <c r="F255" s="7">
        <v>0.27507100000000001</v>
      </c>
      <c r="G255" s="7">
        <v>3.1316700000000002</v>
      </c>
      <c r="H255" s="7">
        <v>5.65808</v>
      </c>
      <c r="I255" s="10" t="s">
        <v>2</v>
      </c>
      <c r="J255" s="54"/>
      <c r="K255" s="52">
        <v>3.6273849424214188E-2</v>
      </c>
      <c r="L255" s="52">
        <v>0.39852606029881465</v>
      </c>
      <c r="M255" s="52">
        <v>4.0181824786390222E-2</v>
      </c>
      <c r="N255" s="52">
        <v>0.9624450831398873</v>
      </c>
    </row>
    <row r="256" spans="1:14" ht="17.649999999999999" x14ac:dyDescent="0.5">
      <c r="A256" s="7">
        <v>0.19369800000000001</v>
      </c>
      <c r="B256" s="7">
        <v>0.213393</v>
      </c>
      <c r="C256" s="7">
        <v>13.9291</v>
      </c>
      <c r="D256" s="7">
        <v>1.06738</v>
      </c>
      <c r="E256" s="7">
        <v>1.41791</v>
      </c>
      <c r="F256" s="7">
        <v>0.192333</v>
      </c>
      <c r="G256" s="7">
        <v>0.83707299999999996</v>
      </c>
      <c r="H256" s="7">
        <v>4.6250499999999999</v>
      </c>
      <c r="I256" s="10" t="s">
        <v>2</v>
      </c>
      <c r="J256" s="54"/>
      <c r="K256" s="52">
        <v>2.6245647115126856E-2</v>
      </c>
      <c r="L256" s="52">
        <v>0.33299929872028644</v>
      </c>
      <c r="M256" s="52">
        <v>2.0539883300654593E-2</v>
      </c>
      <c r="N256" s="52">
        <v>1.0658337580114017</v>
      </c>
    </row>
    <row r="257" spans="1:14" ht="17.649999999999999" x14ac:dyDescent="0.5">
      <c r="A257" s="7">
        <v>0.27033299999999999</v>
      </c>
      <c r="B257" s="7">
        <v>0.66306200000000004</v>
      </c>
      <c r="C257" s="7">
        <v>10.4171</v>
      </c>
      <c r="D257" s="7">
        <v>13.8575</v>
      </c>
      <c r="E257" s="7">
        <v>0.78864299999999998</v>
      </c>
      <c r="F257" s="7">
        <v>1.08348</v>
      </c>
      <c r="G257" s="7">
        <v>0.53427500000000006</v>
      </c>
      <c r="H257" s="7">
        <v>10.6195</v>
      </c>
      <c r="I257" s="10" t="s">
        <v>2</v>
      </c>
      <c r="J257" s="54"/>
      <c r="K257" s="52">
        <v>0.10747150746062381</v>
      </c>
      <c r="L257" s="52">
        <v>0.89836884674722683</v>
      </c>
      <c r="M257" s="52">
        <v>0.10952950782891828</v>
      </c>
      <c r="N257" s="52">
        <v>1.4453497427938859</v>
      </c>
    </row>
    <row r="258" spans="1:14" ht="17.649999999999999" x14ac:dyDescent="0.5">
      <c r="A258" s="7">
        <v>0.51018200000000002</v>
      </c>
      <c r="B258" s="7">
        <v>0.25531700000000002</v>
      </c>
      <c r="C258" s="7">
        <v>7.5101399999999998</v>
      </c>
      <c r="D258" s="7">
        <v>5.7363</v>
      </c>
      <c r="E258" s="7">
        <v>0.26916200000000001</v>
      </c>
      <c r="F258" s="7">
        <v>1.21959</v>
      </c>
      <c r="G258" s="7">
        <v>3.6701800000000002</v>
      </c>
      <c r="H258" s="7">
        <v>4.52461</v>
      </c>
      <c r="I258" s="10" t="s">
        <v>2</v>
      </c>
      <c r="J258" s="54"/>
      <c r="K258" s="52">
        <v>5.0113868335103631E-2</v>
      </c>
      <c r="L258" s="52">
        <v>0.71382000558044478</v>
      </c>
      <c r="M258" s="52">
        <v>6.312749581222378E-2</v>
      </c>
      <c r="N258" s="52">
        <v>1.3369210654048738</v>
      </c>
    </row>
    <row r="259" spans="1:14" ht="17.649999999999999" x14ac:dyDescent="0.5">
      <c r="A259" s="7">
        <v>0.57687299999999997</v>
      </c>
      <c r="B259" s="7">
        <v>0.14202200000000001</v>
      </c>
      <c r="C259" s="7">
        <v>6.9528800000000004</v>
      </c>
      <c r="D259" s="7">
        <v>14.081</v>
      </c>
      <c r="E259" s="7">
        <v>0.94990799999999997</v>
      </c>
      <c r="F259" s="7">
        <v>0.35418300000000003</v>
      </c>
      <c r="G259" s="7">
        <v>6.9837199999999999</v>
      </c>
      <c r="H259" s="7">
        <v>6.3533900000000001</v>
      </c>
      <c r="I259" s="10" t="s">
        <v>2</v>
      </c>
      <c r="J259" s="54"/>
      <c r="K259" s="52">
        <v>5.5711627480284021E-2</v>
      </c>
      <c r="L259" s="52">
        <v>0.67585762552559658</v>
      </c>
      <c r="M259" s="52">
        <v>8.4216912165922059E-2</v>
      </c>
      <c r="N259" s="52">
        <v>1.2158747460946346</v>
      </c>
    </row>
    <row r="260" spans="1:14" ht="17.649999999999999" x14ac:dyDescent="0.5">
      <c r="A260" s="7">
        <v>0.82315700000000003</v>
      </c>
      <c r="B260" s="7">
        <v>0.153333</v>
      </c>
      <c r="C260" s="7">
        <v>12.5501</v>
      </c>
      <c r="D260" s="7">
        <v>14.541499999999999</v>
      </c>
      <c r="E260" s="7">
        <v>0.119598</v>
      </c>
      <c r="F260" s="7">
        <v>1.41303</v>
      </c>
      <c r="G260" s="7">
        <v>4.1588599999999998</v>
      </c>
      <c r="H260" s="7">
        <v>13.3492</v>
      </c>
      <c r="I260" s="10" t="s">
        <v>2</v>
      </c>
      <c r="J260" s="54"/>
      <c r="K260" s="52">
        <v>0.11258217246301491</v>
      </c>
      <c r="L260" s="52">
        <v>0.94031594142551622</v>
      </c>
      <c r="M260" s="52">
        <v>0.17322937696632293</v>
      </c>
      <c r="N260" s="52">
        <v>1.4695709670295369</v>
      </c>
    </row>
    <row r="261" spans="1:14" ht="17.649999999999999" x14ac:dyDescent="0.5">
      <c r="A261" s="7">
        <v>0.34813699999999997</v>
      </c>
      <c r="B261" s="7">
        <v>0.74535200000000001</v>
      </c>
      <c r="C261" s="7">
        <v>14.4781</v>
      </c>
      <c r="D261" s="7">
        <v>0.19573299999999999</v>
      </c>
      <c r="E261" s="7">
        <v>0.69367699999999999</v>
      </c>
      <c r="F261" s="7">
        <v>0.80248799999999998</v>
      </c>
      <c r="G261" s="7">
        <v>7.7639500000000004</v>
      </c>
      <c r="H261" s="7">
        <v>4.1206300000000002</v>
      </c>
      <c r="I261" s="10" t="s">
        <v>2</v>
      </c>
      <c r="J261" s="54"/>
      <c r="K261" s="52">
        <v>4.6023054498243787E-2</v>
      </c>
      <c r="L261" s="52">
        <v>0.54834426123125468</v>
      </c>
      <c r="M261" s="52">
        <v>8.2772498232231956E-2</v>
      </c>
      <c r="N261" s="52">
        <v>1.3688875689083821</v>
      </c>
    </row>
    <row r="262" spans="1:14" ht="17.649999999999999" x14ac:dyDescent="0.5">
      <c r="A262" s="7">
        <v>0.354572</v>
      </c>
      <c r="B262" s="7">
        <v>0.36744300000000002</v>
      </c>
      <c r="C262" s="7">
        <v>9.7123600000000003</v>
      </c>
      <c r="D262" s="7">
        <v>12.936</v>
      </c>
      <c r="E262" s="7">
        <v>0.23815700000000001</v>
      </c>
      <c r="F262" s="7">
        <v>1.4303900000000001</v>
      </c>
      <c r="G262" s="7">
        <v>0.48031099999999999</v>
      </c>
      <c r="H262" s="7">
        <v>3.6641900000000001</v>
      </c>
      <c r="I262" s="10" t="s">
        <v>2</v>
      </c>
      <c r="J262" s="54"/>
      <c r="K262" s="52">
        <v>7.4364757711809087E-2</v>
      </c>
      <c r="L262" s="52">
        <v>0.69136950552365717</v>
      </c>
      <c r="M262" s="52">
        <v>5.2371442434653463E-2</v>
      </c>
      <c r="N262" s="52">
        <v>1.3780908298626393</v>
      </c>
    </row>
    <row r="263" spans="1:14" ht="17.649999999999999" x14ac:dyDescent="0.5">
      <c r="A263" s="7">
        <v>1.0242</v>
      </c>
      <c r="B263" s="7">
        <v>0.19350300000000001</v>
      </c>
      <c r="C263" s="7">
        <v>10.1646</v>
      </c>
      <c r="D263" s="7">
        <v>0.62857799999999997</v>
      </c>
      <c r="E263" s="7">
        <v>2.3035999999999999</v>
      </c>
      <c r="F263" s="7">
        <v>0.16327800000000001</v>
      </c>
      <c r="G263" s="7">
        <v>1.0911500000000001</v>
      </c>
      <c r="H263" s="7">
        <v>0.158026</v>
      </c>
      <c r="I263" s="10" t="s">
        <v>2</v>
      </c>
      <c r="J263" s="54"/>
      <c r="K263" s="52">
        <v>9.6881796139826851E-2</v>
      </c>
      <c r="L263" s="52">
        <v>1.0851825223371283</v>
      </c>
      <c r="M263" s="52">
        <v>2.5457508286174005E-2</v>
      </c>
      <c r="N263" s="52">
        <v>1.6258442341165549</v>
      </c>
    </row>
    <row r="264" spans="1:14" ht="17.649999999999999" x14ac:dyDescent="0.5">
      <c r="A264" s="7">
        <v>0.34092299999999998</v>
      </c>
      <c r="B264" s="7">
        <v>1.1534899999999999</v>
      </c>
      <c r="C264" s="7">
        <v>3.5728200000000001</v>
      </c>
      <c r="D264" s="7">
        <v>9.8099600000000002</v>
      </c>
      <c r="E264" s="7">
        <v>1.6655599999999999</v>
      </c>
      <c r="F264" s="7">
        <v>0.43725199999999997</v>
      </c>
      <c r="G264" s="7">
        <v>6.3031800000000002</v>
      </c>
      <c r="H264" s="7">
        <v>5.0994799999999998</v>
      </c>
      <c r="I264" s="10" t="s">
        <v>2</v>
      </c>
      <c r="J264" s="54"/>
      <c r="K264" s="52">
        <v>0.11622689215903739</v>
      </c>
      <c r="L264" s="52">
        <v>1.3977963738430228</v>
      </c>
      <c r="M264" s="52">
        <v>0.12149953542852941</v>
      </c>
      <c r="N264" s="52">
        <v>1.9433076451552957</v>
      </c>
    </row>
    <row r="265" spans="1:14" ht="17.649999999999999" x14ac:dyDescent="0.5">
      <c r="A265" s="7">
        <v>0.19369800000000001</v>
      </c>
      <c r="B265" s="7">
        <v>0.213393</v>
      </c>
      <c r="C265" s="7">
        <v>13.9291</v>
      </c>
      <c r="D265" s="7">
        <v>1.06738</v>
      </c>
      <c r="E265" s="7">
        <v>1.41791</v>
      </c>
      <c r="F265" s="7">
        <v>0.192333</v>
      </c>
      <c r="G265" s="7">
        <v>0.83707299999999996</v>
      </c>
      <c r="H265" s="7">
        <v>4.6250499999999999</v>
      </c>
      <c r="I265" s="10" t="s">
        <v>2</v>
      </c>
      <c r="J265" s="54"/>
      <c r="K265" s="52">
        <v>2.6245647115126856E-2</v>
      </c>
      <c r="L265" s="52">
        <v>0.33299929872028644</v>
      </c>
      <c r="M265" s="52">
        <v>2.0539883300654593E-2</v>
      </c>
      <c r="N265" s="52">
        <v>1.0658337580114017</v>
      </c>
    </row>
    <row r="266" spans="1:14" ht="17.649999999999999" x14ac:dyDescent="0.5">
      <c r="A266" s="7">
        <v>0.29529300000000003</v>
      </c>
      <c r="B266" s="7">
        <v>1.1889799999999999</v>
      </c>
      <c r="C266" s="7">
        <v>9.7265200000000007</v>
      </c>
      <c r="D266" s="7">
        <v>2.98874</v>
      </c>
      <c r="E266" s="7">
        <v>0.39493699999999998</v>
      </c>
      <c r="F266" s="7">
        <v>2.1056699999999999</v>
      </c>
      <c r="G266" s="7">
        <v>0.60847600000000002</v>
      </c>
      <c r="H266" s="7">
        <v>2.5182000000000002</v>
      </c>
      <c r="I266" s="10" t="s">
        <v>2</v>
      </c>
      <c r="J266" s="54"/>
      <c r="K266" s="52">
        <v>6.1453797813309174E-2</v>
      </c>
      <c r="L266" s="52">
        <v>1.3015251119392484</v>
      </c>
      <c r="M266" s="52">
        <v>5.4823993317312324E-2</v>
      </c>
      <c r="N266" s="52">
        <v>1.9787345666065059</v>
      </c>
    </row>
    <row r="267" spans="1:14" ht="17.649999999999999" x14ac:dyDescent="0.5">
      <c r="A267" s="7">
        <v>0.59793300000000005</v>
      </c>
      <c r="B267" s="7">
        <v>0.66618299999999997</v>
      </c>
      <c r="C267" s="7">
        <v>6.8016500000000004</v>
      </c>
      <c r="D267" s="7">
        <v>11.069800000000001</v>
      </c>
      <c r="E267" s="7">
        <v>1.20536</v>
      </c>
      <c r="F267" s="7">
        <v>0.76075700000000002</v>
      </c>
      <c r="G267" s="7">
        <v>9.2397200000000002</v>
      </c>
      <c r="H267" s="7">
        <v>3.4415900000000001</v>
      </c>
      <c r="I267" s="10" t="s">
        <v>2</v>
      </c>
      <c r="J267" s="54"/>
      <c r="K267" s="52">
        <v>0.10576142581947584</v>
      </c>
      <c r="L267" s="52">
        <v>1.1952408220128179</v>
      </c>
      <c r="M267" s="52">
        <v>0.12885154074131641</v>
      </c>
      <c r="N267" s="52">
        <v>1.8096064516318546</v>
      </c>
    </row>
    <row r="268" spans="1:14" ht="17.649999999999999" x14ac:dyDescent="0.5">
      <c r="A268" s="7">
        <v>0.61255700000000002</v>
      </c>
      <c r="B268" s="7">
        <v>0.63283699999999998</v>
      </c>
      <c r="C268" s="7">
        <v>5.0479200000000004</v>
      </c>
      <c r="D268" s="7">
        <v>9.0277100000000008</v>
      </c>
      <c r="E268" s="7">
        <v>0.281447</v>
      </c>
      <c r="F268" s="7">
        <v>1.58795</v>
      </c>
      <c r="G268" s="7">
        <v>5.8954500000000003</v>
      </c>
      <c r="H268" s="7">
        <v>10.1556</v>
      </c>
      <c r="I268" s="10" t="s">
        <v>2</v>
      </c>
      <c r="J268" s="54"/>
      <c r="K268" s="52">
        <v>8.286180354911013E-2</v>
      </c>
      <c r="L268" s="52">
        <v>1.1580470560401972</v>
      </c>
      <c r="M268" s="52">
        <v>0.16405859124116556</v>
      </c>
      <c r="N268" s="52">
        <v>1.7740755876874272</v>
      </c>
    </row>
    <row r="269" spans="1:14" ht="17.649999999999999" x14ac:dyDescent="0.5">
      <c r="A269" s="7">
        <v>0.98598200000000003</v>
      </c>
      <c r="B269" s="7">
        <v>0.124278</v>
      </c>
      <c r="C269" s="7">
        <v>10.879799999999999</v>
      </c>
      <c r="D269" s="7">
        <v>14.9855</v>
      </c>
      <c r="E269" s="7">
        <v>0.90564299999999998</v>
      </c>
      <c r="F269" s="7">
        <v>0.91324700000000003</v>
      </c>
      <c r="G269" s="7">
        <v>12.8568</v>
      </c>
      <c r="H269" s="7">
        <v>6.3698800000000002</v>
      </c>
      <c r="I269" s="10" t="s">
        <v>2</v>
      </c>
      <c r="J269" s="54"/>
      <c r="K269" s="52">
        <v>0.11430973004481967</v>
      </c>
      <c r="L269" s="52">
        <v>1.0635184169181768</v>
      </c>
      <c r="M269" s="52">
        <v>0.15978697380772267</v>
      </c>
      <c r="N269" s="52">
        <v>1.7197542163463755</v>
      </c>
    </row>
    <row r="270" spans="1:14" ht="17.649999999999999" x14ac:dyDescent="0.5">
      <c r="A270" s="7">
        <v>0.27033299999999999</v>
      </c>
      <c r="B270" s="7">
        <v>0.66306200000000004</v>
      </c>
      <c r="C270" s="7">
        <v>10.4171</v>
      </c>
      <c r="D270" s="7">
        <v>13.8575</v>
      </c>
      <c r="E270" s="7">
        <v>0.78864299999999998</v>
      </c>
      <c r="F270" s="7">
        <v>1.08348</v>
      </c>
      <c r="G270" s="7">
        <v>0.53427500000000006</v>
      </c>
      <c r="H270" s="7">
        <v>10.6195</v>
      </c>
      <c r="I270" s="10" t="s">
        <v>2</v>
      </c>
      <c r="J270" s="54"/>
      <c r="K270" s="52">
        <v>0.10747150746062381</v>
      </c>
      <c r="L270" s="52">
        <v>0.89836884674722683</v>
      </c>
      <c r="M270" s="52">
        <v>0.10952950782891828</v>
      </c>
      <c r="N270" s="52">
        <v>1.4453497427938859</v>
      </c>
    </row>
    <row r="271" spans="1:14" ht="17.649999999999999" x14ac:dyDescent="0.5">
      <c r="A271" s="7">
        <v>1.0918699999999999</v>
      </c>
      <c r="B271" s="7">
        <v>0.26838299999999998</v>
      </c>
      <c r="C271" s="7">
        <v>4.2902500000000003</v>
      </c>
      <c r="D271" s="7">
        <v>14.198</v>
      </c>
      <c r="E271" s="7">
        <v>0.22333800000000001</v>
      </c>
      <c r="F271" s="7">
        <v>1.9311499999999999</v>
      </c>
      <c r="G271" s="7">
        <v>11.1419</v>
      </c>
      <c r="H271" s="7">
        <v>5.0117900000000004</v>
      </c>
      <c r="I271" s="10" t="s">
        <v>2</v>
      </c>
      <c r="J271" s="54"/>
      <c r="K271" s="52">
        <v>7.9259311699489812E-2</v>
      </c>
      <c r="L271" s="52">
        <v>1.2386071023850098</v>
      </c>
      <c r="M271" s="52">
        <v>0.11601118324218558</v>
      </c>
      <c r="N271" s="52">
        <v>1.9719180511585785</v>
      </c>
    </row>
    <row r="272" spans="1:14" ht="17.649999999999999" x14ac:dyDescent="0.5">
      <c r="A272" s="7">
        <v>0.63712800000000003</v>
      </c>
      <c r="B272" s="7">
        <v>0.44895200000000002</v>
      </c>
      <c r="C272" s="7">
        <v>14.5124</v>
      </c>
      <c r="D272" s="7">
        <v>9.6959700000000009</v>
      </c>
      <c r="E272" s="7">
        <v>0.49926300000000001</v>
      </c>
      <c r="F272" s="7">
        <v>1.18859</v>
      </c>
      <c r="G272" s="7">
        <v>8.3223299999999991</v>
      </c>
      <c r="H272" s="7">
        <v>5.1804300000000003</v>
      </c>
      <c r="I272" s="10" t="s">
        <v>2</v>
      </c>
      <c r="J272" s="54"/>
      <c r="K272" s="52">
        <v>0.12186528476132728</v>
      </c>
      <c r="L272" s="52">
        <v>1.0433861130285373</v>
      </c>
      <c r="M272" s="52">
        <v>9.812784798453604E-2</v>
      </c>
      <c r="N272" s="52">
        <v>1.5565345250285749</v>
      </c>
    </row>
    <row r="273" spans="1:14" ht="17.649999999999999" x14ac:dyDescent="0.5">
      <c r="A273" s="7">
        <v>0.25882699999999997</v>
      </c>
      <c r="B273" s="7">
        <v>0.94483700000000004</v>
      </c>
      <c r="C273" s="7">
        <v>5.1551999999999998</v>
      </c>
      <c r="D273" s="7">
        <v>12.298299999999999</v>
      </c>
      <c r="E273" s="7">
        <v>0.86196300000000003</v>
      </c>
      <c r="F273" s="7">
        <v>1.1373</v>
      </c>
      <c r="G273" s="7">
        <v>8.3972800000000003</v>
      </c>
      <c r="H273" s="7">
        <v>6.3856200000000003</v>
      </c>
      <c r="I273" s="10" t="s">
        <v>2</v>
      </c>
      <c r="J273" s="54"/>
      <c r="K273" s="52">
        <v>0.11756719771917436</v>
      </c>
      <c r="L273" s="52">
        <v>1.1446046005536097</v>
      </c>
      <c r="M273" s="52">
        <v>0.13673507381993211</v>
      </c>
      <c r="N273" s="52">
        <v>1.8698389039006988</v>
      </c>
    </row>
    <row r="274" spans="1:14" ht="17.649999999999999" x14ac:dyDescent="0.5">
      <c r="A274" s="7">
        <v>0.47644799999999998</v>
      </c>
      <c r="B274" s="7">
        <v>0.50121300000000002</v>
      </c>
      <c r="C274" s="7">
        <v>3.4439299999999999</v>
      </c>
      <c r="D274" s="7">
        <v>6.9692699999999999</v>
      </c>
      <c r="E274" s="7">
        <v>1.48733</v>
      </c>
      <c r="F274" s="7">
        <v>0.66852299999999998</v>
      </c>
      <c r="G274" s="7">
        <v>1.3317399999999999</v>
      </c>
      <c r="H274" s="7">
        <v>4.4504099999999998</v>
      </c>
      <c r="I274" s="10" t="s">
        <v>2</v>
      </c>
      <c r="J274" s="54"/>
      <c r="K274" s="52">
        <v>4.9135995672494916E-2</v>
      </c>
      <c r="L274" s="52">
        <v>0.88480724556012169</v>
      </c>
      <c r="M274" s="52">
        <v>4.8659710525687752E-2</v>
      </c>
      <c r="N274" s="52">
        <v>1.6870112161435822</v>
      </c>
    </row>
    <row r="275" spans="1:14" ht="17.649999999999999" x14ac:dyDescent="0.5">
      <c r="A275" s="7">
        <v>0.59676300000000004</v>
      </c>
      <c r="B275" s="7">
        <v>0.451878</v>
      </c>
      <c r="C275" s="7">
        <v>4.7961099999999997</v>
      </c>
      <c r="D275" s="7">
        <v>14.3604</v>
      </c>
      <c r="E275" s="7">
        <v>1.21218</v>
      </c>
      <c r="F275" s="7">
        <v>0.85162700000000002</v>
      </c>
      <c r="G275" s="7">
        <v>5.9284299999999996</v>
      </c>
      <c r="H275" s="7">
        <v>1.59632</v>
      </c>
      <c r="I275" s="10" t="s">
        <v>2</v>
      </c>
      <c r="J275" s="54"/>
      <c r="K275" s="52">
        <v>8.5074809205450963E-2</v>
      </c>
      <c r="L275" s="52">
        <v>0.97795737771429692</v>
      </c>
      <c r="M275" s="52">
        <v>8.2264121306307628E-2</v>
      </c>
      <c r="N275" s="52">
        <v>1.7695671386060119</v>
      </c>
    </row>
    <row r="276" spans="1:14" ht="17.649999999999999" x14ac:dyDescent="0.5">
      <c r="A276" s="7">
        <v>0.24888299999999999</v>
      </c>
      <c r="B276" s="7">
        <v>0.97876700000000005</v>
      </c>
      <c r="C276" s="7">
        <v>12.528499999999999</v>
      </c>
      <c r="D276" s="7">
        <v>12.924099999999999</v>
      </c>
      <c r="E276" s="7">
        <v>0.92748200000000003</v>
      </c>
      <c r="F276" s="7">
        <v>0.98149799999999998</v>
      </c>
      <c r="G276" s="7">
        <v>8.16568</v>
      </c>
      <c r="H276" s="7">
        <v>6.2529599999999999</v>
      </c>
      <c r="I276" s="10" t="s">
        <v>2</v>
      </c>
      <c r="J276" s="54"/>
      <c r="K276" s="52">
        <v>0.14139808311234237</v>
      </c>
      <c r="L276" s="52">
        <v>1.1822222823009045</v>
      </c>
      <c r="M276" s="52">
        <v>0.12938498699117179</v>
      </c>
      <c r="N276" s="52">
        <v>1.7843343591686178</v>
      </c>
    </row>
    <row r="277" spans="1:14" ht="17.649999999999999" x14ac:dyDescent="0.5">
      <c r="A277" s="7">
        <v>0.57141200000000003</v>
      </c>
      <c r="B277" s="7">
        <v>0.29977799999999999</v>
      </c>
      <c r="C277" s="7">
        <v>14.8164</v>
      </c>
      <c r="D277" s="7">
        <v>5.0747400000000003</v>
      </c>
      <c r="E277" s="7">
        <v>0.11491800000000001</v>
      </c>
      <c r="F277" s="7">
        <v>1.60355</v>
      </c>
      <c r="G277" s="7">
        <v>10.5648</v>
      </c>
      <c r="H277" s="7">
        <v>12.209199999999999</v>
      </c>
      <c r="I277" s="10" t="s">
        <v>2</v>
      </c>
      <c r="J277" s="54"/>
      <c r="K277" s="52">
        <v>8.9267058653732023E-2</v>
      </c>
      <c r="L277" s="52">
        <v>0.8262057301176382</v>
      </c>
      <c r="M277" s="52">
        <v>0.18768898054328029</v>
      </c>
      <c r="N277" s="52">
        <v>1.6510466467664078</v>
      </c>
    </row>
    <row r="278" spans="1:14" ht="17.649999999999999" x14ac:dyDescent="0.5">
      <c r="A278" s="7">
        <v>0.44407799999999997</v>
      </c>
      <c r="B278" s="7">
        <v>0.56868200000000002</v>
      </c>
      <c r="C278" s="7">
        <v>13.452299999999999</v>
      </c>
      <c r="D278" s="7">
        <v>10.4253</v>
      </c>
      <c r="E278" s="7">
        <v>1.36643</v>
      </c>
      <c r="F278" s="7">
        <v>0.47293800000000003</v>
      </c>
      <c r="G278" s="7">
        <v>10.4801</v>
      </c>
      <c r="H278" s="7">
        <v>6.3301600000000002</v>
      </c>
      <c r="I278" s="10" t="s">
        <v>2</v>
      </c>
      <c r="J278" s="54"/>
      <c r="K278" s="52">
        <v>0.10762596361062093</v>
      </c>
      <c r="L278" s="52">
        <v>0.97134562260180957</v>
      </c>
      <c r="M278" s="52">
        <v>0.15971349748228328</v>
      </c>
      <c r="N278" s="52">
        <v>1.7437207587237908</v>
      </c>
    </row>
    <row r="279" spans="1:14" ht="17.649999999999999" x14ac:dyDescent="0.5">
      <c r="A279" s="7">
        <v>0.84967700000000002</v>
      </c>
      <c r="B279" s="7">
        <v>0.53709200000000001</v>
      </c>
      <c r="C279" s="7">
        <v>10.7934</v>
      </c>
      <c r="D279" s="7">
        <v>4.57857</v>
      </c>
      <c r="E279" s="7">
        <v>0.58291700000000002</v>
      </c>
      <c r="F279" s="7">
        <v>3.5547200000000001</v>
      </c>
      <c r="G279" s="7">
        <v>1.81592</v>
      </c>
      <c r="H279" s="7">
        <v>0.30717699999999998</v>
      </c>
      <c r="I279" s="10" t="s">
        <v>2</v>
      </c>
      <c r="J279" s="54"/>
      <c r="K279" s="52">
        <v>0.1075999667086061</v>
      </c>
      <c r="L279" s="52">
        <v>1.2973670484263742</v>
      </c>
      <c r="M279" s="52">
        <v>2.1566676760476397E-2</v>
      </c>
      <c r="N279" s="52">
        <v>1.8221826253010418</v>
      </c>
    </row>
    <row r="280" spans="1:14" ht="17.649999999999999" x14ac:dyDescent="0.5">
      <c r="A280" s="7">
        <v>0.90564299999999998</v>
      </c>
      <c r="B280" s="7">
        <v>0.242253</v>
      </c>
      <c r="C280" s="7">
        <v>6.0626100000000003</v>
      </c>
      <c r="D280" s="7">
        <v>13.321099999999999</v>
      </c>
      <c r="E280" s="7">
        <v>0.429257</v>
      </c>
      <c r="F280" s="7">
        <v>1.3793</v>
      </c>
      <c r="G280" s="7">
        <v>12.652200000000001</v>
      </c>
      <c r="H280" s="7">
        <v>11.6996</v>
      </c>
      <c r="I280" s="10" t="s">
        <v>2</v>
      </c>
      <c r="J280" s="54"/>
      <c r="K280" s="52">
        <v>8.1241554913989766E-2</v>
      </c>
      <c r="L280" s="52">
        <v>1.0710767950721425</v>
      </c>
      <c r="M280" s="52">
        <v>0.19500135984903308</v>
      </c>
      <c r="N280" s="52">
        <v>1.7366223331811796</v>
      </c>
    </row>
    <row r="281" spans="1:14" ht="17.649999999999999" x14ac:dyDescent="0.5">
      <c r="A281" s="7">
        <v>0.66442699999999999</v>
      </c>
      <c r="B281" s="7">
        <v>0.66735299999999997</v>
      </c>
      <c r="C281" s="7">
        <v>13.6966</v>
      </c>
      <c r="D281" s="7">
        <v>1.4816</v>
      </c>
      <c r="E281" s="7">
        <v>0.94737199999999999</v>
      </c>
      <c r="F281" s="7">
        <v>1.7098199999999999</v>
      </c>
      <c r="G281" s="7">
        <v>0.20599400000000001</v>
      </c>
      <c r="H281" s="7">
        <v>6.9612400000000001</v>
      </c>
      <c r="I281" s="10" t="s">
        <v>2</v>
      </c>
      <c r="J281" s="54"/>
      <c r="K281" s="52">
        <v>9.0862585857867814E-2</v>
      </c>
      <c r="L281" s="52">
        <v>1.1419388386278722</v>
      </c>
      <c r="M281" s="52">
        <v>0.11465533177682824</v>
      </c>
      <c r="N281" s="52">
        <v>1.8756459018336264</v>
      </c>
    </row>
    <row r="282" spans="1:14" ht="17.649999999999999" x14ac:dyDescent="0.5">
      <c r="A282" s="7">
        <v>0.71746699999999997</v>
      </c>
      <c r="B282" s="7">
        <v>0.39513199999999998</v>
      </c>
      <c r="C282" s="7">
        <v>12.060600000000001</v>
      </c>
      <c r="D282" s="7">
        <v>3.13178</v>
      </c>
      <c r="E282" s="7">
        <v>0.44056800000000002</v>
      </c>
      <c r="F282" s="7">
        <v>1.6339699999999999</v>
      </c>
      <c r="G282" s="7">
        <v>2.6673499999999999</v>
      </c>
      <c r="H282" s="7">
        <v>4.8911199999999999</v>
      </c>
      <c r="I282" s="10" t="s">
        <v>2</v>
      </c>
      <c r="J282" s="54"/>
      <c r="K282" s="52">
        <v>9.0302670978288799E-2</v>
      </c>
      <c r="L282" s="52">
        <v>1.0306128884193844</v>
      </c>
      <c r="M282" s="52">
        <v>8.8769412399812272E-2</v>
      </c>
      <c r="N282" s="52">
        <v>1.8560144735613484</v>
      </c>
    </row>
    <row r="283" spans="1:14" ht="17.649999999999999" x14ac:dyDescent="0.5">
      <c r="A283" s="7">
        <v>1.1068800000000001</v>
      </c>
      <c r="B283" s="7">
        <v>0.59832200000000002</v>
      </c>
      <c r="C283" s="7">
        <v>0.83643199999999995</v>
      </c>
      <c r="D283" s="7">
        <v>14.7188</v>
      </c>
      <c r="E283" s="7">
        <v>0.62133300000000002</v>
      </c>
      <c r="F283" s="7">
        <v>1.4444300000000001</v>
      </c>
      <c r="G283" s="7">
        <v>11.257400000000001</v>
      </c>
      <c r="H283" s="7">
        <v>12.7241</v>
      </c>
      <c r="I283" s="10" t="s">
        <v>2</v>
      </c>
      <c r="J283" s="54"/>
      <c r="K283" s="52">
        <v>8.6972914766149725E-2</v>
      </c>
      <c r="L283" s="52">
        <v>1.2750817303529991</v>
      </c>
      <c r="M283" s="52">
        <v>0.22862480031876264</v>
      </c>
      <c r="N283" s="52">
        <v>1.9857449138985985</v>
      </c>
    </row>
    <row r="284" spans="1:14" ht="17.649999999999999" x14ac:dyDescent="0.5">
      <c r="A284" s="7">
        <v>0.38694200000000001</v>
      </c>
      <c r="B284" s="7">
        <v>0.76153700000000002</v>
      </c>
      <c r="C284" s="7">
        <v>11.704499999999999</v>
      </c>
      <c r="D284" s="7">
        <v>14.767200000000001</v>
      </c>
      <c r="E284" s="7">
        <v>0.41833799999999999</v>
      </c>
      <c r="F284" s="7">
        <v>1.6181700000000001</v>
      </c>
      <c r="G284" s="7">
        <v>9.8663000000000007</v>
      </c>
      <c r="H284" s="7">
        <v>11.7843</v>
      </c>
      <c r="I284" s="10" t="s">
        <v>2</v>
      </c>
      <c r="J284" s="54"/>
      <c r="K284" s="52">
        <v>0.1401717229915081</v>
      </c>
      <c r="L284" s="52">
        <v>1.1082007753449661</v>
      </c>
      <c r="M284" s="52">
        <v>0.21067367785456581</v>
      </c>
      <c r="N284" s="52">
        <v>1.9515448271309226</v>
      </c>
    </row>
    <row r="285" spans="1:14" ht="17.649999999999999" x14ac:dyDescent="0.5">
      <c r="A285" s="7">
        <v>0.51018200000000002</v>
      </c>
      <c r="B285" s="7">
        <v>0.25531700000000002</v>
      </c>
      <c r="C285" s="7">
        <v>7.5101399999999998</v>
      </c>
      <c r="D285" s="7">
        <v>5.7363</v>
      </c>
      <c r="E285" s="7">
        <v>0.26916200000000001</v>
      </c>
      <c r="F285" s="7">
        <v>1.21959</v>
      </c>
      <c r="G285" s="7">
        <v>3.6701800000000002</v>
      </c>
      <c r="H285" s="7">
        <v>4.52461</v>
      </c>
      <c r="I285" s="10" t="s">
        <v>2</v>
      </c>
      <c r="J285" s="54"/>
      <c r="K285" s="52">
        <v>5.0113868335103631E-2</v>
      </c>
      <c r="L285" s="52">
        <v>0.71382000558044478</v>
      </c>
      <c r="M285" s="52">
        <v>6.312749581222378E-2</v>
      </c>
      <c r="N285" s="52">
        <v>1.3369210654048738</v>
      </c>
    </row>
    <row r="286" spans="1:14" ht="17.649999999999999" x14ac:dyDescent="0.5">
      <c r="A286" s="7">
        <v>0.49594700000000003</v>
      </c>
      <c r="B286" s="7">
        <v>0.176928</v>
      </c>
      <c r="C286" s="7">
        <v>2.9075299999999999</v>
      </c>
      <c r="D286" s="7">
        <v>12.424200000000001</v>
      </c>
      <c r="E286" s="7">
        <v>0.99163800000000002</v>
      </c>
      <c r="F286" s="7">
        <v>2.3020399999999999</v>
      </c>
      <c r="G286" s="7">
        <v>0.79585099999999998</v>
      </c>
      <c r="H286" s="7">
        <v>0.74713300000000005</v>
      </c>
      <c r="I286" s="10" t="s">
        <v>2</v>
      </c>
      <c r="J286" s="54"/>
      <c r="K286" s="52">
        <v>3.398321643516309E-2</v>
      </c>
      <c r="L286" s="52">
        <v>0.59415759036039184</v>
      </c>
      <c r="M286" s="52">
        <v>2.5234991541127121E-2</v>
      </c>
      <c r="N286" s="52">
        <v>1.9984816110661945</v>
      </c>
    </row>
    <row r="287" spans="1:14" ht="17.649999999999999" x14ac:dyDescent="0.5">
      <c r="A287" s="7">
        <v>0.51603299999999996</v>
      </c>
      <c r="B287" s="7">
        <v>0.47020800000000001</v>
      </c>
      <c r="C287" s="7">
        <v>13.190799999999999</v>
      </c>
      <c r="D287" s="7">
        <v>2.68329</v>
      </c>
      <c r="E287" s="7">
        <v>0.22587299999999999</v>
      </c>
      <c r="F287" s="7">
        <v>1.36974</v>
      </c>
      <c r="G287" s="7">
        <v>13.296799999999999</v>
      </c>
      <c r="H287" s="7">
        <v>11.0265</v>
      </c>
      <c r="I287" s="10" t="s">
        <v>2</v>
      </c>
      <c r="J287" s="54"/>
      <c r="K287" s="52">
        <v>7.330134056191695E-2</v>
      </c>
      <c r="L287" s="52">
        <v>0.89459268444382123</v>
      </c>
      <c r="M287" s="52">
        <v>0.164510797740967</v>
      </c>
      <c r="N287" s="52">
        <v>1.5288572118005421</v>
      </c>
    </row>
    <row r="288" spans="1:14" ht="17.649999999999999" x14ac:dyDescent="0.5">
      <c r="A288" s="7">
        <v>0.160353</v>
      </c>
      <c r="B288" s="7">
        <v>0.92202300000000004</v>
      </c>
      <c r="C288" s="7">
        <v>6.7532199999999998</v>
      </c>
      <c r="D288" s="7">
        <v>14.353</v>
      </c>
      <c r="E288" s="7">
        <v>0.21612200000000001</v>
      </c>
      <c r="F288" s="7">
        <v>1.7067000000000001</v>
      </c>
      <c r="G288" s="7">
        <v>5.7125700000000004</v>
      </c>
      <c r="H288" s="7">
        <v>6.6134700000000004</v>
      </c>
      <c r="I288" s="10" t="s">
        <v>2</v>
      </c>
      <c r="J288" s="54"/>
      <c r="K288" s="52">
        <v>0.12736361657347647</v>
      </c>
      <c r="L288" s="52">
        <v>1.0408109016395344</v>
      </c>
      <c r="M288" s="52">
        <v>0.11903784447755054</v>
      </c>
      <c r="N288" s="52">
        <v>1.7871346874590652</v>
      </c>
    </row>
    <row r="289" spans="1:14" ht="17.649999999999999" x14ac:dyDescent="0.5">
      <c r="A289" s="7">
        <v>0.57687299999999997</v>
      </c>
      <c r="B289" s="7">
        <v>0.14202200000000001</v>
      </c>
      <c r="C289" s="7">
        <v>6.9528800000000004</v>
      </c>
      <c r="D289" s="7">
        <v>14.081</v>
      </c>
      <c r="E289" s="7">
        <v>0.94990799999999997</v>
      </c>
      <c r="F289" s="7">
        <v>0.35418300000000003</v>
      </c>
      <c r="G289" s="7">
        <v>6.9837199999999999</v>
      </c>
      <c r="H289" s="7">
        <v>6.3533900000000001</v>
      </c>
      <c r="I289" s="10" t="s">
        <v>2</v>
      </c>
      <c r="J289" s="54"/>
      <c r="K289" s="52">
        <v>5.5711627480284021E-2</v>
      </c>
      <c r="L289" s="52">
        <v>0.67585762552559658</v>
      </c>
      <c r="M289" s="52">
        <v>8.4216912165922059E-2</v>
      </c>
      <c r="N289" s="52">
        <v>1.2158747460946346</v>
      </c>
    </row>
    <row r="290" spans="1:14" ht="17.649999999999999" x14ac:dyDescent="0.5">
      <c r="A290" s="7">
        <v>0.86956699999999998</v>
      </c>
      <c r="B290" s="7">
        <v>0.614703</v>
      </c>
      <c r="C290" s="7">
        <v>8.4421400000000002</v>
      </c>
      <c r="D290" s="7">
        <v>10.4276</v>
      </c>
      <c r="E290" s="7">
        <v>1.92276</v>
      </c>
      <c r="F290" s="7">
        <v>0.18238799999999999</v>
      </c>
      <c r="G290" s="7">
        <v>6.1645200000000004</v>
      </c>
      <c r="H290" s="7">
        <v>5.83399</v>
      </c>
      <c r="I290" s="10" t="s">
        <v>2</v>
      </c>
      <c r="J290" s="54"/>
      <c r="K290" s="52">
        <v>0.12729168808987326</v>
      </c>
      <c r="L290" s="52">
        <v>1.4084738532636678</v>
      </c>
      <c r="M290" s="52">
        <v>0.12324715577265474</v>
      </c>
      <c r="N290" s="52">
        <v>1.9484171351954309</v>
      </c>
    </row>
    <row r="291" spans="1:14" ht="17.649999999999999" x14ac:dyDescent="0.5">
      <c r="A291" s="7">
        <v>0.80560699999999996</v>
      </c>
      <c r="B291" s="7">
        <v>0.101268</v>
      </c>
      <c r="C291" s="7">
        <v>7.0027999999999997</v>
      </c>
      <c r="D291" s="7">
        <v>11.136100000000001</v>
      </c>
      <c r="E291" s="7">
        <v>0.48424800000000001</v>
      </c>
      <c r="F291" s="7">
        <v>2.01051</v>
      </c>
      <c r="G291" s="7">
        <v>0.32291599999999998</v>
      </c>
      <c r="H291" s="7">
        <v>1.20957</v>
      </c>
      <c r="I291" s="10" t="s">
        <v>2</v>
      </c>
      <c r="J291" s="54"/>
      <c r="K291" s="52">
        <v>6.3657943429217434E-2</v>
      </c>
      <c r="L291" s="52">
        <v>0.84954677756554586</v>
      </c>
      <c r="M291" s="52">
        <v>2.5927994397738185E-2</v>
      </c>
      <c r="N291" s="52">
        <v>1.6194980337635421</v>
      </c>
    </row>
    <row r="292" spans="1:14" ht="17.649999999999999" x14ac:dyDescent="0.5">
      <c r="A292" s="7">
        <v>0.18628700000000001</v>
      </c>
      <c r="B292" s="7">
        <v>1.3305499999999999</v>
      </c>
      <c r="C292" s="7">
        <v>2.36443</v>
      </c>
      <c r="D292" s="7">
        <v>8.9897100000000005</v>
      </c>
      <c r="E292" s="7">
        <v>0.132468</v>
      </c>
      <c r="F292" s="7">
        <v>2.5678200000000002</v>
      </c>
      <c r="G292" s="7">
        <v>12.386900000000001</v>
      </c>
      <c r="H292" s="7">
        <v>1.2373099999999999</v>
      </c>
      <c r="I292" s="10" t="s">
        <v>2</v>
      </c>
      <c r="J292" s="54"/>
      <c r="K292" s="52">
        <v>0.1154641589774134</v>
      </c>
      <c r="L292" s="52">
        <v>1.4154356667530417</v>
      </c>
      <c r="M292" s="52">
        <v>4.6577300618572806E-2</v>
      </c>
      <c r="N292" s="52">
        <v>1.96309985903409</v>
      </c>
    </row>
    <row r="293" spans="1:14" ht="17.649999999999999" x14ac:dyDescent="0.5">
      <c r="A293" s="7">
        <v>0.176148</v>
      </c>
      <c r="B293" s="7">
        <v>0.56458799999999998</v>
      </c>
      <c r="C293" s="7">
        <v>5.9843799999999998</v>
      </c>
      <c r="D293" s="7">
        <v>8.4905600000000003</v>
      </c>
      <c r="E293" s="7">
        <v>1.2500100000000001</v>
      </c>
      <c r="F293" s="7">
        <v>0.42750300000000002</v>
      </c>
      <c r="G293" s="7">
        <v>10.094099999999999</v>
      </c>
      <c r="H293" s="7">
        <v>2.7932700000000001</v>
      </c>
      <c r="I293" s="10" t="s">
        <v>2</v>
      </c>
      <c r="J293" s="54"/>
      <c r="K293" s="52">
        <v>5.480710027462761E-2</v>
      </c>
      <c r="L293" s="52">
        <v>0.69630670739915401</v>
      </c>
      <c r="M293" s="52">
        <v>0.1277815104490255</v>
      </c>
      <c r="N293" s="52">
        <v>1.5550687131535672</v>
      </c>
    </row>
    <row r="294" spans="1:14" ht="17.649999999999999" x14ac:dyDescent="0.5">
      <c r="A294" s="7">
        <v>0.50296799999999997</v>
      </c>
      <c r="B294" s="7">
        <v>0.236013</v>
      </c>
      <c r="C294" s="7">
        <v>11.151</v>
      </c>
      <c r="D294" s="7">
        <v>12.295999999999999</v>
      </c>
      <c r="E294" s="7">
        <v>1.49864</v>
      </c>
      <c r="F294" s="7">
        <v>0.146508</v>
      </c>
      <c r="G294" s="7">
        <v>12.9183</v>
      </c>
      <c r="H294" s="7">
        <v>9.6796699999999998</v>
      </c>
      <c r="I294" s="10" t="s">
        <v>2</v>
      </c>
      <c r="J294" s="54"/>
      <c r="K294" s="52">
        <v>7.7224054693053629E-2</v>
      </c>
      <c r="L294" s="52">
        <v>0.70856034281788927</v>
      </c>
      <c r="M294" s="52">
        <v>0.18658584026763123</v>
      </c>
      <c r="N294" s="52">
        <v>1.5829016676851664</v>
      </c>
    </row>
    <row r="295" spans="1:14" ht="17.649999999999999" x14ac:dyDescent="0.5">
      <c r="A295" s="7">
        <v>0.57511800000000002</v>
      </c>
      <c r="B295" s="7">
        <v>0.81730700000000001</v>
      </c>
      <c r="C295" s="7">
        <v>9.6862899999999996</v>
      </c>
      <c r="D295" s="7">
        <v>6.2786600000000004</v>
      </c>
      <c r="E295" s="7">
        <v>2.08013</v>
      </c>
      <c r="F295" s="7">
        <v>1.1211199999999999</v>
      </c>
      <c r="G295" s="7">
        <v>0.45108100000000001</v>
      </c>
      <c r="H295" s="7">
        <v>1.9043600000000001</v>
      </c>
      <c r="I295" s="10" t="s">
        <v>2</v>
      </c>
      <c r="J295" s="54"/>
      <c r="K295" s="52">
        <v>0.10030962052419662</v>
      </c>
      <c r="L295" s="52">
        <v>1.3049918572019479</v>
      </c>
      <c r="M295" s="52">
        <v>3.0695125015879982E-2</v>
      </c>
      <c r="N295" s="52">
        <v>1.8837965856990362</v>
      </c>
    </row>
    <row r="296" spans="1:14" ht="17.649999999999999" x14ac:dyDescent="0.5">
      <c r="A296" s="7">
        <v>0.42828300000000002</v>
      </c>
      <c r="B296" s="7">
        <v>0.88360700000000003</v>
      </c>
      <c r="C296" s="7">
        <v>5.5850600000000004</v>
      </c>
      <c r="D296" s="7">
        <v>10.4998</v>
      </c>
      <c r="E296" s="7">
        <v>1.67492</v>
      </c>
      <c r="F296" s="7">
        <v>0.24166699999999999</v>
      </c>
      <c r="G296" s="7">
        <v>14.902200000000001</v>
      </c>
      <c r="H296" s="7">
        <v>9.3169199999999996</v>
      </c>
      <c r="I296" s="10" t="s">
        <v>2</v>
      </c>
      <c r="J296" s="54"/>
      <c r="K296" s="52">
        <v>0.10792970960136697</v>
      </c>
      <c r="L296" s="52">
        <v>1.2374584374765902</v>
      </c>
      <c r="M296" s="52">
        <v>0.24062692343663727</v>
      </c>
      <c r="N296" s="52">
        <v>1.8507466402515642</v>
      </c>
    </row>
    <row r="297" spans="1:14" ht="17.649999999999999" x14ac:dyDescent="0.5">
      <c r="A297" s="7">
        <v>0.28593299999999999</v>
      </c>
      <c r="B297" s="7">
        <v>0.83017799999999997</v>
      </c>
      <c r="C297" s="7">
        <v>9.8606200000000008</v>
      </c>
      <c r="D297" s="7">
        <v>12.8704</v>
      </c>
      <c r="E297" s="7">
        <v>0.56341799999999997</v>
      </c>
      <c r="F297" s="7">
        <v>1.34439</v>
      </c>
      <c r="G297" s="7">
        <v>6.48306</v>
      </c>
      <c r="H297" s="7">
        <v>7.1463599999999996</v>
      </c>
      <c r="I297" s="10" t="s">
        <v>2</v>
      </c>
      <c r="J297" s="54"/>
      <c r="K297" s="52">
        <v>0.12177324726363609</v>
      </c>
      <c r="L297" s="52">
        <v>1.0718294295862252</v>
      </c>
      <c r="M297" s="52">
        <v>0.1255331616555756</v>
      </c>
      <c r="N297" s="52">
        <v>1.7811213274401099</v>
      </c>
    </row>
    <row r="298" spans="1:14" ht="17.649999999999999" x14ac:dyDescent="0.5">
      <c r="A298" s="7">
        <v>0.39415800000000001</v>
      </c>
      <c r="B298" s="7">
        <v>0.30231200000000003</v>
      </c>
      <c r="C298" s="7">
        <v>8.0420700000000007</v>
      </c>
      <c r="D298" s="7">
        <v>1.0934600000000001</v>
      </c>
      <c r="E298" s="7">
        <v>0.37095299999999998</v>
      </c>
      <c r="F298" s="7">
        <v>1.6899299999999999</v>
      </c>
      <c r="G298" s="7">
        <v>2.56467</v>
      </c>
      <c r="H298" s="7">
        <v>2.98814</v>
      </c>
      <c r="I298" s="10" t="s">
        <v>2</v>
      </c>
      <c r="J298" s="54"/>
      <c r="K298" s="52">
        <v>3.3018791645514002E-2</v>
      </c>
      <c r="L298" s="52">
        <v>0.57967717733968027</v>
      </c>
      <c r="M298" s="52">
        <v>5.9072676071474012E-2</v>
      </c>
      <c r="N298" s="52">
        <v>1.761505152536883</v>
      </c>
    </row>
    <row r="299" spans="1:14" ht="17.649999999999999" x14ac:dyDescent="0.5">
      <c r="A299" s="7">
        <v>0.36939300000000003</v>
      </c>
      <c r="B299" s="7">
        <v>0.60573299999999997</v>
      </c>
      <c r="C299" s="7">
        <v>12.549300000000001</v>
      </c>
      <c r="D299" s="7">
        <v>5.5925099999999999</v>
      </c>
      <c r="E299" s="7">
        <v>0.93645299999999998</v>
      </c>
      <c r="F299" s="7">
        <v>0.72546299999999997</v>
      </c>
      <c r="G299" s="7">
        <v>12.2235</v>
      </c>
      <c r="H299" s="7">
        <v>13.2158</v>
      </c>
      <c r="I299" s="10" t="s">
        <v>2</v>
      </c>
      <c r="J299" s="54"/>
      <c r="K299" s="52">
        <v>7.4172170145428928E-2</v>
      </c>
      <c r="L299" s="52">
        <v>0.91203640277942033</v>
      </c>
      <c r="M299" s="52">
        <v>0.18891689704492931</v>
      </c>
      <c r="N299" s="52">
        <v>1.5994655494460979</v>
      </c>
    </row>
    <row r="300" spans="1:14" ht="17.649999999999999" x14ac:dyDescent="0.5">
      <c r="A300" s="7">
        <v>0.82315700000000003</v>
      </c>
      <c r="B300" s="7">
        <v>0.153333</v>
      </c>
      <c r="C300" s="7">
        <v>12.5501</v>
      </c>
      <c r="D300" s="7">
        <v>14.541499999999999</v>
      </c>
      <c r="E300" s="7">
        <v>0.119598</v>
      </c>
      <c r="F300" s="7">
        <v>1.41303</v>
      </c>
      <c r="G300" s="7">
        <v>4.1588599999999998</v>
      </c>
      <c r="H300" s="7">
        <v>13.3492</v>
      </c>
      <c r="I300" s="10" t="s">
        <v>2</v>
      </c>
      <c r="J300" s="54"/>
      <c r="K300" s="52">
        <v>0.11258217246301491</v>
      </c>
      <c r="L300" s="52">
        <v>0.94031594142551622</v>
      </c>
      <c r="M300" s="52">
        <v>0.17322937696632293</v>
      </c>
      <c r="N300" s="52">
        <v>1.4695709670295369</v>
      </c>
    </row>
    <row r="301" spans="1:14" ht="17.649999999999999" x14ac:dyDescent="0.5">
      <c r="A301" s="7">
        <v>0.176928</v>
      </c>
      <c r="B301" s="7">
        <v>0.84031800000000001</v>
      </c>
      <c r="C301" s="7">
        <v>0.127193</v>
      </c>
      <c r="D301" s="7">
        <v>12.952400000000001</v>
      </c>
      <c r="E301" s="7">
        <v>1.5117</v>
      </c>
      <c r="F301" s="7">
        <v>0.45168199999999997</v>
      </c>
      <c r="G301" s="7">
        <v>10.3827</v>
      </c>
      <c r="H301" s="7">
        <v>6.6621899999999998</v>
      </c>
      <c r="I301" s="10" t="s">
        <v>2</v>
      </c>
      <c r="J301" s="54"/>
      <c r="K301" s="52">
        <v>9.7738065664309801E-2</v>
      </c>
      <c r="L301" s="52">
        <v>0.84573691772720283</v>
      </c>
      <c r="M301" s="52">
        <v>0.17249787198258645</v>
      </c>
      <c r="N301" s="52">
        <v>1.863646266873501</v>
      </c>
    </row>
    <row r="302" spans="1:14" ht="17.649999999999999" x14ac:dyDescent="0.5">
      <c r="A302" s="7">
        <v>0.41248800000000002</v>
      </c>
      <c r="B302" s="7">
        <v>0.526953</v>
      </c>
      <c r="C302" s="7">
        <v>14.601100000000001</v>
      </c>
      <c r="D302" s="7">
        <v>14.2539</v>
      </c>
      <c r="E302" s="7">
        <v>1.78685</v>
      </c>
      <c r="F302" s="7">
        <v>0.102047</v>
      </c>
      <c r="G302" s="7">
        <v>8.5276899999999998</v>
      </c>
      <c r="H302" s="7">
        <v>13.688700000000001</v>
      </c>
      <c r="I302" s="10" t="s">
        <v>2</v>
      </c>
      <c r="J302" s="54"/>
      <c r="K302" s="52">
        <v>0.11968851572485922</v>
      </c>
      <c r="L302" s="52">
        <v>0.90832382918464227</v>
      </c>
      <c r="M302" s="52">
        <v>0.15458113460034584</v>
      </c>
      <c r="N302" s="52">
        <v>1.7876047088403935</v>
      </c>
    </row>
    <row r="303" spans="1:14" ht="17.649999999999999" x14ac:dyDescent="0.5">
      <c r="A303" s="7">
        <v>0.34813699999999997</v>
      </c>
      <c r="B303" s="7">
        <v>0.74535200000000001</v>
      </c>
      <c r="C303" s="7">
        <v>14.4781</v>
      </c>
      <c r="D303" s="7">
        <v>0.19573299999999999</v>
      </c>
      <c r="E303" s="7">
        <v>0.69367699999999999</v>
      </c>
      <c r="F303" s="7">
        <v>0.80248799999999998</v>
      </c>
      <c r="G303" s="7">
        <v>7.7639500000000004</v>
      </c>
      <c r="H303" s="7">
        <v>4.1206300000000002</v>
      </c>
      <c r="I303" s="10" t="s">
        <v>2</v>
      </c>
      <c r="J303" s="54"/>
      <c r="K303" s="52">
        <v>4.6023054498243787E-2</v>
      </c>
      <c r="L303" s="52">
        <v>0.54834426123125468</v>
      </c>
      <c r="M303" s="52">
        <v>8.2772498232231956E-2</v>
      </c>
      <c r="N303" s="52">
        <v>1.3688875689083821</v>
      </c>
    </row>
    <row r="304" spans="1:14" ht="17.649999999999999" x14ac:dyDescent="0.5">
      <c r="A304" s="7">
        <v>0.90525299999999997</v>
      </c>
      <c r="B304" s="7">
        <v>0.36042200000000002</v>
      </c>
      <c r="C304" s="7">
        <v>1.22532</v>
      </c>
      <c r="D304" s="7">
        <v>10.934900000000001</v>
      </c>
      <c r="E304" s="7">
        <v>0.96414299999999997</v>
      </c>
      <c r="F304" s="7">
        <v>1.0162100000000001</v>
      </c>
      <c r="G304" s="7">
        <v>3.3876200000000001</v>
      </c>
      <c r="H304" s="7">
        <v>3.5757500000000002</v>
      </c>
      <c r="I304" s="10" t="s">
        <v>2</v>
      </c>
      <c r="J304" s="54"/>
      <c r="K304" s="52">
        <v>4.7062806344110086E-2</v>
      </c>
      <c r="L304" s="52">
        <v>0.99021461758977702</v>
      </c>
      <c r="M304" s="52">
        <v>6.7543346760571027E-2</v>
      </c>
      <c r="N304" s="52">
        <v>1.7345337888991579</v>
      </c>
    </row>
    <row r="305" spans="1:14" ht="17.649999999999999" x14ac:dyDescent="0.5">
      <c r="A305" s="7">
        <v>1.0208900000000001</v>
      </c>
      <c r="B305" s="7">
        <v>0.12720200000000001</v>
      </c>
      <c r="C305" s="7">
        <v>5.3801899999999998</v>
      </c>
      <c r="D305" s="7">
        <v>13.2362</v>
      </c>
      <c r="E305" s="7">
        <v>1.157</v>
      </c>
      <c r="F305" s="7">
        <v>0.57258200000000004</v>
      </c>
      <c r="G305" s="7">
        <v>5.0657500000000004</v>
      </c>
      <c r="H305" s="7">
        <v>7.18384</v>
      </c>
      <c r="I305" s="10" t="s">
        <v>2</v>
      </c>
      <c r="J305" s="54"/>
      <c r="K305" s="52">
        <v>6.7834488160800649E-2</v>
      </c>
      <c r="L305" s="52">
        <v>1.0577524195323507</v>
      </c>
      <c r="M305" s="52">
        <v>9.5360518910122302E-2</v>
      </c>
      <c r="N305" s="52">
        <v>1.5900783298942036</v>
      </c>
    </row>
    <row r="306" spans="1:14" ht="17.649999999999999" x14ac:dyDescent="0.5">
      <c r="A306" s="7">
        <v>0.354572</v>
      </c>
      <c r="B306" s="7">
        <v>0.36744300000000002</v>
      </c>
      <c r="C306" s="7">
        <v>9.7123600000000003</v>
      </c>
      <c r="D306" s="7">
        <v>12.936</v>
      </c>
      <c r="E306" s="7">
        <v>0.23815700000000001</v>
      </c>
      <c r="F306" s="7">
        <v>1.4303900000000001</v>
      </c>
      <c r="G306" s="7">
        <v>0.48031099999999999</v>
      </c>
      <c r="H306" s="7">
        <v>3.6641900000000001</v>
      </c>
      <c r="I306" s="10" t="s">
        <v>2</v>
      </c>
      <c r="J306" s="54"/>
      <c r="K306" s="52">
        <v>7.4364757711809087E-2</v>
      </c>
      <c r="L306" s="52">
        <v>0.69136950552365717</v>
      </c>
      <c r="M306" s="52">
        <v>5.2371442434653463E-2</v>
      </c>
      <c r="N306" s="52">
        <v>1.3780908298626393</v>
      </c>
    </row>
    <row r="307" spans="1:14" ht="17.649999999999999" x14ac:dyDescent="0.5">
      <c r="A307" s="7">
        <v>0.22489799999999999</v>
      </c>
      <c r="B307" s="7">
        <v>0.324152</v>
      </c>
      <c r="C307" s="7">
        <v>4.41988</v>
      </c>
      <c r="D307" s="7">
        <v>13.1736</v>
      </c>
      <c r="E307" s="7">
        <v>1.8562700000000001</v>
      </c>
      <c r="F307" s="7">
        <v>0.21631700000000001</v>
      </c>
      <c r="G307" s="7">
        <v>4.5058800000000003</v>
      </c>
      <c r="H307" s="7">
        <v>8.0630000000000006</v>
      </c>
      <c r="I307" s="10" t="s">
        <v>2</v>
      </c>
      <c r="J307" s="54"/>
      <c r="K307" s="52">
        <v>4.7823701898633275E-2</v>
      </c>
      <c r="L307" s="52">
        <v>0.51475901806026814</v>
      </c>
      <c r="M307" s="52">
        <v>9.7409986307516322E-2</v>
      </c>
      <c r="N307" s="52">
        <v>1.876888002477459</v>
      </c>
    </row>
    <row r="308" spans="1:14" ht="17.649999999999999" x14ac:dyDescent="0.5">
      <c r="A308" s="7">
        <v>1.5244800000000001</v>
      </c>
      <c r="B308" s="7">
        <v>0.43052499999999999</v>
      </c>
      <c r="C308" s="7">
        <v>6.6522699999999997</v>
      </c>
      <c r="D308" s="7">
        <v>5.1920700000000002</v>
      </c>
      <c r="E308" s="7">
        <v>1.7721199999999999</v>
      </c>
      <c r="F308" s="7">
        <v>2.60087</v>
      </c>
      <c r="G308" s="7">
        <v>13.272399999999999</v>
      </c>
      <c r="H308" s="7">
        <v>0.45595200000000002</v>
      </c>
      <c r="I308" s="10" t="s">
        <v>2</v>
      </c>
      <c r="J308" s="54"/>
      <c r="K308" s="52">
        <v>0.11781205634945699</v>
      </c>
      <c r="L308" s="52">
        <v>1.8123628804365395</v>
      </c>
      <c r="M308" s="52">
        <v>0.22207792033955931</v>
      </c>
      <c r="N308" s="52">
        <v>2.9576523681313356</v>
      </c>
    </row>
    <row r="309" spans="1:14" ht="17.649999999999999" x14ac:dyDescent="0.5">
      <c r="A309" s="7">
        <v>0.63917500000000005</v>
      </c>
      <c r="B309" s="7">
        <v>0.15557499999999999</v>
      </c>
      <c r="C309" s="7">
        <v>10.980700000000001</v>
      </c>
      <c r="D309" s="7">
        <v>3.5083799999999998</v>
      </c>
      <c r="E309" s="7">
        <v>0.36032500000000001</v>
      </c>
      <c r="F309" s="7">
        <v>2.9304299999999999</v>
      </c>
      <c r="G309" s="7">
        <v>7.9209699999999996</v>
      </c>
      <c r="H309" s="7">
        <v>1.3703399999999999</v>
      </c>
      <c r="I309" s="10" t="s">
        <v>2</v>
      </c>
      <c r="J309" s="54"/>
      <c r="K309" s="52">
        <v>6.935169118750957E-2</v>
      </c>
      <c r="L309" s="52">
        <v>0.74807768509530204</v>
      </c>
      <c r="M309" s="52">
        <v>6.6918388238605783E-2</v>
      </c>
      <c r="N309" s="52">
        <v>2.4937608308858517</v>
      </c>
    </row>
    <row r="310" spans="1:14" ht="17.649999999999999" x14ac:dyDescent="0.5">
      <c r="A310" s="7">
        <v>0.100975</v>
      </c>
      <c r="B310" s="7">
        <v>2.0529299999999999</v>
      </c>
      <c r="C310" s="7">
        <v>8.3434200000000001</v>
      </c>
      <c r="D310" s="7">
        <v>10.295299999999999</v>
      </c>
      <c r="E310" s="7">
        <v>2.3785699999999999</v>
      </c>
      <c r="F310" s="7">
        <v>0.76397499999999996</v>
      </c>
      <c r="G310" s="7">
        <v>5.7774000000000001</v>
      </c>
      <c r="H310" s="7">
        <v>12.462899999999999</v>
      </c>
      <c r="I310" s="10" t="s">
        <v>2</v>
      </c>
      <c r="J310" s="54"/>
      <c r="K310" s="52">
        <v>0.20184206391440188</v>
      </c>
      <c r="L310" s="52">
        <v>2.0543685278233332</v>
      </c>
      <c r="M310" s="52">
        <v>0.21724753428306356</v>
      </c>
      <c r="N310" s="52">
        <v>2.9262753853292778</v>
      </c>
    </row>
    <row r="311" spans="1:14" ht="17.649999999999999" x14ac:dyDescent="0.5">
      <c r="A311" s="7">
        <v>0.81272500000000003</v>
      </c>
      <c r="B311" s="7">
        <v>0.84392500000000004</v>
      </c>
      <c r="C311" s="7">
        <v>10.124000000000001</v>
      </c>
      <c r="D311" s="7">
        <v>2.0928800000000001</v>
      </c>
      <c r="E311" s="7">
        <v>1.75458</v>
      </c>
      <c r="F311" s="7">
        <v>0.715225</v>
      </c>
      <c r="G311" s="7">
        <v>5.8598499999999998</v>
      </c>
      <c r="H311" s="7">
        <v>9.8771699999999996</v>
      </c>
      <c r="I311" s="10" t="s">
        <v>2</v>
      </c>
      <c r="J311" s="54"/>
      <c r="K311" s="52">
        <v>9.3159796124787322E-2</v>
      </c>
      <c r="L311" s="52">
        <v>1.4578605893838958</v>
      </c>
      <c r="M311" s="52">
        <v>0.16344466920054196</v>
      </c>
      <c r="N311" s="52">
        <v>2.2994945275962975</v>
      </c>
    </row>
    <row r="312" spans="1:14" ht="17.649999999999999" x14ac:dyDescent="0.5">
      <c r="A312" s="7">
        <v>1.0876699999999999</v>
      </c>
      <c r="B312" s="7">
        <v>1.17933</v>
      </c>
      <c r="C312" s="7">
        <v>13.8713</v>
      </c>
      <c r="D312" s="7">
        <v>13.997999999999999</v>
      </c>
      <c r="E312" s="7">
        <v>2.5384799999999998</v>
      </c>
      <c r="F312" s="7">
        <v>1.30802</v>
      </c>
      <c r="G312" s="7">
        <v>0.77823799999999999</v>
      </c>
      <c r="H312" s="7">
        <v>12.732799999999999</v>
      </c>
      <c r="I312" s="10" t="s">
        <v>2</v>
      </c>
      <c r="J312" s="54"/>
      <c r="K312" s="52">
        <v>0.28058730251267688</v>
      </c>
      <c r="L312" s="52">
        <v>2.1894776936604456</v>
      </c>
      <c r="M312" s="52">
        <v>0.16936847973571817</v>
      </c>
      <c r="N312" s="52">
        <v>2.8126843532832453</v>
      </c>
    </row>
    <row r="313" spans="1:14" ht="17.649999999999999" x14ac:dyDescent="0.5">
      <c r="A313" s="7">
        <v>0.202375</v>
      </c>
      <c r="B313" s="7">
        <v>0.255025</v>
      </c>
      <c r="C313" s="7">
        <v>5.1846300000000003</v>
      </c>
      <c r="D313" s="7">
        <v>13.8788</v>
      </c>
      <c r="E313" s="7">
        <v>1.95932</v>
      </c>
      <c r="F313" s="7">
        <v>1.3723799999999999</v>
      </c>
      <c r="G313" s="7">
        <v>3.6937899999999999</v>
      </c>
      <c r="H313" s="7">
        <v>1.1829700000000001</v>
      </c>
      <c r="I313" s="10" t="s">
        <v>2</v>
      </c>
      <c r="J313" s="54"/>
      <c r="K313" s="52">
        <v>4.1551779256607094E-2</v>
      </c>
      <c r="L313" s="52">
        <v>0.43105624181748092</v>
      </c>
      <c r="M313" s="52">
        <v>8.6962392439434849E-2</v>
      </c>
      <c r="N313" s="52">
        <v>2.6968336194209002</v>
      </c>
    </row>
    <row r="314" spans="1:14" ht="17.649999999999999" x14ac:dyDescent="0.5">
      <c r="A314" s="7">
        <v>0.18482499999999999</v>
      </c>
      <c r="B314" s="7">
        <v>0.46757500000000002</v>
      </c>
      <c r="C314" s="7">
        <v>3.8287200000000001</v>
      </c>
      <c r="D314" s="7">
        <v>13.863899999999999</v>
      </c>
      <c r="E314" s="7">
        <v>2.2089300000000001</v>
      </c>
      <c r="F314" s="7">
        <v>0.41102499999999997</v>
      </c>
      <c r="G314" s="7">
        <v>1.46028</v>
      </c>
      <c r="H314" s="7">
        <v>11.8184</v>
      </c>
      <c r="I314" s="10" t="s">
        <v>2</v>
      </c>
      <c r="J314" s="54"/>
      <c r="K314" s="52">
        <v>6.4509182077775395E-2</v>
      </c>
      <c r="L314" s="52">
        <v>0.61522808469485801</v>
      </c>
      <c r="M314" s="52">
        <v>7.6181365908782911E-2</v>
      </c>
      <c r="N314" s="52">
        <v>2.0455658174801736</v>
      </c>
    </row>
    <row r="315" spans="1:14" ht="17.649999999999999" x14ac:dyDescent="0.5">
      <c r="A315" s="7">
        <v>0.48512499999999997</v>
      </c>
      <c r="B315" s="7">
        <v>1.60443</v>
      </c>
      <c r="C315" s="7">
        <v>0.30487500000000001</v>
      </c>
      <c r="D315" s="7">
        <v>11.5246</v>
      </c>
      <c r="E315" s="7">
        <v>0.42272500000000002</v>
      </c>
      <c r="F315" s="7">
        <v>1.9710300000000001</v>
      </c>
      <c r="G315" s="7">
        <v>2.70445</v>
      </c>
      <c r="H315" s="7">
        <v>10.071999999999999</v>
      </c>
      <c r="I315" s="10" t="s">
        <v>2</v>
      </c>
      <c r="J315" s="54"/>
      <c r="K315" s="52">
        <v>0.16929526970660411</v>
      </c>
      <c r="L315" s="52">
        <v>1.7238154076442562</v>
      </c>
      <c r="M315" s="52">
        <v>0.19384352193410864</v>
      </c>
      <c r="N315" s="52">
        <v>2.2364680951931266</v>
      </c>
    </row>
    <row r="316" spans="1:14" ht="17.649999999999999" x14ac:dyDescent="0.5">
      <c r="A316" s="7">
        <v>0.49097499999999999</v>
      </c>
      <c r="B316" s="7">
        <v>1.5147299999999999</v>
      </c>
      <c r="C316" s="7">
        <v>3.5083799999999998</v>
      </c>
      <c r="D316" s="7">
        <v>3.71698</v>
      </c>
      <c r="E316" s="7">
        <v>0.52997499999999997</v>
      </c>
      <c r="F316" s="7">
        <v>3.88592</v>
      </c>
      <c r="G316" s="7">
        <v>3.3415300000000001</v>
      </c>
      <c r="H316" s="7">
        <v>0.51591200000000004</v>
      </c>
      <c r="I316" s="10" t="s">
        <v>2</v>
      </c>
      <c r="J316" s="54"/>
      <c r="K316" s="52">
        <v>7.1849073153481255E-2</v>
      </c>
      <c r="L316" s="52">
        <v>1.767637951298632</v>
      </c>
      <c r="M316" s="52">
        <v>3.7573300092144206E-2</v>
      </c>
      <c r="N316" s="52">
        <v>2.4479563663409269</v>
      </c>
    </row>
    <row r="317" spans="1:14" ht="17.649999999999999" x14ac:dyDescent="0.5">
      <c r="A317" s="7">
        <v>1.0525800000000001</v>
      </c>
      <c r="B317" s="7">
        <v>1.09937</v>
      </c>
      <c r="C317" s="7">
        <v>8.2912700000000008</v>
      </c>
      <c r="D317" s="7">
        <v>6.8236299999999996</v>
      </c>
      <c r="E317" s="7">
        <v>1.18323</v>
      </c>
      <c r="F317" s="7">
        <v>1.6863300000000001</v>
      </c>
      <c r="G317" s="7">
        <v>9.5324000000000009</v>
      </c>
      <c r="H317" s="7">
        <v>4.6981200000000003</v>
      </c>
      <c r="I317" s="10" t="s">
        <v>2</v>
      </c>
      <c r="J317" s="54"/>
      <c r="K317" s="52">
        <v>0.15270568192794326</v>
      </c>
      <c r="L317" s="52">
        <v>2.0186827366086311</v>
      </c>
      <c r="M317" s="52">
        <v>0.18088780602698779</v>
      </c>
      <c r="N317" s="52">
        <v>2.6510364993102007</v>
      </c>
    </row>
    <row r="318" spans="1:14" ht="17.649999999999999" x14ac:dyDescent="0.5">
      <c r="A318" s="7">
        <v>1.2553799999999999</v>
      </c>
      <c r="B318" s="7">
        <v>0.19262499999999999</v>
      </c>
      <c r="C318" s="7">
        <v>11.390499999999999</v>
      </c>
      <c r="D318" s="7">
        <v>2.87513</v>
      </c>
      <c r="E318" s="7">
        <v>0.48512499999999997</v>
      </c>
      <c r="F318" s="7">
        <v>2.8056299999999998</v>
      </c>
      <c r="G318" s="7">
        <v>3.8137099999999999</v>
      </c>
      <c r="H318" s="7">
        <v>4.9754399999999999</v>
      </c>
      <c r="I318" s="10" t="s">
        <v>2</v>
      </c>
      <c r="J318" s="54"/>
      <c r="K318" s="52">
        <v>0.13537958016407473</v>
      </c>
      <c r="L318" s="52">
        <v>1.3676600004618427</v>
      </c>
      <c r="M318" s="52">
        <v>0.15273851860003546</v>
      </c>
      <c r="N318" s="52">
        <v>2.9820221212927773</v>
      </c>
    </row>
    <row r="319" spans="1:14" ht="17.649999999999999" x14ac:dyDescent="0.5">
      <c r="A319" s="7">
        <v>1.2144299999999999</v>
      </c>
      <c r="B319" s="7">
        <v>0.45197500000000002</v>
      </c>
      <c r="C319" s="7">
        <v>5.8774800000000003</v>
      </c>
      <c r="D319" s="7">
        <v>0.38682499999999997</v>
      </c>
      <c r="E319" s="7">
        <v>0.24332500000000001</v>
      </c>
      <c r="F319" s="7">
        <v>1.9534800000000001</v>
      </c>
      <c r="G319" s="7">
        <v>11.653499999999999</v>
      </c>
      <c r="H319" s="7">
        <v>7.56121</v>
      </c>
      <c r="I319" s="10" t="s">
        <v>2</v>
      </c>
      <c r="J319" s="54"/>
      <c r="K319" s="52">
        <v>7.0039524515796411E-2</v>
      </c>
      <c r="L319" s="52">
        <v>1.3189779630627014</v>
      </c>
      <c r="M319" s="52">
        <v>0.16474827767423331</v>
      </c>
      <c r="N319" s="52">
        <v>2.0672420412094459</v>
      </c>
    </row>
    <row r="320" spans="1:14" ht="17.649999999999999" x14ac:dyDescent="0.5">
      <c r="A320" s="7">
        <v>1.72532</v>
      </c>
      <c r="B320" s="7">
        <v>0.66842500000000005</v>
      </c>
      <c r="C320" s="7">
        <v>0.99772499999999997</v>
      </c>
      <c r="D320" s="7">
        <v>10.921099999999999</v>
      </c>
      <c r="E320" s="7">
        <v>2.7646700000000002</v>
      </c>
      <c r="F320" s="7">
        <v>0.30572500000000002</v>
      </c>
      <c r="G320" s="7">
        <v>3.8961600000000001</v>
      </c>
      <c r="H320" s="7">
        <v>8.8203700000000005</v>
      </c>
      <c r="I320" s="10" t="s">
        <v>2</v>
      </c>
      <c r="J320" s="54"/>
      <c r="K320" s="52">
        <v>8.388358040142066E-2</v>
      </c>
      <c r="L320" s="52">
        <v>1.7939076368247817</v>
      </c>
      <c r="M320" s="52">
        <v>0.13011046716428273</v>
      </c>
      <c r="N320" s="52">
        <v>2.7434053649734951</v>
      </c>
    </row>
    <row r="321" spans="1:14" ht="17.649999999999999" x14ac:dyDescent="0.5">
      <c r="A321" s="7">
        <v>1.8111200000000001</v>
      </c>
      <c r="B321" s="7">
        <v>0.36032500000000001</v>
      </c>
      <c r="C321" s="7">
        <v>5.4230200000000002</v>
      </c>
      <c r="D321" s="7">
        <v>6.7416700000000001</v>
      </c>
      <c r="E321" s="7">
        <v>2.7042299999999999</v>
      </c>
      <c r="F321" s="7">
        <v>0.299875</v>
      </c>
      <c r="G321" s="7">
        <v>14.111800000000001</v>
      </c>
      <c r="H321" s="7">
        <v>0.47094200000000003</v>
      </c>
      <c r="I321" s="10" t="s">
        <v>2</v>
      </c>
      <c r="J321" s="54"/>
      <c r="K321" s="52">
        <v>0.11740249721492131</v>
      </c>
      <c r="L321" s="52">
        <v>1.9958138642514549</v>
      </c>
      <c r="M321" s="52">
        <v>0.33979679099795274</v>
      </c>
      <c r="N321" s="52">
        <v>2.7592996888108572</v>
      </c>
    </row>
    <row r="322" spans="1:14" ht="17.649999999999999" x14ac:dyDescent="0.5">
      <c r="A322" s="7">
        <v>0.86147499999999999</v>
      </c>
      <c r="B322" s="7">
        <v>0.73667499999999997</v>
      </c>
      <c r="C322" s="7">
        <v>12.6197</v>
      </c>
      <c r="D322" s="7">
        <v>1.1243799999999999</v>
      </c>
      <c r="E322" s="7">
        <v>1.2027300000000001</v>
      </c>
      <c r="F322" s="7">
        <v>2.27522</v>
      </c>
      <c r="G322" s="7">
        <v>8.9552800000000001</v>
      </c>
      <c r="H322" s="7">
        <v>1.6326700000000001</v>
      </c>
      <c r="I322" s="10" t="s">
        <v>2</v>
      </c>
      <c r="J322" s="54"/>
      <c r="K322" s="52">
        <v>0.10598902422134274</v>
      </c>
      <c r="L322" s="52">
        <v>1.341036865614186</v>
      </c>
      <c r="M322" s="52">
        <v>0.13711407243595139</v>
      </c>
      <c r="N322" s="52">
        <v>2.8870731902372708</v>
      </c>
    </row>
    <row r="323" spans="1:14" ht="17.649999999999999" x14ac:dyDescent="0.5">
      <c r="A323" s="7">
        <v>1.72922</v>
      </c>
      <c r="B323" s="7">
        <v>0.27842499999999998</v>
      </c>
      <c r="C323" s="7">
        <v>7.98583</v>
      </c>
      <c r="D323" s="7">
        <v>4.7450700000000001</v>
      </c>
      <c r="E323" s="7">
        <v>2.9011800000000001</v>
      </c>
      <c r="F323" s="7">
        <v>0.26087500000000002</v>
      </c>
      <c r="G323" s="7">
        <v>9.2550799999999995</v>
      </c>
      <c r="H323" s="7">
        <v>5.4775999999999998</v>
      </c>
      <c r="I323" s="10" t="s">
        <v>2</v>
      </c>
      <c r="J323" s="54"/>
      <c r="K323" s="52">
        <v>0.14225281636239717</v>
      </c>
      <c r="L323" s="52">
        <v>1.8807839469956231</v>
      </c>
      <c r="M323" s="52">
        <v>0.26251527385585111</v>
      </c>
      <c r="N323" s="52">
        <v>2.9936408264080847</v>
      </c>
    </row>
    <row r="324" spans="1:14" ht="17.649999999999999" x14ac:dyDescent="0.5">
      <c r="A324" s="7">
        <v>0.94532499999999997</v>
      </c>
      <c r="B324" s="7">
        <v>1.2027300000000001</v>
      </c>
      <c r="C324" s="7">
        <v>14.0054</v>
      </c>
      <c r="D324" s="7">
        <v>9.9973299999999998</v>
      </c>
      <c r="E324" s="7">
        <v>2.5833300000000001</v>
      </c>
      <c r="F324" s="7">
        <v>0.418825</v>
      </c>
      <c r="G324" s="7">
        <v>6.9091500000000003</v>
      </c>
      <c r="H324" s="7">
        <v>2.5020899999999999</v>
      </c>
      <c r="I324" s="10" t="s">
        <v>2</v>
      </c>
      <c r="J324" s="54"/>
      <c r="K324" s="52">
        <v>0.2281572269307523</v>
      </c>
      <c r="L324" s="52">
        <v>2.0593077984682902</v>
      </c>
      <c r="M324" s="52">
        <v>0.17941576015333485</v>
      </c>
      <c r="N324" s="52">
        <v>2.760955326943479</v>
      </c>
    </row>
    <row r="325" spans="1:14" ht="17.649999999999999" x14ac:dyDescent="0.5">
      <c r="A325" s="7">
        <v>0.61577499999999996</v>
      </c>
      <c r="B325" s="7">
        <v>1.6687799999999999</v>
      </c>
      <c r="C325" s="7">
        <v>9.1182300000000005</v>
      </c>
      <c r="D325" s="7">
        <v>8.3508700000000005</v>
      </c>
      <c r="E325" s="7">
        <v>1.3548199999999999</v>
      </c>
      <c r="F325" s="7">
        <v>3.4413200000000002</v>
      </c>
      <c r="G325" s="7">
        <v>8.0184099999999994</v>
      </c>
      <c r="H325" s="7">
        <v>0.39599299999999998</v>
      </c>
      <c r="I325" s="10" t="s">
        <v>2</v>
      </c>
      <c r="J325" s="54"/>
      <c r="K325" s="52">
        <v>0.18230965239270611</v>
      </c>
      <c r="L325" s="52">
        <v>2.1598331801264177</v>
      </c>
      <c r="M325" s="52">
        <v>0.11558265022136251</v>
      </c>
      <c r="N325" s="52">
        <v>2.8083823903406948</v>
      </c>
    </row>
    <row r="326" spans="1:14" ht="17.649999999999999" x14ac:dyDescent="0.5">
      <c r="A326" s="7">
        <v>0.97652499999999998</v>
      </c>
      <c r="B326" s="7">
        <v>0.96482500000000004</v>
      </c>
      <c r="C326" s="7">
        <v>3.0464799999999999</v>
      </c>
      <c r="D326" s="7">
        <v>0.71462499999999995</v>
      </c>
      <c r="E326" s="7">
        <v>2.43513</v>
      </c>
      <c r="F326" s="7">
        <v>1.7760199999999999</v>
      </c>
      <c r="G326" s="7">
        <v>0.99559299999999995</v>
      </c>
      <c r="H326" s="7">
        <v>1.39283</v>
      </c>
      <c r="I326" s="10" t="s">
        <v>2</v>
      </c>
      <c r="J326" s="54"/>
      <c r="K326" s="52">
        <v>3.6185903250320318E-2</v>
      </c>
      <c r="L326" s="52">
        <v>1.4111264694546972</v>
      </c>
      <c r="M326" s="52">
        <v>4.9047727330533739E-2</v>
      </c>
      <c r="N326" s="52">
        <v>2.9395519033784234</v>
      </c>
    </row>
    <row r="327" spans="1:14" ht="17.649999999999999" x14ac:dyDescent="0.5">
      <c r="A327" s="7">
        <v>0.34862500000000002</v>
      </c>
      <c r="B327" s="7">
        <v>1.0915699999999999</v>
      </c>
      <c r="C327" s="7">
        <v>5.2442299999999999</v>
      </c>
      <c r="D327" s="7">
        <v>3.9479199999999999</v>
      </c>
      <c r="E327" s="7">
        <v>0.83807500000000001</v>
      </c>
      <c r="F327" s="7">
        <v>1.99247</v>
      </c>
      <c r="G327" s="7">
        <v>7.4337999999999997</v>
      </c>
      <c r="H327" s="7">
        <v>2.2697400000000001</v>
      </c>
      <c r="I327" s="10" t="s">
        <v>2</v>
      </c>
      <c r="J327" s="54"/>
      <c r="K327" s="52">
        <v>5.959011059422431E-2</v>
      </c>
      <c r="L327" s="52">
        <v>1.2889326670505699</v>
      </c>
      <c r="M327" s="52">
        <v>0.10352173011478015</v>
      </c>
      <c r="N327" s="52">
        <v>2.4225540870621272</v>
      </c>
    </row>
    <row r="328" spans="1:14" ht="17.649999999999999" x14ac:dyDescent="0.5">
      <c r="A328" s="7">
        <v>1.32948</v>
      </c>
      <c r="B328" s="7">
        <v>1.0389200000000001</v>
      </c>
      <c r="C328" s="7">
        <v>3.3817300000000001</v>
      </c>
      <c r="D328" s="7">
        <v>0.11862499999999999</v>
      </c>
      <c r="E328" s="7">
        <v>0.39152500000000001</v>
      </c>
      <c r="F328" s="7">
        <v>2.0490200000000001</v>
      </c>
      <c r="G328" s="7">
        <v>5.6050199999999997</v>
      </c>
      <c r="H328" s="7">
        <v>3.3265400000000001</v>
      </c>
      <c r="I328" s="10" t="s">
        <v>2</v>
      </c>
      <c r="J328" s="54"/>
      <c r="K328" s="52">
        <v>4.5303951301252969E-2</v>
      </c>
      <c r="L328" s="52">
        <v>1.3615329513743111</v>
      </c>
      <c r="M328" s="52">
        <v>8.7874327827598159E-2</v>
      </c>
      <c r="N328" s="52">
        <v>2.1441754725766735</v>
      </c>
    </row>
    <row r="329" spans="1:14" ht="17.649999999999999" x14ac:dyDescent="0.5">
      <c r="A329" s="7">
        <v>1.7311799999999999</v>
      </c>
      <c r="B329" s="7">
        <v>0.30572500000000002</v>
      </c>
      <c r="C329" s="7">
        <v>10.332599999999999</v>
      </c>
      <c r="D329" s="7">
        <v>1.9438800000000001</v>
      </c>
      <c r="E329" s="7">
        <v>1.6453800000000001</v>
      </c>
      <c r="F329" s="7">
        <v>1.66683</v>
      </c>
      <c r="G329" s="7">
        <v>10.949</v>
      </c>
      <c r="H329" s="7">
        <v>0.59835700000000003</v>
      </c>
      <c r="I329" s="10" t="s">
        <v>2</v>
      </c>
      <c r="J329" s="54"/>
      <c r="K329" s="52">
        <v>0.17001224371350093</v>
      </c>
      <c r="L329" s="52">
        <v>1.896099494257649</v>
      </c>
      <c r="M329" s="52">
        <v>0.17439470342051158</v>
      </c>
      <c r="N329" s="52">
        <v>2.4879067000891659</v>
      </c>
    </row>
    <row r="330" spans="1:14" ht="17.649999999999999" x14ac:dyDescent="0.5">
      <c r="A330" s="7">
        <v>0.49877500000000002</v>
      </c>
      <c r="B330" s="7">
        <v>1.5244800000000001</v>
      </c>
      <c r="C330" s="7">
        <v>11.9343</v>
      </c>
      <c r="D330" s="7">
        <v>2.7782800000000001</v>
      </c>
      <c r="E330" s="7">
        <v>0.35057500000000003</v>
      </c>
      <c r="F330" s="7">
        <v>2.28498</v>
      </c>
      <c r="G330" s="7">
        <v>2.3446899999999999</v>
      </c>
      <c r="H330" s="7">
        <v>6.0472200000000003</v>
      </c>
      <c r="I330" s="10" t="s">
        <v>2</v>
      </c>
      <c r="J330" s="54"/>
      <c r="K330" s="52">
        <v>9.5569738588897044E-2</v>
      </c>
      <c r="L330" s="52">
        <v>1.7735201861454553</v>
      </c>
      <c r="M330" s="52">
        <v>0.14009327626357451</v>
      </c>
      <c r="N330" s="52">
        <v>2.4022112033332714</v>
      </c>
    </row>
    <row r="331" spans="1:14" ht="17.649999999999999" x14ac:dyDescent="0.5">
      <c r="A331" s="7">
        <v>1.51667</v>
      </c>
      <c r="B331" s="7">
        <v>0.120475</v>
      </c>
      <c r="C331" s="7">
        <v>12.1206</v>
      </c>
      <c r="D331" s="7">
        <v>4.6780200000000001</v>
      </c>
      <c r="E331" s="7">
        <v>1.1052299999999999</v>
      </c>
      <c r="F331" s="7">
        <v>2.0587800000000001</v>
      </c>
      <c r="G331" s="7">
        <v>4.7505899999999999</v>
      </c>
      <c r="H331" s="7">
        <v>14.0969</v>
      </c>
      <c r="I331" s="10" t="s">
        <v>2</v>
      </c>
      <c r="J331" s="54"/>
      <c r="K331" s="52">
        <v>0.17138157790341915</v>
      </c>
      <c r="L331" s="52">
        <v>1.566317226789828</v>
      </c>
      <c r="M331" s="52">
        <v>0.30814040543505861</v>
      </c>
      <c r="N331" s="52">
        <v>2.9903784798152637</v>
      </c>
    </row>
    <row r="332" spans="1:14" ht="17.649999999999999" x14ac:dyDescent="0.5">
      <c r="A332" s="7">
        <v>0.13217499999999999</v>
      </c>
      <c r="B332" s="7">
        <v>2.3629699999999998</v>
      </c>
      <c r="C332" s="7">
        <v>10.950900000000001</v>
      </c>
      <c r="D332" s="7">
        <v>8.9617699999999996</v>
      </c>
      <c r="E332" s="7">
        <v>2.00223</v>
      </c>
      <c r="F332" s="7">
        <v>1.6161300000000001</v>
      </c>
      <c r="G332" s="7">
        <v>1.1005199999999999</v>
      </c>
      <c r="H332" s="7">
        <v>10.386799999999999</v>
      </c>
      <c r="I332" s="10" t="s">
        <v>2</v>
      </c>
      <c r="J332" s="54"/>
      <c r="K332" s="52">
        <v>0.2099564797173871</v>
      </c>
      <c r="L332" s="52">
        <v>2.3661241576975178</v>
      </c>
      <c r="M332" s="52">
        <v>0.17601255334963128</v>
      </c>
      <c r="N332" s="52">
        <v>2.9252159573863246</v>
      </c>
    </row>
    <row r="333" spans="1:14" ht="17.649999999999999" x14ac:dyDescent="0.5">
      <c r="A333" s="7">
        <v>0.99797499999999995</v>
      </c>
      <c r="B333" s="7">
        <v>0.225775</v>
      </c>
      <c r="C333" s="7">
        <v>1.5937300000000001</v>
      </c>
      <c r="D333" s="7">
        <v>13.1561</v>
      </c>
      <c r="E333" s="7">
        <v>0.210175</v>
      </c>
      <c r="F333" s="7">
        <v>3.87812</v>
      </c>
      <c r="G333" s="7">
        <v>13.077500000000001</v>
      </c>
      <c r="H333" s="7">
        <v>0.66581299999999999</v>
      </c>
      <c r="I333" s="10" t="s">
        <v>2</v>
      </c>
      <c r="J333" s="54"/>
      <c r="K333" s="52">
        <v>4.2425932356284494E-2</v>
      </c>
      <c r="L333" s="52">
        <v>0.97964276486435331</v>
      </c>
      <c r="M333" s="52">
        <v>5.0590843194485549E-2</v>
      </c>
      <c r="N333" s="52">
        <v>2.4298761115581162</v>
      </c>
    </row>
    <row r="334" spans="1:14" ht="17.649999999999999" x14ac:dyDescent="0.5">
      <c r="A334" s="7">
        <v>0.28232499999999999</v>
      </c>
      <c r="B334" s="7">
        <v>1.6161300000000001</v>
      </c>
      <c r="C334" s="7">
        <v>7.6356700000000002</v>
      </c>
      <c r="D334" s="7">
        <v>6.9875299999999996</v>
      </c>
      <c r="E334" s="7">
        <v>1.2300199999999999</v>
      </c>
      <c r="F334" s="7">
        <v>1.4854700000000001</v>
      </c>
      <c r="G334" s="7">
        <v>7.5837000000000003</v>
      </c>
      <c r="H334" s="7">
        <v>1.51275</v>
      </c>
      <c r="I334" s="10" t="s">
        <v>2</v>
      </c>
      <c r="J334" s="54"/>
      <c r="K334" s="52">
        <v>0.12716188130947906</v>
      </c>
      <c r="L334" s="52">
        <v>1.7747137946553584</v>
      </c>
      <c r="M334" s="52">
        <v>0.11022342505809055</v>
      </c>
      <c r="N334" s="52">
        <v>2.2749674062410525</v>
      </c>
    </row>
    <row r="335" spans="1:14" ht="17.649999999999999" x14ac:dyDescent="0.5">
      <c r="A335" s="7">
        <v>0.52217499999999994</v>
      </c>
      <c r="B335" s="7">
        <v>0.57872500000000004</v>
      </c>
      <c r="C335" s="7">
        <v>9.0958699999999997</v>
      </c>
      <c r="D335" s="7">
        <v>12.7315</v>
      </c>
      <c r="E335" s="7">
        <v>1.2124699999999999</v>
      </c>
      <c r="F335" s="7">
        <v>1.17933</v>
      </c>
      <c r="G335" s="7">
        <v>13.0326</v>
      </c>
      <c r="H335" s="7">
        <v>12.3805</v>
      </c>
      <c r="I335" s="10" t="s">
        <v>2</v>
      </c>
      <c r="J335" s="54"/>
      <c r="K335" s="52">
        <v>0.11021516002812702</v>
      </c>
      <c r="L335" s="52">
        <v>1.0524352606440626</v>
      </c>
      <c r="M335" s="52">
        <v>0.27294459278724059</v>
      </c>
      <c r="N335" s="52">
        <v>2.3023623593266889</v>
      </c>
    </row>
    <row r="336" spans="1:14" ht="17.649999999999999" x14ac:dyDescent="0.5">
      <c r="A336" s="7">
        <v>1.4445300000000001</v>
      </c>
      <c r="B336" s="7">
        <v>0.270625</v>
      </c>
      <c r="C336" s="7">
        <v>10.988200000000001</v>
      </c>
      <c r="D336" s="7">
        <v>10.7349</v>
      </c>
      <c r="E336" s="7">
        <v>0.32522499999999999</v>
      </c>
      <c r="F336" s="7">
        <v>2.4136799999999998</v>
      </c>
      <c r="G336" s="7">
        <v>4.9304699999999997</v>
      </c>
      <c r="H336" s="7">
        <v>2.6669800000000001</v>
      </c>
      <c r="I336" s="10" t="s">
        <v>2</v>
      </c>
      <c r="J336" s="54"/>
      <c r="K336" s="52">
        <v>0.17130491609832402</v>
      </c>
      <c r="L336" s="52">
        <v>1.6411782703770394</v>
      </c>
      <c r="M336" s="52">
        <v>7.900248427126115E-2</v>
      </c>
      <c r="N336" s="52">
        <v>2.3324519198213958</v>
      </c>
    </row>
    <row r="337" spans="1:14" ht="17.649999999999999" x14ac:dyDescent="0.5">
      <c r="A337" s="7">
        <v>0.58652499999999996</v>
      </c>
      <c r="B337" s="7">
        <v>1.6863300000000001</v>
      </c>
      <c r="C337" s="7">
        <v>8.7084700000000002</v>
      </c>
      <c r="D337" s="7">
        <v>7.0024300000000004</v>
      </c>
      <c r="E337" s="7">
        <v>2.1348199999999999</v>
      </c>
      <c r="F337" s="7">
        <v>1.1305799999999999</v>
      </c>
      <c r="G337" s="7">
        <v>2.9442900000000001</v>
      </c>
      <c r="H337" s="7">
        <v>1.88</v>
      </c>
      <c r="I337" s="10" t="s">
        <v>2</v>
      </c>
      <c r="J337" s="54"/>
      <c r="K337" s="52">
        <v>0.15931601902887763</v>
      </c>
      <c r="L337" s="52">
        <v>2.1303893855310658</v>
      </c>
      <c r="M337" s="52">
        <v>8.2997038528053263E-2</v>
      </c>
      <c r="N337" s="52">
        <v>2.7239071235160583</v>
      </c>
    </row>
    <row r="338" spans="1:14" ht="17.649999999999999" x14ac:dyDescent="0.5">
      <c r="A338" s="7">
        <v>1.1695800000000001</v>
      </c>
      <c r="B338" s="7">
        <v>1.27878</v>
      </c>
      <c r="C338" s="7">
        <v>2.4579300000000002</v>
      </c>
      <c r="D338" s="7">
        <v>7.4792199999999998</v>
      </c>
      <c r="E338" s="7">
        <v>2.26742</v>
      </c>
      <c r="F338" s="7">
        <v>1.1266799999999999</v>
      </c>
      <c r="G338" s="7">
        <v>4.2484200000000003</v>
      </c>
      <c r="H338" s="7">
        <v>2.5770400000000002</v>
      </c>
      <c r="I338" s="10" t="s">
        <v>2</v>
      </c>
      <c r="J338" s="54"/>
      <c r="K338" s="52">
        <v>0.11853129075280196</v>
      </c>
      <c r="L338" s="52">
        <v>2.1736617162845064</v>
      </c>
      <c r="M338" s="52">
        <v>0.1222777261693286</v>
      </c>
      <c r="N338" s="52">
        <v>2.9770728017216297</v>
      </c>
    </row>
    <row r="339" spans="1:14" ht="17.649999999999999" x14ac:dyDescent="0.5">
      <c r="A339" s="7">
        <v>0.63137500000000002</v>
      </c>
      <c r="B339" s="7">
        <v>1.53617</v>
      </c>
      <c r="C339" s="7">
        <v>5.5124199999999997</v>
      </c>
      <c r="D339" s="7">
        <v>3.3370299999999999</v>
      </c>
      <c r="E339" s="7">
        <v>2.42537</v>
      </c>
      <c r="F339" s="7">
        <v>2.3883299999999998</v>
      </c>
      <c r="G339" s="7">
        <v>0.111183</v>
      </c>
      <c r="H339" s="7">
        <v>8.3481900000000007</v>
      </c>
      <c r="I339" s="10" t="s">
        <v>2</v>
      </c>
      <c r="J339" s="54"/>
      <c r="K339" s="52">
        <v>8.3662313040284972E-2</v>
      </c>
      <c r="L339" s="52">
        <v>1.917772777630933</v>
      </c>
      <c r="M339" s="52">
        <v>0.18904039025149147</v>
      </c>
      <c r="N339" s="52">
        <v>2.7010156820354867</v>
      </c>
    </row>
    <row r="340" spans="1:14" ht="17.649999999999999" x14ac:dyDescent="0.5">
      <c r="A340" s="7">
        <v>0.71717500000000001</v>
      </c>
      <c r="B340" s="7">
        <v>0.76202499999999995</v>
      </c>
      <c r="C340" s="7">
        <v>11.7928</v>
      </c>
      <c r="D340" s="7">
        <v>2.4281299999999999</v>
      </c>
      <c r="E340" s="7">
        <v>0.225775</v>
      </c>
      <c r="F340" s="7">
        <v>2.3649200000000001</v>
      </c>
      <c r="G340" s="7">
        <v>2.5695399999999999</v>
      </c>
      <c r="H340" s="7">
        <v>6.81921</v>
      </c>
      <c r="I340" s="10" t="s">
        <v>2</v>
      </c>
      <c r="J340" s="54"/>
      <c r="K340" s="52">
        <v>9.4867991127660603E-2</v>
      </c>
      <c r="L340" s="52">
        <v>1.3216883277288727</v>
      </c>
      <c r="M340" s="52">
        <v>0.15861050264877424</v>
      </c>
      <c r="N340" s="52">
        <v>2.3947361310308453</v>
      </c>
    </row>
    <row r="341" spans="1:14" ht="17.649999999999999" x14ac:dyDescent="0.5">
      <c r="A341" s="7">
        <v>0.99017500000000003</v>
      </c>
      <c r="B341" s="7">
        <v>0.43637500000000001</v>
      </c>
      <c r="C341" s="7">
        <v>9.6248299999999993</v>
      </c>
      <c r="D341" s="7">
        <v>5.2963800000000001</v>
      </c>
      <c r="E341" s="7">
        <v>1.6434299999999999</v>
      </c>
      <c r="F341" s="7">
        <v>2.8231700000000002</v>
      </c>
      <c r="G341" s="7">
        <v>0.87567300000000003</v>
      </c>
      <c r="H341" s="7">
        <v>0.68080200000000002</v>
      </c>
      <c r="I341" s="10" t="s">
        <v>2</v>
      </c>
      <c r="J341" s="54"/>
      <c r="K341" s="52">
        <v>0.1102353738641105</v>
      </c>
      <c r="L341" s="52">
        <v>1.3410681481206361</v>
      </c>
      <c r="M341" s="52">
        <v>3.3803229976787683E-2</v>
      </c>
      <c r="N341" s="52">
        <v>2.6878944887917768</v>
      </c>
    </row>
    <row r="342" spans="1:14" ht="17.649999999999999" x14ac:dyDescent="0.5">
      <c r="A342" s="7">
        <v>1.25928</v>
      </c>
      <c r="B342" s="7">
        <v>0.61382499999999995</v>
      </c>
      <c r="C342" s="7">
        <v>6.9800700000000004</v>
      </c>
      <c r="D342" s="7">
        <v>3.0017800000000001</v>
      </c>
      <c r="E342" s="7">
        <v>3.0727799999999998</v>
      </c>
      <c r="F342" s="7">
        <v>2.03342</v>
      </c>
      <c r="G342" s="7">
        <v>0.238598</v>
      </c>
      <c r="H342" s="7">
        <v>14.9063</v>
      </c>
      <c r="I342" s="10" t="s">
        <v>2</v>
      </c>
      <c r="J342" s="54"/>
      <c r="K342" s="52">
        <v>0.10132253965372891</v>
      </c>
      <c r="L342" s="52">
        <v>1.7032969663209487</v>
      </c>
      <c r="M342" s="52">
        <v>0.27429320733155976</v>
      </c>
      <c r="N342" s="52">
        <v>2.9697641557740511</v>
      </c>
    </row>
    <row r="343" spans="1:14" ht="17.649999999999999" x14ac:dyDescent="0.5">
      <c r="A343" s="7">
        <v>0.33887499999999998</v>
      </c>
      <c r="B343" s="7">
        <v>0.78347500000000003</v>
      </c>
      <c r="C343" s="7">
        <v>9.6620699999999999</v>
      </c>
      <c r="D343" s="7">
        <v>5.0654300000000001</v>
      </c>
      <c r="E343" s="7">
        <v>2.19333</v>
      </c>
      <c r="F343" s="7">
        <v>0.63917500000000005</v>
      </c>
      <c r="G343" s="7">
        <v>3.5888599999999999</v>
      </c>
      <c r="H343" s="7">
        <v>13.212400000000001</v>
      </c>
      <c r="I343" s="10" t="s">
        <v>2</v>
      </c>
      <c r="J343" s="54"/>
      <c r="K343" s="52">
        <v>6.848266068967386E-2</v>
      </c>
      <c r="L343" s="52">
        <v>1.0363350086820775</v>
      </c>
      <c r="M343" s="52">
        <v>0.15246098685971235</v>
      </c>
      <c r="N343" s="52">
        <v>2.5443676626216636</v>
      </c>
    </row>
    <row r="344" spans="1:14" ht="17.649999999999999" x14ac:dyDescent="0.5">
      <c r="A344" s="7">
        <v>1.1052299999999999</v>
      </c>
      <c r="B344" s="7">
        <v>0.79712499999999997</v>
      </c>
      <c r="C344" s="7">
        <v>13.3573</v>
      </c>
      <c r="D344" s="7">
        <v>4.8344699999999996</v>
      </c>
      <c r="E344" s="7">
        <v>0.73862499999999998</v>
      </c>
      <c r="F344" s="7">
        <v>2.5150800000000002</v>
      </c>
      <c r="G344" s="7">
        <v>3.8736700000000002</v>
      </c>
      <c r="H344" s="7">
        <v>5.5300700000000003</v>
      </c>
      <c r="I344" s="10" t="s">
        <v>2</v>
      </c>
      <c r="J344" s="54"/>
      <c r="K344" s="52">
        <v>0.16901446946655907</v>
      </c>
      <c r="L344" s="52">
        <v>1.7891509142732251</v>
      </c>
      <c r="M344" s="52">
        <v>0.16138474413821202</v>
      </c>
      <c r="N344" s="52">
        <v>2.9642033083767143</v>
      </c>
    </row>
    <row r="345" spans="1:14" ht="17.649999999999999" x14ac:dyDescent="0.5">
      <c r="A345" s="7">
        <v>1.0135799999999999</v>
      </c>
      <c r="B345" s="7">
        <v>0.59432499999999999</v>
      </c>
      <c r="C345" s="7">
        <v>12.657</v>
      </c>
      <c r="D345" s="7">
        <v>9.5801200000000009</v>
      </c>
      <c r="E345" s="7">
        <v>0.76592499999999997</v>
      </c>
      <c r="F345" s="7">
        <v>1.4172199999999999</v>
      </c>
      <c r="G345" s="7">
        <v>8.6479900000000001</v>
      </c>
      <c r="H345" s="7">
        <v>9.8696699999999993</v>
      </c>
      <c r="I345" s="10" t="s">
        <v>2</v>
      </c>
      <c r="J345" s="54"/>
      <c r="K345" s="52">
        <v>0.16783678074191644</v>
      </c>
      <c r="L345" s="52">
        <v>1.5407577009511129</v>
      </c>
      <c r="M345" s="52">
        <v>0.19059385434811665</v>
      </c>
      <c r="N345" s="52">
        <v>2.0743160408956394</v>
      </c>
    </row>
    <row r="346" spans="1:14" ht="17.649999999999999" x14ac:dyDescent="0.5">
      <c r="A346" s="7">
        <v>1.4269799999999999</v>
      </c>
      <c r="B346" s="7">
        <v>0.52412499999999995</v>
      </c>
      <c r="C346" s="7">
        <v>8.7755200000000002</v>
      </c>
      <c r="D346" s="7">
        <v>4.7674300000000001</v>
      </c>
      <c r="E346" s="7">
        <v>2.4838800000000001</v>
      </c>
      <c r="F346" s="7">
        <v>0.87902499999999995</v>
      </c>
      <c r="G346" s="7">
        <v>4.9529500000000004</v>
      </c>
      <c r="H346" s="7">
        <v>1.0180800000000001</v>
      </c>
      <c r="I346" s="10" t="s">
        <v>2</v>
      </c>
      <c r="J346" s="54"/>
      <c r="K346" s="52">
        <v>0.14070693381297331</v>
      </c>
      <c r="L346" s="52">
        <v>1.8259735734604061</v>
      </c>
      <c r="M346" s="52">
        <v>0.12770369538889309</v>
      </c>
      <c r="N346" s="52">
        <v>2.8508891545826849</v>
      </c>
    </row>
    <row r="347" spans="1:14" ht="17.649999999999999" x14ac:dyDescent="0.5">
      <c r="A347" s="7">
        <v>0.45782499999999998</v>
      </c>
      <c r="B347" s="7">
        <v>0.29012500000000002</v>
      </c>
      <c r="C347" s="7">
        <v>4.6854699999999996</v>
      </c>
      <c r="D347" s="7">
        <v>14.8696</v>
      </c>
      <c r="E347" s="7">
        <v>0.90827500000000005</v>
      </c>
      <c r="F347" s="7">
        <v>1.9866299999999999</v>
      </c>
      <c r="G347" s="7">
        <v>4.4208100000000004</v>
      </c>
      <c r="H347" s="7">
        <v>3.1691400000000001</v>
      </c>
      <c r="I347" s="10" t="s">
        <v>2</v>
      </c>
      <c r="J347" s="54"/>
      <c r="K347" s="52">
        <v>5.8751841405811106E-2</v>
      </c>
      <c r="L347" s="52">
        <v>0.69500846559577534</v>
      </c>
      <c r="M347" s="52">
        <v>0.10077334272034164</v>
      </c>
      <c r="N347" s="52">
        <v>2.5360431927436649</v>
      </c>
    </row>
    <row r="348" spans="1:14" ht="17.649999999999999" x14ac:dyDescent="0.5">
      <c r="A348" s="7">
        <v>0.34667500000000001</v>
      </c>
      <c r="B348" s="7">
        <v>1.7682199999999999</v>
      </c>
      <c r="C348" s="7">
        <v>12.0684</v>
      </c>
      <c r="D348" s="7">
        <v>6.1233199999999997</v>
      </c>
      <c r="E348" s="7">
        <v>0.33302500000000002</v>
      </c>
      <c r="F348" s="7">
        <v>2.37663</v>
      </c>
      <c r="G348" s="7">
        <v>7.1714700000000002</v>
      </c>
      <c r="H348" s="7">
        <v>6.2196100000000003</v>
      </c>
      <c r="I348" s="10" t="s">
        <v>2</v>
      </c>
      <c r="J348" s="54"/>
      <c r="K348" s="52">
        <v>0.1411049744727518</v>
      </c>
      <c r="L348" s="52">
        <v>1.969407677712641</v>
      </c>
      <c r="M348" s="52">
        <v>0.16349418763482881</v>
      </c>
      <c r="N348" s="52">
        <v>2.5135148261727682</v>
      </c>
    </row>
    <row r="349" spans="1:14" ht="17.649999999999999" x14ac:dyDescent="0.5">
      <c r="A349" s="7">
        <v>1.3684799999999999</v>
      </c>
      <c r="B349" s="7">
        <v>0.16142500000000001</v>
      </c>
      <c r="C349" s="7">
        <v>14.593999999999999</v>
      </c>
      <c r="D349" s="7">
        <v>11.1744</v>
      </c>
      <c r="E349" s="7">
        <v>0.75227500000000003</v>
      </c>
      <c r="F349" s="7">
        <v>1.5030300000000001</v>
      </c>
      <c r="G349" s="7">
        <v>2.6669800000000001</v>
      </c>
      <c r="H349" s="7">
        <v>13.0101</v>
      </c>
      <c r="I349" s="10" t="s">
        <v>2</v>
      </c>
      <c r="J349" s="54"/>
      <c r="K349" s="52">
        <v>0.19275294986389457</v>
      </c>
      <c r="L349" s="52">
        <v>1.478319437742541</v>
      </c>
      <c r="M349" s="52">
        <v>0.1948963759587885</v>
      </c>
      <c r="N349" s="52">
        <v>2.0829217614801299</v>
      </c>
    </row>
    <row r="350" spans="1:14" ht="17.649999999999999" x14ac:dyDescent="0.5">
      <c r="A350" s="7">
        <v>1.0350299999999999</v>
      </c>
      <c r="B350" s="7">
        <v>0.83807500000000001</v>
      </c>
      <c r="C350" s="7">
        <v>7.4643199999999998</v>
      </c>
      <c r="D350" s="7">
        <v>8.2987199999999994</v>
      </c>
      <c r="E350" s="7">
        <v>2.5911300000000002</v>
      </c>
      <c r="F350" s="7">
        <v>0.178975</v>
      </c>
      <c r="G350" s="7">
        <v>13.887</v>
      </c>
      <c r="H350" s="7">
        <v>0.231102</v>
      </c>
      <c r="I350" s="10" t="s">
        <v>2</v>
      </c>
      <c r="J350" s="54"/>
      <c r="K350" s="52">
        <v>0.13781376728503747</v>
      </c>
      <c r="L350" s="52">
        <v>1.7618858412324765</v>
      </c>
      <c r="M350" s="52">
        <v>0.32011106243439186</v>
      </c>
      <c r="N350" s="52">
        <v>2.5593007544093487</v>
      </c>
    </row>
    <row r="351" spans="1:14" ht="17.649999999999999" x14ac:dyDescent="0.5">
      <c r="A351" s="7">
        <v>0.112675</v>
      </c>
      <c r="B351" s="7">
        <v>2.2440199999999999</v>
      </c>
      <c r="C351" s="7">
        <v>9.66953</v>
      </c>
      <c r="D351" s="7">
        <v>3.1433300000000002</v>
      </c>
      <c r="E351" s="7">
        <v>2.81732</v>
      </c>
      <c r="F351" s="7">
        <v>3.4081700000000001</v>
      </c>
      <c r="G351" s="7">
        <v>3.0267400000000002</v>
      </c>
      <c r="H351" s="7">
        <v>9.61925E-2</v>
      </c>
      <c r="I351" s="10" t="s">
        <v>2</v>
      </c>
      <c r="J351" s="54"/>
      <c r="K351" s="52">
        <v>7.9338706878045867E-2</v>
      </c>
      <c r="L351" s="52">
        <v>2.0467420415663966</v>
      </c>
      <c r="M351" s="52">
        <v>8.7171320895880963E-2</v>
      </c>
      <c r="N351" s="52">
        <v>2.9783758784270464</v>
      </c>
    </row>
    <row r="352" spans="1:14" ht="17.649999999999999" x14ac:dyDescent="0.5">
      <c r="A352" s="7">
        <v>0.53192499999999998</v>
      </c>
      <c r="B352" s="7">
        <v>0.89072499999999999</v>
      </c>
      <c r="C352" s="7">
        <v>6.0935199999999998</v>
      </c>
      <c r="D352" s="7">
        <v>13.208299999999999</v>
      </c>
      <c r="E352" s="7">
        <v>0.22967499999999999</v>
      </c>
      <c r="F352" s="7">
        <v>2.0997300000000001</v>
      </c>
      <c r="G352" s="7">
        <v>14.801399999999999</v>
      </c>
      <c r="H352" s="7">
        <v>13.939500000000001</v>
      </c>
      <c r="I352" s="10" t="s">
        <v>2</v>
      </c>
      <c r="J352" s="54"/>
      <c r="K352" s="52">
        <v>0.13610023426604315</v>
      </c>
      <c r="L352" s="52">
        <v>1.3507220223168699</v>
      </c>
      <c r="M352" s="52">
        <v>0.28988194161987541</v>
      </c>
      <c r="N352" s="52">
        <v>2.2502053667764721</v>
      </c>
    </row>
    <row r="353" spans="1:14" ht="17.649999999999999" x14ac:dyDescent="0.5">
      <c r="A353" s="7">
        <v>1.0018800000000001</v>
      </c>
      <c r="B353" s="7">
        <v>0.73082499999999995</v>
      </c>
      <c r="C353" s="7">
        <v>11.0105</v>
      </c>
      <c r="D353" s="7">
        <v>5.9892200000000004</v>
      </c>
      <c r="E353" s="7">
        <v>2.1816200000000001</v>
      </c>
      <c r="F353" s="7">
        <v>0.44027500000000003</v>
      </c>
      <c r="G353" s="7">
        <v>13.1075</v>
      </c>
      <c r="H353" s="7">
        <v>1.2654099999999999</v>
      </c>
      <c r="I353" s="10" t="s">
        <v>2</v>
      </c>
      <c r="J353" s="54"/>
      <c r="K353" s="52">
        <v>0.14240054941428137</v>
      </c>
      <c r="L353" s="52">
        <v>1.6340990385870438</v>
      </c>
      <c r="M353" s="52">
        <v>0.26140555667080184</v>
      </c>
      <c r="N353" s="52">
        <v>2.4192211159839663</v>
      </c>
    </row>
    <row r="354" spans="1:14" ht="17.649999999999999" x14ac:dyDescent="0.5">
      <c r="A354" s="7">
        <v>1.0242</v>
      </c>
      <c r="B354" s="7">
        <v>0.19350300000000001</v>
      </c>
      <c r="C354" s="7">
        <v>10.1646</v>
      </c>
      <c r="D354" s="7">
        <v>0.62857799999999997</v>
      </c>
      <c r="E354" s="7">
        <v>2.3035999999999999</v>
      </c>
      <c r="F354" s="7">
        <v>0.16327800000000001</v>
      </c>
      <c r="G354" s="7">
        <v>1.0911500000000001</v>
      </c>
      <c r="H354" s="7">
        <v>0.158026</v>
      </c>
      <c r="I354" s="10" t="s">
        <v>2</v>
      </c>
      <c r="J354" s="54"/>
      <c r="K354" s="52">
        <v>9.6881796139826851E-2</v>
      </c>
      <c r="L354" s="52">
        <v>1.0851825223371283</v>
      </c>
      <c r="M354" s="52">
        <v>2.5457508286174005E-2</v>
      </c>
      <c r="N354" s="52">
        <v>1.6258442341165549</v>
      </c>
    </row>
    <row r="355" spans="1:14" ht="17.649999999999999" x14ac:dyDescent="0.5">
      <c r="A355" s="7">
        <v>0.34092299999999998</v>
      </c>
      <c r="B355" s="7">
        <v>1.1534899999999999</v>
      </c>
      <c r="C355" s="7">
        <v>3.5728200000000001</v>
      </c>
      <c r="D355" s="7">
        <v>9.8099600000000002</v>
      </c>
      <c r="E355" s="7">
        <v>1.6655599999999999</v>
      </c>
      <c r="F355" s="7">
        <v>0.43725199999999997</v>
      </c>
      <c r="G355" s="7">
        <v>6.3031800000000002</v>
      </c>
      <c r="H355" s="7">
        <v>5.0994799999999998</v>
      </c>
      <c r="I355" s="10" t="s">
        <v>2</v>
      </c>
      <c r="J355" s="54"/>
      <c r="K355" s="52">
        <v>0.11622689215903739</v>
      </c>
      <c r="L355" s="52">
        <v>1.3977963738430228</v>
      </c>
      <c r="M355" s="52">
        <v>0.12149953542852941</v>
      </c>
      <c r="N355" s="52">
        <v>1.9433076451552957</v>
      </c>
    </row>
    <row r="356" spans="1:14" ht="17.649999999999999" x14ac:dyDescent="0.5">
      <c r="A356" s="7">
        <v>0.29529300000000003</v>
      </c>
      <c r="B356" s="7">
        <v>1.1889799999999999</v>
      </c>
      <c r="C356" s="7">
        <v>9.7265200000000007</v>
      </c>
      <c r="D356" s="7">
        <v>2.98874</v>
      </c>
      <c r="E356" s="7">
        <v>0.39493699999999998</v>
      </c>
      <c r="F356" s="7">
        <v>2.1056699999999999</v>
      </c>
      <c r="G356" s="7">
        <v>0.60847600000000002</v>
      </c>
      <c r="H356" s="7">
        <v>2.5182000000000002</v>
      </c>
      <c r="I356" s="10" t="s">
        <v>2</v>
      </c>
      <c r="J356" s="54"/>
      <c r="K356" s="52">
        <v>6.1453797813309174E-2</v>
      </c>
      <c r="L356" s="52">
        <v>1.3015251119392484</v>
      </c>
      <c r="M356" s="52">
        <v>5.4823993317312324E-2</v>
      </c>
      <c r="N356" s="52">
        <v>1.9787345666065059</v>
      </c>
    </row>
    <row r="357" spans="1:14" ht="17.649999999999999" x14ac:dyDescent="0.5">
      <c r="A357" s="7">
        <v>0.59793300000000005</v>
      </c>
      <c r="B357" s="7">
        <v>0.66618299999999997</v>
      </c>
      <c r="C357" s="7">
        <v>6.8016500000000004</v>
      </c>
      <c r="D357" s="7">
        <v>11.069800000000001</v>
      </c>
      <c r="E357" s="7">
        <v>1.20536</v>
      </c>
      <c r="F357" s="7">
        <v>0.76075700000000002</v>
      </c>
      <c r="G357" s="7">
        <v>9.2397200000000002</v>
      </c>
      <c r="H357" s="7">
        <v>3.4415900000000001</v>
      </c>
      <c r="I357" s="10" t="s">
        <v>2</v>
      </c>
      <c r="J357" s="54"/>
      <c r="K357" s="52">
        <v>0.10576142581947584</v>
      </c>
      <c r="L357" s="52">
        <v>1.1952408220128179</v>
      </c>
      <c r="M357" s="52">
        <v>0.12885154074131641</v>
      </c>
      <c r="N357" s="52">
        <v>1.8096064516318546</v>
      </c>
    </row>
    <row r="358" spans="1:14" ht="17.649999999999999" x14ac:dyDescent="0.5">
      <c r="A358" s="7">
        <v>0.61255700000000002</v>
      </c>
      <c r="B358" s="7">
        <v>0.63283699999999998</v>
      </c>
      <c r="C358" s="7">
        <v>5.0479200000000004</v>
      </c>
      <c r="D358" s="7">
        <v>9.0277100000000008</v>
      </c>
      <c r="E358" s="7">
        <v>0.281447</v>
      </c>
      <c r="F358" s="7">
        <v>1.58795</v>
      </c>
      <c r="G358" s="7">
        <v>5.8954500000000003</v>
      </c>
      <c r="H358" s="7">
        <v>10.1556</v>
      </c>
      <c r="I358" s="10" t="s">
        <v>2</v>
      </c>
      <c r="J358" s="54"/>
      <c r="K358" s="52">
        <v>8.286180354911013E-2</v>
      </c>
      <c r="L358" s="52">
        <v>1.1580470560401972</v>
      </c>
      <c r="M358" s="52">
        <v>0.16405859124116556</v>
      </c>
      <c r="N358" s="52">
        <v>1.7740755876874272</v>
      </c>
    </row>
    <row r="359" spans="1:14" ht="17.649999999999999" x14ac:dyDescent="0.5">
      <c r="A359" s="7">
        <v>0.98598200000000003</v>
      </c>
      <c r="B359" s="7">
        <v>0.124278</v>
      </c>
      <c r="C359" s="7">
        <v>10.879799999999999</v>
      </c>
      <c r="D359" s="7">
        <v>14.9855</v>
      </c>
      <c r="E359" s="7">
        <v>0.90564299999999998</v>
      </c>
      <c r="F359" s="7">
        <v>0.91324700000000003</v>
      </c>
      <c r="G359" s="7">
        <v>12.8568</v>
      </c>
      <c r="H359" s="7">
        <v>6.3698800000000002</v>
      </c>
      <c r="I359" s="10" t="s">
        <v>2</v>
      </c>
      <c r="J359" s="54"/>
      <c r="K359" s="52">
        <v>0.11430973004481967</v>
      </c>
      <c r="L359" s="52">
        <v>1.0635184169181768</v>
      </c>
      <c r="M359" s="52">
        <v>0.15978697380772267</v>
      </c>
      <c r="N359" s="52">
        <v>1.7197542163463755</v>
      </c>
    </row>
    <row r="360" spans="1:14" ht="17.649999999999999" x14ac:dyDescent="0.5">
      <c r="A360" s="7">
        <v>0.27033299999999999</v>
      </c>
      <c r="B360" s="7">
        <v>0.66306200000000004</v>
      </c>
      <c r="C360" s="7">
        <v>10.4171</v>
      </c>
      <c r="D360" s="7">
        <v>13.8575</v>
      </c>
      <c r="E360" s="7">
        <v>0.78864299999999998</v>
      </c>
      <c r="F360" s="7">
        <v>1.08348</v>
      </c>
      <c r="G360" s="7">
        <v>0.53427500000000006</v>
      </c>
      <c r="H360" s="7">
        <v>10.6195</v>
      </c>
      <c r="I360" s="10" t="s">
        <v>2</v>
      </c>
      <c r="J360" s="54"/>
      <c r="K360" s="52">
        <v>0.10747150746062381</v>
      </c>
      <c r="L360" s="52">
        <v>0.89836884674722683</v>
      </c>
      <c r="M360" s="52">
        <v>0.10952950782891828</v>
      </c>
      <c r="N360" s="52">
        <v>1.4453497427938859</v>
      </c>
    </row>
    <row r="361" spans="1:14" ht="17.649999999999999" x14ac:dyDescent="0.5">
      <c r="A361" s="7">
        <v>1.0918699999999999</v>
      </c>
      <c r="B361" s="7">
        <v>0.26838299999999998</v>
      </c>
      <c r="C361" s="7">
        <v>4.2902500000000003</v>
      </c>
      <c r="D361" s="7">
        <v>14.198</v>
      </c>
      <c r="E361" s="7">
        <v>0.22333800000000001</v>
      </c>
      <c r="F361" s="7">
        <v>1.9311499999999999</v>
      </c>
      <c r="G361" s="7">
        <v>11.1419</v>
      </c>
      <c r="H361" s="7">
        <v>5.0117900000000004</v>
      </c>
      <c r="I361" s="10" t="s">
        <v>2</v>
      </c>
      <c r="J361" s="54"/>
      <c r="K361" s="52">
        <v>7.9259311699489812E-2</v>
      </c>
      <c r="L361" s="52">
        <v>1.2386071023850098</v>
      </c>
      <c r="M361" s="52">
        <v>0.11601118324218558</v>
      </c>
      <c r="N361" s="52">
        <v>1.9719180511585785</v>
      </c>
    </row>
    <row r="362" spans="1:14" ht="17.649999999999999" x14ac:dyDescent="0.5">
      <c r="A362" s="7">
        <v>0.63712800000000003</v>
      </c>
      <c r="B362" s="7">
        <v>0.44895200000000002</v>
      </c>
      <c r="C362" s="7">
        <v>14.5124</v>
      </c>
      <c r="D362" s="7">
        <v>9.6959700000000009</v>
      </c>
      <c r="E362" s="7">
        <v>0.49926300000000001</v>
      </c>
      <c r="F362" s="7">
        <v>1.18859</v>
      </c>
      <c r="G362" s="7">
        <v>8.3223299999999991</v>
      </c>
      <c r="H362" s="7">
        <v>5.1804300000000003</v>
      </c>
      <c r="I362" s="10" t="s">
        <v>2</v>
      </c>
      <c r="J362" s="54"/>
      <c r="K362" s="52">
        <v>0.12186528476132728</v>
      </c>
      <c r="L362" s="52">
        <v>1.0433861130285373</v>
      </c>
      <c r="M362" s="52">
        <v>9.812784798453604E-2</v>
      </c>
      <c r="N362" s="52">
        <v>1.5565345250285749</v>
      </c>
    </row>
    <row r="363" spans="1:14" ht="17.649999999999999" x14ac:dyDescent="0.5">
      <c r="A363" s="7">
        <v>0.27413500000000002</v>
      </c>
      <c r="B363" s="7">
        <v>0.14988099999999999</v>
      </c>
      <c r="C363" s="7">
        <v>12.4216</v>
      </c>
      <c r="D363" s="7">
        <v>3.9881600000000001</v>
      </c>
      <c r="E363" s="7">
        <v>3.24133</v>
      </c>
      <c r="F363" s="7">
        <v>0.33419500000000002</v>
      </c>
      <c r="G363" s="7">
        <v>0.124374</v>
      </c>
      <c r="H363" s="7">
        <v>11.198700000000001</v>
      </c>
      <c r="I363" s="10" t="s">
        <v>2</v>
      </c>
      <c r="J363" s="54"/>
      <c r="K363" s="52">
        <v>3.6475528510851084E-2</v>
      </c>
      <c r="L363" s="52">
        <v>0.39703871544098368</v>
      </c>
      <c r="M363" s="52">
        <v>3.8145114638673934E-2</v>
      </c>
      <c r="N363" s="52">
        <v>0.97258954491341032</v>
      </c>
    </row>
    <row r="364" spans="1:14" ht="17.649999999999999" x14ac:dyDescent="0.5">
      <c r="A364" s="7">
        <v>0.57141200000000003</v>
      </c>
      <c r="B364" s="7">
        <v>0.29977799999999999</v>
      </c>
      <c r="C364" s="7">
        <v>14.8164</v>
      </c>
      <c r="D364" s="7">
        <v>5.0747400000000003</v>
      </c>
      <c r="E364" s="7">
        <v>0.11491800000000001</v>
      </c>
      <c r="F364" s="7">
        <v>1.60355</v>
      </c>
      <c r="G364" s="7">
        <v>10.5648</v>
      </c>
      <c r="H364" s="7">
        <v>12.209199999999999</v>
      </c>
      <c r="I364" s="10" t="s">
        <v>2</v>
      </c>
      <c r="J364" s="54"/>
      <c r="K364" s="52">
        <v>8.9267058653732023E-2</v>
      </c>
      <c r="L364" s="52">
        <v>0.8262057301176382</v>
      </c>
      <c r="M364" s="52">
        <v>0.18768898054328029</v>
      </c>
      <c r="N364" s="52">
        <v>1.6510466467664078</v>
      </c>
    </row>
    <row r="365" spans="1:14" ht="17.649999999999999" x14ac:dyDescent="0.5">
      <c r="A365" s="7">
        <v>0.22936300000000001</v>
      </c>
      <c r="B365" s="7">
        <v>0.208069</v>
      </c>
      <c r="C365" s="7">
        <v>11.4346</v>
      </c>
      <c r="D365" s="7">
        <v>4.94712</v>
      </c>
      <c r="E365" s="7">
        <v>0.49627900000000003</v>
      </c>
      <c r="F365" s="7">
        <v>0.61171900000000001</v>
      </c>
      <c r="G365" s="7">
        <v>1.3547499999999999</v>
      </c>
      <c r="H365" s="7">
        <v>4.0511499999999998</v>
      </c>
      <c r="I365" s="10" t="s">
        <v>2</v>
      </c>
      <c r="J365" s="54"/>
      <c r="K365" s="52">
        <v>3.3754566813756791E-2</v>
      </c>
      <c r="L365" s="52">
        <v>0.4090714045383384</v>
      </c>
      <c r="M365" s="52">
        <v>3.0847457782877782E-2</v>
      </c>
      <c r="N365" s="52">
        <v>0.9090729407726611</v>
      </c>
    </row>
    <row r="366" spans="1:14" ht="17.649999999999999" x14ac:dyDescent="0.5">
      <c r="A366" s="7">
        <v>0.345661</v>
      </c>
      <c r="B366" s="7">
        <v>0.10058499999999999</v>
      </c>
      <c r="C366" s="7">
        <v>13.543799999999999</v>
      </c>
      <c r="D366" s="7">
        <v>4.3621400000000001</v>
      </c>
      <c r="E366" s="7">
        <v>1.01576</v>
      </c>
      <c r="F366" s="7">
        <v>0.531613</v>
      </c>
      <c r="G366" s="7">
        <v>0.49582599999999999</v>
      </c>
      <c r="H366" s="7">
        <v>2.61721</v>
      </c>
      <c r="I366" s="10" t="s">
        <v>2</v>
      </c>
      <c r="J366" s="54"/>
      <c r="K366" s="52">
        <v>4.5979400523060585E-2</v>
      </c>
      <c r="L366" s="52">
        <v>0.42387255723419098</v>
      </c>
      <c r="M366" s="52">
        <v>1.881575452067805E-2</v>
      </c>
      <c r="N366" s="52">
        <v>0.95637434832111778</v>
      </c>
    </row>
    <row r="367" spans="1:14" ht="17.649999999999999" x14ac:dyDescent="0.5">
      <c r="A367" s="7">
        <v>0.38598700000000002</v>
      </c>
      <c r="B367" s="7">
        <v>0.151675</v>
      </c>
      <c r="C367" s="7">
        <v>5.6486099999999997</v>
      </c>
      <c r="D367" s="7">
        <v>11.3896</v>
      </c>
      <c r="E367" s="7">
        <v>0.512737</v>
      </c>
      <c r="F367" s="7">
        <v>0.68644300000000003</v>
      </c>
      <c r="G367" s="7">
        <v>5.4740000000000002</v>
      </c>
      <c r="H367" s="7">
        <v>2.99586</v>
      </c>
      <c r="I367" s="10" t="s">
        <v>2</v>
      </c>
      <c r="J367" s="54"/>
      <c r="K367" s="52">
        <v>3.6597190746673156E-2</v>
      </c>
      <c r="L367" s="52">
        <v>0.50035279918484699</v>
      </c>
      <c r="M367" s="52">
        <v>4.7179225208276651E-2</v>
      </c>
      <c r="N367" s="52">
        <v>1.0597036096986758</v>
      </c>
    </row>
    <row r="368" spans="1:14" ht="17.649999999999999" x14ac:dyDescent="0.5">
      <c r="A368" s="7">
        <v>0.345661</v>
      </c>
      <c r="B368" s="7">
        <v>0.10058499999999999</v>
      </c>
      <c r="C368" s="7">
        <v>13.543799999999999</v>
      </c>
      <c r="D368" s="7">
        <v>4.3621400000000001</v>
      </c>
      <c r="E368" s="7">
        <v>1.01576</v>
      </c>
      <c r="F368" s="7">
        <v>0.531613</v>
      </c>
      <c r="G368" s="7">
        <v>0.49582599999999999</v>
      </c>
      <c r="H368" s="7">
        <v>2.61721</v>
      </c>
      <c r="I368" s="10" t="s">
        <v>2</v>
      </c>
      <c r="J368" s="54"/>
      <c r="K368" s="52">
        <v>4.5979400523060585E-2</v>
      </c>
      <c r="L368" s="52">
        <v>0.42387255723419098</v>
      </c>
      <c r="M368" s="52">
        <v>1.881575452067805E-2</v>
      </c>
      <c r="N368" s="52">
        <v>0.95637434832111778</v>
      </c>
    </row>
    <row r="369" spans="1:14" ht="17.649999999999999" x14ac:dyDescent="0.5">
      <c r="A369" s="7">
        <v>0.32569300000000001</v>
      </c>
      <c r="B369" s="7">
        <v>0.13303300000000001</v>
      </c>
      <c r="C369" s="7">
        <v>10.141</v>
      </c>
      <c r="D369" s="7">
        <v>12.2797</v>
      </c>
      <c r="E369" s="7">
        <v>0.77871699999999999</v>
      </c>
      <c r="F369" s="7">
        <v>0.49237900000000001</v>
      </c>
      <c r="G369" s="7">
        <v>1.25762</v>
      </c>
      <c r="H369" s="7">
        <v>6.8566799999999999</v>
      </c>
      <c r="I369" s="10" t="s">
        <v>2</v>
      </c>
      <c r="J369" s="54"/>
      <c r="K369" s="52">
        <v>4.5078701212255268E-2</v>
      </c>
      <c r="L369" s="52">
        <v>0.43847372917079808</v>
      </c>
      <c r="M369" s="52">
        <v>4.1793921204494107E-2</v>
      </c>
      <c r="N369" s="52">
        <v>1.0185939867976157</v>
      </c>
    </row>
    <row r="370" spans="1:14" ht="17.649999999999999" x14ac:dyDescent="0.5">
      <c r="A370" s="7">
        <v>0.259627</v>
      </c>
      <c r="B370" s="7">
        <v>0.22928499999999999</v>
      </c>
      <c r="C370" s="7">
        <v>4.9164300000000001</v>
      </c>
      <c r="D370" s="7">
        <v>8.9158799999999996</v>
      </c>
      <c r="E370" s="7">
        <v>0.84096099999999996</v>
      </c>
      <c r="F370" s="7">
        <v>0.42124299999999998</v>
      </c>
      <c r="G370" s="7">
        <v>2.6052200000000001</v>
      </c>
      <c r="H370" s="7">
        <v>1.77657</v>
      </c>
      <c r="I370" s="10" t="s">
        <v>2</v>
      </c>
      <c r="J370" s="54"/>
      <c r="K370" s="52">
        <v>3.1324395736270119E-2</v>
      </c>
      <c r="L370" s="52">
        <v>0.4532056247690458</v>
      </c>
      <c r="M370" s="52">
        <v>2.9084001792361137E-2</v>
      </c>
      <c r="N370" s="52">
        <v>1.0367116844444857</v>
      </c>
    </row>
    <row r="371" spans="1:14" ht="17.649999999999999" x14ac:dyDescent="0.5">
      <c r="A371" s="7">
        <v>0.271561</v>
      </c>
      <c r="B371" s="7">
        <v>0.139741</v>
      </c>
      <c r="C371" s="7">
        <v>11.7812</v>
      </c>
      <c r="D371" s="7">
        <v>9.8492200000000008</v>
      </c>
      <c r="E371" s="7">
        <v>0.62396499999999999</v>
      </c>
      <c r="F371" s="7">
        <v>0.53301699999999996</v>
      </c>
      <c r="G371" s="7">
        <v>3.09239</v>
      </c>
      <c r="H371" s="7">
        <v>11.420199999999999</v>
      </c>
      <c r="I371" s="10" t="s">
        <v>2</v>
      </c>
      <c r="J371" s="54"/>
      <c r="K371" s="52">
        <v>4.1649542371103535E-2</v>
      </c>
      <c r="L371" s="52">
        <v>0.39371759091444414</v>
      </c>
      <c r="M371" s="52">
        <v>7.4255134424147218E-2</v>
      </c>
      <c r="N371" s="52">
        <v>1.0490385212769837</v>
      </c>
    </row>
    <row r="372" spans="1:14" ht="17.649999999999999" x14ac:dyDescent="0.5">
      <c r="A372" s="7">
        <v>0.33786100000000002</v>
      </c>
      <c r="B372" s="7">
        <v>0.65220100000000003</v>
      </c>
      <c r="C372" s="7">
        <v>6.9872300000000003</v>
      </c>
      <c r="D372" s="7">
        <v>0.57098899999999997</v>
      </c>
      <c r="E372" s="7">
        <v>0.57014500000000001</v>
      </c>
      <c r="F372" s="7">
        <v>0.93955299999999997</v>
      </c>
      <c r="G372" s="7">
        <v>2.15042</v>
      </c>
      <c r="H372" s="7">
        <v>1.71661</v>
      </c>
      <c r="I372" s="10" t="s">
        <v>2</v>
      </c>
      <c r="J372" s="54"/>
      <c r="K372" s="52">
        <v>2.6096103960135834E-2</v>
      </c>
      <c r="L372" s="52">
        <v>0.6654255473561046</v>
      </c>
      <c r="M372" s="52">
        <v>2.8227655913415452E-2</v>
      </c>
      <c r="N372" s="52">
        <v>1.1935024557129621</v>
      </c>
    </row>
    <row r="373" spans="1:14" ht="17.649999999999999" x14ac:dyDescent="0.5">
      <c r="A373" s="8">
        <v>0.46960299999999999</v>
      </c>
      <c r="B373" s="8">
        <v>0.189193</v>
      </c>
      <c r="C373" s="8">
        <v>9.2684200000000008</v>
      </c>
      <c r="D373" s="8">
        <v>1.9087099999999999</v>
      </c>
      <c r="E373" s="8">
        <v>0.26422899999999999</v>
      </c>
      <c r="F373" s="8">
        <v>3.4519299999999999</v>
      </c>
      <c r="G373" s="8">
        <v>2.9331999999999998</v>
      </c>
      <c r="H373" s="8">
        <v>0.19272800000000001</v>
      </c>
      <c r="I373" s="10" t="s">
        <v>2</v>
      </c>
      <c r="J373" s="55"/>
      <c r="K373" s="52">
        <v>4.3914906431274291E-2</v>
      </c>
      <c r="L373" s="52">
        <v>0.59619302007778274</v>
      </c>
      <c r="M373" s="52">
        <v>1.4357727474459068E-2</v>
      </c>
      <c r="N373" s="52">
        <v>1.1957114037903431</v>
      </c>
    </row>
    <row r="374" spans="1:14" ht="17.649999999999999" x14ac:dyDescent="0.5">
      <c r="A374" s="8">
        <v>0.35689300000000002</v>
      </c>
      <c r="B374" s="8">
        <v>0.25401099999999999</v>
      </c>
      <c r="C374" s="8">
        <v>9.5237999999999996</v>
      </c>
      <c r="D374" s="8">
        <v>9.0759100000000004</v>
      </c>
      <c r="E374" s="8">
        <v>0.52123900000000001</v>
      </c>
      <c r="F374" s="8">
        <v>0.745645</v>
      </c>
      <c r="G374" s="8">
        <v>9.3908900000000006</v>
      </c>
      <c r="H374" s="8">
        <v>10.019</v>
      </c>
      <c r="I374" s="10" t="s">
        <v>2</v>
      </c>
      <c r="J374" s="55"/>
      <c r="K374" s="52">
        <v>5.2813086629443645E-2</v>
      </c>
      <c r="L374" s="52">
        <v>0.58022451925460716</v>
      </c>
      <c r="M374" s="52">
        <v>0.11403359918663095</v>
      </c>
      <c r="N374" s="52">
        <v>1.2058608635806189</v>
      </c>
    </row>
    <row r="375" spans="1:14" ht="17.649999999999999" x14ac:dyDescent="0.5">
      <c r="A375" s="8">
        <v>0.16353100000000001</v>
      </c>
      <c r="B375" s="8">
        <v>0.88503100000000001</v>
      </c>
      <c r="C375" s="8">
        <v>5.3524000000000003</v>
      </c>
      <c r="D375" s="8">
        <v>4.3308600000000004</v>
      </c>
      <c r="E375" s="8">
        <v>0.29753499999999999</v>
      </c>
      <c r="F375" s="8">
        <v>1.32698</v>
      </c>
      <c r="G375" s="8">
        <v>6.0697099999999997</v>
      </c>
      <c r="H375" s="8">
        <v>5.1070500000000001</v>
      </c>
      <c r="I375" s="10" t="s">
        <v>2</v>
      </c>
      <c r="J375" s="55"/>
      <c r="K375" s="52">
        <v>4.5628016713961668E-2</v>
      </c>
      <c r="L375" s="52">
        <v>0.94423152263487919</v>
      </c>
      <c r="M375" s="52">
        <v>8.2546884526628478E-2</v>
      </c>
      <c r="N375" s="52">
        <v>1.485224058083777</v>
      </c>
    </row>
    <row r="376" spans="1:14" ht="17.649999999999999" x14ac:dyDescent="0.5">
      <c r="A376" s="8">
        <v>0.50782300000000002</v>
      </c>
      <c r="B376" s="8">
        <v>0.13170699999999999</v>
      </c>
      <c r="C376" s="8">
        <v>10.8293</v>
      </c>
      <c r="D376" s="8">
        <v>14.440799999999999</v>
      </c>
      <c r="E376" s="8">
        <v>1.2553000000000001</v>
      </c>
      <c r="F376" s="8">
        <v>0.178039</v>
      </c>
      <c r="G376" s="8">
        <v>5.19489</v>
      </c>
      <c r="H376" s="8">
        <v>11.124000000000001</v>
      </c>
      <c r="I376" s="10" t="s">
        <v>2</v>
      </c>
      <c r="J376" s="55"/>
      <c r="K376" s="52">
        <v>6.703904946563792E-2</v>
      </c>
      <c r="L376" s="52">
        <v>0.61304647449622218</v>
      </c>
      <c r="M376" s="52">
        <v>8.0824818053730985E-2</v>
      </c>
      <c r="N376" s="52">
        <v>1.316879999515977</v>
      </c>
    </row>
    <row r="377" spans="1:14" ht="17.649999999999999" x14ac:dyDescent="0.5">
      <c r="A377" s="8">
        <v>0.17452899999999999</v>
      </c>
      <c r="B377" s="8">
        <v>0.82567299999999999</v>
      </c>
      <c r="C377" s="8">
        <v>3.0107200000000001</v>
      </c>
      <c r="D377" s="8">
        <v>8.2164800000000007</v>
      </c>
      <c r="E377" s="8">
        <v>1.2970299999999999</v>
      </c>
      <c r="F377" s="8">
        <v>1.77166</v>
      </c>
      <c r="G377" s="8">
        <v>3.48123</v>
      </c>
      <c r="H377" s="8">
        <v>0.12017700000000001</v>
      </c>
      <c r="I377" s="10" t="s">
        <v>2</v>
      </c>
      <c r="J377" s="55"/>
      <c r="K377" s="52">
        <v>6.8639407035253314E-2</v>
      </c>
      <c r="L377" s="52">
        <v>0.92884619457252482</v>
      </c>
      <c r="M377" s="52">
        <v>4.6357835982105529E-2</v>
      </c>
      <c r="N377" s="52">
        <v>1.4829702265255249</v>
      </c>
    </row>
    <row r="378" spans="1:14" ht="17.649999999999999" x14ac:dyDescent="0.5">
      <c r="A378" s="8">
        <v>0.16719700000000001</v>
      </c>
      <c r="B378" s="8">
        <v>0.66304300000000005</v>
      </c>
      <c r="C378" s="8">
        <v>3.0345599999999999</v>
      </c>
      <c r="D378" s="8">
        <v>8.0922099999999997</v>
      </c>
      <c r="E378" s="8">
        <v>1.2423500000000001</v>
      </c>
      <c r="F378" s="8">
        <v>0.146761</v>
      </c>
      <c r="G378" s="8">
        <v>6.7844300000000004</v>
      </c>
      <c r="H378" s="8">
        <v>13.0023</v>
      </c>
      <c r="I378" s="10" t="s">
        <v>2</v>
      </c>
      <c r="J378" s="55"/>
      <c r="K378" s="52">
        <v>5.5246096783615396E-2</v>
      </c>
      <c r="L378" s="52">
        <v>0.76874587756394397</v>
      </c>
      <c r="M378" s="52">
        <v>9.7016421841593703E-2</v>
      </c>
      <c r="N378" s="52">
        <v>1.2995099593172037</v>
      </c>
    </row>
    <row r="379" spans="1:14" ht="17.649999999999999" x14ac:dyDescent="0.5">
      <c r="A379" s="8">
        <v>0.571627</v>
      </c>
      <c r="B379" s="8">
        <v>0.55672900000000003</v>
      </c>
      <c r="C379" s="8">
        <v>12.5527</v>
      </c>
      <c r="D379" s="8">
        <v>0.33497300000000002</v>
      </c>
      <c r="E379" s="8">
        <v>0.43263099999999999</v>
      </c>
      <c r="F379" s="8">
        <v>1.19251</v>
      </c>
      <c r="G379" s="8">
        <v>2.79739</v>
      </c>
      <c r="H379" s="8">
        <v>5.1010499999999999</v>
      </c>
      <c r="I379" s="10" t="s">
        <v>2</v>
      </c>
      <c r="J379" s="55"/>
      <c r="K379" s="52">
        <v>6.6399211717530937E-2</v>
      </c>
      <c r="L379" s="52">
        <v>0.77511593939418577</v>
      </c>
      <c r="M379" s="52">
        <v>7.0548676505637356E-2</v>
      </c>
      <c r="N379" s="52">
        <v>1.4550833261334166</v>
      </c>
    </row>
    <row r="380" spans="1:14" ht="17.649999999999999" x14ac:dyDescent="0.5">
      <c r="A380" s="8">
        <v>0.22405900000000001</v>
      </c>
      <c r="B380" s="8">
        <v>0.40556500000000001</v>
      </c>
      <c r="C380" s="8">
        <v>3.9026299999999998</v>
      </c>
      <c r="D380" s="8">
        <v>13.1457</v>
      </c>
      <c r="E380" s="8">
        <v>0.75204099999999996</v>
      </c>
      <c r="F380" s="8">
        <v>0.53598100000000004</v>
      </c>
      <c r="G380" s="8">
        <v>4.6975199999999999</v>
      </c>
      <c r="H380" s="8">
        <v>13.4001</v>
      </c>
      <c r="I380" s="10" t="s">
        <v>2</v>
      </c>
      <c r="J380" s="55"/>
      <c r="K380" s="52">
        <v>5.620647387346038E-2</v>
      </c>
      <c r="L380" s="52">
        <v>0.58980011401803556</v>
      </c>
      <c r="M380" s="52">
        <v>9.8264866346072705E-2</v>
      </c>
      <c r="N380" s="52">
        <v>1.197495388437213</v>
      </c>
    </row>
    <row r="381" spans="1:14" ht="17.649999999999999" x14ac:dyDescent="0.5">
      <c r="A381" s="8">
        <v>0.13303300000000001</v>
      </c>
      <c r="B381" s="8">
        <v>0.26937699999999998</v>
      </c>
      <c r="C381" s="8">
        <v>11.328200000000001</v>
      </c>
      <c r="D381" s="8">
        <v>12.8903</v>
      </c>
      <c r="E381" s="8">
        <v>0.29402499999999998</v>
      </c>
      <c r="F381" s="8">
        <v>1.25085</v>
      </c>
      <c r="G381" s="8">
        <v>13.898999999999999</v>
      </c>
      <c r="H381" s="8">
        <v>0.49102899999999999</v>
      </c>
      <c r="I381" s="10" t="s">
        <v>2</v>
      </c>
      <c r="J381" s="55"/>
      <c r="K381" s="52">
        <v>4.482658331616661E-2</v>
      </c>
      <c r="L381" s="52">
        <v>0.38692493875499412</v>
      </c>
      <c r="M381" s="52">
        <v>4.2498321402183716E-2</v>
      </c>
      <c r="N381" s="52">
        <v>0.90782362638731351</v>
      </c>
    </row>
    <row r="382" spans="1:14" ht="17.649999999999999" x14ac:dyDescent="0.5">
      <c r="A382" s="8">
        <v>0.35065299999999999</v>
      </c>
      <c r="B382" s="8">
        <v>0.17546500000000001</v>
      </c>
      <c r="C382" s="8">
        <v>14.228899999999999</v>
      </c>
      <c r="D382" s="8">
        <v>4.3335400000000002</v>
      </c>
      <c r="E382" s="8">
        <v>1.03807</v>
      </c>
      <c r="F382" s="8">
        <v>0.15081700000000001</v>
      </c>
      <c r="G382" s="8">
        <v>9.8984500000000004</v>
      </c>
      <c r="H382" s="8">
        <v>13.708299999999999</v>
      </c>
      <c r="I382" s="10" t="s">
        <v>2</v>
      </c>
      <c r="J382" s="55"/>
      <c r="K382" s="52">
        <v>5.1576634608268876E-2</v>
      </c>
      <c r="L382" s="52">
        <v>0.49642718468865665</v>
      </c>
      <c r="M382" s="52">
        <v>0.11304264711717606</v>
      </c>
      <c r="N382" s="52">
        <v>1.1343537110954189</v>
      </c>
    </row>
    <row r="383" spans="1:14" ht="17.649999999999999" x14ac:dyDescent="0.5">
      <c r="A383" s="8">
        <v>0.86506300000000003</v>
      </c>
      <c r="B383" s="8">
        <v>0.14052100000000001</v>
      </c>
      <c r="C383" s="8">
        <v>6.0926299999999998</v>
      </c>
      <c r="D383" s="8">
        <v>9.1214999999999993</v>
      </c>
      <c r="E383" s="8">
        <v>1.2753399999999999</v>
      </c>
      <c r="F383" s="8">
        <v>0.326629</v>
      </c>
      <c r="G383" s="8">
        <v>9.9988899999999994</v>
      </c>
      <c r="H383" s="8">
        <v>1.48367</v>
      </c>
      <c r="I383" s="10" t="s">
        <v>2</v>
      </c>
      <c r="J383" s="55"/>
      <c r="K383" s="52">
        <v>6.220137128871854E-2</v>
      </c>
      <c r="L383" s="52">
        <v>0.93355746679008178</v>
      </c>
      <c r="M383" s="52">
        <v>0.1221880858411616</v>
      </c>
      <c r="N383" s="52">
        <v>1.4604674171314964</v>
      </c>
    </row>
    <row r="384" spans="1:14" ht="17.649999999999999" x14ac:dyDescent="0.5">
      <c r="A384" s="8">
        <v>0.33575500000000003</v>
      </c>
      <c r="B384" s="8">
        <v>0.24496299999999999</v>
      </c>
      <c r="C384" s="8">
        <v>6.8543200000000004</v>
      </c>
      <c r="D384" s="8">
        <v>8.6557300000000001</v>
      </c>
      <c r="E384" s="8">
        <v>0.49526500000000001</v>
      </c>
      <c r="F384" s="8">
        <v>0.92512300000000003</v>
      </c>
      <c r="G384" s="8">
        <v>8.6821599999999997</v>
      </c>
      <c r="H384" s="8">
        <v>4.8198400000000001</v>
      </c>
      <c r="I384" s="10" t="s">
        <v>2</v>
      </c>
      <c r="J384" s="55"/>
      <c r="K384" s="52">
        <v>4.1565775887263123E-2</v>
      </c>
      <c r="L384" s="52">
        <v>0.54495731809770498</v>
      </c>
      <c r="M384" s="52">
        <v>8.3142221367493635E-2</v>
      </c>
      <c r="N384" s="52">
        <v>1.3078339874982499</v>
      </c>
    </row>
    <row r="385" spans="1:14" ht="17.649999999999999" x14ac:dyDescent="0.5">
      <c r="A385" s="8">
        <v>0.26493100000000003</v>
      </c>
      <c r="B385" s="8">
        <v>0.38239899999999999</v>
      </c>
      <c r="C385" s="8">
        <v>13.617699999999999</v>
      </c>
      <c r="D385" s="8">
        <v>6.8903800000000004</v>
      </c>
      <c r="E385" s="8">
        <v>0.549709</v>
      </c>
      <c r="F385" s="8">
        <v>1.1248</v>
      </c>
      <c r="G385" s="8">
        <v>13.4625</v>
      </c>
      <c r="H385" s="8">
        <v>3.0246400000000002</v>
      </c>
      <c r="I385" s="10" t="s">
        <v>2</v>
      </c>
      <c r="J385" s="55"/>
      <c r="K385" s="52">
        <v>5.7091410546640964E-2</v>
      </c>
      <c r="L385" s="52">
        <v>0.61250977061743317</v>
      </c>
      <c r="M385" s="52">
        <v>9.9453508777386235E-2</v>
      </c>
      <c r="N385" s="52">
        <v>1.4973036157596247</v>
      </c>
    </row>
    <row r="386" spans="1:14" ht="17.649999999999999" x14ac:dyDescent="0.5">
      <c r="A386" s="8">
        <v>0.19551099999999999</v>
      </c>
      <c r="B386" s="8">
        <v>0.64759900000000004</v>
      </c>
      <c r="C386" s="8">
        <v>12.971399999999999</v>
      </c>
      <c r="D386" s="8">
        <v>4.5355800000000004</v>
      </c>
      <c r="E386" s="8">
        <v>0.263683</v>
      </c>
      <c r="F386" s="8">
        <v>1.27464</v>
      </c>
      <c r="G386" s="8">
        <v>0.54259500000000005</v>
      </c>
      <c r="H386" s="8">
        <v>7.0905300000000002</v>
      </c>
      <c r="I386" s="10" t="s">
        <v>2</v>
      </c>
      <c r="J386" s="55"/>
      <c r="K386" s="52">
        <v>5.1177075566702999E-2</v>
      </c>
      <c r="L386" s="52">
        <v>0.77240092483660217</v>
      </c>
      <c r="M386" s="52">
        <v>8.6899757932243166E-2</v>
      </c>
      <c r="N386" s="52">
        <v>1.3297978762670986</v>
      </c>
    </row>
    <row r="387" spans="1:14" ht="17.649999999999999" x14ac:dyDescent="0.5">
      <c r="A387" s="8">
        <v>0.267349</v>
      </c>
      <c r="B387" s="8">
        <v>0.47568700000000003</v>
      </c>
      <c r="C387" s="8">
        <v>2.18526</v>
      </c>
      <c r="D387" s="8">
        <v>9.6376399999999993</v>
      </c>
      <c r="E387" s="8">
        <v>1.46496</v>
      </c>
      <c r="F387" s="8">
        <v>0.27936100000000003</v>
      </c>
      <c r="G387" s="8">
        <v>1.18537</v>
      </c>
      <c r="H387" s="8">
        <v>4.9199700000000002</v>
      </c>
      <c r="I387" s="10" t="s">
        <v>2</v>
      </c>
      <c r="J387" s="55"/>
      <c r="K387" s="52">
        <v>4.8122133455990562E-2</v>
      </c>
      <c r="L387" s="52">
        <v>0.67061663984776243</v>
      </c>
      <c r="M387" s="52">
        <v>3.0659112491044638E-2</v>
      </c>
      <c r="N387" s="52">
        <v>1.2882578275667551</v>
      </c>
    </row>
    <row r="388" spans="1:14" ht="17.649999999999999" x14ac:dyDescent="0.5">
      <c r="A388" s="8">
        <v>0.23544699999999999</v>
      </c>
      <c r="B388" s="8">
        <v>0.51000699999999999</v>
      </c>
      <c r="C388" s="8">
        <v>9.2216299999999993</v>
      </c>
      <c r="D388" s="8">
        <v>10.6678</v>
      </c>
      <c r="E388" s="8">
        <v>0.84564099999999998</v>
      </c>
      <c r="F388" s="8">
        <v>0.83862099999999995</v>
      </c>
      <c r="G388" s="8">
        <v>7.2305299999999999</v>
      </c>
      <c r="H388" s="8">
        <v>2.2892299999999999</v>
      </c>
      <c r="I388" s="10" t="s">
        <v>2</v>
      </c>
      <c r="J388" s="55"/>
      <c r="K388" s="52">
        <v>6.9885272918315061E-2</v>
      </c>
      <c r="L388" s="52">
        <v>0.71094644174135246</v>
      </c>
      <c r="M388" s="52">
        <v>7.6754547981561255E-2</v>
      </c>
      <c r="N388" s="52">
        <v>1.4815218958923508</v>
      </c>
    </row>
    <row r="389" spans="1:14" ht="17.649999999999999" x14ac:dyDescent="0.5">
      <c r="A389" s="8">
        <v>0.32717499999999999</v>
      </c>
      <c r="B389" s="8">
        <v>0.35712699999999997</v>
      </c>
      <c r="C389" s="8">
        <v>11.579700000000001</v>
      </c>
      <c r="D389" s="8">
        <v>14.895300000000001</v>
      </c>
      <c r="E389" s="8">
        <v>0.45189699999999999</v>
      </c>
      <c r="F389" s="8">
        <v>1.0428299999999999</v>
      </c>
      <c r="G389" s="8">
        <v>5.5150800000000002</v>
      </c>
      <c r="H389" s="8">
        <v>1.44859</v>
      </c>
      <c r="I389" s="10" t="s">
        <v>2</v>
      </c>
      <c r="J389" s="55"/>
      <c r="K389" s="52">
        <v>8.1206181784368656E-2</v>
      </c>
      <c r="L389" s="52">
        <v>0.65947773924172659</v>
      </c>
      <c r="M389" s="52">
        <v>3.9010558403444681E-2</v>
      </c>
      <c r="N389" s="52">
        <v>1.1926384417550826</v>
      </c>
    </row>
    <row r="390" spans="1:14" ht="17.649999999999999" x14ac:dyDescent="0.5">
      <c r="A390" s="8">
        <v>0.32382100000000003</v>
      </c>
      <c r="B390" s="8">
        <v>0.22694500000000001</v>
      </c>
      <c r="C390" s="8">
        <v>9.1635200000000001</v>
      </c>
      <c r="D390" s="8">
        <v>8.3550500000000003</v>
      </c>
      <c r="E390" s="8">
        <v>0.13919500000000001</v>
      </c>
      <c r="F390" s="8">
        <v>1.2364200000000001</v>
      </c>
      <c r="G390" s="8">
        <v>9.7725399999999993</v>
      </c>
      <c r="H390" s="8">
        <v>5.3621800000000004</v>
      </c>
      <c r="I390" s="10" t="s">
        <v>2</v>
      </c>
      <c r="J390" s="55"/>
      <c r="K390" s="52">
        <v>4.5235396591650351E-2</v>
      </c>
      <c r="L390" s="52">
        <v>0.52156287324568318</v>
      </c>
      <c r="M390" s="52">
        <v>7.6274718170280253E-2</v>
      </c>
      <c r="N390" s="52">
        <v>1.2647297053708391</v>
      </c>
    </row>
    <row r="391" spans="1:14" ht="17.649999999999999" x14ac:dyDescent="0.5">
      <c r="A391" s="8">
        <v>0.84353500000000003</v>
      </c>
      <c r="B391" s="8">
        <v>0.212281</v>
      </c>
      <c r="C391" s="8">
        <v>7.2187700000000001</v>
      </c>
      <c r="D391" s="8">
        <v>0.65115100000000004</v>
      </c>
      <c r="E391" s="8">
        <v>1.3959299999999999</v>
      </c>
      <c r="F391" s="8">
        <v>0.19800699999999999</v>
      </c>
      <c r="G391" s="8">
        <v>9.8082100000000008</v>
      </c>
      <c r="H391" s="8">
        <v>2.0344000000000002</v>
      </c>
      <c r="I391" s="10" t="s">
        <v>2</v>
      </c>
      <c r="J391" s="55"/>
      <c r="K391" s="52">
        <v>5.8899271736511827E-2</v>
      </c>
      <c r="L391" s="52">
        <v>0.91032512900259854</v>
      </c>
      <c r="M391" s="52">
        <v>0.13021748093081437</v>
      </c>
      <c r="N391" s="52">
        <v>1.4884176149552393</v>
      </c>
    </row>
    <row r="392" spans="1:14" ht="17.649999999999999" x14ac:dyDescent="0.5">
      <c r="A392" s="8">
        <v>0.202843</v>
      </c>
      <c r="B392" s="8">
        <v>0.26173299999999999</v>
      </c>
      <c r="C392" s="8">
        <v>3.0077400000000001</v>
      </c>
      <c r="D392" s="8">
        <v>12.3864</v>
      </c>
      <c r="E392" s="8">
        <v>0.21009700000000001</v>
      </c>
      <c r="F392" s="8">
        <v>1.4382900000000001</v>
      </c>
      <c r="G392" s="8">
        <v>12.847899999999999</v>
      </c>
      <c r="H392" s="8">
        <v>0.54709200000000002</v>
      </c>
      <c r="I392" s="10" t="s">
        <v>2</v>
      </c>
      <c r="J392" s="55"/>
      <c r="K392" s="52">
        <v>3.5192710433618497E-2</v>
      </c>
      <c r="L392" s="52">
        <v>0.4259594908941805</v>
      </c>
      <c r="M392" s="52">
        <v>3.2136589944589677E-2</v>
      </c>
      <c r="N392" s="52">
        <v>0.95853596229504923</v>
      </c>
    </row>
    <row r="393" spans="1:14" ht="17.649999999999999" x14ac:dyDescent="0.5">
      <c r="A393" s="8">
        <v>0.42350500000000002</v>
      </c>
      <c r="B393" s="8">
        <v>0.255415</v>
      </c>
      <c r="C393" s="8">
        <v>7.7358000000000002</v>
      </c>
      <c r="D393" s="8">
        <v>8.5860000000000003</v>
      </c>
      <c r="E393" s="8">
        <v>2.7517299999999998</v>
      </c>
      <c r="F393" s="8">
        <v>0.51250300000000004</v>
      </c>
      <c r="G393" s="8">
        <v>0.17504</v>
      </c>
      <c r="H393" s="8">
        <v>10.392799999999999</v>
      </c>
      <c r="I393" s="10" t="s">
        <v>2</v>
      </c>
      <c r="J393" s="55"/>
      <c r="K393" s="52">
        <v>5.1236518520344512E-2</v>
      </c>
      <c r="L393" s="52">
        <v>0.63964322819946884</v>
      </c>
      <c r="M393" s="52">
        <v>5.3711289260592418E-2</v>
      </c>
      <c r="N393" s="52">
        <v>1.2097828906089079</v>
      </c>
    </row>
    <row r="394" spans="1:14" ht="17.649999999999999" x14ac:dyDescent="0.5">
      <c r="A394" s="8">
        <v>0.28365099999999999</v>
      </c>
      <c r="B394" s="8">
        <v>0.121957</v>
      </c>
      <c r="C394" s="8">
        <v>11.9459</v>
      </c>
      <c r="D394" s="8">
        <v>12.4597</v>
      </c>
      <c r="E394" s="8">
        <v>0.43138300000000002</v>
      </c>
      <c r="F394" s="8">
        <v>0.73815699999999995</v>
      </c>
      <c r="G394" s="8">
        <v>7.4958600000000004</v>
      </c>
      <c r="H394" s="8">
        <v>6.2226100000000004</v>
      </c>
      <c r="I394" s="10" t="s">
        <v>2</v>
      </c>
      <c r="J394" s="55"/>
      <c r="K394" s="52">
        <v>4.430717347772338E-2</v>
      </c>
      <c r="L394" s="52">
        <v>0.38970968873686079</v>
      </c>
      <c r="M394" s="52">
        <v>7.4249447071134844E-2</v>
      </c>
      <c r="N394" s="52">
        <v>1.0886596697035775</v>
      </c>
    </row>
    <row r="395" spans="1:14" ht="17.649999999999999" x14ac:dyDescent="0.5">
      <c r="A395" s="8">
        <v>0.34612900000000002</v>
      </c>
      <c r="B395" s="8">
        <v>0.51265899999999998</v>
      </c>
      <c r="C395" s="8">
        <v>6.1421000000000001</v>
      </c>
      <c r="D395" s="8">
        <v>14.0328</v>
      </c>
      <c r="E395" s="8">
        <v>1.34866</v>
      </c>
      <c r="F395" s="8">
        <v>0.25307499999999999</v>
      </c>
      <c r="G395" s="8">
        <v>6.34612</v>
      </c>
      <c r="H395" s="8">
        <v>0.73266799999999999</v>
      </c>
      <c r="I395" s="10" t="s">
        <v>2</v>
      </c>
      <c r="J395" s="55"/>
      <c r="K395" s="52">
        <v>8.411702435152893E-2</v>
      </c>
      <c r="L395" s="52">
        <v>0.81563250883899008</v>
      </c>
      <c r="M395" s="52">
        <v>8.3366416375790134E-2</v>
      </c>
      <c r="N395" s="52">
        <v>1.4025807542501179</v>
      </c>
    </row>
    <row r="396" spans="1:14" ht="17.649999999999999" x14ac:dyDescent="0.5">
      <c r="A396" s="11">
        <v>4.6969900000000002E-2</v>
      </c>
      <c r="B396" s="11">
        <v>0.36911690000000003</v>
      </c>
      <c r="C396" s="11">
        <v>18.732800000000001</v>
      </c>
      <c r="D396" s="11">
        <v>14.299099999999999</v>
      </c>
      <c r="E396" s="11">
        <v>1.86311</v>
      </c>
      <c r="F396" s="11">
        <v>0.63012400000000002</v>
      </c>
      <c r="G396" s="11">
        <v>0.15037030000000001</v>
      </c>
      <c r="H396" s="11">
        <v>16.7194</v>
      </c>
      <c r="I396" s="10" t="s">
        <v>2</v>
      </c>
      <c r="J396" s="54"/>
      <c r="K396" s="4">
        <v>5.4216574045302807E-2</v>
      </c>
      <c r="L396" s="4">
        <v>0.40256798448930947</v>
      </c>
      <c r="M396" s="4">
        <v>9.4138766937591503E-2</v>
      </c>
      <c r="N396" s="4">
        <v>1.04719852413242</v>
      </c>
    </row>
    <row r="397" spans="1:14" ht="17.649999999999999" x14ac:dyDescent="0.5">
      <c r="A397" s="7">
        <v>5.4724099999999998E-2</v>
      </c>
      <c r="B397" s="7">
        <v>0.18677299999999999</v>
      </c>
      <c r="C397" s="7">
        <v>17.311900000000001</v>
      </c>
      <c r="D397" s="7">
        <v>19.916699999999999</v>
      </c>
      <c r="E397" s="7">
        <v>0.61375409999999997</v>
      </c>
      <c r="F397" s="7">
        <v>0.27029900000000001</v>
      </c>
      <c r="G397" s="7">
        <v>5.1632600000000002</v>
      </c>
      <c r="H397" s="7">
        <v>2.0721699999999998</v>
      </c>
      <c r="I397" s="10" t="s">
        <v>2</v>
      </c>
      <c r="J397" s="54"/>
      <c r="K397" s="4">
        <v>3.9537629119126387E-2</v>
      </c>
      <c r="L397" s="4">
        <v>0.23546480648795154</v>
      </c>
      <c r="M397" s="4">
        <v>3.6080312178463025E-2</v>
      </c>
      <c r="N397" s="4">
        <v>0.77852447982970108</v>
      </c>
    </row>
    <row r="398" spans="1:14" ht="17.649999999999999" x14ac:dyDescent="0.5">
      <c r="A398" s="8">
        <v>0.16422410000000001</v>
      </c>
      <c r="B398" s="8">
        <v>0.11672299999999999</v>
      </c>
      <c r="C398" s="8">
        <v>17.345099999999999</v>
      </c>
      <c r="D398" s="8">
        <v>12.037100000000001</v>
      </c>
      <c r="E398" s="8">
        <v>0.81235409999999997</v>
      </c>
      <c r="F398" s="8">
        <v>6.0228999999999998E-2</v>
      </c>
      <c r="G398" s="8">
        <v>5.7631699999999997</v>
      </c>
      <c r="H398" s="8">
        <v>1.6141099999999999</v>
      </c>
      <c r="I398" s="10" t="s">
        <v>2</v>
      </c>
      <c r="J398" s="55"/>
      <c r="K398" s="52">
        <v>3.7244558260377848E-2</v>
      </c>
      <c r="L398" s="52">
        <v>0.2718076011916204</v>
      </c>
      <c r="M398" s="52">
        <v>4.5800253281853109E-2</v>
      </c>
      <c r="N398" s="52">
        <v>0.79441071999789037</v>
      </c>
    </row>
    <row r="399" spans="1:14" ht="17.649999999999999" x14ac:dyDescent="0.5">
      <c r="A399" s="8">
        <v>1.12341E-2</v>
      </c>
      <c r="B399" s="8">
        <v>0.209733</v>
      </c>
      <c r="C399" s="8">
        <v>17.3005</v>
      </c>
      <c r="D399" s="8">
        <v>12.7079</v>
      </c>
      <c r="E399" s="8">
        <v>0.31235410000000002</v>
      </c>
      <c r="F399" s="8">
        <v>0.56022899999999998</v>
      </c>
      <c r="G399" s="8">
        <v>5.7621700000000002</v>
      </c>
      <c r="H399" s="8">
        <v>1.6824699999999999</v>
      </c>
      <c r="I399" s="10" t="s">
        <v>2</v>
      </c>
      <c r="J399" s="55"/>
      <c r="K399" s="52">
        <v>2.560630349165318E-2</v>
      </c>
      <c r="L399" s="52">
        <v>0.21281582035944671</v>
      </c>
      <c r="M399" s="52">
        <v>2.6627612090365356E-2</v>
      </c>
      <c r="N399" s="52">
        <v>0.7208940134680526</v>
      </c>
    </row>
    <row r="400" spans="1:14" ht="17.649999999999999" x14ac:dyDescent="0.5">
      <c r="A400" s="8">
        <v>7.4324100000000004E-2</v>
      </c>
      <c r="B400" s="8">
        <v>0.136133</v>
      </c>
      <c r="C400" s="8">
        <v>16.3415</v>
      </c>
      <c r="D400" s="8">
        <v>13.2371</v>
      </c>
      <c r="E400" s="8">
        <v>0.3211541</v>
      </c>
      <c r="F400" s="8">
        <v>0.56902699999999995</v>
      </c>
      <c r="G400" s="8">
        <v>5.7131100000000004</v>
      </c>
      <c r="H400" s="8">
        <v>1.7623800000000001</v>
      </c>
      <c r="I400" s="10" t="s">
        <v>2</v>
      </c>
      <c r="J400" s="55"/>
      <c r="K400" s="52">
        <v>2.6663571289541541E-2</v>
      </c>
      <c r="L400" s="52">
        <v>0.20338605924218556</v>
      </c>
      <c r="M400" s="52">
        <v>2.7563232361034144E-2</v>
      </c>
      <c r="N400" s="52">
        <v>0.74017360437068813</v>
      </c>
    </row>
    <row r="401" spans="1:14" ht="17.649999999999999" x14ac:dyDescent="0.5">
      <c r="A401" s="8">
        <v>8.3434099999999997E-2</v>
      </c>
      <c r="B401" s="8">
        <v>0.146843</v>
      </c>
      <c r="C401" s="8">
        <v>18.9115</v>
      </c>
      <c r="D401" s="8">
        <v>11.9314</v>
      </c>
      <c r="E401" s="8">
        <v>0.42935410000000002</v>
      </c>
      <c r="F401" s="8">
        <v>0.46132099999999998</v>
      </c>
      <c r="G401" s="8">
        <v>5.1642099999999997</v>
      </c>
      <c r="H401" s="8">
        <v>2.0723099999999999</v>
      </c>
      <c r="I401" s="10" t="s">
        <v>2</v>
      </c>
      <c r="J401" s="55"/>
      <c r="K401" s="52">
        <v>2.9260893429377061E-2</v>
      </c>
      <c r="L401" s="52">
        <v>0.2223234316708749</v>
      </c>
      <c r="M401" s="52">
        <v>3.0844154834478943E-2</v>
      </c>
      <c r="N401" s="52">
        <v>0.76450338219820735</v>
      </c>
    </row>
    <row r="402" spans="1:14" ht="17.649999999999999" x14ac:dyDescent="0.5">
      <c r="A402" s="8">
        <v>6.4224100000000006E-2</v>
      </c>
      <c r="B402" s="8">
        <v>0.116733</v>
      </c>
      <c r="C402" s="8">
        <v>17.345500000000001</v>
      </c>
      <c r="D402" s="8">
        <v>12.136900000000001</v>
      </c>
      <c r="E402" s="8">
        <v>1.23541E-2</v>
      </c>
      <c r="F402" s="8">
        <v>0.86022900000000002</v>
      </c>
      <c r="G402" s="8">
        <v>5.6621699999999997</v>
      </c>
      <c r="H402" s="8">
        <v>1.67137</v>
      </c>
      <c r="I402" s="10" t="s">
        <v>2</v>
      </c>
      <c r="J402" s="55"/>
      <c r="K402" s="52">
        <v>2.2388555049649404E-2</v>
      </c>
      <c r="L402" s="52">
        <v>0.17461983459851327</v>
      </c>
      <c r="M402" s="52">
        <v>1.4999461159810495E-2</v>
      </c>
      <c r="N402" s="52">
        <v>0.675508206270242</v>
      </c>
    </row>
  </sheetData>
  <mergeCells count="4">
    <mergeCell ref="A1:D1"/>
    <mergeCell ref="E1:H1"/>
    <mergeCell ref="K1:L1"/>
    <mergeCell ref="M1:N1"/>
  </mergeCells>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75"/>
  <sheetViews>
    <sheetView zoomScaleNormal="100" workbookViewId="0">
      <selection activeCell="U23" sqref="U23"/>
    </sheetView>
  </sheetViews>
  <sheetFormatPr defaultRowHeight="14.25" x14ac:dyDescent="0.45"/>
  <cols>
    <col min="2" max="9" width="12" bestFit="1" customWidth="1"/>
    <col min="18" max="18" width="10" customWidth="1"/>
    <col min="19" max="19" width="12.86328125" customWidth="1"/>
    <col min="20" max="20" width="10" customWidth="1"/>
    <col min="21" max="21" width="12.265625" customWidth="1"/>
    <col min="22" max="22" width="12" customWidth="1"/>
    <col min="23" max="23" width="13" customWidth="1"/>
    <col min="24" max="24" width="12.1328125" customWidth="1"/>
  </cols>
  <sheetData>
    <row r="1" spans="1:24" ht="17.649999999999999" x14ac:dyDescent="0.45">
      <c r="A1" s="12"/>
      <c r="B1" s="76" t="s">
        <v>3</v>
      </c>
      <c r="C1" s="76"/>
      <c r="D1" s="76"/>
      <c r="E1" s="76"/>
      <c r="F1" s="76" t="s">
        <v>4</v>
      </c>
      <c r="G1" s="76"/>
      <c r="H1" s="76"/>
      <c r="I1" s="76"/>
      <c r="J1" s="76" t="s">
        <v>5</v>
      </c>
      <c r="K1" s="76"/>
      <c r="L1" s="76"/>
      <c r="M1" s="76"/>
      <c r="N1" s="76" t="s">
        <v>6</v>
      </c>
      <c r="O1" s="76"/>
      <c r="P1" s="76"/>
      <c r="Q1" s="76"/>
      <c r="R1" s="76" t="s">
        <v>7</v>
      </c>
      <c r="S1" s="76"/>
      <c r="T1" s="76" t="s">
        <v>8</v>
      </c>
      <c r="U1" s="76"/>
      <c r="V1" s="13"/>
      <c r="W1" s="12"/>
      <c r="X1" s="13"/>
    </row>
    <row r="2" spans="1:24" ht="14.65" thickBot="1" x14ac:dyDescent="0.5">
      <c r="A2" s="14" t="s">
        <v>9</v>
      </c>
      <c r="B2" s="15" t="s">
        <v>10</v>
      </c>
      <c r="C2" s="15" t="s">
        <v>11</v>
      </c>
      <c r="D2" s="15" t="s">
        <v>12</v>
      </c>
      <c r="E2" s="15" t="s">
        <v>13</v>
      </c>
      <c r="F2" s="16" t="s">
        <v>14</v>
      </c>
      <c r="G2" s="16" t="s">
        <v>15</v>
      </c>
      <c r="H2" s="16" t="s">
        <v>16</v>
      </c>
      <c r="I2" s="16" t="s">
        <v>17</v>
      </c>
      <c r="J2" s="15" t="s">
        <v>18</v>
      </c>
      <c r="K2" s="15" t="s">
        <v>1412</v>
      </c>
      <c r="L2" s="15" t="s">
        <v>19</v>
      </c>
      <c r="M2" s="15" t="s">
        <v>1413</v>
      </c>
      <c r="N2" s="16" t="s">
        <v>18</v>
      </c>
      <c r="O2" s="16" t="s">
        <v>1412</v>
      </c>
      <c r="P2" s="16" t="s">
        <v>19</v>
      </c>
      <c r="Q2" s="16" t="s">
        <v>1413</v>
      </c>
      <c r="R2" s="15">
        <v>0.01</v>
      </c>
      <c r="S2" s="15">
        <v>2</v>
      </c>
      <c r="T2" s="16">
        <v>0.01</v>
      </c>
      <c r="U2" s="16">
        <v>2</v>
      </c>
      <c r="V2" s="17" t="s">
        <v>20</v>
      </c>
      <c r="W2" s="17" t="s">
        <v>21</v>
      </c>
      <c r="X2" s="17" t="s">
        <v>0</v>
      </c>
    </row>
    <row r="3" spans="1:24" x14ac:dyDescent="0.45">
      <c r="A3" s="18" t="s">
        <v>22</v>
      </c>
      <c r="B3" s="19">
        <v>2.7258189273000002</v>
      </c>
      <c r="C3" s="19">
        <v>3.2306442007</v>
      </c>
      <c r="D3" s="19">
        <v>3.6119797007000001</v>
      </c>
      <c r="E3" s="19">
        <v>3.6880631860999999</v>
      </c>
      <c r="F3" s="19">
        <v>2.9751628596000002</v>
      </c>
      <c r="G3" s="19">
        <v>3.5643426055999998</v>
      </c>
      <c r="H3" s="19">
        <v>3.8795157597999999</v>
      </c>
      <c r="I3" s="19">
        <v>3.9469749088000001</v>
      </c>
      <c r="J3">
        <v>2.8277104612460553</v>
      </c>
      <c r="K3">
        <v>146.625329965628</v>
      </c>
      <c r="L3">
        <v>0.86968480221161271</v>
      </c>
      <c r="M3">
        <v>0.91979088726939096</v>
      </c>
      <c r="N3">
        <v>3.3577953855824729</v>
      </c>
      <c r="O3">
        <v>44.3593794419617</v>
      </c>
      <c r="P3">
        <v>0.59762180399945308</v>
      </c>
      <c r="Q3">
        <v>0.47490109505123701</v>
      </c>
      <c r="R3">
        <f>J3*K3*$R$2/(1+K3*$R$2)+L3*M3*$R$2/(1+M3*$R$2)</f>
        <v>1.68907558868161</v>
      </c>
      <c r="S3">
        <f>J3*K3*$S$2/(1+K3*$S$2)+L3*M3*$S$2/(1+M3*$S$2)</f>
        <v>3.3815132484631447</v>
      </c>
      <c r="T3">
        <f>N3*O3*$T$2/(1+O3*$T$2)+P3*Q3*$T$2/(1+Q3*$T$2)</f>
        <v>1.0346227021820207</v>
      </c>
      <c r="U3">
        <f>N3*Q3*$U$2/(1+O3*$U$2)+P3*Q3*$U$2/(1+Q3*$U$2)</f>
        <v>0.3266650888029291</v>
      </c>
      <c r="V3" s="20">
        <f>IF(S3&lt;=2,1,0)</f>
        <v>0</v>
      </c>
      <c r="W3" s="20">
        <f>IF(T3-3.1847898379*R3+0.02715397&gt;=0,1,0)</f>
        <v>0</v>
      </c>
      <c r="X3" s="20">
        <f>IF(W3+V3=2,1,0)</f>
        <v>0</v>
      </c>
    </row>
    <row r="4" spans="1:24" x14ac:dyDescent="0.45">
      <c r="A4" s="18" t="s">
        <v>23</v>
      </c>
      <c r="B4" s="19">
        <v>1.6264228107000001</v>
      </c>
      <c r="C4" s="19">
        <v>2.0540216831999998</v>
      </c>
      <c r="D4" s="19">
        <v>2.4024060943999999</v>
      </c>
      <c r="E4" s="19">
        <v>2.4871015138999999</v>
      </c>
      <c r="F4" s="19">
        <v>1.7903042133</v>
      </c>
      <c r="G4" s="19">
        <v>2.4655274013000001</v>
      </c>
      <c r="H4" s="19">
        <v>4.2563588911999997</v>
      </c>
      <c r="I4" s="19">
        <v>4.7329603986000004</v>
      </c>
      <c r="J4">
        <v>0.68429404755548817</v>
      </c>
      <c r="K4">
        <v>0.62185674003956803</v>
      </c>
      <c r="L4">
        <v>1.8136564683485425</v>
      </c>
      <c r="M4">
        <v>67.910901097201702</v>
      </c>
      <c r="N4">
        <v>1.6603033292924285</v>
      </c>
      <c r="O4">
        <v>602.29958116512603</v>
      </c>
      <c r="P4">
        <v>3.1995574839198642</v>
      </c>
      <c r="Q4">
        <v>0.23893542988211</v>
      </c>
      <c r="R4">
        <f t="shared" ref="R4:R67" si="0">J4*K4*$R$2/(1+K4*$R$2)+L4*M4*$R$2/(1+M4*$R$2)</f>
        <v>0.7377552291106142</v>
      </c>
      <c r="S4">
        <f t="shared" ref="S4:S67" si="1">J4*K4*$S$2/(1+K4*$S$2)+L4*M4*$S$2/(1+M4*$S$2)</f>
        <v>2.1797120932846967</v>
      </c>
      <c r="T4">
        <f t="shared" ref="T4:T67" si="2">N4*O4*$T$2/(1+O4*$T$2)+P4*Q4*$T$2/(1+Q4*$T$2)</f>
        <v>1.4315204258511316</v>
      </c>
      <c r="U4">
        <f t="shared" ref="U4:U67" si="3">N4*Q4*$U$2/(1+O4*$U$2)+P4*Q4*$U$2/(1+Q4*$U$2)</f>
        <v>1.0352378690494588</v>
      </c>
      <c r="V4" s="20">
        <f>IF(S4&lt;=2,1,0)</f>
        <v>0</v>
      </c>
      <c r="W4" s="20">
        <f t="shared" ref="W4:W67" si="4">IF(T4-3.1847898379*R4+0.02715397&gt;=0,1,0)</f>
        <v>0</v>
      </c>
      <c r="X4" s="20">
        <f>IF(W4+V4=2,1,0)</f>
        <v>0</v>
      </c>
    </row>
    <row r="5" spans="1:24" x14ac:dyDescent="0.45">
      <c r="A5" s="18" t="s">
        <v>24</v>
      </c>
      <c r="B5" s="19">
        <v>2.9244813584</v>
      </c>
      <c r="C5" s="19">
        <v>3.4469842899000001</v>
      </c>
      <c r="D5" s="19">
        <v>3.8625341757</v>
      </c>
      <c r="E5" s="19">
        <v>3.8860051206000001</v>
      </c>
      <c r="F5" s="19">
        <v>2.9707855131000001</v>
      </c>
      <c r="G5" s="19">
        <v>3.6844574166999999</v>
      </c>
      <c r="H5" s="19">
        <v>4.0923669114000001</v>
      </c>
      <c r="I5" s="19">
        <v>4.1461264471000003</v>
      </c>
      <c r="J5">
        <v>2.8857981733077915</v>
      </c>
      <c r="K5">
        <v>346.52457919833802</v>
      </c>
      <c r="L5">
        <v>1.0276366044526564</v>
      </c>
      <c r="M5">
        <v>1.24678266742419</v>
      </c>
      <c r="N5">
        <v>2.8041467828535516</v>
      </c>
      <c r="O5">
        <v>356.61471288458</v>
      </c>
      <c r="P5">
        <v>1.3523555633837099</v>
      </c>
      <c r="Q5">
        <v>1.21822155564973</v>
      </c>
      <c r="R5">
        <f t="shared" si="0"/>
        <v>2.2521729892101257</v>
      </c>
      <c r="S5">
        <f t="shared" si="1"/>
        <v>3.6151256133013088</v>
      </c>
      <c r="T5">
        <f t="shared" si="2"/>
        <v>2.2063065799456001</v>
      </c>
      <c r="U5">
        <f t="shared" si="3"/>
        <v>0.96838779619115367</v>
      </c>
      <c r="V5" s="20">
        <f>IF(S5&lt;=2,1,0)</f>
        <v>0</v>
      </c>
      <c r="W5" s="20">
        <f t="shared" si="4"/>
        <v>0</v>
      </c>
      <c r="X5" s="20">
        <f>IF(W5+V5=2,1,0)</f>
        <v>0</v>
      </c>
    </row>
    <row r="6" spans="1:24" x14ac:dyDescent="0.45">
      <c r="A6" s="18" t="s">
        <v>25</v>
      </c>
      <c r="B6" s="19">
        <v>1.4984868181</v>
      </c>
      <c r="C6" s="19">
        <v>1.543482818</v>
      </c>
      <c r="D6" s="19">
        <v>1.5492973752999999</v>
      </c>
      <c r="E6" s="19">
        <v>1.5570685013000001</v>
      </c>
      <c r="F6" s="19">
        <v>1.4899835208000001</v>
      </c>
      <c r="G6" s="19">
        <v>1.5514174549999999</v>
      </c>
      <c r="H6" s="19">
        <v>1.6083850717999999</v>
      </c>
      <c r="I6" s="19">
        <v>1.6478669295999999</v>
      </c>
      <c r="J6">
        <v>1.3523492416210656E-2</v>
      </c>
      <c r="K6">
        <v>0.739453958793859</v>
      </c>
      <c r="L6">
        <v>1.5412107866496219</v>
      </c>
      <c r="M6">
        <v>335.640123183816</v>
      </c>
      <c r="N6">
        <v>1.5431143924096862</v>
      </c>
      <c r="O6">
        <v>174.373486087293</v>
      </c>
      <c r="P6">
        <v>0.11218792367674538</v>
      </c>
      <c r="Q6">
        <v>9.1029558173712402E-2</v>
      </c>
      <c r="R6">
        <f t="shared" si="0"/>
        <v>1.1875293275181193</v>
      </c>
      <c r="S6">
        <f t="shared" si="1"/>
        <v>1.5469863432242923</v>
      </c>
      <c r="T6">
        <f t="shared" si="2"/>
        <v>0.98080260798880115</v>
      </c>
      <c r="U6">
        <f t="shared" si="3"/>
        <v>1.8082290250304858E-2</v>
      </c>
      <c r="V6" s="20">
        <f>IF(S6&lt;=2,1,0)</f>
        <v>1</v>
      </c>
      <c r="W6" s="20">
        <f t="shared" si="4"/>
        <v>0</v>
      </c>
      <c r="X6" s="20">
        <f>IF(W6+V6=2,1,0)</f>
        <v>0</v>
      </c>
    </row>
    <row r="7" spans="1:24" x14ac:dyDescent="0.45">
      <c r="A7" s="18" t="s">
        <v>26</v>
      </c>
      <c r="B7" s="19">
        <v>1.18067E-5</v>
      </c>
      <c r="C7" s="19">
        <v>1.2437780000000001E-4</v>
      </c>
      <c r="D7" s="19">
        <v>1.1246928999999999E-3</v>
      </c>
      <c r="E7" s="19">
        <v>1.5360964E-3</v>
      </c>
      <c r="F7" s="19">
        <v>3.0493939999999998E-4</v>
      </c>
      <c r="G7" s="19">
        <v>2.7312225999999999E-3</v>
      </c>
      <c r="H7" s="19">
        <v>1.8634075100000001E-2</v>
      </c>
      <c r="I7" s="19">
        <v>2.9713877999999999E-2</v>
      </c>
      <c r="J7" s="58"/>
      <c r="K7" s="59" t="s">
        <v>1414</v>
      </c>
      <c r="L7" s="57"/>
      <c r="M7" s="57"/>
      <c r="N7" s="57"/>
      <c r="O7" s="57"/>
      <c r="P7" s="57"/>
      <c r="Q7" s="57" t="s">
        <v>27</v>
      </c>
      <c r="R7" s="57"/>
      <c r="S7" s="57"/>
      <c r="T7" s="57"/>
      <c r="U7" s="60"/>
      <c r="V7" s="20"/>
      <c r="W7" s="20"/>
      <c r="X7" s="20">
        <v>0</v>
      </c>
    </row>
    <row r="8" spans="1:24" x14ac:dyDescent="0.45">
      <c r="A8" s="18" t="s">
        <v>28</v>
      </c>
      <c r="B8" s="19">
        <v>0</v>
      </c>
      <c r="C8" s="19">
        <v>0</v>
      </c>
      <c r="D8" s="19">
        <v>0</v>
      </c>
      <c r="E8" s="19">
        <v>0</v>
      </c>
      <c r="F8" s="19">
        <v>0</v>
      </c>
      <c r="G8" s="19">
        <v>0</v>
      </c>
      <c r="H8" s="19">
        <v>0</v>
      </c>
      <c r="I8" s="19">
        <v>0</v>
      </c>
      <c r="J8" s="61"/>
      <c r="K8" s="62"/>
      <c r="L8" s="62"/>
      <c r="M8" s="62"/>
      <c r="N8" s="62"/>
      <c r="O8" s="62"/>
      <c r="P8" s="62"/>
      <c r="Q8" s="62" t="s">
        <v>27</v>
      </c>
      <c r="R8" s="62"/>
      <c r="S8" s="62"/>
      <c r="T8" s="62"/>
      <c r="U8" s="63"/>
      <c r="V8" s="20"/>
      <c r="W8" s="20"/>
      <c r="X8" s="20">
        <v>0</v>
      </c>
    </row>
    <row r="9" spans="1:24" x14ac:dyDescent="0.45">
      <c r="A9" s="18" t="s">
        <v>29</v>
      </c>
      <c r="B9" s="19">
        <v>3.1901153368999999</v>
      </c>
      <c r="C9" s="19">
        <v>4.7603524898999998</v>
      </c>
      <c r="D9" s="19">
        <v>5.3898440007000001</v>
      </c>
      <c r="E9" s="19">
        <v>5.4660390714</v>
      </c>
      <c r="F9" s="19">
        <v>3.1424024296000002</v>
      </c>
      <c r="G9" s="19">
        <v>5.1407371177999996</v>
      </c>
      <c r="H9" s="19">
        <v>5.7976263060999997</v>
      </c>
      <c r="I9" s="19">
        <v>5.8859156055000001</v>
      </c>
      <c r="J9">
        <v>2.5624910816315327</v>
      </c>
      <c r="K9">
        <v>390.24523212964402</v>
      </c>
      <c r="L9">
        <v>2.9157870938166286</v>
      </c>
      <c r="M9">
        <v>3.0307326723304202</v>
      </c>
      <c r="N9">
        <v>3.8904297399611711</v>
      </c>
      <c r="O9">
        <v>15.7231311892359</v>
      </c>
      <c r="P9">
        <v>2.0056560756444211</v>
      </c>
      <c r="Q9">
        <v>1.4907552210138699</v>
      </c>
      <c r="R9">
        <f t="shared" si="0"/>
        <v>2.125565558797661</v>
      </c>
      <c r="S9">
        <f t="shared" si="1"/>
        <v>5.0620838943322584</v>
      </c>
      <c r="T9">
        <f t="shared" si="2"/>
        <v>0.55804719449609574</v>
      </c>
      <c r="U9">
        <f t="shared" si="3"/>
        <v>1.8594079562367778</v>
      </c>
      <c r="V9" s="20">
        <f>IF(S9&lt;=2,1,0)</f>
        <v>0</v>
      </c>
      <c r="W9" s="20">
        <f t="shared" si="4"/>
        <v>0</v>
      </c>
      <c r="X9" s="20">
        <f>IF(W9+V9=2,1,0)</f>
        <v>0</v>
      </c>
    </row>
    <row r="10" spans="1:24" x14ac:dyDescent="0.45">
      <c r="A10" s="18" t="s">
        <v>30</v>
      </c>
      <c r="B10" s="19">
        <v>3.2538318946999998</v>
      </c>
      <c r="C10" s="19">
        <v>4.8966983182000003</v>
      </c>
      <c r="D10" s="19">
        <v>5.5339751591999997</v>
      </c>
      <c r="E10" s="19">
        <v>5.5991247395999997</v>
      </c>
      <c r="F10" s="19">
        <v>3.2063580478000002</v>
      </c>
      <c r="G10" s="19">
        <v>5.2741346817999997</v>
      </c>
      <c r="H10" s="19">
        <v>5.9328657533999998</v>
      </c>
      <c r="I10" s="19">
        <v>6.0523660807999997</v>
      </c>
      <c r="J10">
        <v>3.0586284158416222</v>
      </c>
      <c r="K10">
        <v>3.2246299302648702</v>
      </c>
      <c r="L10">
        <v>2.557241588837778</v>
      </c>
      <c r="M10">
        <v>391.04629886776701</v>
      </c>
      <c r="N10">
        <v>5.3042109437041205</v>
      </c>
      <c r="O10">
        <v>9.4306454176631505</v>
      </c>
      <c r="P10">
        <v>0.762894320036413</v>
      </c>
      <c r="Q10">
        <v>0.43257768616695502</v>
      </c>
      <c r="R10">
        <f t="shared" si="0"/>
        <v>2.132015927206401</v>
      </c>
      <c r="S10">
        <f t="shared" si="1"/>
        <v>5.2020094959770162</v>
      </c>
      <c r="T10">
        <f t="shared" si="2"/>
        <v>0.46039854939782077</v>
      </c>
      <c r="U10">
        <f t="shared" si="3"/>
        <v>0.58492055173111701</v>
      </c>
      <c r="V10" s="20">
        <f>IF(S10&lt;=2,1,0)</f>
        <v>0</v>
      </c>
      <c r="W10" s="20">
        <f t="shared" si="4"/>
        <v>0</v>
      </c>
      <c r="X10" s="20">
        <f>IF(W10+V10=2,1,0)</f>
        <v>0</v>
      </c>
    </row>
    <row r="11" spans="1:24" x14ac:dyDescent="0.45">
      <c r="A11" s="18" t="s">
        <v>31</v>
      </c>
      <c r="B11" s="19">
        <v>2.0566829999999999E-4</v>
      </c>
      <c r="C11" s="19">
        <v>2.0623956000000001E-3</v>
      </c>
      <c r="D11" s="19">
        <v>1.6606623500000001E-2</v>
      </c>
      <c r="E11" s="19">
        <v>2.4319455199999999E-2</v>
      </c>
      <c r="F11" s="19">
        <v>1.10280081E-2</v>
      </c>
      <c r="G11" s="19">
        <v>0.10553556460000001</v>
      </c>
      <c r="H11" s="19">
        <v>0.45597550260000003</v>
      </c>
      <c r="I11" s="19">
        <v>0.56035976030000001</v>
      </c>
      <c r="N11">
        <v>0.29506036734709967</v>
      </c>
      <c r="O11">
        <v>0.17586130866392199</v>
      </c>
      <c r="P11">
        <v>0.29752911093481083</v>
      </c>
      <c r="Q11">
        <v>0.175859356397223</v>
      </c>
      <c r="T11">
        <f t="shared" si="2"/>
        <v>1.0403003273767304E-3</v>
      </c>
      <c r="U11">
        <f t="shared" si="3"/>
        <v>0.15419221970829894</v>
      </c>
      <c r="V11" s="20"/>
      <c r="W11" s="20"/>
      <c r="X11" s="20">
        <v>0</v>
      </c>
    </row>
    <row r="12" spans="1:24" x14ac:dyDescent="0.45">
      <c r="A12" s="18" t="s">
        <v>32</v>
      </c>
      <c r="B12" s="19">
        <v>2.3402663677</v>
      </c>
      <c r="C12" s="19">
        <v>13.034252219000001</v>
      </c>
      <c r="D12" s="19">
        <v>15.5189903139</v>
      </c>
      <c r="E12" s="19">
        <v>15.790263772199999</v>
      </c>
      <c r="F12" s="19">
        <v>2.5044360325000001</v>
      </c>
      <c r="G12" s="19">
        <v>14.1880318139</v>
      </c>
      <c r="H12" s="19">
        <v>16.7334774039</v>
      </c>
      <c r="I12" s="19">
        <v>17.143103670199999</v>
      </c>
      <c r="Q12" t="s">
        <v>27</v>
      </c>
      <c r="V12" s="20"/>
      <c r="W12" s="20"/>
      <c r="X12" s="20">
        <v>0</v>
      </c>
    </row>
    <row r="13" spans="1:24" x14ac:dyDescent="0.45">
      <c r="A13" s="18" t="s">
        <v>33</v>
      </c>
      <c r="B13" s="19">
        <v>2.1131916221</v>
      </c>
      <c r="C13" s="19">
        <v>2.1218422010000002</v>
      </c>
      <c r="D13" s="19">
        <v>2.1225387049000002</v>
      </c>
      <c r="E13" s="19">
        <v>2.1226574423</v>
      </c>
      <c r="F13" s="19">
        <v>2.1137677303000002</v>
      </c>
      <c r="G13" s="19">
        <v>2.1218869761999999</v>
      </c>
      <c r="H13" s="19">
        <v>2.1223224570000001</v>
      </c>
      <c r="I13" s="19">
        <v>2.1225801634999999</v>
      </c>
      <c r="Q13" t="s">
        <v>27</v>
      </c>
      <c r="V13" s="20"/>
      <c r="W13" s="20"/>
      <c r="X13" s="20">
        <v>0</v>
      </c>
    </row>
    <row r="14" spans="1:24" x14ac:dyDescent="0.45">
      <c r="A14" s="18" t="s">
        <v>34</v>
      </c>
      <c r="B14" s="19">
        <v>4.0214871867999999</v>
      </c>
      <c r="C14" s="19">
        <v>4.7641379619000004</v>
      </c>
      <c r="D14" s="19">
        <v>5.0914490701000004</v>
      </c>
      <c r="E14" s="19">
        <v>5.1697322283</v>
      </c>
      <c r="F14" s="19">
        <v>4.2296506345999996</v>
      </c>
      <c r="G14" s="19">
        <v>5.0512762251999996</v>
      </c>
      <c r="H14" s="19">
        <v>5.5555266870000004</v>
      </c>
      <c r="I14" s="19">
        <v>5.6459019042999996</v>
      </c>
      <c r="J14">
        <v>4.6500547797776557</v>
      </c>
      <c r="K14">
        <v>59.454613577380997</v>
      </c>
      <c r="L14">
        <v>0.52980434630788831</v>
      </c>
      <c r="M14">
        <v>0.54326121254112603</v>
      </c>
      <c r="N14">
        <v>4.420432784751374</v>
      </c>
      <c r="O14">
        <v>82.203020675113095</v>
      </c>
      <c r="P14">
        <v>1.2363441369821504</v>
      </c>
      <c r="Q14">
        <v>0.74600168398855904</v>
      </c>
      <c r="R14">
        <f t="shared" si="0"/>
        <v>1.7366927787785671</v>
      </c>
      <c r="S14">
        <f t="shared" si="1"/>
        <v>4.8871619363825962</v>
      </c>
      <c r="T14">
        <f t="shared" si="2"/>
        <v>2.0034847285508741</v>
      </c>
      <c r="U14">
        <f t="shared" si="3"/>
        <v>0.78009294798348949</v>
      </c>
      <c r="V14" s="20">
        <f>IF(S14&lt;=2,1,0)</f>
        <v>0</v>
      </c>
      <c r="W14" s="20">
        <f t="shared" si="4"/>
        <v>0</v>
      </c>
      <c r="X14" s="20">
        <f>IF(W14+V14=2,1,0)</f>
        <v>0</v>
      </c>
    </row>
    <row r="15" spans="1:24" x14ac:dyDescent="0.45">
      <c r="A15" s="18" t="s">
        <v>35</v>
      </c>
      <c r="B15" s="19">
        <v>0.68827427279999998</v>
      </c>
      <c r="C15" s="19">
        <v>0.76627553599999998</v>
      </c>
      <c r="D15" s="19">
        <v>0.77629830160000002</v>
      </c>
      <c r="E15" s="19">
        <v>0.77618236029999998</v>
      </c>
      <c r="F15" s="19">
        <v>0.71197778310000004</v>
      </c>
      <c r="G15" s="19">
        <v>0.77073943639999998</v>
      </c>
      <c r="H15" s="19">
        <v>0.7792598235</v>
      </c>
      <c r="I15" s="19">
        <v>0.78051493620000001</v>
      </c>
      <c r="J15">
        <v>0.32263005506517328</v>
      </c>
      <c r="K15">
        <v>488.18188888075099</v>
      </c>
      <c r="L15" s="56">
        <v>0.4541674843432606</v>
      </c>
      <c r="M15">
        <v>44.2303725526424</v>
      </c>
      <c r="N15">
        <v>0.77159189832779673</v>
      </c>
      <c r="O15">
        <v>74.729127577219501</v>
      </c>
      <c r="P15">
        <v>8.9385268205680758E-3</v>
      </c>
      <c r="Q15">
        <v>1.12114464347568</v>
      </c>
      <c r="R15">
        <f t="shared" si="0"/>
        <v>0.40705512823164447</v>
      </c>
      <c r="S15">
        <f t="shared" si="1"/>
        <v>0.77139071338996135</v>
      </c>
      <c r="T15">
        <f t="shared" si="2"/>
        <v>0.33009782822671874</v>
      </c>
      <c r="U15">
        <f t="shared" si="3"/>
        <v>1.7680755042655455E-2</v>
      </c>
      <c r="V15" s="20">
        <f>IF(S15&lt;=2,1,0)</f>
        <v>1</v>
      </c>
      <c r="W15" s="20">
        <f t="shared" si="4"/>
        <v>0</v>
      </c>
      <c r="X15" s="20">
        <f>IF(W15+V15=2,1,0)</f>
        <v>0</v>
      </c>
    </row>
    <row r="16" spans="1:24" x14ac:dyDescent="0.45">
      <c r="A16" s="18" t="s">
        <v>36</v>
      </c>
      <c r="B16" s="19">
        <v>2.8024117236000001</v>
      </c>
      <c r="C16" s="19">
        <v>2.8422235727</v>
      </c>
      <c r="D16" s="19">
        <v>3.0390211001999998</v>
      </c>
      <c r="E16" s="19">
        <v>3.0261916984999999</v>
      </c>
      <c r="F16" s="19">
        <v>2.8507656995000001</v>
      </c>
      <c r="G16" s="19">
        <v>3.1565252928</v>
      </c>
      <c r="H16" s="19">
        <v>3.5797465782</v>
      </c>
      <c r="I16" s="19">
        <v>3.6802217236999999</v>
      </c>
      <c r="N16">
        <v>0.84402859420751164</v>
      </c>
      <c r="O16">
        <v>0.37285597148397798</v>
      </c>
      <c r="P16">
        <v>2.8543577761993024</v>
      </c>
      <c r="Q16">
        <v>350.341505281531</v>
      </c>
      <c r="T16">
        <f t="shared" si="2"/>
        <v>2.2236723758805592</v>
      </c>
      <c r="U16">
        <f t="shared" si="3"/>
        <v>341.62124164691511</v>
      </c>
      <c r="V16" s="20"/>
      <c r="W16" s="20"/>
      <c r="X16" s="20">
        <v>0</v>
      </c>
    </row>
    <row r="17" spans="1:24" x14ac:dyDescent="0.45">
      <c r="A17" s="18" t="s">
        <v>37</v>
      </c>
      <c r="B17" s="19">
        <v>0</v>
      </c>
      <c r="C17" s="19">
        <v>0</v>
      </c>
      <c r="D17" s="19">
        <v>0</v>
      </c>
      <c r="E17" s="19">
        <v>0</v>
      </c>
      <c r="F17" s="19">
        <v>0</v>
      </c>
      <c r="G17" s="19">
        <v>0</v>
      </c>
      <c r="H17" s="19">
        <v>0</v>
      </c>
      <c r="I17" s="19">
        <v>0</v>
      </c>
      <c r="O17" t="s">
        <v>27</v>
      </c>
      <c r="Q17" t="s">
        <v>27</v>
      </c>
      <c r="V17" s="20"/>
      <c r="W17" s="20"/>
      <c r="X17" s="20">
        <v>0</v>
      </c>
    </row>
    <row r="18" spans="1:24" x14ac:dyDescent="0.45">
      <c r="A18" s="18" t="s">
        <v>38</v>
      </c>
      <c r="B18" s="19">
        <v>2.4562645920000001</v>
      </c>
      <c r="C18" s="19">
        <v>2.7688449730000002</v>
      </c>
      <c r="D18" s="19">
        <v>2.9649584830000002</v>
      </c>
      <c r="E18" s="19">
        <v>2.9584599648999999</v>
      </c>
      <c r="F18" s="19">
        <v>2.6353246540000002</v>
      </c>
      <c r="G18" s="19">
        <v>2.9423796863999998</v>
      </c>
      <c r="H18" s="19">
        <v>3.1608831489</v>
      </c>
      <c r="I18" s="19">
        <v>3.2025920553999998</v>
      </c>
      <c r="J18">
        <v>2.4301255995505811</v>
      </c>
      <c r="K18">
        <v>411.50135186479599</v>
      </c>
      <c r="L18">
        <v>0.5464315097776693</v>
      </c>
      <c r="M18">
        <v>1.7211835492205401</v>
      </c>
      <c r="N18">
        <v>0.51709417934423219</v>
      </c>
      <c r="O18">
        <v>0.66095986093765202</v>
      </c>
      <c r="P18">
        <v>2.6905711377256831</v>
      </c>
      <c r="Q18">
        <v>160.040174907379</v>
      </c>
      <c r="R18">
        <f t="shared" si="0"/>
        <v>1.9642749357709131</v>
      </c>
      <c r="S18">
        <f t="shared" si="1"/>
        <v>2.8506033550598531</v>
      </c>
      <c r="T18">
        <f t="shared" si="2"/>
        <v>1.6592913047115789</v>
      </c>
      <c r="U18">
        <f t="shared" si="3"/>
        <v>73.964451608122999</v>
      </c>
      <c r="V18" s="20">
        <f>IF(S18&lt;=2,1,0)</f>
        <v>0</v>
      </c>
      <c r="W18" s="20">
        <f t="shared" si="4"/>
        <v>0</v>
      </c>
      <c r="X18" s="20">
        <f>IF(W18+V18=2,1,0)</f>
        <v>0</v>
      </c>
    </row>
    <row r="19" spans="1:24" x14ac:dyDescent="0.45">
      <c r="A19" s="18" t="s">
        <v>39</v>
      </c>
      <c r="B19" s="19">
        <v>3.9353899012000002</v>
      </c>
      <c r="C19" s="19">
        <v>4.4853750296000001</v>
      </c>
      <c r="D19" s="19">
        <v>5.1771344464000002</v>
      </c>
      <c r="E19" s="19">
        <v>5.2824770729999999</v>
      </c>
      <c r="F19" s="19">
        <v>4.1214871785999998</v>
      </c>
      <c r="G19" s="19">
        <v>5.0518629918000002</v>
      </c>
      <c r="H19" s="19">
        <v>5.7283042747000001</v>
      </c>
      <c r="I19" s="19">
        <v>5.8613139648999999</v>
      </c>
      <c r="J19">
        <v>1.3259295962467847</v>
      </c>
      <c r="K19" s="57">
        <v>0.62535442036025501</v>
      </c>
      <c r="L19">
        <v>3.9995977276156638</v>
      </c>
      <c r="M19">
        <v>250.02514453990801</v>
      </c>
      <c r="N19">
        <v>1.5498005006177271</v>
      </c>
      <c r="O19">
        <v>0.61822465772290103</v>
      </c>
      <c r="P19">
        <v>4.3277860904558256</v>
      </c>
      <c r="Q19">
        <v>74.533420373762695</v>
      </c>
      <c r="R19">
        <f t="shared" si="0"/>
        <v>2.8651778388975009</v>
      </c>
      <c r="S19">
        <f t="shared" si="1"/>
        <v>4.7284284487784651</v>
      </c>
      <c r="T19">
        <f t="shared" si="2"/>
        <v>1.857676728477073</v>
      </c>
      <c r="U19">
        <f t="shared" si="3"/>
        <v>107.5983434569396</v>
      </c>
      <c r="V19" s="20">
        <f>IF(S19&lt;=2,1,0)</f>
        <v>0</v>
      </c>
      <c r="W19" s="20">
        <f t="shared" si="4"/>
        <v>0</v>
      </c>
      <c r="X19" s="20">
        <f>IF(W19+V19=2,1,0)</f>
        <v>0</v>
      </c>
    </row>
    <row r="20" spans="1:24" x14ac:dyDescent="0.45">
      <c r="A20" s="18" t="s">
        <v>40</v>
      </c>
      <c r="B20" s="19">
        <v>0.65156378439999996</v>
      </c>
      <c r="C20" s="19">
        <v>0.89517511849999998</v>
      </c>
      <c r="D20" s="19">
        <v>1.1061244567999999</v>
      </c>
      <c r="E20" s="19">
        <v>1.1420747352</v>
      </c>
      <c r="F20" s="19">
        <v>0.79134292510000004</v>
      </c>
      <c r="G20" s="19">
        <v>1.1132581602</v>
      </c>
      <c r="H20" s="19">
        <v>1.2039415265</v>
      </c>
      <c r="I20" s="19">
        <v>1.2834980866000001</v>
      </c>
      <c r="J20">
        <v>0.54828829759145248</v>
      </c>
      <c r="K20">
        <v>1.1526781474741099</v>
      </c>
      <c r="L20">
        <v>0.5994292711143957</v>
      </c>
      <c r="M20">
        <v>999.99999999998897</v>
      </c>
      <c r="N20">
        <v>1.1398636205071393</v>
      </c>
      <c r="O20">
        <v>14.5319255172352</v>
      </c>
      <c r="P20">
        <v>0.15564880057927558</v>
      </c>
      <c r="Q20">
        <v>6.4247202437687695E-2</v>
      </c>
      <c r="R20">
        <f t="shared" si="0"/>
        <v>0.55118368130114204</v>
      </c>
      <c r="S20">
        <f t="shared" si="1"/>
        <v>0.9815392759136341</v>
      </c>
      <c r="T20">
        <f t="shared" si="2"/>
        <v>0.14472697457131134</v>
      </c>
      <c r="U20">
        <f t="shared" si="3"/>
        <v>2.2594562739852202E-2</v>
      </c>
      <c r="V20" s="20">
        <f>IF(S20&lt;=2,1,0)</f>
        <v>1</v>
      </c>
      <c r="W20" s="20">
        <f t="shared" si="4"/>
        <v>0</v>
      </c>
      <c r="X20" s="20">
        <f>IF(W20+V20=2,1,0)</f>
        <v>0</v>
      </c>
    </row>
    <row r="21" spans="1:24" x14ac:dyDescent="0.45">
      <c r="A21" s="18" t="s">
        <v>41</v>
      </c>
      <c r="B21" s="19">
        <v>0</v>
      </c>
      <c r="C21" s="19">
        <v>0</v>
      </c>
      <c r="D21" s="19">
        <v>0</v>
      </c>
      <c r="E21" s="19">
        <v>0</v>
      </c>
      <c r="F21" s="19">
        <v>1.156E-7</v>
      </c>
      <c r="G21" s="19">
        <v>2.4268000000000002E-6</v>
      </c>
      <c r="H21" s="19">
        <v>2.31126E-5</v>
      </c>
      <c r="I21" s="19">
        <v>2.79663E-5</v>
      </c>
      <c r="K21" t="s">
        <v>27</v>
      </c>
      <c r="M21" t="s">
        <v>27</v>
      </c>
      <c r="O21" t="s">
        <v>27</v>
      </c>
      <c r="Q21" t="s">
        <v>27</v>
      </c>
      <c r="V21" s="20"/>
      <c r="W21" s="20"/>
      <c r="X21" s="20">
        <v>0</v>
      </c>
    </row>
    <row r="22" spans="1:24" x14ac:dyDescent="0.45">
      <c r="A22" s="18" t="s">
        <v>42</v>
      </c>
      <c r="B22" s="19">
        <v>0</v>
      </c>
      <c r="C22" s="19">
        <v>0</v>
      </c>
      <c r="D22" s="19">
        <v>3.4668999999999998E-6</v>
      </c>
      <c r="E22" s="19">
        <v>4.8536000000000004E-6</v>
      </c>
      <c r="F22" s="19">
        <v>4.7265300000000003E-5</v>
      </c>
      <c r="G22" s="19">
        <v>5.1876250000000004E-4</v>
      </c>
      <c r="H22" s="19">
        <v>3.4247106999999999E-3</v>
      </c>
      <c r="I22" s="19">
        <v>6.0163274000000003E-3</v>
      </c>
      <c r="K22" t="s">
        <v>27</v>
      </c>
      <c r="M22" t="s">
        <v>27</v>
      </c>
      <c r="O22" t="s">
        <v>27</v>
      </c>
      <c r="Q22" t="s">
        <v>27</v>
      </c>
      <c r="V22" s="20"/>
      <c r="W22" s="20"/>
      <c r="X22" s="20">
        <v>0</v>
      </c>
    </row>
    <row r="23" spans="1:24" x14ac:dyDescent="0.45">
      <c r="A23" s="18" t="s">
        <v>43</v>
      </c>
      <c r="B23" s="19">
        <v>0.88615933430000005</v>
      </c>
      <c r="C23" s="19">
        <v>0.97430880409999998</v>
      </c>
      <c r="D23" s="19">
        <v>1.1957764697</v>
      </c>
      <c r="E23" s="19">
        <v>1.2096501444000001</v>
      </c>
      <c r="F23" s="19">
        <v>0.93600576410000003</v>
      </c>
      <c r="G23" s="19">
        <v>1.1829758761</v>
      </c>
      <c r="H23" s="19">
        <v>1.3375181339</v>
      </c>
      <c r="I23" s="19">
        <v>1.3618069387</v>
      </c>
      <c r="K23" t="s">
        <v>27</v>
      </c>
      <c r="M23" t="s">
        <v>27</v>
      </c>
      <c r="N23">
        <v>0.87497418523138082</v>
      </c>
      <c r="O23">
        <v>526.79306545188899</v>
      </c>
      <c r="P23">
        <v>0.48968860966827343</v>
      </c>
      <c r="Q23">
        <v>1.09656889147176</v>
      </c>
      <c r="T23">
        <f t="shared" si="2"/>
        <v>0.74069032984091043</v>
      </c>
      <c r="U23">
        <f t="shared" si="3"/>
        <v>0.33815166807756125</v>
      </c>
      <c r="V23" s="20"/>
      <c r="W23" s="20"/>
      <c r="X23" s="20">
        <v>0</v>
      </c>
    </row>
    <row r="24" spans="1:24" x14ac:dyDescent="0.45">
      <c r="A24" s="18" t="s">
        <v>44</v>
      </c>
      <c r="B24" s="19">
        <v>3.5273232999999998E-3</v>
      </c>
      <c r="C24" s="19">
        <v>3.4990173100000001E-2</v>
      </c>
      <c r="D24" s="19">
        <v>0.32174088719999999</v>
      </c>
      <c r="E24" s="19">
        <v>0.48865612800000002</v>
      </c>
      <c r="F24" s="19">
        <v>3.4367070999999999E-2</v>
      </c>
      <c r="G24" s="19">
        <v>0.35391981500000003</v>
      </c>
      <c r="H24" s="19">
        <v>2.3096426395999998</v>
      </c>
      <c r="I24" s="19">
        <v>2.6375502802000002</v>
      </c>
      <c r="J24">
        <v>0.52931804916076719</v>
      </c>
      <c r="K24">
        <v>0.13516891605685899</v>
      </c>
      <c r="L24">
        <v>1.15260596658877E-4</v>
      </c>
      <c r="M24">
        <v>86.780303576050002</v>
      </c>
      <c r="O24" t="s">
        <v>27</v>
      </c>
      <c r="Q24" t="s">
        <v>27</v>
      </c>
      <c r="R24">
        <f t="shared" si="0"/>
        <v>7.6805909235665322E-4</v>
      </c>
      <c r="S24">
        <f t="shared" si="1"/>
        <v>0.11275762351795887</v>
      </c>
      <c r="V24" s="20"/>
      <c r="W24" s="20"/>
      <c r="X24" s="20">
        <v>0</v>
      </c>
    </row>
    <row r="25" spans="1:24" x14ac:dyDescent="0.45">
      <c r="A25" s="18" t="s">
        <v>45</v>
      </c>
      <c r="B25" s="19">
        <v>1.8436346951</v>
      </c>
      <c r="C25" s="19">
        <v>3.7747308576999998</v>
      </c>
      <c r="D25" s="19">
        <v>4.3999231096999996</v>
      </c>
      <c r="E25" s="19">
        <v>4.4536426650000003</v>
      </c>
      <c r="F25" s="19">
        <v>1.7854871112999999</v>
      </c>
      <c r="G25" s="19">
        <v>4.0737669135000001</v>
      </c>
      <c r="H25" s="19">
        <v>4.6560342547999998</v>
      </c>
      <c r="I25" s="19">
        <v>4.7515948672999997</v>
      </c>
      <c r="J25">
        <v>3.7892422703472999</v>
      </c>
      <c r="K25">
        <v>4.3519303905750997</v>
      </c>
      <c r="L25">
        <v>0.68267641373119681</v>
      </c>
      <c r="M25">
        <v>999.95844469810697</v>
      </c>
      <c r="N25">
        <v>4.7473385418144689</v>
      </c>
      <c r="O25">
        <v>3.8635541818089298</v>
      </c>
      <c r="P25">
        <v>1.1378155677366768E-5</v>
      </c>
      <c r="Q25">
        <v>994.61933954336303</v>
      </c>
      <c r="R25">
        <f t="shared" si="0"/>
        <v>0.77864049777812916</v>
      </c>
      <c r="S25">
        <f t="shared" si="1"/>
        <v>4.0810893908199581</v>
      </c>
      <c r="T25">
        <f t="shared" si="2"/>
        <v>0.1766035606389772</v>
      </c>
      <c r="U25">
        <f t="shared" si="3"/>
        <v>1082.0983487169792</v>
      </c>
      <c r="V25" s="20">
        <f>IF(S25&lt;=2,1,0)</f>
        <v>0</v>
      </c>
      <c r="W25" s="20">
        <f t="shared" si="4"/>
        <v>0</v>
      </c>
      <c r="X25" s="20">
        <f>IF(W25+V25=2,1,0)</f>
        <v>0</v>
      </c>
    </row>
    <row r="26" spans="1:24" x14ac:dyDescent="0.45">
      <c r="A26" s="18" t="s">
        <v>46</v>
      </c>
      <c r="B26" s="19">
        <v>1.83622328</v>
      </c>
      <c r="C26" s="19">
        <v>3.7982527834000002</v>
      </c>
      <c r="D26" s="19">
        <v>4.4085738521</v>
      </c>
      <c r="E26" s="19">
        <v>4.4690055621999996</v>
      </c>
      <c r="F26" s="19">
        <v>1.8029578318999999</v>
      </c>
      <c r="G26" s="19">
        <v>4.0898856069000002</v>
      </c>
      <c r="H26" s="19">
        <v>4.6767609990999999</v>
      </c>
      <c r="I26" s="19">
        <v>4.7778982123000002</v>
      </c>
      <c r="J26">
        <v>3.8744352202097918</v>
      </c>
      <c r="K26">
        <v>4.5640148005070804</v>
      </c>
      <c r="L26">
        <v>0.60869266690729695</v>
      </c>
      <c r="M26">
        <v>999.81133032068794</v>
      </c>
      <c r="N26">
        <v>4.9588323063668435E-2</v>
      </c>
      <c r="O26">
        <v>0.20166037853742499</v>
      </c>
      <c r="P26">
        <v>4.7290763412474277</v>
      </c>
      <c r="Q26">
        <v>3.9551659228615699</v>
      </c>
      <c r="R26">
        <f t="shared" si="0"/>
        <v>0.72245899921885015</v>
      </c>
      <c r="S26">
        <f t="shared" si="1"/>
        <v>4.1002778321428357</v>
      </c>
      <c r="T26">
        <f t="shared" si="2"/>
        <v>0.18002622592651285</v>
      </c>
      <c r="U26">
        <f t="shared" si="3"/>
        <v>4.4778583360758315</v>
      </c>
      <c r="V26" s="20">
        <f>IF(S26&lt;=2,1,0)</f>
        <v>0</v>
      </c>
      <c r="W26" s="20">
        <f t="shared" si="4"/>
        <v>0</v>
      </c>
      <c r="X26" s="20">
        <f>IF(W26+V26=2,1,0)</f>
        <v>0</v>
      </c>
    </row>
    <row r="27" spans="1:24" x14ac:dyDescent="0.45">
      <c r="A27" s="18" t="s">
        <v>47</v>
      </c>
      <c r="B27" s="19">
        <v>6.4848100000000001E-4</v>
      </c>
      <c r="C27" s="19">
        <v>7.0475800000000003E-3</v>
      </c>
      <c r="D27" s="19">
        <v>5.9356199999999998E-2</v>
      </c>
      <c r="E27" s="19">
        <v>9.0166899999999994E-2</v>
      </c>
      <c r="F27" s="19">
        <v>1.1786948699999999E-2</v>
      </c>
      <c r="G27" s="19">
        <v>0.12935056310000001</v>
      </c>
      <c r="H27" s="19">
        <v>0.61724794289999996</v>
      </c>
      <c r="I27" s="19">
        <v>0.83818052620000005</v>
      </c>
      <c r="J27">
        <v>4.7639384008925741E-5</v>
      </c>
      <c r="K27">
        <v>209.92447024718601</v>
      </c>
      <c r="L27">
        <v>9.7539654477719173E-2</v>
      </c>
      <c r="M27">
        <v>0.136655153333753</v>
      </c>
      <c r="N27">
        <v>0.43785224958824426</v>
      </c>
      <c r="O27">
        <v>0.13374324931680001</v>
      </c>
      <c r="P27">
        <v>0.44898225168815414</v>
      </c>
      <c r="Q27">
        <v>0.133743381021073</v>
      </c>
      <c r="R27">
        <f t="shared" si="0"/>
        <v>1.6537915691533292E-4</v>
      </c>
      <c r="S27">
        <f t="shared" si="1"/>
        <v>2.0983972500449311E-2</v>
      </c>
      <c r="T27">
        <f t="shared" si="2"/>
        <v>1.1844976829192787E-3</v>
      </c>
      <c r="U27">
        <f t="shared" si="3"/>
        <v>0.18715502256706279</v>
      </c>
      <c r="V27" s="20">
        <f>IF(S27&lt;=2,1,0)</f>
        <v>1</v>
      </c>
      <c r="W27" s="20">
        <f t="shared" si="4"/>
        <v>1</v>
      </c>
      <c r="X27" s="20">
        <f>IF(W27+V27=2,1,0)</f>
        <v>1</v>
      </c>
    </row>
    <row r="28" spans="1:24" x14ac:dyDescent="0.45">
      <c r="A28" s="18" t="s">
        <v>48</v>
      </c>
      <c r="B28" s="19">
        <v>1.5375338204</v>
      </c>
      <c r="C28" s="19">
        <v>1.6171249595999999</v>
      </c>
      <c r="D28" s="19">
        <v>1.6287041309000001</v>
      </c>
      <c r="E28" s="19">
        <v>1.635809778</v>
      </c>
      <c r="F28" s="19">
        <v>1.5811557277999999</v>
      </c>
      <c r="G28" s="19">
        <v>1.6427712879</v>
      </c>
      <c r="H28" s="19">
        <v>1.75178524</v>
      </c>
      <c r="I28" s="19">
        <v>1.8346612610999999</v>
      </c>
      <c r="J28">
        <v>1.5375220277518271E-2</v>
      </c>
      <c r="K28">
        <v>0.65039753248461496</v>
      </c>
      <c r="L28">
        <v>1.618829341060174</v>
      </c>
      <c r="M28">
        <v>182.706090485761</v>
      </c>
      <c r="N28">
        <v>1.6195892102211811</v>
      </c>
      <c r="O28">
        <v>243.66601405144499</v>
      </c>
      <c r="P28">
        <v>0.23108560789406155</v>
      </c>
      <c r="Q28">
        <v>8.6317763969345804E-2</v>
      </c>
      <c r="R28">
        <f t="shared" si="0"/>
        <v>1.0463094993862037</v>
      </c>
      <c r="S28">
        <f t="shared" si="1"/>
        <v>1.6231039375174467</v>
      </c>
      <c r="T28">
        <f t="shared" si="2"/>
        <v>1.1485201397436804</v>
      </c>
      <c r="U28">
        <f t="shared" si="3"/>
        <v>3.4593006397858179E-2</v>
      </c>
      <c r="V28" s="20">
        <f>IF(S28&lt;=2,1,0)</f>
        <v>1</v>
      </c>
      <c r="W28" s="20">
        <f t="shared" si="4"/>
        <v>0</v>
      </c>
      <c r="X28" s="20">
        <f>IF(W28+V28=2,1,0)</f>
        <v>0</v>
      </c>
    </row>
    <row r="29" spans="1:24" x14ac:dyDescent="0.45">
      <c r="A29" s="18" t="s">
        <v>49</v>
      </c>
      <c r="B29" s="19">
        <v>4.8725581048000004</v>
      </c>
      <c r="C29" s="19">
        <v>5.9937508660000001</v>
      </c>
      <c r="D29" s="19">
        <v>6.5165802571000002</v>
      </c>
      <c r="E29" s="19">
        <v>6.5939893313000004</v>
      </c>
      <c r="F29" s="19">
        <v>5.0423630987000001</v>
      </c>
      <c r="G29" s="19">
        <v>6.3255362454000004</v>
      </c>
      <c r="H29" s="19">
        <v>6.8452792091000001</v>
      </c>
      <c r="I29" s="19">
        <v>6.9674115625999997</v>
      </c>
      <c r="J29">
        <v>4.9140724594652516</v>
      </c>
      <c r="K29">
        <v>142.63589156255</v>
      </c>
      <c r="L29">
        <v>1.6889456430301173</v>
      </c>
      <c r="M29">
        <v>1.88923423313501</v>
      </c>
      <c r="N29">
        <v>0.79358482531397201</v>
      </c>
      <c r="O29">
        <v>0.34851107692271999</v>
      </c>
      <c r="P29">
        <v>6.1896261490994942</v>
      </c>
      <c r="Q29">
        <v>26.975428391670398</v>
      </c>
      <c r="R29">
        <f t="shared" si="0"/>
        <v>2.9201022492349606</v>
      </c>
      <c r="S29">
        <f t="shared" si="1"/>
        <v>6.2324031881192283</v>
      </c>
      <c r="T29">
        <f t="shared" si="2"/>
        <v>1.3177177608818158</v>
      </c>
      <c r="U29">
        <f t="shared" si="3"/>
        <v>31.306228055901823</v>
      </c>
      <c r="V29" s="20">
        <f>IF(S29&lt;=2,1,0)</f>
        <v>0</v>
      </c>
      <c r="W29" s="20">
        <f t="shared" si="4"/>
        <v>0</v>
      </c>
      <c r="X29" s="20">
        <f>IF(W29+V29=2,1,0)</f>
        <v>0</v>
      </c>
    </row>
    <row r="30" spans="1:24" x14ac:dyDescent="0.45">
      <c r="A30" s="18" t="s">
        <v>50</v>
      </c>
      <c r="B30" s="19">
        <v>1.2775800000000001E-5</v>
      </c>
      <c r="C30" s="19">
        <v>1.429112E-4</v>
      </c>
      <c r="D30" s="19">
        <v>1.0898092E-3</v>
      </c>
      <c r="E30" s="19">
        <v>1.4727874000000001E-3</v>
      </c>
      <c r="F30" s="19">
        <v>3.4465070000000002E-4</v>
      </c>
      <c r="G30" s="19">
        <v>3.2931966000000002E-3</v>
      </c>
      <c r="H30" s="19">
        <v>2.2210061999999999E-2</v>
      </c>
      <c r="I30" s="19">
        <v>3.1060156500000002E-2</v>
      </c>
      <c r="K30" t="s">
        <v>27</v>
      </c>
      <c r="M30" t="s">
        <v>27</v>
      </c>
      <c r="O30" t="s">
        <v>27</v>
      </c>
      <c r="Q30" t="s">
        <v>27</v>
      </c>
      <c r="V30" s="20"/>
      <c r="W30" s="20"/>
      <c r="X30" s="20">
        <v>0</v>
      </c>
    </row>
    <row r="31" spans="1:24" x14ac:dyDescent="0.45">
      <c r="A31" s="18" t="s">
        <v>51</v>
      </c>
      <c r="B31" s="19">
        <v>2.0970507535</v>
      </c>
      <c r="C31" s="19">
        <v>11.3604387656</v>
      </c>
      <c r="D31" s="19">
        <v>13.555557515</v>
      </c>
      <c r="E31" s="19">
        <v>13.7698767051</v>
      </c>
      <c r="F31" s="19">
        <v>2.2220053851000001</v>
      </c>
      <c r="G31" s="19">
        <v>12.252054620399999</v>
      </c>
      <c r="H31" s="19">
        <v>14.577928269899999</v>
      </c>
      <c r="I31" s="19">
        <v>14.907360573</v>
      </c>
      <c r="K31" t="s">
        <v>27</v>
      </c>
      <c r="M31" t="s">
        <v>27</v>
      </c>
      <c r="O31" t="s">
        <v>27</v>
      </c>
      <c r="Q31" t="s">
        <v>27</v>
      </c>
      <c r="V31" s="20"/>
      <c r="W31" s="20"/>
      <c r="X31" s="20">
        <v>0</v>
      </c>
    </row>
    <row r="32" spans="1:24" x14ac:dyDescent="0.45">
      <c r="A32" s="18" t="s">
        <v>52</v>
      </c>
      <c r="B32" s="19">
        <v>1.5848584626</v>
      </c>
      <c r="C32" s="19">
        <v>2.2106004372000001</v>
      </c>
      <c r="D32" s="19">
        <v>2.5234385221000002</v>
      </c>
      <c r="E32" s="19">
        <v>2.5412832264</v>
      </c>
      <c r="F32" s="19">
        <v>1.7929482717</v>
      </c>
      <c r="G32" s="19">
        <v>2.4167313262999999</v>
      </c>
      <c r="H32" s="19">
        <v>2.6264053715000002</v>
      </c>
      <c r="I32" s="19">
        <v>2.6516217656999999</v>
      </c>
      <c r="J32">
        <v>1.3657352083979033</v>
      </c>
      <c r="K32">
        <v>732.20490015300697</v>
      </c>
      <c r="L32">
        <v>1.1911479074580527</v>
      </c>
      <c r="M32">
        <v>2.4254188870817202</v>
      </c>
      <c r="N32">
        <v>1.4650928306298203</v>
      </c>
      <c r="O32">
        <v>682.55017296158496</v>
      </c>
      <c r="P32">
        <v>1.1898633535311922</v>
      </c>
      <c r="Q32">
        <v>2.5794809823863698</v>
      </c>
      <c r="R32">
        <f t="shared" si="0"/>
        <v>1.2298309658107331</v>
      </c>
      <c r="S32">
        <f t="shared" si="1"/>
        <v>2.3523652625593474</v>
      </c>
      <c r="T32">
        <f t="shared" si="2"/>
        <v>1.3077930295274911</v>
      </c>
      <c r="U32">
        <f t="shared" si="3"/>
        <v>1.0022039616523766</v>
      </c>
      <c r="V32" s="20">
        <f>IF(S32&lt;=2,1,0)</f>
        <v>0</v>
      </c>
      <c r="W32" s="20">
        <f t="shared" si="4"/>
        <v>0</v>
      </c>
      <c r="X32" s="20">
        <f>IF(W32+V32=2,1,0)</f>
        <v>0</v>
      </c>
    </row>
    <row r="33" spans="1:24" x14ac:dyDescent="0.45">
      <c r="A33" s="18" t="s">
        <v>53</v>
      </c>
      <c r="B33" s="19">
        <v>0</v>
      </c>
      <c r="C33" s="19">
        <v>0</v>
      </c>
      <c r="D33" s="19">
        <v>0</v>
      </c>
      <c r="E33" s="19">
        <v>0</v>
      </c>
      <c r="F33" s="19">
        <v>0</v>
      </c>
      <c r="G33" s="19">
        <v>0</v>
      </c>
      <c r="H33" s="19">
        <v>0</v>
      </c>
      <c r="I33" s="19">
        <v>0</v>
      </c>
      <c r="K33" t="s">
        <v>27</v>
      </c>
      <c r="M33" t="s">
        <v>27</v>
      </c>
      <c r="O33" t="s">
        <v>27</v>
      </c>
      <c r="Q33" t="s">
        <v>27</v>
      </c>
      <c r="V33" s="20"/>
      <c r="W33" s="20"/>
      <c r="X33" s="20">
        <v>0</v>
      </c>
    </row>
    <row r="34" spans="1:24" x14ac:dyDescent="0.45">
      <c r="A34" s="18" t="s">
        <v>54</v>
      </c>
      <c r="B34" s="19">
        <v>1.7451900000000001E-5</v>
      </c>
      <c r="C34" s="19">
        <v>1.2311160000000001E-4</v>
      </c>
      <c r="D34" s="19">
        <v>1.3297566000000001E-3</v>
      </c>
      <c r="E34" s="19">
        <v>1.6357334E-3</v>
      </c>
      <c r="F34" s="19">
        <v>3.9684030000000002E-4</v>
      </c>
      <c r="G34" s="19">
        <v>4.4987884000000002E-3</v>
      </c>
      <c r="H34" s="19">
        <v>2.5069989800000001E-2</v>
      </c>
      <c r="I34" s="19">
        <v>4.8520939300000003E-2</v>
      </c>
      <c r="K34" t="s">
        <v>27</v>
      </c>
      <c r="M34" t="s">
        <v>27</v>
      </c>
      <c r="O34" t="s">
        <v>27</v>
      </c>
      <c r="Q34" t="s">
        <v>27</v>
      </c>
      <c r="V34" s="20"/>
      <c r="W34" s="20"/>
      <c r="X34" s="20">
        <v>0</v>
      </c>
    </row>
    <row r="35" spans="1:24" x14ac:dyDescent="0.45">
      <c r="A35" s="18" t="s">
        <v>55</v>
      </c>
      <c r="B35" s="19">
        <v>0</v>
      </c>
      <c r="C35" s="19">
        <v>0</v>
      </c>
      <c r="D35" s="19">
        <v>1.4409E-6</v>
      </c>
      <c r="E35" s="19">
        <v>3.6022E-6</v>
      </c>
      <c r="F35" s="19">
        <v>1.2007E-6</v>
      </c>
      <c r="G35" s="19">
        <v>1.5849600000000002E-5</v>
      </c>
      <c r="H35" s="19">
        <v>1.323203E-4</v>
      </c>
      <c r="I35" s="19">
        <v>2.0220270000000001E-4</v>
      </c>
      <c r="K35" t="s">
        <v>27</v>
      </c>
      <c r="M35" t="s">
        <v>27</v>
      </c>
      <c r="O35" t="s">
        <v>27</v>
      </c>
      <c r="Q35" t="s">
        <v>27</v>
      </c>
      <c r="V35" s="20"/>
      <c r="W35" s="20"/>
      <c r="X35" s="20">
        <v>0</v>
      </c>
    </row>
    <row r="36" spans="1:24" x14ac:dyDescent="0.45">
      <c r="A36" s="18" t="s">
        <v>56</v>
      </c>
      <c r="B36" s="19">
        <v>1.2490466710999999</v>
      </c>
      <c r="C36" s="19">
        <v>1.7920367530000001</v>
      </c>
      <c r="D36" s="19">
        <v>1.9690999493000001</v>
      </c>
      <c r="E36" s="19">
        <v>1.9786147162000001</v>
      </c>
      <c r="F36" s="19">
        <v>1.4085998477999999</v>
      </c>
      <c r="G36" s="19">
        <v>1.9120921329</v>
      </c>
      <c r="H36" s="19">
        <v>2.0604640322000001</v>
      </c>
      <c r="I36" s="19">
        <v>2.0964980524999999</v>
      </c>
      <c r="J36">
        <v>0.93167843149552265</v>
      </c>
      <c r="K36">
        <v>999.99803699778499</v>
      </c>
      <c r="L36">
        <v>1.054507101151051</v>
      </c>
      <c r="M36">
        <v>4.3798262687856599</v>
      </c>
      <c r="N36">
        <v>1.9372543729111495</v>
      </c>
      <c r="O36">
        <v>16.805493275394699</v>
      </c>
      <c r="P36">
        <v>0.1640892686878789</v>
      </c>
      <c r="Q36">
        <v>0.24962908126988001</v>
      </c>
      <c r="R36">
        <f t="shared" si="0"/>
        <v>0.89122785167286656</v>
      </c>
      <c r="S36">
        <f t="shared" si="1"/>
        <v>1.8776723183906885</v>
      </c>
      <c r="T36">
        <f t="shared" si="2"/>
        <v>0.27913277459734248</v>
      </c>
      <c r="U36">
        <f t="shared" si="3"/>
        <v>8.2586891629352052E-2</v>
      </c>
      <c r="V36" s="20">
        <f>IF(S36&lt;=2,1,0)</f>
        <v>1</v>
      </c>
      <c r="W36" s="20">
        <f t="shared" si="4"/>
        <v>0</v>
      </c>
      <c r="X36" s="20">
        <f>IF(W36+V36=2,1,0)</f>
        <v>0</v>
      </c>
    </row>
    <row r="37" spans="1:24" x14ac:dyDescent="0.45">
      <c r="A37" s="18" t="s">
        <v>57</v>
      </c>
      <c r="B37" s="19">
        <v>1.1981927005999999</v>
      </c>
      <c r="C37" s="19">
        <v>2.0627734942</v>
      </c>
      <c r="D37" s="19">
        <v>2.4566945907000002</v>
      </c>
      <c r="E37" s="19">
        <v>2.4759739763000002</v>
      </c>
      <c r="F37" s="19">
        <v>1.5759887884999999</v>
      </c>
      <c r="G37" s="19">
        <v>2.3919667750000002</v>
      </c>
      <c r="H37" s="19">
        <v>2.6007786194000002</v>
      </c>
      <c r="I37" s="19">
        <v>2.6335329205</v>
      </c>
      <c r="J37">
        <v>0.83667769926236879</v>
      </c>
      <c r="K37">
        <v>999.98816913657004</v>
      </c>
      <c r="L37">
        <v>1.6593041345574011</v>
      </c>
      <c r="M37">
        <v>2.79808914553562</v>
      </c>
      <c r="N37">
        <v>2.4197132362214768</v>
      </c>
      <c r="O37">
        <v>11.6138792049796</v>
      </c>
      <c r="P37">
        <v>0.21774478469234829</v>
      </c>
      <c r="Q37">
        <v>0.53223726473416899</v>
      </c>
      <c r="R37">
        <f t="shared" si="0"/>
        <v>0.80578032266670929</v>
      </c>
      <c r="S37">
        <f t="shared" si="1"/>
        <v>2.2440083193939317</v>
      </c>
      <c r="T37">
        <f t="shared" si="2"/>
        <v>0.25293381126180192</v>
      </c>
      <c r="U37">
        <f t="shared" si="3"/>
        <v>0.21858542323452984</v>
      </c>
      <c r="V37" s="20">
        <f>IF(S37&lt;=2,1,0)</f>
        <v>0</v>
      </c>
      <c r="W37" s="20">
        <f t="shared" si="4"/>
        <v>0</v>
      </c>
      <c r="X37" s="20">
        <f>IF(W37+V37=2,1,0)</f>
        <v>0</v>
      </c>
    </row>
    <row r="38" spans="1:24" x14ac:dyDescent="0.45">
      <c r="A38" s="18" t="s">
        <v>58</v>
      </c>
      <c r="B38" s="19">
        <v>5.1448845360000002</v>
      </c>
      <c r="C38" s="19">
        <v>6.6396327671000002</v>
      </c>
      <c r="D38" s="19">
        <v>6.9892423862999999</v>
      </c>
      <c r="E38" s="19">
        <v>7.0094751858000004</v>
      </c>
      <c r="F38" s="19">
        <v>5.9210172810000001</v>
      </c>
      <c r="G38" s="19">
        <v>6.9452745346000002</v>
      </c>
      <c r="H38" s="19">
        <v>7.1935470427999997</v>
      </c>
      <c r="I38" s="19">
        <v>7.2965375076000001</v>
      </c>
      <c r="J38">
        <v>2.9262022706001511</v>
      </c>
      <c r="K38">
        <v>6.8554701947367702</v>
      </c>
      <c r="L38">
        <v>4.0961120981619423</v>
      </c>
      <c r="M38">
        <v>244.13347042758801</v>
      </c>
      <c r="N38">
        <v>7.03921352930222</v>
      </c>
      <c r="O38">
        <v>33.782552913763901</v>
      </c>
      <c r="P38">
        <v>0.27525851011496105</v>
      </c>
      <c r="Q38">
        <v>9.9860906036653999E-2</v>
      </c>
      <c r="R38">
        <f t="shared" si="0"/>
        <v>3.0935784756602223</v>
      </c>
      <c r="S38">
        <f t="shared" si="1"/>
        <v>6.8150290927144788</v>
      </c>
      <c r="T38">
        <f t="shared" si="2"/>
        <v>1.7778053656787758</v>
      </c>
      <c r="U38">
        <f t="shared" si="3"/>
        <v>6.6327602579200146E-2</v>
      </c>
      <c r="V38" s="20">
        <f>IF(S38&lt;=2,1,0)</f>
        <v>0</v>
      </c>
      <c r="W38" s="20">
        <f t="shared" si="4"/>
        <v>0</v>
      </c>
      <c r="X38" s="20">
        <f>IF(W38+V38=2,1,0)</f>
        <v>0</v>
      </c>
    </row>
    <row r="39" spans="1:24" x14ac:dyDescent="0.45">
      <c r="A39" s="18" t="s">
        <v>59</v>
      </c>
      <c r="B39" s="19">
        <v>1.1350940028000001</v>
      </c>
      <c r="C39" s="19">
        <v>1.3053850181</v>
      </c>
      <c r="D39" s="19">
        <v>1.3218468825</v>
      </c>
      <c r="E39" s="19">
        <v>1.3237083186</v>
      </c>
      <c r="F39" s="19">
        <v>1.1421185916000001</v>
      </c>
      <c r="G39" s="19">
        <v>1.3067361337000001</v>
      </c>
      <c r="H39" s="19">
        <v>1.3434458531</v>
      </c>
      <c r="I39" s="19">
        <v>1.3548666669</v>
      </c>
      <c r="J39">
        <v>1.0433232043186925E-5</v>
      </c>
      <c r="K39">
        <v>958.48122554403506</v>
      </c>
      <c r="L39">
        <v>1.3249431476842413</v>
      </c>
      <c r="M39">
        <v>58.5283366587608</v>
      </c>
      <c r="N39">
        <v>1.3146428833678145</v>
      </c>
      <c r="O39">
        <v>42.019168182134401</v>
      </c>
      <c r="P39">
        <v>4.0573477385733671E-2</v>
      </c>
      <c r="Q39">
        <v>0.24646642694511001</v>
      </c>
      <c r="R39">
        <f t="shared" si="0"/>
        <v>0.4891757394332833</v>
      </c>
      <c r="S39">
        <f t="shared" si="1"/>
        <v>1.3137306338972774</v>
      </c>
      <c r="T39">
        <f t="shared" si="2"/>
        <v>0.38906274500028259</v>
      </c>
      <c r="U39">
        <f t="shared" si="3"/>
        <v>2.1016903047714044E-2</v>
      </c>
      <c r="V39" s="20">
        <f>IF(S39&lt;=2,1,0)</f>
        <v>1</v>
      </c>
      <c r="W39" s="20">
        <f t="shared" si="4"/>
        <v>0</v>
      </c>
      <c r="X39" s="20">
        <f>IF(W39+V39=2,1,0)</f>
        <v>0</v>
      </c>
    </row>
    <row r="40" spans="1:24" x14ac:dyDescent="0.45">
      <c r="A40" s="18" t="s">
        <v>60</v>
      </c>
      <c r="B40" s="19">
        <v>1.6519442878999999</v>
      </c>
      <c r="C40" s="19">
        <v>1.813354664</v>
      </c>
      <c r="D40" s="19">
        <v>2.0977383332000001</v>
      </c>
      <c r="E40" s="19">
        <v>2.1286334710000001</v>
      </c>
      <c r="F40" s="19">
        <v>1.7766358177999999</v>
      </c>
      <c r="G40" s="19">
        <v>2.1349629274000002</v>
      </c>
      <c r="H40" s="19">
        <v>2.331851833</v>
      </c>
      <c r="I40" s="19">
        <v>2.3662819124999999</v>
      </c>
      <c r="J40">
        <v>1.6457878146078395</v>
      </c>
      <c r="K40">
        <v>607.61174136549698</v>
      </c>
      <c r="L40">
        <v>0.50654472416236784</v>
      </c>
      <c r="M40">
        <v>0.55040308384375403</v>
      </c>
      <c r="N40">
        <v>1.8910272275360605</v>
      </c>
      <c r="O40">
        <v>66.624430159521594</v>
      </c>
      <c r="P40">
        <v>0.47938287913780636</v>
      </c>
      <c r="Q40">
        <v>0.77207971621961602</v>
      </c>
      <c r="R40">
        <f t="shared" si="0"/>
        <v>1.4159771389749289</v>
      </c>
      <c r="S40">
        <f t="shared" si="1"/>
        <v>1.9098601332331913</v>
      </c>
      <c r="T40">
        <f t="shared" si="2"/>
        <v>0.75979614530494433</v>
      </c>
      <c r="U40">
        <f t="shared" si="3"/>
        <v>0.31270902563573205</v>
      </c>
      <c r="V40" s="20">
        <f>IF(S40&lt;=2,1,0)</f>
        <v>1</v>
      </c>
      <c r="W40" s="20">
        <f t="shared" si="4"/>
        <v>0</v>
      </c>
      <c r="X40" s="20">
        <f>IF(W40+V40=2,1,0)</f>
        <v>0</v>
      </c>
    </row>
    <row r="41" spans="1:24" x14ac:dyDescent="0.45">
      <c r="A41" s="18" t="s">
        <v>61</v>
      </c>
      <c r="B41" s="19">
        <v>0</v>
      </c>
      <c r="C41" s="19">
        <v>0</v>
      </c>
      <c r="D41" s="19">
        <v>0</v>
      </c>
      <c r="E41" s="19">
        <v>0</v>
      </c>
      <c r="F41" s="19">
        <v>0</v>
      </c>
      <c r="G41" s="19">
        <v>0</v>
      </c>
      <c r="H41" s="19">
        <v>0</v>
      </c>
      <c r="I41" s="19">
        <v>0</v>
      </c>
      <c r="K41" t="s">
        <v>27</v>
      </c>
      <c r="M41" t="s">
        <v>27</v>
      </c>
      <c r="O41" t="s">
        <v>27</v>
      </c>
      <c r="Q41" t="s">
        <v>27</v>
      </c>
      <c r="V41" s="20"/>
      <c r="W41" s="20"/>
      <c r="X41" s="20">
        <v>0</v>
      </c>
    </row>
    <row r="42" spans="1:24" x14ac:dyDescent="0.45">
      <c r="A42" s="18" t="s">
        <v>62</v>
      </c>
      <c r="B42" s="19">
        <v>1.0200043275999999</v>
      </c>
      <c r="C42" s="19">
        <v>1.1969704663</v>
      </c>
      <c r="D42" s="19">
        <v>1.3280752926999999</v>
      </c>
      <c r="E42" s="19">
        <v>1.3349851661000001</v>
      </c>
      <c r="F42" s="19">
        <v>1.0813024466000001</v>
      </c>
      <c r="G42" s="19">
        <v>1.2961764090000001</v>
      </c>
      <c r="H42" s="19">
        <v>1.3484237487999999</v>
      </c>
      <c r="I42" s="19">
        <v>1.3510460356</v>
      </c>
      <c r="J42">
        <v>0.36180627521106606</v>
      </c>
      <c r="K42">
        <v>1.4864807974408001</v>
      </c>
      <c r="L42">
        <v>0.98140326962650093</v>
      </c>
      <c r="M42">
        <v>999.99999823957899</v>
      </c>
      <c r="N42">
        <v>0.45507657502944843</v>
      </c>
      <c r="O42">
        <v>4.5498299543251699</v>
      </c>
      <c r="P42">
        <v>0.89806987807493099</v>
      </c>
      <c r="Q42">
        <v>999.84896607510905</v>
      </c>
      <c r="R42">
        <f t="shared" si="0"/>
        <v>0.89748419657691059</v>
      </c>
      <c r="S42">
        <f t="shared" si="1"/>
        <v>1.2516519420279784</v>
      </c>
      <c r="T42">
        <f t="shared" si="2"/>
        <v>0.83622010546231562</v>
      </c>
      <c r="U42">
        <f t="shared" si="3"/>
        <v>91.001217980996827</v>
      </c>
      <c r="V42" s="20">
        <f>IF(S42&lt;=2,1,0)</f>
        <v>1</v>
      </c>
      <c r="W42" s="20">
        <f t="shared" si="4"/>
        <v>0</v>
      </c>
      <c r="X42" s="20">
        <f>IF(W42+V42=2,1,0)</f>
        <v>0</v>
      </c>
    </row>
    <row r="43" spans="1:24" x14ac:dyDescent="0.45">
      <c r="A43" s="18" t="s">
        <v>63</v>
      </c>
      <c r="B43" s="19">
        <v>1.0266804747</v>
      </c>
      <c r="C43" s="19">
        <v>1.2260293037000001</v>
      </c>
      <c r="D43" s="19">
        <v>1.3343444571</v>
      </c>
      <c r="E43" s="19">
        <v>1.3383979776999999</v>
      </c>
      <c r="F43" s="19">
        <v>1.0919787784999999</v>
      </c>
      <c r="G43" s="19">
        <v>1.2971211659999999</v>
      </c>
      <c r="H43" s="19">
        <v>1.3526104391</v>
      </c>
      <c r="I43" s="19">
        <v>1.3537141843</v>
      </c>
      <c r="J43">
        <v>0.37810632045106546</v>
      </c>
      <c r="K43">
        <v>2.18655028594203</v>
      </c>
      <c r="L43">
        <v>0.96676663603280844</v>
      </c>
      <c r="M43">
        <v>999.99622692976004</v>
      </c>
      <c r="N43">
        <v>0.93995311450653429</v>
      </c>
      <c r="O43">
        <v>999.90097909240706</v>
      </c>
      <c r="P43">
        <v>0.416774993974315</v>
      </c>
      <c r="Q43">
        <v>3.9126949636378798</v>
      </c>
      <c r="R43">
        <f t="shared" si="0"/>
        <v>0.88696903879368849</v>
      </c>
      <c r="S43">
        <f t="shared" si="1"/>
        <v>1.2740195833996317</v>
      </c>
      <c r="T43">
        <f t="shared" si="2"/>
        <v>0.87018824917638327</v>
      </c>
      <c r="U43">
        <f t="shared" si="3"/>
        <v>0.37322672805716361</v>
      </c>
      <c r="V43" s="20">
        <f>IF(S43&lt;=2,1,0)</f>
        <v>1</v>
      </c>
      <c r="W43" s="20">
        <f t="shared" si="4"/>
        <v>0</v>
      </c>
      <c r="X43" s="20">
        <f>IF(W43+V43=2,1,0)</f>
        <v>0</v>
      </c>
    </row>
    <row r="44" spans="1:24" x14ac:dyDescent="0.45">
      <c r="A44" s="18" t="s">
        <v>64</v>
      </c>
      <c r="B44" s="19">
        <v>0</v>
      </c>
      <c r="C44" s="19">
        <v>0</v>
      </c>
      <c r="D44" s="19">
        <v>0</v>
      </c>
      <c r="E44" s="19">
        <v>0</v>
      </c>
      <c r="F44" s="19">
        <v>0</v>
      </c>
      <c r="G44" s="19">
        <v>0</v>
      </c>
      <c r="H44" s="19">
        <v>0</v>
      </c>
      <c r="I44" s="19">
        <v>0</v>
      </c>
      <c r="K44" t="s">
        <v>27</v>
      </c>
      <c r="M44" t="s">
        <v>27</v>
      </c>
      <c r="O44" t="s">
        <v>27</v>
      </c>
      <c r="Q44" t="s">
        <v>27</v>
      </c>
      <c r="V44" s="20"/>
      <c r="W44" s="20"/>
      <c r="X44" s="20">
        <v>0</v>
      </c>
    </row>
    <row r="45" spans="1:24" x14ac:dyDescent="0.45">
      <c r="A45" s="18" t="s">
        <v>65</v>
      </c>
      <c r="B45" s="19">
        <v>3.4311999999999999E-6</v>
      </c>
      <c r="C45" s="19">
        <v>2.1333200000000001E-5</v>
      </c>
      <c r="D45" s="19">
        <v>2.6584420000000001E-4</v>
      </c>
      <c r="E45" s="19">
        <v>3.3610939999999999E-4</v>
      </c>
      <c r="F45" s="19">
        <v>8.4288400000000004E-5</v>
      </c>
      <c r="G45" s="19">
        <v>8.2334119999999996E-4</v>
      </c>
      <c r="H45" s="19">
        <v>6.0116292000000002E-3</v>
      </c>
      <c r="I45" s="19">
        <v>1.0192782399999999E-2</v>
      </c>
      <c r="K45" t="s">
        <v>27</v>
      </c>
      <c r="M45" t="s">
        <v>27</v>
      </c>
      <c r="O45" t="s">
        <v>27</v>
      </c>
      <c r="Q45" t="s">
        <v>27</v>
      </c>
      <c r="V45" s="20"/>
      <c r="W45" s="20"/>
      <c r="X45" s="20">
        <v>0</v>
      </c>
    </row>
    <row r="46" spans="1:24" x14ac:dyDescent="0.45">
      <c r="A46" s="18" t="s">
        <v>66</v>
      </c>
      <c r="B46" s="19">
        <v>3.3558216324000001</v>
      </c>
      <c r="C46" s="19">
        <v>3.3562183288999998</v>
      </c>
      <c r="D46" s="19">
        <v>3.3563041011000001</v>
      </c>
      <c r="E46" s="19">
        <v>3.3563013042000001</v>
      </c>
      <c r="F46" s="19">
        <v>3.3556239834000001</v>
      </c>
      <c r="G46" s="19">
        <v>3.3562565535000002</v>
      </c>
      <c r="H46" s="19">
        <v>3.3562947781000001</v>
      </c>
      <c r="I46" s="19">
        <v>3.3562896503999999</v>
      </c>
      <c r="K46" t="s">
        <v>27</v>
      </c>
      <c r="M46" t="s">
        <v>27</v>
      </c>
      <c r="O46" t="s">
        <v>27</v>
      </c>
      <c r="Q46" t="s">
        <v>27</v>
      </c>
      <c r="V46" s="20"/>
      <c r="W46" s="20"/>
      <c r="X46" s="20">
        <v>0</v>
      </c>
    </row>
    <row r="47" spans="1:24" x14ac:dyDescent="0.45">
      <c r="A47" s="18" t="s">
        <v>67</v>
      </c>
      <c r="B47" s="19">
        <v>5.0902435717000003</v>
      </c>
      <c r="C47" s="19">
        <v>6.0758086234000004</v>
      </c>
      <c r="D47" s="19">
        <v>6.4649931424</v>
      </c>
      <c r="E47" s="19">
        <v>6.4872815236000001</v>
      </c>
      <c r="F47" s="19">
        <v>5.3192540522999998</v>
      </c>
      <c r="G47" s="19">
        <v>6.3509305565999998</v>
      </c>
      <c r="H47" s="19">
        <v>6.8080330192999998</v>
      </c>
      <c r="I47" s="19">
        <v>6.9097504198999999</v>
      </c>
      <c r="J47">
        <v>4.9985904504632641</v>
      </c>
      <c r="K47">
        <v>200.05639183430199</v>
      </c>
      <c r="L47">
        <v>1.5069907954778792</v>
      </c>
      <c r="M47">
        <v>2.6785209892323398</v>
      </c>
      <c r="N47">
        <v>6.1501852410524274</v>
      </c>
      <c r="O47">
        <v>38.5134432939562</v>
      </c>
      <c r="P47">
        <v>0.77247552594235325</v>
      </c>
      <c r="Q47">
        <v>0.410047060117186</v>
      </c>
      <c r="R47">
        <f t="shared" si="0"/>
        <v>3.3720188568142895</v>
      </c>
      <c r="S47">
        <f t="shared" si="1"/>
        <v>6.2560609444067907</v>
      </c>
      <c r="T47">
        <f t="shared" si="2"/>
        <v>1.7132038330477555</v>
      </c>
      <c r="U47">
        <f t="shared" si="3"/>
        <v>0.41270130523957377</v>
      </c>
      <c r="V47" s="20">
        <f>IF(S47&lt;=2,1,0)</f>
        <v>0</v>
      </c>
      <c r="W47" s="20">
        <f t="shared" si="4"/>
        <v>0</v>
      </c>
      <c r="X47" s="20">
        <f>IF(W47+V47=2,1,0)</f>
        <v>0</v>
      </c>
    </row>
    <row r="48" spans="1:24" x14ac:dyDescent="0.45">
      <c r="A48" s="18" t="s">
        <v>68</v>
      </c>
      <c r="B48" s="19">
        <v>2.4249371895</v>
      </c>
      <c r="C48" s="19">
        <v>2.5257736141999998</v>
      </c>
      <c r="D48" s="19">
        <v>2.6687554199000001</v>
      </c>
      <c r="E48" s="19">
        <v>2.6577834620999998</v>
      </c>
      <c r="F48" s="19">
        <v>2.5390177398999998</v>
      </c>
      <c r="G48" s="19">
        <v>2.7422967530000002</v>
      </c>
      <c r="H48" s="19">
        <v>2.8152624782000002</v>
      </c>
      <c r="I48" s="19">
        <v>2.8475631831000001</v>
      </c>
      <c r="K48" t="s">
        <v>27</v>
      </c>
      <c r="M48" t="s">
        <v>27</v>
      </c>
      <c r="N48">
        <v>0.10540284446168389</v>
      </c>
      <c r="O48">
        <v>0.12724024958470501</v>
      </c>
      <c r="P48">
        <v>2.7474424123914916</v>
      </c>
      <c r="Q48">
        <v>77.245272443029506</v>
      </c>
      <c r="T48">
        <f t="shared" si="2"/>
        <v>1.1974969811879477</v>
      </c>
      <c r="U48">
        <f t="shared" si="3"/>
        <v>15.710240019070262</v>
      </c>
      <c r="V48" s="20"/>
      <c r="W48" s="20"/>
      <c r="X48" s="20">
        <v>0</v>
      </c>
    </row>
    <row r="49" spans="1:24" x14ac:dyDescent="0.45">
      <c r="A49" s="18" t="s">
        <v>69</v>
      </c>
      <c r="B49" s="19">
        <v>5.1578496239999998</v>
      </c>
      <c r="C49" s="19">
        <v>7.3594286419000001</v>
      </c>
      <c r="D49" s="19">
        <v>8.1926818341000001</v>
      </c>
      <c r="E49" s="19">
        <v>8.3217363733000003</v>
      </c>
      <c r="F49" s="19">
        <v>5.3262626005999998</v>
      </c>
      <c r="G49" s="19">
        <v>7.860777852</v>
      </c>
      <c r="H49" s="19">
        <v>8.7300796811999994</v>
      </c>
      <c r="I49" s="19">
        <v>8.8909638184999995</v>
      </c>
      <c r="J49">
        <v>6.4129476622493202</v>
      </c>
      <c r="K49">
        <v>32.078146139553397</v>
      </c>
      <c r="L49">
        <v>1.9239934643703001</v>
      </c>
      <c r="M49">
        <v>1.4091951998155201</v>
      </c>
      <c r="N49">
        <v>7.6552719558175077</v>
      </c>
      <c r="O49">
        <v>13.8805701457648</v>
      </c>
      <c r="P49">
        <v>1.255466090380313</v>
      </c>
      <c r="Q49">
        <v>0.48897430178249002</v>
      </c>
      <c r="R49">
        <f t="shared" si="0"/>
        <v>1.5842645258585177</v>
      </c>
      <c r="S49">
        <f t="shared" si="1"/>
        <v>7.7346415294622481</v>
      </c>
      <c r="T49">
        <f t="shared" si="2"/>
        <v>0.93918777902657602</v>
      </c>
      <c r="U49">
        <f t="shared" si="3"/>
        <v>0.88103252222678852</v>
      </c>
      <c r="V49" s="20">
        <f>IF(S49&lt;=2,1,0)</f>
        <v>0</v>
      </c>
      <c r="W49" s="20">
        <f t="shared" si="4"/>
        <v>0</v>
      </c>
      <c r="X49" s="20">
        <f>IF(W49+V49=2,1,0)</f>
        <v>0</v>
      </c>
    </row>
    <row r="50" spans="1:24" x14ac:dyDescent="0.45">
      <c r="A50" s="18" t="s">
        <v>70</v>
      </c>
      <c r="B50" s="19">
        <v>1.2071157364</v>
      </c>
      <c r="C50" s="19">
        <v>1.2184658841</v>
      </c>
      <c r="D50" s="19">
        <v>1.2189794383999999</v>
      </c>
      <c r="E50" s="19">
        <v>1.2195490098999999</v>
      </c>
      <c r="F50" s="19">
        <v>1.2085034636</v>
      </c>
      <c r="G50" s="19">
        <v>1.2188038925</v>
      </c>
      <c r="H50" s="19">
        <v>1.2247344733000001</v>
      </c>
      <c r="I50" s="19">
        <v>1.2336464128</v>
      </c>
      <c r="J50">
        <v>0.40304736886339626</v>
      </c>
      <c r="K50">
        <v>924.77061163545795</v>
      </c>
      <c r="L50">
        <v>0.81640290258900627</v>
      </c>
      <c r="M50">
        <v>975.67062577952095</v>
      </c>
      <c r="O50" t="s">
        <v>27</v>
      </c>
      <c r="Q50" t="s">
        <v>27</v>
      </c>
      <c r="R50">
        <f t="shared" si="0"/>
        <v>1.1042226664592953</v>
      </c>
      <c r="S50">
        <f t="shared" si="1"/>
        <v>1.2188143056402831</v>
      </c>
      <c r="V50" s="20"/>
      <c r="W50" s="20"/>
      <c r="X50" s="20">
        <v>0</v>
      </c>
    </row>
    <row r="51" spans="1:24" x14ac:dyDescent="0.45">
      <c r="A51" s="18" t="s">
        <v>71</v>
      </c>
      <c r="B51" s="19">
        <v>0.33398515719999999</v>
      </c>
      <c r="C51" s="19">
        <v>1.9867742301</v>
      </c>
      <c r="D51" s="19">
        <v>2.9324447170000001</v>
      </c>
      <c r="E51" s="19">
        <v>3.0439511731</v>
      </c>
      <c r="F51" s="19">
        <v>0.34954958419999999</v>
      </c>
      <c r="G51" s="19">
        <v>2.2428038108999999</v>
      </c>
      <c r="H51" s="19">
        <v>3.2772961873000002</v>
      </c>
      <c r="I51" s="19">
        <v>3.4406760336</v>
      </c>
      <c r="J51">
        <v>1.5414712103476431</v>
      </c>
      <c r="K51">
        <v>1.62720469047849</v>
      </c>
      <c r="L51">
        <v>1.5524433449046628</v>
      </c>
      <c r="M51">
        <v>1.6272038071372601</v>
      </c>
      <c r="N51">
        <v>1.6463494677323269</v>
      </c>
      <c r="O51">
        <v>1.05537682997017</v>
      </c>
      <c r="P51">
        <v>1.8365535425276138</v>
      </c>
      <c r="Q51">
        <v>1.0553766858153699</v>
      </c>
      <c r="R51">
        <f t="shared" si="0"/>
        <v>4.9538221012762465E-2</v>
      </c>
      <c r="S51">
        <f t="shared" si="1"/>
        <v>2.3666890057394969</v>
      </c>
      <c r="T51">
        <f t="shared" si="2"/>
        <v>3.6373867392164999E-2</v>
      </c>
      <c r="U51">
        <f t="shared" si="3"/>
        <v>2.3632696236677617</v>
      </c>
      <c r="V51" s="20">
        <f>IF(S51&lt;=2,1,0)</f>
        <v>0</v>
      </c>
      <c r="W51" s="20">
        <f t="shared" si="4"/>
        <v>0</v>
      </c>
      <c r="X51" s="20">
        <f>IF(W51+V51=2,1,0)</f>
        <v>0</v>
      </c>
    </row>
    <row r="52" spans="1:24" x14ac:dyDescent="0.45">
      <c r="A52" s="18" t="s">
        <v>72</v>
      </c>
      <c r="B52" s="19">
        <v>3.0071929841</v>
      </c>
      <c r="C52" s="19">
        <v>3.3447167589000002</v>
      </c>
      <c r="D52" s="19">
        <v>3.7830674801000002</v>
      </c>
      <c r="E52" s="19">
        <v>3.8022857513999999</v>
      </c>
      <c r="F52" s="19">
        <v>3.1357302705999999</v>
      </c>
      <c r="G52" s="19">
        <v>3.7350660872999999</v>
      </c>
      <c r="H52" s="19">
        <v>4.2569417459999999</v>
      </c>
      <c r="I52" s="19">
        <v>4.2943786006</v>
      </c>
      <c r="J52">
        <v>0.80859737258816811</v>
      </c>
      <c r="K52">
        <v>0.70153313971918096</v>
      </c>
      <c r="L52">
        <v>3.0337585688154651</v>
      </c>
      <c r="M52">
        <v>329.62412034684002</v>
      </c>
      <c r="N52">
        <v>1.2705771323214792</v>
      </c>
      <c r="O52">
        <v>0.76824423456171997</v>
      </c>
      <c r="P52">
        <v>3.0564673107182529</v>
      </c>
      <c r="Q52">
        <v>327.17509690127702</v>
      </c>
      <c r="R52">
        <f t="shared" si="0"/>
        <v>2.3332491144812906</v>
      </c>
      <c r="S52">
        <f t="shared" si="1"/>
        <v>3.501275393459049</v>
      </c>
      <c r="T52">
        <f t="shared" si="2"/>
        <v>2.3506471245793708</v>
      </c>
      <c r="U52">
        <f t="shared" si="3"/>
        <v>330.82872925739923</v>
      </c>
      <c r="V52" s="20">
        <f>IF(S52&lt;=2,1,0)</f>
        <v>0</v>
      </c>
      <c r="W52" s="20">
        <f t="shared" si="4"/>
        <v>0</v>
      </c>
      <c r="X52" s="20">
        <f>IF(W52+V52=2,1,0)</f>
        <v>0</v>
      </c>
    </row>
    <row r="53" spans="1:24" x14ac:dyDescent="0.45">
      <c r="A53" s="18" t="s">
        <v>73</v>
      </c>
      <c r="B53" s="19">
        <v>2.6002460935</v>
      </c>
      <c r="C53" s="19">
        <v>2.8844913737</v>
      </c>
      <c r="D53" s="19">
        <v>3.1102062831000001</v>
      </c>
      <c r="E53" s="19">
        <v>3.1224306634999999</v>
      </c>
      <c r="F53" s="19">
        <v>2.8335293737999998</v>
      </c>
      <c r="G53" s="19">
        <v>3.1469020690999998</v>
      </c>
      <c r="H53" s="19">
        <v>3.2910876317</v>
      </c>
      <c r="I53" s="19">
        <v>3.285107853</v>
      </c>
      <c r="J53">
        <v>2.6079521541334176</v>
      </c>
      <c r="K53">
        <v>383.44260424908202</v>
      </c>
      <c r="L53">
        <v>0.53002896933982402</v>
      </c>
      <c r="M53">
        <v>1.1567147319769999</v>
      </c>
      <c r="N53">
        <v>0.5272400609095953</v>
      </c>
      <c r="O53">
        <v>1.7084899352044201</v>
      </c>
      <c r="P53">
        <v>2.7706406325869963</v>
      </c>
      <c r="Q53">
        <v>360.92735518862702</v>
      </c>
      <c r="R53">
        <f t="shared" si="0"/>
        <v>2.0745586218219461</v>
      </c>
      <c r="S53">
        <f t="shared" si="1"/>
        <v>2.9746209840650741</v>
      </c>
      <c r="T53">
        <f t="shared" si="2"/>
        <v>2.1783957961020937</v>
      </c>
      <c r="U53">
        <f t="shared" si="3"/>
        <v>88.9321814873649</v>
      </c>
      <c r="V53" s="20">
        <f>IF(S53&lt;=2,1,0)</f>
        <v>0</v>
      </c>
      <c r="W53" s="20">
        <f t="shared" si="4"/>
        <v>0</v>
      </c>
      <c r="X53" s="20">
        <f>IF(W53+V53=2,1,0)</f>
        <v>0</v>
      </c>
    </row>
    <row r="54" spans="1:24" x14ac:dyDescent="0.45">
      <c r="A54" s="18" t="s">
        <v>74</v>
      </c>
      <c r="B54" s="19">
        <v>0</v>
      </c>
      <c r="C54" s="19">
        <v>0</v>
      </c>
      <c r="D54" s="19">
        <v>0</v>
      </c>
      <c r="E54" s="19">
        <v>0</v>
      </c>
      <c r="F54" s="19">
        <v>0</v>
      </c>
      <c r="G54" s="19">
        <v>0</v>
      </c>
      <c r="H54" s="19">
        <v>0</v>
      </c>
      <c r="I54" s="19">
        <v>0</v>
      </c>
      <c r="K54" t="s">
        <v>27</v>
      </c>
      <c r="M54" t="s">
        <v>27</v>
      </c>
      <c r="O54" t="s">
        <v>27</v>
      </c>
      <c r="Q54" t="s">
        <v>27</v>
      </c>
      <c r="V54" s="20"/>
      <c r="W54" s="20"/>
      <c r="X54" s="20">
        <v>0</v>
      </c>
    </row>
    <row r="55" spans="1:24" x14ac:dyDescent="0.45">
      <c r="A55" s="18" t="s">
        <v>75</v>
      </c>
      <c r="B55" s="19">
        <v>1.3276859335</v>
      </c>
      <c r="C55" s="19">
        <v>1.6537905770000001</v>
      </c>
      <c r="D55" s="19">
        <v>2.2903125492999998</v>
      </c>
      <c r="E55" s="19">
        <v>2.3418403942000001</v>
      </c>
      <c r="F55" s="19">
        <v>1.4306843262</v>
      </c>
      <c r="G55" s="19">
        <v>2.0976123334999999</v>
      </c>
      <c r="H55" s="19">
        <v>2.4985953078000001</v>
      </c>
      <c r="I55" s="19">
        <v>2.5384940202999999</v>
      </c>
      <c r="J55">
        <v>1.1309058898709583</v>
      </c>
      <c r="K55">
        <v>0.57160845853028797</v>
      </c>
      <c r="L55">
        <v>1.2682871881300837</v>
      </c>
      <c r="M55">
        <v>788.46493917433202</v>
      </c>
      <c r="N55">
        <v>1.3293152989012131</v>
      </c>
      <c r="O55">
        <v>1.23941068139852</v>
      </c>
      <c r="P55">
        <v>1.2244692930640679</v>
      </c>
      <c r="Q55">
        <v>816.67807706999895</v>
      </c>
      <c r="R55">
        <f t="shared" si="0"/>
        <v>1.1319644085490075</v>
      </c>
      <c r="S55">
        <f t="shared" si="1"/>
        <v>1.8707218220902817</v>
      </c>
      <c r="T55">
        <f t="shared" si="2"/>
        <v>1.1071664618822226</v>
      </c>
      <c r="U55">
        <f t="shared" si="3"/>
        <v>625.3561769796853</v>
      </c>
      <c r="V55" s="20">
        <f>IF(S55&lt;=2,1,0)</f>
        <v>1</v>
      </c>
      <c r="W55" s="20">
        <f t="shared" si="4"/>
        <v>0</v>
      </c>
      <c r="X55" s="20">
        <f>IF(W55+V55=2,1,0)</f>
        <v>0</v>
      </c>
    </row>
    <row r="56" spans="1:24" x14ac:dyDescent="0.45">
      <c r="A56" s="18" t="s">
        <v>76</v>
      </c>
      <c r="B56" s="19">
        <v>0.27909</v>
      </c>
      <c r="C56" s="19">
        <v>1.0445</v>
      </c>
      <c r="D56" s="19">
        <v>1.3337300000000001</v>
      </c>
      <c r="E56" s="19">
        <v>1.3405</v>
      </c>
      <c r="F56" s="19">
        <v>0.60536400000000001</v>
      </c>
      <c r="G56" s="19">
        <v>1.2525900000000001</v>
      </c>
      <c r="H56" s="19">
        <v>1.3543400000000001</v>
      </c>
      <c r="I56" s="19">
        <v>1.36046</v>
      </c>
      <c r="J56">
        <v>3.9727687995951251E-3</v>
      </c>
      <c r="K56">
        <v>2.8482698190108602</v>
      </c>
      <c r="L56">
        <v>1.3643068778042708</v>
      </c>
      <c r="M56">
        <v>2.8477796239699402</v>
      </c>
      <c r="N56">
        <v>0.50907395973016922</v>
      </c>
      <c r="O56">
        <v>5.1887040508060203</v>
      </c>
      <c r="P56">
        <v>0.86745294845886056</v>
      </c>
      <c r="Q56">
        <v>5.18870665749641</v>
      </c>
      <c r="R56">
        <f t="shared" si="0"/>
        <v>3.7886678791096876E-2</v>
      </c>
      <c r="S56">
        <f t="shared" si="1"/>
        <v>1.1639234435874239</v>
      </c>
      <c r="T56">
        <f t="shared" si="2"/>
        <v>6.7900759484181436E-2</v>
      </c>
      <c r="U56">
        <f t="shared" si="3"/>
        <v>1.255539435083306</v>
      </c>
      <c r="V56" s="20">
        <f>IF(S56&lt;=2,1,0)</f>
        <v>1</v>
      </c>
      <c r="W56" s="20">
        <f t="shared" si="4"/>
        <v>0</v>
      </c>
      <c r="X56" s="20">
        <f>IF(W56+V56=2,1,0)</f>
        <v>0</v>
      </c>
    </row>
    <row r="57" spans="1:24" x14ac:dyDescent="0.45">
      <c r="A57" s="18" t="s">
        <v>77</v>
      </c>
      <c r="B57" s="19">
        <v>2.3467516491999998</v>
      </c>
      <c r="C57" s="19">
        <v>2.3803643980000002</v>
      </c>
      <c r="D57" s="19">
        <v>2.3840950261999998</v>
      </c>
      <c r="E57" s="19">
        <v>2.3840542886999998</v>
      </c>
      <c r="F57" s="19">
        <v>2.3400905700000001</v>
      </c>
      <c r="G57" s="19">
        <v>2.3800298867</v>
      </c>
      <c r="H57" s="19">
        <v>2.3837611773999998</v>
      </c>
      <c r="I57" s="19">
        <v>2.384204322</v>
      </c>
      <c r="J57">
        <v>0.85320077497003444</v>
      </c>
      <c r="K57">
        <v>999.91982947605402</v>
      </c>
      <c r="L57">
        <v>1.5310484600848222</v>
      </c>
      <c r="M57">
        <v>501.87900523523302</v>
      </c>
      <c r="N57">
        <v>1.1919583763823711</v>
      </c>
      <c r="O57">
        <v>339.28484459446702</v>
      </c>
      <c r="P57">
        <v>1.1923640344600759</v>
      </c>
      <c r="Q57">
        <v>339.117845161113</v>
      </c>
      <c r="R57">
        <f t="shared" si="0"/>
        <v>2.0523017611378247</v>
      </c>
      <c r="S57">
        <f t="shared" si="1"/>
        <v>2.382299015479393</v>
      </c>
      <c r="T57">
        <f t="shared" si="2"/>
        <v>1.8414455271642556</v>
      </c>
      <c r="U57">
        <f t="shared" si="3"/>
        <v>2.3802271406734339</v>
      </c>
      <c r="V57" s="20">
        <f>IF(S57&lt;=2,1,0)</f>
        <v>0</v>
      </c>
      <c r="W57" s="20">
        <f t="shared" si="4"/>
        <v>0</v>
      </c>
      <c r="X57" s="20">
        <f>IF(W57+V57=2,1,0)</f>
        <v>0</v>
      </c>
    </row>
    <row r="58" spans="1:24" x14ac:dyDescent="0.45">
      <c r="A58" s="18" t="s">
        <v>78</v>
      </c>
      <c r="B58" s="19">
        <v>2.2607962296999999</v>
      </c>
      <c r="C58" s="19">
        <v>2.6200156034000002</v>
      </c>
      <c r="D58" s="19">
        <v>2.9278675322000001</v>
      </c>
      <c r="E58" s="19">
        <v>2.9686619778000001</v>
      </c>
      <c r="F58" s="19">
        <v>2.3629690054000001</v>
      </c>
      <c r="G58" s="19">
        <v>2.8738286252999998</v>
      </c>
      <c r="H58" s="19">
        <v>3.2315822080999999</v>
      </c>
      <c r="I58" s="19">
        <v>3.2910712098000001</v>
      </c>
      <c r="J58">
        <v>0.74900659954386239</v>
      </c>
      <c r="K58">
        <v>1.08833148254482</v>
      </c>
      <c r="L58">
        <v>2.2327715695416912</v>
      </c>
      <c r="M58">
        <v>447.87384240896199</v>
      </c>
      <c r="N58">
        <v>2.2638392682722879</v>
      </c>
      <c r="O58">
        <v>441.72747315042199</v>
      </c>
      <c r="P58">
        <v>1.0344149187024352</v>
      </c>
      <c r="Q58">
        <v>0.93332247892389297</v>
      </c>
      <c r="R58">
        <f t="shared" si="0"/>
        <v>1.8333015943937787</v>
      </c>
      <c r="S58">
        <f t="shared" si="1"/>
        <v>2.743504220119966</v>
      </c>
      <c r="T58">
        <f t="shared" si="2"/>
        <v>1.8555117761334259</v>
      </c>
      <c r="U58">
        <f t="shared" si="3"/>
        <v>0.67834761250401465</v>
      </c>
      <c r="V58" s="20">
        <f>IF(S58&lt;=2,1,0)</f>
        <v>0</v>
      </c>
      <c r="W58" s="20">
        <f t="shared" si="4"/>
        <v>0</v>
      </c>
      <c r="X58" s="20">
        <f>IF(W58+V58=2,1,0)</f>
        <v>0</v>
      </c>
    </row>
    <row r="59" spans="1:24" x14ac:dyDescent="0.45">
      <c r="A59" s="18" t="s">
        <v>79</v>
      </c>
      <c r="B59" s="19">
        <v>1.3705700101</v>
      </c>
      <c r="C59" s="19">
        <v>1.6529250717999999</v>
      </c>
      <c r="D59" s="19">
        <v>1.7277886328000001</v>
      </c>
      <c r="E59" s="19">
        <v>1.7343415095000001</v>
      </c>
      <c r="F59" s="19">
        <v>1.4879138751000001</v>
      </c>
      <c r="G59" s="19">
        <v>1.7184284085999999</v>
      </c>
      <c r="H59" s="19">
        <v>1.8358627971000001</v>
      </c>
      <c r="I59" s="19">
        <v>1.8825159778</v>
      </c>
      <c r="J59">
        <v>0.55662449521991331</v>
      </c>
      <c r="K59">
        <v>5.6700328953403396</v>
      </c>
      <c r="L59">
        <v>1.1796410419088601</v>
      </c>
      <c r="M59">
        <v>847.69231955820305</v>
      </c>
      <c r="N59">
        <v>0.18376245948192999</v>
      </c>
      <c r="O59">
        <v>0.16599666502375399</v>
      </c>
      <c r="P59">
        <v>1.7058401798536909</v>
      </c>
      <c r="Q59">
        <v>42.709442744137597</v>
      </c>
      <c r="R59">
        <f t="shared" si="0"/>
        <v>1.0850332394380215</v>
      </c>
      <c r="S59">
        <f t="shared" si="1"/>
        <v>1.6904630587715417</v>
      </c>
      <c r="T59">
        <f t="shared" si="2"/>
        <v>0.51082074159356172</v>
      </c>
      <c r="U59">
        <f t="shared" si="3"/>
        <v>13.470532719483046</v>
      </c>
      <c r="V59" s="20">
        <f>IF(S59&lt;=2,1,0)</f>
        <v>1</v>
      </c>
      <c r="W59" s="20">
        <f t="shared" si="4"/>
        <v>0</v>
      </c>
      <c r="X59" s="20">
        <f>IF(W59+V59=2,1,0)</f>
        <v>0</v>
      </c>
    </row>
    <row r="60" spans="1:24" x14ac:dyDescent="0.45">
      <c r="A60" s="18" t="s">
        <v>80</v>
      </c>
      <c r="B60" s="19">
        <v>6.2401171682000003</v>
      </c>
      <c r="C60" s="19">
        <v>6.4968807921999998</v>
      </c>
      <c r="D60" s="19">
        <v>6.5586115372</v>
      </c>
      <c r="E60" s="19">
        <v>6.5824996964000002</v>
      </c>
      <c r="F60" s="19">
        <v>6.3060935142999996</v>
      </c>
      <c r="G60" s="19">
        <v>6.6212763370000003</v>
      </c>
      <c r="H60" s="19">
        <v>6.9278769077</v>
      </c>
      <c r="I60" s="19">
        <v>7.0608947938000002</v>
      </c>
      <c r="K60" t="s">
        <v>27</v>
      </c>
      <c r="M60" t="s">
        <v>27</v>
      </c>
      <c r="N60">
        <v>6.5540432868797245</v>
      </c>
      <c r="O60">
        <v>152.57757021737601</v>
      </c>
      <c r="P60">
        <v>0.53101200437155405</v>
      </c>
      <c r="Q60">
        <v>0.15009940959106899</v>
      </c>
      <c r="T60">
        <f t="shared" si="2"/>
        <v>3.9599755953875095</v>
      </c>
      <c r="U60">
        <f t="shared" si="3"/>
        <v>0.1290302256720301</v>
      </c>
      <c r="V60" s="20"/>
      <c r="W60" s="20"/>
      <c r="X60" s="20">
        <v>0</v>
      </c>
    </row>
    <row r="61" spans="1:24" x14ac:dyDescent="0.45">
      <c r="A61" s="18" t="s">
        <v>81</v>
      </c>
      <c r="B61" s="19">
        <v>2.3790206826000002</v>
      </c>
      <c r="C61" s="19">
        <v>13.994397173199999</v>
      </c>
      <c r="D61" s="19">
        <v>16.403043395899999</v>
      </c>
      <c r="E61" s="19">
        <v>16.634375463800001</v>
      </c>
      <c r="F61" s="19">
        <v>2.5516061024000001</v>
      </c>
      <c r="G61" s="19">
        <v>14.967409248699999</v>
      </c>
      <c r="H61" s="19">
        <v>17.444527327100001</v>
      </c>
      <c r="I61" s="19">
        <v>17.817097340899998</v>
      </c>
      <c r="K61" t="s">
        <v>27</v>
      </c>
      <c r="M61" t="s">
        <v>27</v>
      </c>
      <c r="O61" t="s">
        <v>27</v>
      </c>
      <c r="Q61" t="s">
        <v>27</v>
      </c>
      <c r="V61" s="20"/>
      <c r="W61" s="20"/>
      <c r="X61" s="20">
        <v>0</v>
      </c>
    </row>
    <row r="62" spans="1:24" x14ac:dyDescent="0.45">
      <c r="A62" s="18" t="s">
        <v>82</v>
      </c>
      <c r="B62" s="19">
        <v>2.0584283456999999</v>
      </c>
      <c r="C62" s="19">
        <v>2.3129365491999998</v>
      </c>
      <c r="D62" s="19">
        <v>2.5534430989999999</v>
      </c>
      <c r="E62" s="19">
        <v>2.5673140562999999</v>
      </c>
      <c r="F62" s="19">
        <v>2.1367639442000002</v>
      </c>
      <c r="G62" s="19">
        <v>2.4428221824</v>
      </c>
      <c r="H62" s="19">
        <v>2.6338421884000001</v>
      </c>
      <c r="I62" s="19">
        <v>2.6557855351000001</v>
      </c>
      <c r="J62">
        <v>0.53878412955584165</v>
      </c>
      <c r="K62">
        <v>1.0282907027052799</v>
      </c>
      <c r="L62">
        <v>2.0458637999065723</v>
      </c>
      <c r="M62">
        <v>488.79108997038401</v>
      </c>
      <c r="N62">
        <v>2.0791606910923401</v>
      </c>
      <c r="O62">
        <v>480.963304049226</v>
      </c>
      <c r="P62">
        <v>0.58333169537202023</v>
      </c>
      <c r="Q62">
        <v>1.0898722439305299</v>
      </c>
      <c r="R62">
        <f t="shared" si="0"/>
        <v>1.7038791375121387</v>
      </c>
      <c r="S62">
        <f t="shared" si="1"/>
        <v>2.4062871168608964</v>
      </c>
      <c r="T62">
        <f t="shared" si="2"/>
        <v>1.7275681321894507</v>
      </c>
      <c r="U62">
        <f t="shared" si="3"/>
        <v>0.40458584090515232</v>
      </c>
      <c r="V62" s="20">
        <f>IF(S62&lt;=2,1,0)</f>
        <v>0</v>
      </c>
      <c r="W62" s="20">
        <f t="shared" si="4"/>
        <v>0</v>
      </c>
      <c r="X62" s="20">
        <f>IF(W62+V62=2,1,0)</f>
        <v>0</v>
      </c>
    </row>
    <row r="63" spans="1:24" x14ac:dyDescent="0.45">
      <c r="A63" s="18" t="s">
        <v>83</v>
      </c>
      <c r="B63" s="19">
        <v>0</v>
      </c>
      <c r="C63" s="19">
        <v>0</v>
      </c>
      <c r="D63" s="19">
        <v>0</v>
      </c>
      <c r="E63" s="19">
        <v>1.031E-7</v>
      </c>
      <c r="F63" s="19">
        <v>1.9580000000000001E-6</v>
      </c>
      <c r="G63" s="19">
        <v>1.22635E-5</v>
      </c>
      <c r="H63" s="19">
        <v>1.077951E-4</v>
      </c>
      <c r="I63" s="19">
        <v>1.566429E-4</v>
      </c>
      <c r="K63" t="s">
        <v>27</v>
      </c>
      <c r="M63" t="s">
        <v>27</v>
      </c>
      <c r="O63" t="s">
        <v>27</v>
      </c>
      <c r="Q63" t="s">
        <v>27</v>
      </c>
      <c r="V63" s="20"/>
      <c r="W63" s="20"/>
      <c r="X63" s="20">
        <v>0</v>
      </c>
    </row>
    <row r="64" spans="1:24" x14ac:dyDescent="0.45">
      <c r="A64" s="18" t="s">
        <v>84</v>
      </c>
      <c r="B64" s="19">
        <v>1.4312759422000001</v>
      </c>
      <c r="C64" s="19">
        <v>1.4782680484999999</v>
      </c>
      <c r="D64" s="19">
        <v>1.4829753031999999</v>
      </c>
      <c r="E64" s="19">
        <v>1.4831911238</v>
      </c>
      <c r="F64" s="19">
        <v>1.4117929708000001</v>
      </c>
      <c r="G64" s="19">
        <v>1.4761112329999999</v>
      </c>
      <c r="H64" s="19">
        <v>1.4830582933000001</v>
      </c>
      <c r="I64" s="19">
        <v>1.4833679994</v>
      </c>
      <c r="J64">
        <v>1.1349779301568592</v>
      </c>
      <c r="K64">
        <v>268.130207707262</v>
      </c>
      <c r="L64">
        <v>0.34848736309502154</v>
      </c>
      <c r="M64">
        <v>268.15261965490703</v>
      </c>
      <c r="N64">
        <v>0.74066101522772698</v>
      </c>
      <c r="O64">
        <v>125.988998677586</v>
      </c>
      <c r="P64">
        <v>0.74296446008103734</v>
      </c>
      <c r="Q64">
        <v>125.924055901963</v>
      </c>
      <c r="R64">
        <f t="shared" si="0"/>
        <v>1.0804980693175013</v>
      </c>
      <c r="S64">
        <f t="shared" si="1"/>
        <v>1.4807041811754136</v>
      </c>
      <c r="T64">
        <f t="shared" si="2"/>
        <v>0.82702756474480676</v>
      </c>
      <c r="U64">
        <f t="shared" si="3"/>
        <v>1.4773790494950334</v>
      </c>
      <c r="V64" s="20">
        <f t="shared" ref="V64:V69" si="5">IF(S64&lt;=2,1,0)</f>
        <v>1</v>
      </c>
      <c r="W64" s="20">
        <f t="shared" si="4"/>
        <v>0</v>
      </c>
      <c r="X64" s="20">
        <f t="shared" ref="X64:X69" si="6">IF(W64+V64=2,1,0)</f>
        <v>0</v>
      </c>
    </row>
    <row r="65" spans="1:24" x14ac:dyDescent="0.45">
      <c r="A65" s="18" t="s">
        <v>85</v>
      </c>
      <c r="B65" s="19">
        <v>3.9346802739000002</v>
      </c>
      <c r="C65" s="19">
        <v>4.4755987584000003</v>
      </c>
      <c r="D65" s="19">
        <v>4.8954738824000001</v>
      </c>
      <c r="E65" s="19">
        <v>4.9239106749000001</v>
      </c>
      <c r="F65" s="19">
        <v>4.1463652865</v>
      </c>
      <c r="G65" s="19">
        <v>4.7918023117999997</v>
      </c>
      <c r="H65" s="19">
        <v>5.2822522152999998</v>
      </c>
      <c r="I65" s="19">
        <v>5.3713106653000002</v>
      </c>
      <c r="J65">
        <v>0.9679795681203659</v>
      </c>
      <c r="K65">
        <v>1.1116387389059399</v>
      </c>
      <c r="L65">
        <v>3.9831730777446088</v>
      </c>
      <c r="M65">
        <v>251.05612301527299</v>
      </c>
      <c r="N65">
        <v>1.2625933520698065</v>
      </c>
      <c r="O65">
        <v>0.75577058101966099</v>
      </c>
      <c r="P65">
        <v>4.1194425594757913</v>
      </c>
      <c r="Q65">
        <v>242.015275302167</v>
      </c>
      <c r="R65">
        <f t="shared" si="0"/>
        <v>2.859189487430982</v>
      </c>
      <c r="S65">
        <f t="shared" si="1"/>
        <v>4.6429264764147096</v>
      </c>
      <c r="T65">
        <f t="shared" si="2"/>
        <v>2.9244517201396913</v>
      </c>
      <c r="U65">
        <f t="shared" si="3"/>
        <v>247.44112635463392</v>
      </c>
      <c r="V65" s="20">
        <f t="shared" si="5"/>
        <v>0</v>
      </c>
      <c r="W65" s="20">
        <f t="shared" si="4"/>
        <v>0</v>
      </c>
      <c r="X65" s="20">
        <f t="shared" si="6"/>
        <v>0</v>
      </c>
    </row>
    <row r="66" spans="1:24" x14ac:dyDescent="0.45">
      <c r="A66" s="18" t="s">
        <v>86</v>
      </c>
      <c r="B66" s="19">
        <v>1.4466509349000001</v>
      </c>
      <c r="C66" s="19">
        <v>5.8052909990000003</v>
      </c>
      <c r="D66" s="19">
        <v>7.0329841481999997</v>
      </c>
      <c r="E66" s="19">
        <v>7.1574633859999999</v>
      </c>
      <c r="F66" s="19">
        <v>1.7742562773999999</v>
      </c>
      <c r="G66" s="19">
        <v>6.3351493376999999</v>
      </c>
      <c r="H66" s="19">
        <v>7.4918002232000003</v>
      </c>
      <c r="I66" s="19">
        <v>7.6046934835000002</v>
      </c>
      <c r="J66">
        <v>3.6423453870378704</v>
      </c>
      <c r="K66">
        <v>3.03669733316864</v>
      </c>
      <c r="L66">
        <v>3.6535898658270067</v>
      </c>
      <c r="M66">
        <v>3.03690421833466</v>
      </c>
      <c r="N66">
        <v>7.7474219716392501</v>
      </c>
      <c r="O66">
        <v>2.2707044891175001</v>
      </c>
      <c r="P66">
        <v>1.0094624764155707E-5</v>
      </c>
      <c r="Q66">
        <v>990.64692604378297</v>
      </c>
      <c r="R66">
        <f t="shared" si="0"/>
        <v>0.21503290860219448</v>
      </c>
      <c r="S66">
        <f t="shared" si="1"/>
        <v>6.2645038275702918</v>
      </c>
      <c r="T66">
        <f t="shared" si="2"/>
        <v>0.17202427287829664</v>
      </c>
      <c r="U66">
        <f t="shared" si="3"/>
        <v>2770.0391070460778</v>
      </c>
      <c r="V66" s="20">
        <f t="shared" si="5"/>
        <v>0</v>
      </c>
      <c r="W66" s="20">
        <f t="shared" si="4"/>
        <v>0</v>
      </c>
      <c r="X66" s="20">
        <f t="shared" si="6"/>
        <v>0</v>
      </c>
    </row>
    <row r="67" spans="1:24" x14ac:dyDescent="0.45">
      <c r="A67" s="18" t="s">
        <v>87</v>
      </c>
      <c r="B67" s="19">
        <v>1.4281985589999999</v>
      </c>
      <c r="C67" s="19">
        <v>5.8312945644000003</v>
      </c>
      <c r="D67" s="19">
        <v>7.0413468147999998</v>
      </c>
      <c r="E67" s="19">
        <v>7.1656302025</v>
      </c>
      <c r="F67" s="19">
        <v>1.7533900135</v>
      </c>
      <c r="G67" s="19">
        <v>6.3529463686999996</v>
      </c>
      <c r="H67" s="19">
        <v>7.4666656575000001</v>
      </c>
      <c r="I67" s="19">
        <v>7.6466006331000003</v>
      </c>
      <c r="J67">
        <v>7.3095193413172064</v>
      </c>
      <c r="K67">
        <v>3.0301528116930001</v>
      </c>
      <c r="L67">
        <v>6.4406604878073146E-5</v>
      </c>
      <c r="M67">
        <v>155.26757148087199</v>
      </c>
      <c r="N67">
        <v>3.8443032797206254</v>
      </c>
      <c r="O67">
        <v>2.25187162897815</v>
      </c>
      <c r="P67">
        <v>3.9181893300083912</v>
      </c>
      <c r="Q67">
        <v>2.2523086968786399</v>
      </c>
      <c r="R67">
        <f t="shared" si="0"/>
        <v>0.21501469469321235</v>
      </c>
      <c r="S67">
        <f t="shared" si="1"/>
        <v>6.2742856757324832</v>
      </c>
      <c r="T67">
        <f t="shared" si="2"/>
        <v>0.17096813381278697</v>
      </c>
      <c r="U67">
        <f t="shared" si="3"/>
        <v>6.3528138524396818</v>
      </c>
      <c r="V67" s="20">
        <f t="shared" si="5"/>
        <v>0</v>
      </c>
      <c r="W67" s="20">
        <f t="shared" si="4"/>
        <v>0</v>
      </c>
      <c r="X67" s="20">
        <f t="shared" si="6"/>
        <v>0</v>
      </c>
    </row>
    <row r="68" spans="1:24" x14ac:dyDescent="0.45">
      <c r="A68" s="18" t="s">
        <v>88</v>
      </c>
      <c r="B68" s="19">
        <v>1.0807533825</v>
      </c>
      <c r="C68" s="19">
        <v>1.3547978978999999</v>
      </c>
      <c r="D68" s="19">
        <v>1.5286971572000001</v>
      </c>
      <c r="E68" s="19">
        <v>1.5658843587</v>
      </c>
      <c r="F68" s="19">
        <v>1.1924919426</v>
      </c>
      <c r="G68" s="19">
        <v>1.4603196493999999</v>
      </c>
      <c r="H68" s="19">
        <v>1.6080318936</v>
      </c>
      <c r="I68" s="19">
        <v>1.6494978329000001</v>
      </c>
      <c r="J68">
        <v>0.34974007866456253</v>
      </c>
      <c r="K68">
        <v>0.75851057717835901</v>
      </c>
      <c r="L68">
        <v>1.2207842955785972</v>
      </c>
      <c r="M68">
        <v>62.4392675561906</v>
      </c>
      <c r="N68">
        <v>1.4119245508470213</v>
      </c>
      <c r="O68">
        <v>32.9532485559251</v>
      </c>
      <c r="P68">
        <v>0.2431465060696216</v>
      </c>
      <c r="Q68">
        <v>0.28766803652846401</v>
      </c>
      <c r="R68">
        <f t="shared" ref="R68:R131" si="7">J68*K68*$R$2/(1+K68*$R$2)+L68*M68*$R$2/(1+M68*$R$2)</f>
        <v>0.4718843900231196</v>
      </c>
      <c r="S68">
        <f t="shared" ref="S68:S131" si="8">J68*K68*$S$2/(1+K68*$S$2)+L68*M68*$S$2/(1+M68*$S$2)</f>
        <v>1.4218762652072834</v>
      </c>
      <c r="T68">
        <f t="shared" ref="T68:T131" si="9">N68*O68*$T$2/(1+O68*$T$2)+P68*Q68*$T$2/(1+Q68*$T$2)</f>
        <v>0.35065129441307868</v>
      </c>
      <c r="U68">
        <f t="shared" ref="U68:U131" si="10">N68*Q68*$U$2/(1+O68*$U$2)+P68*Q68*$U$2/(1+Q68*$U$2)</f>
        <v>0.10094199545686873</v>
      </c>
      <c r="V68" s="20">
        <f t="shared" si="5"/>
        <v>1</v>
      </c>
      <c r="W68" s="20">
        <f t="shared" ref="W68:W131" si="11">IF(T68-3.1847898379*R68+0.02715397&gt;=0,1,0)</f>
        <v>0</v>
      </c>
      <c r="X68" s="20">
        <f t="shared" si="6"/>
        <v>0</v>
      </c>
    </row>
    <row r="69" spans="1:24" x14ac:dyDescent="0.45">
      <c r="A69" s="18" t="s">
        <v>89</v>
      </c>
      <c r="B69" s="19">
        <v>3.0043616963000002</v>
      </c>
      <c r="C69" s="19">
        <v>5.0247374197000001</v>
      </c>
      <c r="D69" s="19">
        <v>5.8719223022999998</v>
      </c>
      <c r="E69" s="19">
        <v>5.9370867427</v>
      </c>
      <c r="F69" s="19">
        <v>2.8422227804000002</v>
      </c>
      <c r="G69" s="19">
        <v>5.4782559484000002</v>
      </c>
      <c r="H69" s="19">
        <v>6.3156066813000002</v>
      </c>
      <c r="I69" s="19">
        <v>6.4611186262000002</v>
      </c>
      <c r="J69">
        <v>2.1479063615704814</v>
      </c>
      <c r="K69">
        <v>465.56903712634499</v>
      </c>
      <c r="L69">
        <v>3.8213344517965395</v>
      </c>
      <c r="M69">
        <v>3.0119818029644998</v>
      </c>
      <c r="N69">
        <v>0.72056354733555383</v>
      </c>
      <c r="O69">
        <v>0.38293412116842201</v>
      </c>
      <c r="P69">
        <v>5.7584868227060859</v>
      </c>
      <c r="Q69">
        <v>6.0719892013164101</v>
      </c>
      <c r="R69">
        <f t="shared" si="7"/>
        <v>1.8798609698736428</v>
      </c>
      <c r="S69">
        <f t="shared" si="8"/>
        <v>5.4228940723777876</v>
      </c>
      <c r="T69">
        <f t="shared" si="9"/>
        <v>0.33238780824125413</v>
      </c>
      <c r="U69">
        <f t="shared" si="10"/>
        <v>10.275735802885064</v>
      </c>
      <c r="V69" s="20">
        <f t="shared" si="5"/>
        <v>0</v>
      </c>
      <c r="W69" s="20">
        <f t="shared" si="11"/>
        <v>0</v>
      </c>
      <c r="X69" s="20">
        <f t="shared" si="6"/>
        <v>0</v>
      </c>
    </row>
    <row r="70" spans="1:24" x14ac:dyDescent="0.45">
      <c r="A70" s="18" t="s">
        <v>90</v>
      </c>
      <c r="B70" s="19">
        <v>0</v>
      </c>
      <c r="C70" s="19">
        <v>0</v>
      </c>
      <c r="D70" s="19">
        <v>0</v>
      </c>
      <c r="E70" s="19">
        <v>0</v>
      </c>
      <c r="F70" s="19">
        <v>0</v>
      </c>
      <c r="G70" s="19">
        <v>1.6929999999999999E-7</v>
      </c>
      <c r="H70" s="19">
        <v>2.0318000000000002E-6</v>
      </c>
      <c r="I70" s="19">
        <v>2.7089999999999998E-6</v>
      </c>
      <c r="K70" t="s">
        <v>27</v>
      </c>
      <c r="M70" t="s">
        <v>27</v>
      </c>
      <c r="O70" t="s">
        <v>27</v>
      </c>
      <c r="Q70" t="s">
        <v>27</v>
      </c>
      <c r="V70" s="20"/>
      <c r="W70" s="20"/>
      <c r="X70" s="20">
        <v>0</v>
      </c>
    </row>
    <row r="71" spans="1:24" x14ac:dyDescent="0.45">
      <c r="A71" s="18" t="s">
        <v>91</v>
      </c>
      <c r="B71" s="19">
        <v>2.8382457762</v>
      </c>
      <c r="C71" s="19">
        <v>3.0850726589000002</v>
      </c>
      <c r="D71" s="19">
        <v>3.5199858172999998</v>
      </c>
      <c r="E71" s="19">
        <v>3.5797039805000002</v>
      </c>
      <c r="F71" s="19">
        <v>3.0425456573999998</v>
      </c>
      <c r="G71" s="19">
        <v>3.5536713885000002</v>
      </c>
      <c r="H71" s="19">
        <v>3.8903773511000002</v>
      </c>
      <c r="I71" s="19">
        <v>3.9688836754999999</v>
      </c>
      <c r="J71">
        <v>0.74344050755060431</v>
      </c>
      <c r="K71">
        <v>0.47142626153939798</v>
      </c>
      <c r="L71">
        <v>2.8724194825501321</v>
      </c>
      <c r="M71">
        <v>348.13856599491402</v>
      </c>
      <c r="N71">
        <v>3.332359902108943</v>
      </c>
      <c r="O71">
        <v>58.313236852333901</v>
      </c>
      <c r="P71">
        <v>0.64650933626959173</v>
      </c>
      <c r="Q71">
        <v>0.42430544431752298</v>
      </c>
      <c r="R71">
        <f t="shared" si="7"/>
        <v>2.2349409988295039</v>
      </c>
      <c r="S71">
        <f t="shared" si="8"/>
        <v>3.2290863973940049</v>
      </c>
      <c r="T71">
        <f t="shared" si="9"/>
        <v>1.2301759602297502</v>
      </c>
      <c r="U71">
        <f t="shared" si="10"/>
        <v>0.32082339043058294</v>
      </c>
      <c r="V71" s="20">
        <f>IF(S71&lt;=2,1,0)</f>
        <v>0</v>
      </c>
      <c r="W71" s="20">
        <f t="shared" si="11"/>
        <v>0</v>
      </c>
      <c r="X71" s="20">
        <f>IF(W71+V71=2,1,0)</f>
        <v>0</v>
      </c>
    </row>
    <row r="72" spans="1:24" x14ac:dyDescent="0.45">
      <c r="A72" s="18" t="s">
        <v>92</v>
      </c>
      <c r="B72" s="19">
        <v>1.9664738895</v>
      </c>
      <c r="C72" s="19">
        <v>2.3814126942999998</v>
      </c>
      <c r="D72" s="19">
        <v>2.5657888543</v>
      </c>
      <c r="E72" s="19">
        <v>2.6063401031</v>
      </c>
      <c r="F72" s="19">
        <v>2.2123718667999999</v>
      </c>
      <c r="G72" s="19">
        <v>2.7171928812999999</v>
      </c>
      <c r="H72" s="19">
        <v>3.2766551817999998</v>
      </c>
      <c r="I72" s="19">
        <v>3.3647103377000001</v>
      </c>
      <c r="J72">
        <v>2.2983375009749563</v>
      </c>
      <c r="K72">
        <v>54.207240036154097</v>
      </c>
      <c r="L72">
        <v>0.31313505711707246</v>
      </c>
      <c r="M72">
        <v>0.63885317573724398</v>
      </c>
      <c r="N72">
        <v>1.2516421197753387</v>
      </c>
      <c r="O72">
        <v>0.56702471319135095</v>
      </c>
      <c r="P72">
        <v>2.1378824148609268</v>
      </c>
      <c r="Q72">
        <v>467.75256963456798</v>
      </c>
      <c r="R72">
        <f t="shared" si="7"/>
        <v>0.80990400812826246</v>
      </c>
      <c r="S72">
        <f t="shared" si="8"/>
        <v>2.4529885303758996</v>
      </c>
      <c r="T72">
        <f t="shared" si="9"/>
        <v>1.7683877380810287</v>
      </c>
      <c r="U72">
        <f t="shared" si="10"/>
        <v>550.81906544038839</v>
      </c>
      <c r="V72" s="20">
        <f>IF(S72&lt;=2,1,0)</f>
        <v>0</v>
      </c>
      <c r="W72" s="20">
        <f t="shared" si="11"/>
        <v>0</v>
      </c>
      <c r="X72" s="20">
        <f>IF(W72+V72=2,1,0)</f>
        <v>0</v>
      </c>
    </row>
    <row r="73" spans="1:24" x14ac:dyDescent="0.45">
      <c r="A73" s="18" t="s">
        <v>93</v>
      </c>
      <c r="B73" s="19">
        <v>0.61690147360000003</v>
      </c>
      <c r="C73" s="19">
        <v>10.9877641041</v>
      </c>
      <c r="D73" s="19">
        <v>15.0558666632</v>
      </c>
      <c r="E73" s="19">
        <v>15.387227488000001</v>
      </c>
      <c r="F73" s="19">
        <v>0.72317045010000003</v>
      </c>
      <c r="G73" s="19">
        <v>12.178158463500001</v>
      </c>
      <c r="H73" s="19">
        <v>16.337093723999999</v>
      </c>
      <c r="I73" s="19">
        <v>16.862554526</v>
      </c>
      <c r="K73" t="s">
        <v>27</v>
      </c>
      <c r="M73" t="s">
        <v>27</v>
      </c>
      <c r="O73" t="s">
        <v>27</v>
      </c>
      <c r="Q73" t="s">
        <v>27</v>
      </c>
      <c r="V73" s="20"/>
      <c r="W73" s="20"/>
      <c r="X73" s="20">
        <v>0</v>
      </c>
    </row>
    <row r="74" spans="1:24" x14ac:dyDescent="0.45">
      <c r="A74" s="18" t="s">
        <v>94</v>
      </c>
      <c r="B74" s="19">
        <v>3.6280610421000001</v>
      </c>
      <c r="C74" s="19">
        <v>4.2331212778999996</v>
      </c>
      <c r="D74" s="19">
        <v>4.6328657856</v>
      </c>
      <c r="E74" s="19">
        <v>4.6790810934999998</v>
      </c>
      <c r="F74" s="19">
        <v>3.9506585588999998</v>
      </c>
      <c r="G74" s="19">
        <v>4.5858278842000004</v>
      </c>
      <c r="H74" s="19">
        <v>4.8676865251999999</v>
      </c>
      <c r="I74" s="19">
        <v>4.9442442466000003</v>
      </c>
      <c r="J74">
        <v>3.6176557674269678</v>
      </c>
      <c r="K74">
        <v>276.42209849812298</v>
      </c>
      <c r="L74">
        <v>1.077359890085329</v>
      </c>
      <c r="M74">
        <v>1.3808427719519001</v>
      </c>
      <c r="N74">
        <v>4.5172402100643776</v>
      </c>
      <c r="O74">
        <v>43.056294826608998</v>
      </c>
      <c r="P74">
        <v>0.43726883053082449</v>
      </c>
      <c r="Q74">
        <v>0.285721392036629</v>
      </c>
      <c r="R74">
        <f t="shared" si="7"/>
        <v>2.6712661893935747</v>
      </c>
      <c r="S74">
        <f t="shared" si="8"/>
        <v>4.402080260108729</v>
      </c>
      <c r="T74">
        <f t="shared" si="9"/>
        <v>1.3608198621015752</v>
      </c>
      <c r="U74">
        <f t="shared" si="10"/>
        <v>0.18864164041437789</v>
      </c>
      <c r="V74" s="20">
        <f>IF(S74&lt;=2,1,0)</f>
        <v>0</v>
      </c>
      <c r="W74" s="20">
        <f t="shared" si="11"/>
        <v>0</v>
      </c>
      <c r="X74" s="20">
        <f>IF(W74+V74=2,1,0)</f>
        <v>0</v>
      </c>
    </row>
    <row r="75" spans="1:24" x14ac:dyDescent="0.45">
      <c r="A75" s="18" t="s">
        <v>95</v>
      </c>
      <c r="B75" s="19">
        <v>2.0649099999999998</v>
      </c>
      <c r="C75" s="19">
        <v>2.17727</v>
      </c>
      <c r="D75" s="19">
        <v>2.1874899999999999</v>
      </c>
      <c r="E75" s="19">
        <v>2.18818</v>
      </c>
      <c r="F75" s="19">
        <v>2.1221100000000002</v>
      </c>
      <c r="G75" s="19">
        <v>2.1826699999999999</v>
      </c>
      <c r="H75" s="19">
        <v>2.1883699999999999</v>
      </c>
      <c r="I75" s="19">
        <v>2.18845</v>
      </c>
      <c r="J75">
        <v>0.58071609340400732</v>
      </c>
      <c r="K75">
        <v>162.669155589333</v>
      </c>
      <c r="L75">
        <v>1.6083930076121133</v>
      </c>
      <c r="M75">
        <v>162.67189434334901</v>
      </c>
      <c r="N75">
        <v>1.0983095120282709</v>
      </c>
      <c r="O75">
        <v>203.39462417395401</v>
      </c>
      <c r="P75">
        <v>1.090713198550173</v>
      </c>
      <c r="Q75">
        <v>203.441455891766</v>
      </c>
      <c r="R75">
        <f t="shared" si="7"/>
        <v>1.3557062120620782</v>
      </c>
      <c r="S75">
        <f t="shared" si="8"/>
        <v>2.182401086572205</v>
      </c>
      <c r="T75">
        <f t="shared" si="9"/>
        <v>1.4675681426122655</v>
      </c>
      <c r="U75">
        <f t="shared" si="10"/>
        <v>2.1839075663885161</v>
      </c>
      <c r="V75" s="20">
        <f>IF(S75&lt;=2,1,0)</f>
        <v>0</v>
      </c>
      <c r="W75" s="20">
        <f t="shared" si="11"/>
        <v>0</v>
      </c>
      <c r="X75" s="20">
        <f>IF(W75+V75=2,1,0)</f>
        <v>0</v>
      </c>
    </row>
    <row r="76" spans="1:24" x14ac:dyDescent="0.45">
      <c r="A76" s="18" t="s">
        <v>96</v>
      </c>
      <c r="B76" s="19">
        <v>4.4910834342000001</v>
      </c>
      <c r="C76" s="19">
        <v>5.3434964693999998</v>
      </c>
      <c r="D76" s="19">
        <v>5.8252027654000003</v>
      </c>
      <c r="E76" s="19">
        <v>5.8705499402000001</v>
      </c>
      <c r="F76" s="19">
        <v>4.7294765983999998</v>
      </c>
      <c r="G76" s="19">
        <v>5.7220731939</v>
      </c>
      <c r="H76" s="19">
        <v>6.2227928961999996</v>
      </c>
      <c r="I76" s="19">
        <v>6.3060713068999998</v>
      </c>
      <c r="J76">
        <v>4.4704669486532067</v>
      </c>
      <c r="K76">
        <v>223.69027672273199</v>
      </c>
      <c r="L76">
        <v>1.4205403238267023</v>
      </c>
      <c r="M76">
        <v>1.6684742068568501</v>
      </c>
      <c r="N76">
        <v>5.038258101148303</v>
      </c>
      <c r="O76">
        <v>63.666435998275801</v>
      </c>
      <c r="P76">
        <v>1.2777147299680756</v>
      </c>
      <c r="Q76">
        <v>0.86520638843269904</v>
      </c>
      <c r="R76">
        <f t="shared" si="7"/>
        <v>3.1126853492755302</v>
      </c>
      <c r="S76">
        <f t="shared" si="8"/>
        <v>5.5534932761788109</v>
      </c>
      <c r="T76">
        <f t="shared" si="9"/>
        <v>1.9708483664564773</v>
      </c>
      <c r="U76">
        <f t="shared" si="10"/>
        <v>0.87769289750754442</v>
      </c>
      <c r="V76" s="20">
        <f>IF(S76&lt;=2,1,0)</f>
        <v>0</v>
      </c>
      <c r="W76" s="20">
        <f t="shared" si="11"/>
        <v>0</v>
      </c>
      <c r="X76" s="20">
        <f>IF(W76+V76=2,1,0)</f>
        <v>0</v>
      </c>
    </row>
    <row r="77" spans="1:24" x14ac:dyDescent="0.45">
      <c r="A77" s="18" t="s">
        <v>97</v>
      </c>
      <c r="B77" s="19">
        <v>0</v>
      </c>
      <c r="C77" s="19">
        <v>0</v>
      </c>
      <c r="D77" s="19">
        <v>0</v>
      </c>
      <c r="E77" s="19">
        <v>0</v>
      </c>
      <c r="F77" s="19">
        <v>0</v>
      </c>
      <c r="G77" s="19">
        <v>0</v>
      </c>
      <c r="H77" s="19">
        <v>0</v>
      </c>
      <c r="I77" s="19">
        <v>0</v>
      </c>
      <c r="K77" t="s">
        <v>27</v>
      </c>
      <c r="M77" t="s">
        <v>27</v>
      </c>
      <c r="O77" t="s">
        <v>27</v>
      </c>
      <c r="Q77" t="s">
        <v>27</v>
      </c>
      <c r="V77" s="20"/>
      <c r="W77" s="20"/>
      <c r="X77" s="20">
        <v>0</v>
      </c>
    </row>
    <row r="78" spans="1:24" x14ac:dyDescent="0.45">
      <c r="A78" s="18" t="s">
        <v>98</v>
      </c>
      <c r="B78" s="19">
        <v>1.9768128618</v>
      </c>
      <c r="C78" s="19">
        <v>2.1215014385000002</v>
      </c>
      <c r="D78" s="19">
        <v>2.1308422103</v>
      </c>
      <c r="E78" s="19">
        <v>2.1317388888000002</v>
      </c>
      <c r="F78" s="19">
        <v>2.0936531564999998</v>
      </c>
      <c r="G78" s="19">
        <v>2.1292122223000001</v>
      </c>
      <c r="H78" s="19">
        <v>2.1323812566</v>
      </c>
      <c r="I78" s="19">
        <v>2.1322986092999998</v>
      </c>
      <c r="J78">
        <v>1.9860839336239779</v>
      </c>
      <c r="K78">
        <v>123.22677144137</v>
      </c>
      <c r="L78">
        <v>0.14800823643261188</v>
      </c>
      <c r="M78">
        <v>123.229088054692</v>
      </c>
      <c r="N78">
        <v>1.0667842154148768</v>
      </c>
      <c r="O78">
        <v>343.72354748548099</v>
      </c>
      <c r="P78">
        <v>1.0659678571325177</v>
      </c>
      <c r="Q78">
        <v>343.39939533983198</v>
      </c>
      <c r="R78">
        <f t="shared" si="7"/>
        <v>1.1780730419359362</v>
      </c>
      <c r="S78">
        <f t="shared" si="8"/>
        <v>2.1254679678164567</v>
      </c>
      <c r="T78">
        <f t="shared" si="9"/>
        <v>1.6519276104464546</v>
      </c>
      <c r="U78">
        <f t="shared" si="10"/>
        <v>2.1286481150520142</v>
      </c>
      <c r="V78" s="20">
        <f>IF(S78&lt;=2,1,0)</f>
        <v>0</v>
      </c>
      <c r="W78" s="20">
        <f t="shared" si="11"/>
        <v>0</v>
      </c>
      <c r="X78" s="20">
        <f>IF(W78+V78=2,1,0)</f>
        <v>0</v>
      </c>
    </row>
    <row r="79" spans="1:24" x14ac:dyDescent="0.45">
      <c r="A79" s="18" t="s">
        <v>99</v>
      </c>
      <c r="B79" s="19">
        <v>2.7095999942</v>
      </c>
      <c r="C79" s="19">
        <v>2.8861727242000002</v>
      </c>
      <c r="D79" s="19">
        <v>3.0344009108000001</v>
      </c>
      <c r="E79" s="19">
        <v>3.0630717987999998</v>
      </c>
      <c r="F79" s="19">
        <v>2.7831269409999999</v>
      </c>
      <c r="G79" s="19">
        <v>3.0382538521</v>
      </c>
      <c r="H79" s="19">
        <v>3.2178542704000002</v>
      </c>
      <c r="I79" s="19">
        <v>3.2483245541999999</v>
      </c>
      <c r="J79">
        <v>0.30892529780645939</v>
      </c>
      <c r="K79">
        <v>0.75684456801420696</v>
      </c>
      <c r="L79">
        <v>2.7595835724416569</v>
      </c>
      <c r="M79">
        <v>362.37351532861902</v>
      </c>
      <c r="N79">
        <v>2.7783967927415962</v>
      </c>
      <c r="O79">
        <v>359.91979351870299</v>
      </c>
      <c r="P79">
        <v>0.47411009070668264</v>
      </c>
      <c r="Q79">
        <v>0.81174322749402605</v>
      </c>
      <c r="R79">
        <f t="shared" si="7"/>
        <v>2.165074154396879</v>
      </c>
      <c r="S79">
        <f t="shared" si="8"/>
        <v>2.9418092893724523</v>
      </c>
      <c r="T79">
        <f t="shared" si="9"/>
        <v>2.1781097248349148</v>
      </c>
      <c r="U79">
        <f t="shared" si="10"/>
        <v>0.29965007285842993</v>
      </c>
      <c r="V79" s="20">
        <f>IF(S79&lt;=2,1,0)</f>
        <v>0</v>
      </c>
      <c r="W79" s="20">
        <f t="shared" si="11"/>
        <v>0</v>
      </c>
      <c r="X79" s="20">
        <f>IF(W79+V79=2,1,0)</f>
        <v>0</v>
      </c>
    </row>
    <row r="80" spans="1:24" x14ac:dyDescent="0.45">
      <c r="A80" s="18" t="s">
        <v>100</v>
      </c>
      <c r="B80" s="19">
        <v>4.1186684397000004</v>
      </c>
      <c r="C80" s="19">
        <v>4.7876025084</v>
      </c>
      <c r="D80" s="19">
        <v>5.2541080809</v>
      </c>
      <c r="E80" s="19">
        <v>5.2996600199000001</v>
      </c>
      <c r="F80" s="19">
        <v>4.3312106558999997</v>
      </c>
      <c r="G80" s="19">
        <v>5.1719893790000002</v>
      </c>
      <c r="H80" s="19">
        <v>5.6482126388999996</v>
      </c>
      <c r="I80" s="19">
        <v>5.7364013595000003</v>
      </c>
      <c r="J80">
        <v>4.1435330491963542</v>
      </c>
      <c r="K80">
        <v>241.33993476709199</v>
      </c>
      <c r="L80">
        <v>1.1791616693363876</v>
      </c>
      <c r="M80">
        <v>1.2665062227500401</v>
      </c>
      <c r="N80">
        <v>1.0798385979995835</v>
      </c>
      <c r="O80">
        <v>0.67177946451966497</v>
      </c>
      <c r="P80">
        <v>4.6672506641478142</v>
      </c>
      <c r="Q80">
        <v>61.803039502870298</v>
      </c>
      <c r="R80">
        <f t="shared" si="7"/>
        <v>2.9443782076661655</v>
      </c>
      <c r="S80">
        <f t="shared" si="8"/>
        <v>4.9803727220873153</v>
      </c>
      <c r="T80">
        <f t="shared" si="9"/>
        <v>1.789930440390791</v>
      </c>
      <c r="U80">
        <f t="shared" si="10"/>
        <v>61.583606792747233</v>
      </c>
      <c r="V80" s="20">
        <f>IF(S80&lt;=2,1,0)</f>
        <v>0</v>
      </c>
      <c r="W80" s="20">
        <f t="shared" si="11"/>
        <v>0</v>
      </c>
      <c r="X80" s="20">
        <f>IF(W80+V80=2,1,0)</f>
        <v>0</v>
      </c>
    </row>
    <row r="81" spans="1:24" x14ac:dyDescent="0.45">
      <c r="A81" s="18" t="s">
        <v>101</v>
      </c>
      <c r="B81" s="19">
        <v>2.5470830497999999</v>
      </c>
      <c r="C81" s="19">
        <v>3.0277913216000001</v>
      </c>
      <c r="D81" s="19">
        <v>3.0826134067000002</v>
      </c>
      <c r="E81" s="19">
        <v>3.0824368383</v>
      </c>
      <c r="F81" s="19">
        <v>2.7804944524000001</v>
      </c>
      <c r="G81" s="19">
        <v>3.0574767681999999</v>
      </c>
      <c r="H81" s="19">
        <v>3.0841053134999998</v>
      </c>
      <c r="I81" s="19">
        <v>3.0846352600000002</v>
      </c>
      <c r="J81">
        <v>3.7428655814047194E-5</v>
      </c>
      <c r="K81">
        <v>267.28498942032797</v>
      </c>
      <c r="L81">
        <v>3.0878221017990217</v>
      </c>
      <c r="M81">
        <v>46.091652778029903</v>
      </c>
      <c r="N81">
        <v>1.5802463550011685</v>
      </c>
      <c r="O81">
        <v>58.076998401231897</v>
      </c>
      <c r="P81">
        <v>1.5075062663328447</v>
      </c>
      <c r="Q81">
        <v>58.080877689130602</v>
      </c>
      <c r="R81">
        <f t="shared" si="7"/>
        <v>0.97422953808898904</v>
      </c>
      <c r="S81">
        <f t="shared" si="8"/>
        <v>3.0547223864616213</v>
      </c>
      <c r="T81">
        <f t="shared" si="9"/>
        <v>1.1344541284985343</v>
      </c>
      <c r="U81">
        <f t="shared" si="10"/>
        <v>3.0615017684780872</v>
      </c>
      <c r="V81" s="20">
        <f>IF(S81&lt;=2,1,0)</f>
        <v>0</v>
      </c>
      <c r="W81" s="20">
        <f t="shared" si="11"/>
        <v>0</v>
      </c>
      <c r="X81" s="20">
        <f>IF(W81+V81=2,1,0)</f>
        <v>0</v>
      </c>
    </row>
    <row r="82" spans="1:24" x14ac:dyDescent="0.45">
      <c r="A82" s="18" t="s">
        <v>102</v>
      </c>
      <c r="B82" s="19">
        <v>5.1935193268999997</v>
      </c>
      <c r="C82" s="19">
        <v>5.3103869891000004</v>
      </c>
      <c r="D82" s="19">
        <v>5.4553208612999997</v>
      </c>
      <c r="E82" s="19">
        <v>5.5395008748999999</v>
      </c>
      <c r="F82" s="19">
        <v>5.2076860569000001</v>
      </c>
      <c r="G82" s="19">
        <v>5.5611013734999997</v>
      </c>
      <c r="H82" s="19">
        <v>6.0952264783999999</v>
      </c>
      <c r="I82" s="19">
        <v>6.1993492962000003</v>
      </c>
      <c r="K82" t="s">
        <v>27</v>
      </c>
      <c r="M82" t="s">
        <v>27</v>
      </c>
      <c r="N82">
        <v>0.90427245419795543</v>
      </c>
      <c r="O82">
        <v>0.26881967095846498</v>
      </c>
      <c r="P82">
        <v>5.3355679842906154</v>
      </c>
      <c r="Q82">
        <v>187.421470928518</v>
      </c>
      <c r="T82">
        <f t="shared" si="9"/>
        <v>3.4816355419180809</v>
      </c>
      <c r="U82">
        <f t="shared" si="10"/>
        <v>225.76327751831741</v>
      </c>
      <c r="V82" s="20"/>
      <c r="W82" s="20"/>
      <c r="X82" s="20">
        <v>0</v>
      </c>
    </row>
    <row r="83" spans="1:24" x14ac:dyDescent="0.45">
      <c r="A83" s="18" t="s">
        <v>103</v>
      </c>
      <c r="B83" s="19">
        <v>2.2186415955999998</v>
      </c>
      <c r="C83" s="19">
        <v>2.8365813412000001</v>
      </c>
      <c r="D83" s="19">
        <v>3.2083201336</v>
      </c>
      <c r="E83" s="19">
        <v>3.2505640652999999</v>
      </c>
      <c r="F83" s="19">
        <v>2.4349223359000001</v>
      </c>
      <c r="G83" s="19">
        <v>3.1382356537999998</v>
      </c>
      <c r="H83" s="19">
        <v>3.5211677952999998</v>
      </c>
      <c r="I83" s="19">
        <v>3.6074264894999999</v>
      </c>
      <c r="J83">
        <v>1.1859215479184124</v>
      </c>
      <c r="K83">
        <v>1.7772994651695</v>
      </c>
      <c r="L83">
        <v>2.0772280519694091</v>
      </c>
      <c r="M83">
        <v>481.41078710642103</v>
      </c>
      <c r="N83">
        <v>2.9258980054985737</v>
      </c>
      <c r="O83">
        <v>28.700480025164001</v>
      </c>
      <c r="P83">
        <v>0.6924601110922558</v>
      </c>
      <c r="Q83">
        <v>0.42533772755094501</v>
      </c>
      <c r="R83">
        <f t="shared" si="7"/>
        <v>1.7406636248716623</v>
      </c>
      <c r="S83">
        <f t="shared" si="8"/>
        <v>3.0006154806703456</v>
      </c>
      <c r="T83">
        <f t="shared" si="9"/>
        <v>0.6554142809004897</v>
      </c>
      <c r="U83">
        <f t="shared" si="10"/>
        <v>0.36091294507375854</v>
      </c>
      <c r="V83" s="20">
        <f t="shared" ref="V83:V102" si="12">IF(S83&lt;=2,1,0)</f>
        <v>0</v>
      </c>
      <c r="W83" s="20">
        <f t="shared" si="11"/>
        <v>0</v>
      </c>
      <c r="X83" s="20">
        <f t="shared" ref="X83:X102" si="13">IF(W83+V83=2,1,0)</f>
        <v>0</v>
      </c>
    </row>
    <row r="84" spans="1:24" x14ac:dyDescent="0.45">
      <c r="A84" s="18" t="s">
        <v>104</v>
      </c>
      <c r="B84" s="19">
        <v>6.0243220685000001</v>
      </c>
      <c r="C84" s="19">
        <v>7.2060118994</v>
      </c>
      <c r="D84" s="19">
        <v>7.6247465154</v>
      </c>
      <c r="E84" s="19">
        <v>7.6828904635999997</v>
      </c>
      <c r="F84" s="19">
        <v>6.0963534904000003</v>
      </c>
      <c r="G84" s="19">
        <v>7.5052346287000002</v>
      </c>
      <c r="H84" s="19">
        <v>8.0120025259999998</v>
      </c>
      <c r="I84" s="19">
        <v>8.1124892537999997</v>
      </c>
      <c r="J84">
        <v>6.3236386247358141</v>
      </c>
      <c r="K84">
        <v>103.11487857418901</v>
      </c>
      <c r="L84">
        <v>1.3659768995406771</v>
      </c>
      <c r="M84">
        <v>2.1695323237708601</v>
      </c>
      <c r="N84">
        <v>7.3125461206044253</v>
      </c>
      <c r="O84">
        <v>30.444144063386201</v>
      </c>
      <c r="P84">
        <v>0.81242647148939595</v>
      </c>
      <c r="Q84">
        <v>0.46931566995551499</v>
      </c>
      <c r="R84">
        <f t="shared" si="7"/>
        <v>3.2393135690958954</v>
      </c>
      <c r="S84">
        <f t="shared" si="8"/>
        <v>7.4032546839272184</v>
      </c>
      <c r="T84">
        <f t="shared" si="9"/>
        <v>1.7104581362081932</v>
      </c>
      <c r="U84">
        <f t="shared" si="10"/>
        <v>0.50426032658623343</v>
      </c>
      <c r="V84" s="20">
        <f t="shared" si="12"/>
        <v>0</v>
      </c>
      <c r="W84" s="20">
        <f t="shared" si="11"/>
        <v>0</v>
      </c>
      <c r="X84" s="20">
        <f t="shared" si="13"/>
        <v>0</v>
      </c>
    </row>
    <row r="85" spans="1:24" x14ac:dyDescent="0.45">
      <c r="A85" s="18" t="s">
        <v>105</v>
      </c>
      <c r="B85" s="19">
        <v>4.1461871707000002</v>
      </c>
      <c r="C85" s="19">
        <v>5.0659467837000003</v>
      </c>
      <c r="D85" s="19">
        <v>6.0377237610999996</v>
      </c>
      <c r="E85" s="19">
        <v>6.0374182044999998</v>
      </c>
      <c r="F85" s="19">
        <v>4.5351499999999998</v>
      </c>
      <c r="G85" s="19">
        <v>5.8386899999999997</v>
      </c>
      <c r="H85" s="19">
        <v>6.6245399999999997</v>
      </c>
      <c r="I85" s="19">
        <v>6.7424400000000002</v>
      </c>
      <c r="J85">
        <v>4.1152540502356016</v>
      </c>
      <c r="K85">
        <v>242.998363114738</v>
      </c>
      <c r="L85">
        <v>2.0146972066620217</v>
      </c>
      <c r="M85">
        <v>0.96185487575592599</v>
      </c>
      <c r="N85">
        <v>4.286052287347041</v>
      </c>
      <c r="O85">
        <v>233.31493094070601</v>
      </c>
      <c r="P85">
        <v>2.4727785605695303</v>
      </c>
      <c r="Q85">
        <v>1.1046999618468101</v>
      </c>
      <c r="R85">
        <f t="shared" si="7"/>
        <v>2.9346596489661465</v>
      </c>
      <c r="S85">
        <f t="shared" si="8"/>
        <v>5.4324116520319103</v>
      </c>
      <c r="T85">
        <f t="shared" si="9"/>
        <v>3.0271839234954401</v>
      </c>
      <c r="U85">
        <f t="shared" si="10"/>
        <v>1.7225487385953306</v>
      </c>
      <c r="V85" s="20">
        <f t="shared" si="12"/>
        <v>0</v>
      </c>
      <c r="W85" s="20">
        <f t="shared" si="11"/>
        <v>0</v>
      </c>
      <c r="X85" s="20">
        <f t="shared" si="13"/>
        <v>0</v>
      </c>
    </row>
    <row r="86" spans="1:24" x14ac:dyDescent="0.45">
      <c r="A86" s="18" t="s">
        <v>106</v>
      </c>
      <c r="B86" s="19">
        <v>4.5096906286999996</v>
      </c>
      <c r="C86" s="19">
        <v>5.5703180337999996</v>
      </c>
      <c r="D86" s="19">
        <v>6.1260527262000002</v>
      </c>
      <c r="E86" s="19">
        <v>6.2024265182000002</v>
      </c>
      <c r="F86" s="19">
        <v>4.9501490567999999</v>
      </c>
      <c r="G86" s="19">
        <v>6.0858349646000001</v>
      </c>
      <c r="H86" s="19">
        <v>6.6615105591999999</v>
      </c>
      <c r="I86" s="19">
        <v>6.7091623419999999</v>
      </c>
      <c r="J86">
        <v>4.4013054780867416</v>
      </c>
      <c r="K86">
        <v>227.205315001538</v>
      </c>
      <c r="L86">
        <v>1.813710594036166</v>
      </c>
      <c r="M86">
        <v>1.8583588278655501</v>
      </c>
      <c r="N86">
        <v>2.0030081312085839</v>
      </c>
      <c r="O86">
        <v>1.39823968960772</v>
      </c>
      <c r="P86">
        <v>4.7300832473757763</v>
      </c>
      <c r="Q86">
        <v>211.41276964604299</v>
      </c>
      <c r="R86">
        <f t="shared" si="7"/>
        <v>3.0892753812105904</v>
      </c>
      <c r="S86">
        <f t="shared" si="8"/>
        <v>5.8208234707837088</v>
      </c>
      <c r="T86">
        <f t="shared" si="9"/>
        <v>3.2387927598307278</v>
      </c>
      <c r="U86">
        <f t="shared" si="10"/>
        <v>227.80007475246316</v>
      </c>
      <c r="V86" s="20">
        <f t="shared" si="12"/>
        <v>0</v>
      </c>
      <c r="W86" s="20">
        <f t="shared" si="11"/>
        <v>0</v>
      </c>
      <c r="X86" s="20">
        <f t="shared" si="13"/>
        <v>0</v>
      </c>
    </row>
    <row r="87" spans="1:24" x14ac:dyDescent="0.45">
      <c r="A87" s="18" t="s">
        <v>107</v>
      </c>
      <c r="B87" s="19">
        <v>0.1289970654</v>
      </c>
      <c r="C87" s="19">
        <v>1.0472765035</v>
      </c>
      <c r="D87" s="19">
        <v>1.7466595561</v>
      </c>
      <c r="E87" s="19">
        <v>1.7785506275</v>
      </c>
      <c r="F87" s="19">
        <v>0.67800838669999997</v>
      </c>
      <c r="G87" s="19">
        <v>1.6814839861999999</v>
      </c>
      <c r="H87" s="19">
        <v>1.8200509395</v>
      </c>
      <c r="I87" s="19">
        <v>1.8313099128999999</v>
      </c>
      <c r="J87">
        <v>1.0717832355346777</v>
      </c>
      <c r="K87">
        <v>1.23819657215092</v>
      </c>
      <c r="L87">
        <v>0.7651816010335597</v>
      </c>
      <c r="M87">
        <v>1.2380931519017599</v>
      </c>
      <c r="N87">
        <v>0.91889914213698909</v>
      </c>
      <c r="O87">
        <v>3.9690710058843002</v>
      </c>
      <c r="P87">
        <v>0.94821065284637973</v>
      </c>
      <c r="Q87">
        <v>3.9690613632309701</v>
      </c>
      <c r="R87">
        <f t="shared" si="7"/>
        <v>2.2466277287881732E-2</v>
      </c>
      <c r="S87">
        <f t="shared" si="8"/>
        <v>1.3085406077043773</v>
      </c>
      <c r="T87">
        <f t="shared" si="9"/>
        <v>7.1277760647038724E-2</v>
      </c>
      <c r="U87">
        <f t="shared" si="10"/>
        <v>1.6582151992519691</v>
      </c>
      <c r="V87" s="20">
        <f t="shared" si="12"/>
        <v>1</v>
      </c>
      <c r="W87" s="20">
        <f t="shared" si="11"/>
        <v>1</v>
      </c>
      <c r="X87" s="20">
        <f t="shared" si="13"/>
        <v>1</v>
      </c>
    </row>
    <row r="88" spans="1:24" x14ac:dyDescent="0.45">
      <c r="A88" s="18" t="s">
        <v>108</v>
      </c>
      <c r="B88" s="19">
        <v>1.1132134588</v>
      </c>
      <c r="C88" s="19">
        <v>1.8704677206</v>
      </c>
      <c r="D88" s="19">
        <v>1.9615630216</v>
      </c>
      <c r="E88" s="19">
        <v>1.9638227898</v>
      </c>
      <c r="F88" s="19">
        <v>1.6804818324999999</v>
      </c>
      <c r="G88" s="19">
        <v>1.942795093</v>
      </c>
      <c r="H88" s="19">
        <v>1.9670346556</v>
      </c>
      <c r="I88" s="19">
        <v>1.9690091026000001</v>
      </c>
      <c r="J88">
        <v>1.2875872790395428</v>
      </c>
      <c r="K88">
        <v>12.714334150329501</v>
      </c>
      <c r="L88">
        <v>0.69494975998105168</v>
      </c>
      <c r="M88">
        <v>12.7146668472447</v>
      </c>
      <c r="N88">
        <v>1.0258538206960013</v>
      </c>
      <c r="O88">
        <v>37.046263238471496</v>
      </c>
      <c r="P88">
        <v>0.94599766652479511</v>
      </c>
      <c r="Q88">
        <v>37.047621404093597</v>
      </c>
      <c r="R88">
        <f t="shared" si="7"/>
        <v>0.22363476390132553</v>
      </c>
      <c r="S88">
        <f t="shared" si="8"/>
        <v>1.9075230610109148</v>
      </c>
      <c r="T88">
        <f t="shared" si="9"/>
        <v>0.53303654573698123</v>
      </c>
      <c r="U88">
        <f t="shared" si="10"/>
        <v>1.9456300933969053</v>
      </c>
      <c r="V88" s="20">
        <f t="shared" si="12"/>
        <v>1</v>
      </c>
      <c r="W88" s="20">
        <f t="shared" si="11"/>
        <v>0</v>
      </c>
      <c r="X88" s="20">
        <f t="shared" si="13"/>
        <v>0</v>
      </c>
    </row>
    <row r="89" spans="1:24" x14ac:dyDescent="0.45">
      <c r="A89" s="18" t="s">
        <v>109</v>
      </c>
      <c r="B89" s="19">
        <v>3.7788583366999999</v>
      </c>
      <c r="C89" s="19">
        <v>5.3762146316999999</v>
      </c>
      <c r="D89" s="19">
        <v>6.2418601802999998</v>
      </c>
      <c r="E89" s="19">
        <v>6.3403153958000003</v>
      </c>
      <c r="F89" s="19">
        <v>4.0163254672999997</v>
      </c>
      <c r="G89" s="19">
        <v>5.9050428942000002</v>
      </c>
      <c r="H89" s="19">
        <v>6.6984786436999997</v>
      </c>
      <c r="I89" s="19">
        <v>6.8304525559</v>
      </c>
      <c r="J89">
        <v>3.3739732800374598</v>
      </c>
      <c r="K89">
        <v>296.386454084344</v>
      </c>
      <c r="L89">
        <v>2.9928215210294606</v>
      </c>
      <c r="M89">
        <v>2.0177638527667101</v>
      </c>
      <c r="N89">
        <v>5.144463797699883</v>
      </c>
      <c r="O89">
        <v>18.730413645104498</v>
      </c>
      <c r="P89">
        <v>1.7017278726734568</v>
      </c>
      <c r="Q89">
        <v>0.77370571121925102</v>
      </c>
      <c r="R89">
        <f t="shared" si="7"/>
        <v>2.5819841718986072</v>
      </c>
      <c r="S89">
        <f t="shared" si="8"/>
        <v>5.7667713505273301</v>
      </c>
      <c r="T89">
        <f t="shared" si="9"/>
        <v>0.82463437866653388</v>
      </c>
      <c r="U89">
        <f t="shared" si="10"/>
        <v>1.2406849606001951</v>
      </c>
      <c r="V89" s="20">
        <f t="shared" si="12"/>
        <v>0</v>
      </c>
      <c r="W89" s="20">
        <f t="shared" si="11"/>
        <v>0</v>
      </c>
      <c r="X89" s="20">
        <f t="shared" si="13"/>
        <v>0</v>
      </c>
    </row>
    <row r="90" spans="1:24" x14ac:dyDescent="0.45">
      <c r="A90" s="18" t="s">
        <v>110</v>
      </c>
      <c r="B90" s="19">
        <v>4.8927254988</v>
      </c>
      <c r="C90" s="19">
        <v>7.1328933289999998</v>
      </c>
      <c r="D90" s="19">
        <v>8.1370147183999997</v>
      </c>
      <c r="E90" s="19">
        <v>8.2681880209000003</v>
      </c>
      <c r="F90" s="19">
        <v>5.1099943879999996</v>
      </c>
      <c r="G90" s="19">
        <v>7.8191089125</v>
      </c>
      <c r="H90" s="19">
        <v>9.0156612475000006</v>
      </c>
      <c r="I90" s="19">
        <v>9.1936119441000006</v>
      </c>
      <c r="J90">
        <v>4.2316869467014726</v>
      </c>
      <c r="K90">
        <v>236.31237650840399</v>
      </c>
      <c r="L90">
        <v>4.0554097920853316</v>
      </c>
      <c r="M90">
        <v>2.5112122498860199</v>
      </c>
      <c r="N90">
        <v>5.6295213721310633</v>
      </c>
      <c r="O90">
        <v>27.158426686320698</v>
      </c>
      <c r="P90">
        <v>3.5848725344110433</v>
      </c>
      <c r="Q90">
        <v>1.1745340689975801</v>
      </c>
      <c r="R90">
        <f t="shared" si="7"/>
        <v>3.0727712820020829</v>
      </c>
      <c r="S90">
        <f t="shared" si="8"/>
        <v>7.6047771439144602</v>
      </c>
      <c r="T90">
        <f t="shared" si="9"/>
        <v>1.2439668182436601</v>
      </c>
      <c r="U90">
        <f t="shared" si="10"/>
        <v>2.753525065001579</v>
      </c>
      <c r="V90" s="20">
        <f t="shared" si="12"/>
        <v>0</v>
      </c>
      <c r="W90" s="20">
        <f t="shared" si="11"/>
        <v>0</v>
      </c>
      <c r="X90" s="20">
        <f t="shared" si="13"/>
        <v>0</v>
      </c>
    </row>
    <row r="91" spans="1:24" x14ac:dyDescent="0.45">
      <c r="A91" s="18" t="s">
        <v>111</v>
      </c>
      <c r="B91" s="19">
        <v>4.7182140541999997</v>
      </c>
      <c r="C91" s="19">
        <v>7.3068016010000001</v>
      </c>
      <c r="D91" s="19">
        <v>8.5336121374000005</v>
      </c>
      <c r="E91" s="19">
        <v>8.7139811982000008</v>
      </c>
      <c r="F91" s="19">
        <v>5.0754268232999999</v>
      </c>
      <c r="G91" s="19">
        <v>8.1616538175999995</v>
      </c>
      <c r="H91" s="19">
        <v>9.3016293541999993</v>
      </c>
      <c r="I91" s="19">
        <v>9.4651511028000002</v>
      </c>
      <c r="J91">
        <v>4.0469468746428463</v>
      </c>
      <c r="K91">
        <v>1.9412519542628901</v>
      </c>
      <c r="L91">
        <v>4.6880481778333607</v>
      </c>
      <c r="M91">
        <v>61.763131539936403</v>
      </c>
      <c r="N91">
        <v>3.110280181536198</v>
      </c>
      <c r="O91">
        <v>1.1993040109970099</v>
      </c>
      <c r="P91">
        <v>6.373888236912804</v>
      </c>
      <c r="Q91">
        <v>16.4270237950042</v>
      </c>
      <c r="R91">
        <f t="shared" si="7"/>
        <v>1.8670192280927391</v>
      </c>
      <c r="S91">
        <f t="shared" si="8"/>
        <v>7.8684808846793732</v>
      </c>
      <c r="T91">
        <f t="shared" si="9"/>
        <v>0.93616988724941519</v>
      </c>
      <c r="U91">
        <f t="shared" si="10"/>
        <v>36.252420203668983</v>
      </c>
      <c r="V91" s="20">
        <f t="shared" si="12"/>
        <v>0</v>
      </c>
      <c r="W91" s="20">
        <f t="shared" si="11"/>
        <v>0</v>
      </c>
      <c r="X91" s="20">
        <f t="shared" si="13"/>
        <v>0</v>
      </c>
    </row>
    <row r="92" spans="1:24" x14ac:dyDescent="0.45">
      <c r="A92" s="18" t="s">
        <v>112</v>
      </c>
      <c r="B92" s="19">
        <v>3.3959814517</v>
      </c>
      <c r="C92" s="19">
        <v>7.7470922666000002</v>
      </c>
      <c r="D92" s="19">
        <v>9.1013328003999998</v>
      </c>
      <c r="E92" s="19">
        <v>9.1612183570999992</v>
      </c>
      <c r="F92" s="19">
        <v>3.440055117</v>
      </c>
      <c r="G92" s="19">
        <v>8.3467237639</v>
      </c>
      <c r="H92" s="19">
        <v>9.7076867250000003</v>
      </c>
      <c r="I92" s="19">
        <v>9.9614746637000007</v>
      </c>
      <c r="J92">
        <v>0.54066985160516079</v>
      </c>
      <c r="K92">
        <v>999.92576134952299</v>
      </c>
      <c r="L92">
        <v>8.6827095448492564</v>
      </c>
      <c r="M92">
        <v>4.8007175971868099</v>
      </c>
      <c r="N92">
        <v>9.8405010074898058</v>
      </c>
      <c r="O92">
        <v>3.4640966580681498</v>
      </c>
      <c r="P92">
        <v>0.14205174471297957</v>
      </c>
      <c r="Q92">
        <v>7.0396882630768404E-2</v>
      </c>
      <c r="R92">
        <f t="shared" si="7"/>
        <v>0.88925281234610742</v>
      </c>
      <c r="S92">
        <f t="shared" si="8"/>
        <v>8.4040965253985149</v>
      </c>
      <c r="T92">
        <f t="shared" si="9"/>
        <v>0.32957119316174355</v>
      </c>
      <c r="U92">
        <f t="shared" si="10"/>
        <v>0.19228536177339844</v>
      </c>
      <c r="V92" s="20">
        <f t="shared" si="12"/>
        <v>0</v>
      </c>
      <c r="W92" s="20">
        <f t="shared" si="11"/>
        <v>0</v>
      </c>
      <c r="X92" s="20">
        <f t="shared" si="13"/>
        <v>0</v>
      </c>
    </row>
    <row r="93" spans="1:24" x14ac:dyDescent="0.45">
      <c r="A93" s="18" t="s">
        <v>113</v>
      </c>
      <c r="B93" s="19">
        <v>1.4417572369</v>
      </c>
      <c r="C93" s="19">
        <v>1.5844419843999999</v>
      </c>
      <c r="D93" s="19">
        <v>1.6135419396999999</v>
      </c>
      <c r="E93" s="19">
        <v>1.6143711755000001</v>
      </c>
      <c r="F93" s="19">
        <v>1.5212330184</v>
      </c>
      <c r="G93" s="19">
        <v>1.6055415797000001</v>
      </c>
      <c r="H93" s="19">
        <v>1.6352480713999999</v>
      </c>
      <c r="I93" s="19">
        <v>1.6358764741</v>
      </c>
      <c r="J93">
        <v>0.30374950061863371</v>
      </c>
      <c r="K93">
        <v>9.0874976109788097</v>
      </c>
      <c r="L93">
        <v>1.3120097474950119</v>
      </c>
      <c r="M93">
        <v>762.17176451646503</v>
      </c>
      <c r="N93">
        <v>1.4991680596359016</v>
      </c>
      <c r="O93">
        <v>667.03650877042696</v>
      </c>
      <c r="P93">
        <v>0.13844975953770988</v>
      </c>
      <c r="Q93">
        <v>2.2783288521489302</v>
      </c>
      <c r="R93">
        <f t="shared" si="7"/>
        <v>1.185138514028883</v>
      </c>
      <c r="S93">
        <f t="shared" si="8"/>
        <v>1.5990581909863004</v>
      </c>
      <c r="T93">
        <f t="shared" si="9"/>
        <v>1.3068027604348182</v>
      </c>
      <c r="U93">
        <f t="shared" si="10"/>
        <v>0.11865046648663369</v>
      </c>
      <c r="V93" s="20">
        <f t="shared" si="12"/>
        <v>1</v>
      </c>
      <c r="W93" s="20">
        <f t="shared" si="11"/>
        <v>0</v>
      </c>
      <c r="X93" s="20">
        <f t="shared" si="13"/>
        <v>0</v>
      </c>
    </row>
    <row r="94" spans="1:24" x14ac:dyDescent="0.45">
      <c r="A94" s="18" t="s">
        <v>114</v>
      </c>
      <c r="B94" s="19">
        <v>4.0277233944999997</v>
      </c>
      <c r="C94" s="19">
        <v>4.6380688875000002</v>
      </c>
      <c r="D94" s="19">
        <v>4.8646902255000004</v>
      </c>
      <c r="E94" s="19">
        <v>4.9154052581999998</v>
      </c>
      <c r="F94" s="19">
        <v>4.1637949396999998</v>
      </c>
      <c r="G94" s="19">
        <v>4.8454851156999998</v>
      </c>
      <c r="H94" s="19">
        <v>5.2516998341000001</v>
      </c>
      <c r="I94" s="19">
        <v>5.3203798644000004</v>
      </c>
      <c r="J94">
        <v>4.5711523144814636</v>
      </c>
      <c r="K94">
        <v>69.579404190490294</v>
      </c>
      <c r="L94">
        <v>0.35073437533173779</v>
      </c>
      <c r="M94">
        <v>0.57723107998607104</v>
      </c>
      <c r="N94">
        <v>1.0861752000842588</v>
      </c>
      <c r="O94">
        <v>0.86812136216147096</v>
      </c>
      <c r="P94">
        <v>4.2423830781668821</v>
      </c>
      <c r="Q94">
        <v>124.19400620976199</v>
      </c>
      <c r="R94">
        <f t="shared" si="7"/>
        <v>1.8775829957279029</v>
      </c>
      <c r="S94">
        <f t="shared" si="8"/>
        <v>4.7264781971900867</v>
      </c>
      <c r="T94">
        <f t="shared" si="9"/>
        <v>2.3594491305797645</v>
      </c>
      <c r="U94">
        <f t="shared" si="10"/>
        <v>102.82514037054523</v>
      </c>
      <c r="V94" s="20">
        <f t="shared" si="12"/>
        <v>0</v>
      </c>
      <c r="W94" s="20">
        <f t="shared" si="11"/>
        <v>0</v>
      </c>
      <c r="X94" s="20">
        <f t="shared" si="13"/>
        <v>0</v>
      </c>
    </row>
    <row r="95" spans="1:24" x14ac:dyDescent="0.45">
      <c r="A95" s="18" t="s">
        <v>115</v>
      </c>
      <c r="B95" s="19">
        <v>1.2375458658</v>
      </c>
      <c r="C95" s="19">
        <v>1.7240954007</v>
      </c>
      <c r="D95" s="19">
        <v>2.3014189645999998</v>
      </c>
      <c r="E95" s="19">
        <v>2.3651009344</v>
      </c>
      <c r="F95" s="19">
        <v>1.644973934</v>
      </c>
      <c r="G95" s="19">
        <v>2.2994498874999998</v>
      </c>
      <c r="H95" s="19">
        <v>2.4180973341000001</v>
      </c>
      <c r="I95" s="19">
        <v>2.4256550977</v>
      </c>
      <c r="J95">
        <v>1.2556755701822071</v>
      </c>
      <c r="K95">
        <v>0.86971071320458404</v>
      </c>
      <c r="L95">
        <v>1.1444415180749166</v>
      </c>
      <c r="M95">
        <v>873.78854620815298</v>
      </c>
      <c r="N95">
        <v>0.66175888890580847</v>
      </c>
      <c r="O95">
        <v>748.40617938836101</v>
      </c>
      <c r="P95">
        <v>1.7676047689666596</v>
      </c>
      <c r="Q95">
        <v>8.1370533099936395</v>
      </c>
      <c r="R95">
        <f t="shared" si="7"/>
        <v>1.0377434594904946</v>
      </c>
      <c r="S95">
        <f t="shared" si="8"/>
        <v>1.9410900448259834</v>
      </c>
      <c r="T95">
        <f t="shared" si="9"/>
        <v>0.71676665474336976</v>
      </c>
      <c r="U95">
        <f t="shared" si="10"/>
        <v>1.6724681036959654</v>
      </c>
      <c r="V95" s="20">
        <f t="shared" si="12"/>
        <v>1</v>
      </c>
      <c r="W95" s="20">
        <f t="shared" si="11"/>
        <v>0</v>
      </c>
      <c r="X95" s="20">
        <f t="shared" si="13"/>
        <v>0</v>
      </c>
    </row>
    <row r="96" spans="1:24" x14ac:dyDescent="0.45">
      <c r="A96" s="18" t="s">
        <v>116</v>
      </c>
      <c r="B96" s="19">
        <v>3.3908707279999999</v>
      </c>
      <c r="C96" s="19">
        <v>3.7284883508000002</v>
      </c>
      <c r="D96" s="19">
        <v>4.2673349388000004</v>
      </c>
      <c r="E96" s="19">
        <v>4.3698924110000004</v>
      </c>
      <c r="F96" s="19">
        <v>3.4772553343000001</v>
      </c>
      <c r="G96" s="19">
        <v>4.3247229849000002</v>
      </c>
      <c r="H96" s="19">
        <v>5.1363345776999996</v>
      </c>
      <c r="I96" s="19">
        <v>5.3036323821</v>
      </c>
      <c r="J96">
        <v>3.4513703376405673</v>
      </c>
      <c r="K96">
        <v>289.739987862953</v>
      </c>
      <c r="L96">
        <v>0.95617678984825771</v>
      </c>
      <c r="M96">
        <v>0.46253218184394301</v>
      </c>
      <c r="N96">
        <v>1.8859941994520895</v>
      </c>
      <c r="O96">
        <v>0.58332597481226101</v>
      </c>
      <c r="P96">
        <v>3.4382556083966005</v>
      </c>
      <c r="Q96">
        <v>179.77599778849799</v>
      </c>
      <c r="R96">
        <f t="shared" si="7"/>
        <v>2.5702154488885056</v>
      </c>
      <c r="S96">
        <f t="shared" si="8"/>
        <v>3.9049028012722875</v>
      </c>
      <c r="T96">
        <f t="shared" si="9"/>
        <v>2.2202617135031781</v>
      </c>
      <c r="U96">
        <f t="shared" si="10"/>
        <v>316.40606605584424</v>
      </c>
      <c r="V96" s="20">
        <f t="shared" si="12"/>
        <v>0</v>
      </c>
      <c r="W96" s="20">
        <f t="shared" si="11"/>
        <v>0</v>
      </c>
      <c r="X96" s="20">
        <f t="shared" si="13"/>
        <v>0</v>
      </c>
    </row>
    <row r="97" spans="1:24" x14ac:dyDescent="0.45">
      <c r="A97" s="18" t="s">
        <v>117</v>
      </c>
      <c r="B97" s="19">
        <v>3.3925759033</v>
      </c>
      <c r="C97" s="19">
        <v>3.65679153</v>
      </c>
      <c r="D97" s="19">
        <v>4.0480690164000004</v>
      </c>
      <c r="E97" s="19">
        <v>4.1573610171000004</v>
      </c>
      <c r="F97" s="19">
        <v>3.4419245198000001</v>
      </c>
      <c r="G97" s="19">
        <v>4.1263627131999998</v>
      </c>
      <c r="H97" s="19">
        <v>4.9510807660999996</v>
      </c>
      <c r="I97" s="19">
        <v>5.1102966142000001</v>
      </c>
      <c r="J97">
        <v>3.4755535576883596</v>
      </c>
      <c r="K97">
        <v>287.72395055971498</v>
      </c>
      <c r="L97">
        <v>0.70522538790458855</v>
      </c>
      <c r="M97">
        <v>0.38933548636167797</v>
      </c>
      <c r="N97">
        <v>1.7543502434887772</v>
      </c>
      <c r="O97">
        <v>0.478789863896326</v>
      </c>
      <c r="P97">
        <v>3.3898073912242426</v>
      </c>
      <c r="Q97">
        <v>295.002011452933</v>
      </c>
      <c r="R97">
        <f t="shared" si="7"/>
        <v>2.5818896168152561</v>
      </c>
      <c r="S97">
        <f t="shared" si="8"/>
        <v>3.7782596115351197</v>
      </c>
      <c r="T97">
        <f t="shared" si="9"/>
        <v>2.5399923010100069</v>
      </c>
      <c r="U97">
        <f t="shared" si="10"/>
        <v>532.13581885967494</v>
      </c>
      <c r="V97" s="20">
        <f t="shared" si="12"/>
        <v>0</v>
      </c>
      <c r="W97" s="20">
        <f t="shared" si="11"/>
        <v>0</v>
      </c>
      <c r="X97" s="20">
        <f t="shared" si="13"/>
        <v>0</v>
      </c>
    </row>
    <row r="98" spans="1:24" x14ac:dyDescent="0.45">
      <c r="A98" s="18" t="s">
        <v>118</v>
      </c>
      <c r="B98" s="19">
        <v>2.7670612176999998</v>
      </c>
      <c r="C98" s="19">
        <v>2.9959682212000001</v>
      </c>
      <c r="D98" s="19">
        <v>3.1498888848000002</v>
      </c>
      <c r="E98" s="19">
        <v>3.1680864043999999</v>
      </c>
      <c r="F98" s="19">
        <v>2.9717510781000001</v>
      </c>
      <c r="G98" s="19">
        <v>3.2163879762000001</v>
      </c>
      <c r="H98" s="19">
        <v>3.3919588919999999</v>
      </c>
      <c r="I98" s="19">
        <v>3.3929310520999998</v>
      </c>
      <c r="J98">
        <v>0.37337902750059615</v>
      </c>
      <c r="K98">
        <v>1.1705374756436799</v>
      </c>
      <c r="L98">
        <v>2.8014568433617755</v>
      </c>
      <c r="M98">
        <v>356.957131283987</v>
      </c>
      <c r="N98">
        <v>2.9737677025236766</v>
      </c>
      <c r="O98">
        <v>336.27372052249001</v>
      </c>
      <c r="P98">
        <v>0.43366239627747016</v>
      </c>
      <c r="Q98">
        <v>0.88869833549093502</v>
      </c>
      <c r="R98">
        <f t="shared" si="7"/>
        <v>2.1927090591011535</v>
      </c>
      <c r="S98">
        <f t="shared" si="8"/>
        <v>3.059163118670301</v>
      </c>
      <c r="T98">
        <f t="shared" si="9"/>
        <v>2.295958818400619</v>
      </c>
      <c r="U98">
        <f t="shared" si="10"/>
        <v>0.28536986488753202</v>
      </c>
      <c r="V98" s="20">
        <f t="shared" si="12"/>
        <v>0</v>
      </c>
      <c r="W98" s="20">
        <f t="shared" si="11"/>
        <v>0</v>
      </c>
      <c r="X98" s="20">
        <f t="shared" si="13"/>
        <v>0</v>
      </c>
    </row>
    <row r="99" spans="1:24" x14ac:dyDescent="0.45">
      <c r="A99" s="18" t="s">
        <v>119</v>
      </c>
      <c r="B99" s="19">
        <v>2.7805487244</v>
      </c>
      <c r="C99" s="19">
        <v>2.9777631487999998</v>
      </c>
      <c r="D99" s="19">
        <v>3.1187026166999998</v>
      </c>
      <c r="E99" s="19">
        <v>3.1354710286</v>
      </c>
      <c r="F99" s="19">
        <v>2.972100937</v>
      </c>
      <c r="G99" s="19">
        <v>3.1805647960000001</v>
      </c>
      <c r="H99" s="19">
        <v>3.3503175875000002</v>
      </c>
      <c r="I99" s="19">
        <v>3.3957056465000002</v>
      </c>
      <c r="J99">
        <v>0.3159146337939881</v>
      </c>
      <c r="K99">
        <v>1.0120054870639299</v>
      </c>
      <c r="L99">
        <v>2.8264371606105687</v>
      </c>
      <c r="M99">
        <v>353.80231026611301</v>
      </c>
      <c r="N99">
        <v>3.0810624627442715</v>
      </c>
      <c r="O99">
        <v>151.038148925092</v>
      </c>
      <c r="P99">
        <v>0.32059477790030222</v>
      </c>
      <c r="Q99">
        <v>0.34655496176441702</v>
      </c>
      <c r="R99">
        <f t="shared" si="7"/>
        <v>2.2067677453934991</v>
      </c>
      <c r="S99">
        <f t="shared" si="8"/>
        <v>3.0338943120250632</v>
      </c>
      <c r="T99">
        <f t="shared" si="9"/>
        <v>1.8548412762806028</v>
      </c>
      <c r="U99">
        <f t="shared" si="10"/>
        <v>0.13828830084636717</v>
      </c>
      <c r="V99" s="20">
        <f t="shared" si="12"/>
        <v>0</v>
      </c>
      <c r="W99" s="20">
        <f t="shared" si="11"/>
        <v>0</v>
      </c>
      <c r="X99" s="20">
        <f t="shared" si="13"/>
        <v>0</v>
      </c>
    </row>
    <row r="100" spans="1:24" x14ac:dyDescent="0.45">
      <c r="A100" s="18" t="s">
        <v>120</v>
      </c>
      <c r="B100" s="19">
        <v>1.8844827788</v>
      </c>
      <c r="C100" s="19">
        <v>2.5050217377999999</v>
      </c>
      <c r="D100" s="19">
        <v>2.8927605573999999</v>
      </c>
      <c r="E100" s="19">
        <v>2.9390868784999999</v>
      </c>
      <c r="F100" s="19">
        <v>2.2558335266</v>
      </c>
      <c r="G100" s="19">
        <v>2.9625311129999998</v>
      </c>
      <c r="H100" s="19">
        <v>3.2940304925000001</v>
      </c>
      <c r="I100" s="19">
        <v>3.3356727859999999</v>
      </c>
      <c r="J100">
        <v>1.729858338210613</v>
      </c>
      <c r="K100">
        <v>578.08198733596498</v>
      </c>
      <c r="L100">
        <v>1.2218215662626521</v>
      </c>
      <c r="M100">
        <v>1.7230304642823699</v>
      </c>
      <c r="N100">
        <v>2.0136537141259527</v>
      </c>
      <c r="O100">
        <v>496.60968898401399</v>
      </c>
      <c r="P100">
        <v>1.32912442061992</v>
      </c>
      <c r="Q100">
        <v>1.61696178247914</v>
      </c>
      <c r="R100">
        <f t="shared" si="7"/>
        <v>1.4954436031949692</v>
      </c>
      <c r="S100">
        <f t="shared" si="8"/>
        <v>2.6753750908557188</v>
      </c>
      <c r="T100">
        <f t="shared" si="9"/>
        <v>1.6972870762034113</v>
      </c>
      <c r="U100">
        <f t="shared" si="10"/>
        <v>1.0217516551348278</v>
      </c>
      <c r="V100" s="20">
        <f t="shared" si="12"/>
        <v>0</v>
      </c>
      <c r="W100" s="20">
        <f t="shared" si="11"/>
        <v>0</v>
      </c>
      <c r="X100" s="20">
        <f t="shared" si="13"/>
        <v>0</v>
      </c>
    </row>
    <row r="101" spans="1:24" x14ac:dyDescent="0.45">
      <c r="A101" s="21" t="s">
        <v>121</v>
      </c>
      <c r="B101" s="19">
        <v>4.8575813099999996</v>
      </c>
      <c r="C101" s="19">
        <v>7.5271701499999999</v>
      </c>
      <c r="D101" s="19">
        <v>7.9633999299999996</v>
      </c>
      <c r="E101" s="19">
        <v>8.0098099699999992</v>
      </c>
      <c r="F101" s="19">
        <v>7.7447688100000001</v>
      </c>
      <c r="G101" s="19">
        <v>8.2063005199999992</v>
      </c>
      <c r="H101" s="19">
        <v>8.2554986699999997</v>
      </c>
      <c r="I101" s="19">
        <v>8.2604495399999998</v>
      </c>
      <c r="J101" s="22">
        <v>4.5110000000000001</v>
      </c>
      <c r="K101" s="22">
        <v>15.083</v>
      </c>
      <c r="L101" s="22">
        <v>3.504</v>
      </c>
      <c r="M101" s="22">
        <v>15.083</v>
      </c>
      <c r="N101" s="22">
        <v>4.202</v>
      </c>
      <c r="O101" s="22">
        <v>96.17</v>
      </c>
      <c r="P101" s="22">
        <v>4.0590000000000002</v>
      </c>
      <c r="Q101" s="22">
        <v>96.17</v>
      </c>
      <c r="R101">
        <f t="shared" si="7"/>
        <v>1.0504613626686825</v>
      </c>
      <c r="S101">
        <f t="shared" si="8"/>
        <v>7.7578287236090606</v>
      </c>
      <c r="T101">
        <f t="shared" si="9"/>
        <v>4.0498566039659476</v>
      </c>
      <c r="U101">
        <f t="shared" si="10"/>
        <v>8.2182721630288604</v>
      </c>
      <c r="V101" s="22">
        <f t="shared" si="12"/>
        <v>0</v>
      </c>
      <c r="W101" s="22">
        <f t="shared" si="11"/>
        <v>1</v>
      </c>
      <c r="X101" s="22">
        <f t="shared" si="13"/>
        <v>0</v>
      </c>
    </row>
    <row r="102" spans="1:24" x14ac:dyDescent="0.45">
      <c r="A102" s="18" t="s">
        <v>122</v>
      </c>
      <c r="B102" s="19">
        <v>3.1637587702999999</v>
      </c>
      <c r="C102" s="19">
        <v>3.2748046054</v>
      </c>
      <c r="D102" s="19">
        <v>3.2854244041</v>
      </c>
      <c r="E102" s="19">
        <v>3.2856870144000001</v>
      </c>
      <c r="F102" s="19">
        <v>3.2019281761</v>
      </c>
      <c r="G102" s="19">
        <v>3.2802001013000002</v>
      </c>
      <c r="H102" s="19">
        <v>3.3041279452999999</v>
      </c>
      <c r="I102" s="19">
        <v>3.3075059294</v>
      </c>
      <c r="J102">
        <v>3.286631736348455</v>
      </c>
      <c r="K102">
        <v>251.81209733827899</v>
      </c>
      <c r="L102">
        <v>1.2541148259006779E-5</v>
      </c>
      <c r="M102">
        <v>816.46397842473402</v>
      </c>
      <c r="N102">
        <v>3.2645945548120325</v>
      </c>
      <c r="O102">
        <v>306.316751672534</v>
      </c>
      <c r="P102">
        <v>4.3632413506893099E-2</v>
      </c>
      <c r="Q102">
        <v>0.68376754245968596</v>
      </c>
      <c r="R102">
        <f t="shared" si="7"/>
        <v>2.3524420213750479</v>
      </c>
      <c r="S102">
        <f t="shared" si="8"/>
        <v>3.280131241371528</v>
      </c>
      <c r="T102">
        <f t="shared" si="9"/>
        <v>2.4614303852127941</v>
      </c>
      <c r="U102">
        <f t="shared" si="10"/>
        <v>3.2478374894682763E-2</v>
      </c>
      <c r="V102" s="20">
        <f t="shared" si="12"/>
        <v>0</v>
      </c>
      <c r="W102" s="20">
        <f t="shared" si="11"/>
        <v>0</v>
      </c>
      <c r="X102" s="20">
        <f t="shared" si="13"/>
        <v>0</v>
      </c>
    </row>
    <row r="103" spans="1:24" x14ac:dyDescent="0.45">
      <c r="A103" s="18" t="s">
        <v>123</v>
      </c>
      <c r="B103" s="19">
        <v>2.2241586082999998</v>
      </c>
      <c r="C103" s="19">
        <v>2.6761482509999999</v>
      </c>
      <c r="D103" s="19">
        <v>2.7150219654000001</v>
      </c>
      <c r="E103" s="19">
        <v>2.7161630474999998</v>
      </c>
      <c r="F103" s="19">
        <v>2.6548799250999999</v>
      </c>
      <c r="G103" s="19">
        <v>2.7415698679</v>
      </c>
      <c r="H103" s="19">
        <v>2.9429239026</v>
      </c>
      <c r="I103" s="19">
        <v>2.8963928259</v>
      </c>
      <c r="J103">
        <v>1.1744847987374975E-5</v>
      </c>
      <c r="K103">
        <v>851.43851504201098</v>
      </c>
      <c r="L103">
        <v>2.7240172723223699</v>
      </c>
      <c r="M103">
        <v>43.659521743740797</v>
      </c>
      <c r="O103" t="s">
        <v>27</v>
      </c>
      <c r="Q103" t="s">
        <v>27</v>
      </c>
      <c r="R103">
        <f t="shared" si="7"/>
        <v>0.82786577464019528</v>
      </c>
      <c r="S103">
        <f t="shared" si="8"/>
        <v>2.6931860893765021</v>
      </c>
      <c r="V103" s="20"/>
      <c r="W103" s="20"/>
      <c r="X103" s="20">
        <v>0</v>
      </c>
    </row>
    <row r="104" spans="1:24" x14ac:dyDescent="0.45">
      <c r="A104" s="18" t="s">
        <v>124</v>
      </c>
      <c r="B104" s="19">
        <v>2.8085215034000002</v>
      </c>
      <c r="C104" s="19">
        <v>3.3221906666000001</v>
      </c>
      <c r="D104" s="19">
        <v>3.5238059744000001</v>
      </c>
      <c r="E104" s="19">
        <v>3.5302794955999999</v>
      </c>
      <c r="F104" s="19">
        <v>2.9992589784999999</v>
      </c>
      <c r="G104" s="19">
        <v>3.4557143427999999</v>
      </c>
      <c r="H104" s="19">
        <v>3.5448261850999998</v>
      </c>
      <c r="I104" s="19">
        <v>3.5520955687</v>
      </c>
      <c r="J104">
        <v>0.87518972842425136</v>
      </c>
      <c r="K104">
        <v>3.0804349177435402</v>
      </c>
      <c r="L104">
        <v>2.6663401572644436</v>
      </c>
      <c r="M104">
        <v>375.045562139803</v>
      </c>
      <c r="N104">
        <v>2.5353198719590653</v>
      </c>
      <c r="O104">
        <v>394.42290445555602</v>
      </c>
      <c r="P104">
        <v>1.0189579071625605</v>
      </c>
      <c r="Q104">
        <v>6.2837763549391896</v>
      </c>
      <c r="R104">
        <f t="shared" si="7"/>
        <v>2.1312132187966175</v>
      </c>
      <c r="S104">
        <f t="shared" si="8"/>
        <v>3.4157615755215596</v>
      </c>
      <c r="T104">
        <f t="shared" si="9"/>
        <v>2.0827796816693902</v>
      </c>
      <c r="U104">
        <f t="shared" si="10"/>
        <v>0.98419583864033156</v>
      </c>
      <c r="V104" s="20">
        <f>IF(S104&lt;=2,1,0)</f>
        <v>0</v>
      </c>
      <c r="W104" s="20">
        <f t="shared" si="11"/>
        <v>0</v>
      </c>
      <c r="X104" s="20">
        <f>IF(W104+V104=2,1,0)</f>
        <v>0</v>
      </c>
    </row>
    <row r="105" spans="1:24" x14ac:dyDescent="0.45">
      <c r="A105" s="18" t="s">
        <v>125</v>
      </c>
      <c r="B105" s="19">
        <v>2.210766402</v>
      </c>
      <c r="C105" s="19">
        <v>10.188042872</v>
      </c>
      <c r="D105" s="19">
        <v>11.902182205900001</v>
      </c>
      <c r="E105" s="19">
        <v>12.061633607899999</v>
      </c>
      <c r="F105" s="19">
        <v>2.3278874528000002</v>
      </c>
      <c r="G105" s="19">
        <v>11.001535198899999</v>
      </c>
      <c r="H105" s="19">
        <v>12.8024747968</v>
      </c>
      <c r="I105" s="19">
        <v>13.092253211799999</v>
      </c>
      <c r="K105" t="s">
        <v>27</v>
      </c>
      <c r="M105" t="s">
        <v>27</v>
      </c>
      <c r="O105" t="s">
        <v>27</v>
      </c>
      <c r="Q105" t="s">
        <v>27</v>
      </c>
      <c r="V105" s="20"/>
      <c r="W105" s="20"/>
      <c r="X105" s="20">
        <v>0</v>
      </c>
    </row>
    <row r="106" spans="1:24" x14ac:dyDescent="0.45">
      <c r="A106" s="18" t="s">
        <v>126</v>
      </c>
      <c r="B106" s="19">
        <v>3.7027943667000001</v>
      </c>
      <c r="C106" s="19">
        <v>4.4470731156000003</v>
      </c>
      <c r="D106" s="19">
        <v>4.8345510425000002</v>
      </c>
      <c r="E106" s="19">
        <v>4.8805950520000003</v>
      </c>
      <c r="F106" s="19">
        <v>3.8852280610999999</v>
      </c>
      <c r="G106" s="19">
        <v>4.7900348583000003</v>
      </c>
      <c r="H106" s="19">
        <v>5.2945154597000004</v>
      </c>
      <c r="I106" s="19">
        <v>5.3641370179000001</v>
      </c>
      <c r="J106">
        <v>3.6175143968443155</v>
      </c>
      <c r="K106">
        <v>276.43290094591799</v>
      </c>
      <c r="L106">
        <v>1.2744621274693733</v>
      </c>
      <c r="M106">
        <v>1.9129150960704999</v>
      </c>
      <c r="N106">
        <v>1.6717572443070408</v>
      </c>
      <c r="O106">
        <v>1.2186316348598101</v>
      </c>
      <c r="P106">
        <v>3.7038947912499323</v>
      </c>
      <c r="Q106">
        <v>269.986070435827</v>
      </c>
      <c r="R106">
        <f t="shared" si="7"/>
        <v>2.6804377078228869</v>
      </c>
      <c r="S106">
        <f t="shared" si="8"/>
        <v>4.6213533440891021</v>
      </c>
      <c r="T106">
        <f t="shared" si="9"/>
        <v>2.7229317416199126</v>
      </c>
      <c r="U106">
        <f t="shared" si="10"/>
        <v>266.31945064216802</v>
      </c>
      <c r="V106" s="20">
        <f>IF(S106&lt;=2,1,0)</f>
        <v>0</v>
      </c>
      <c r="W106" s="20">
        <f t="shared" si="11"/>
        <v>0</v>
      </c>
      <c r="X106" s="20">
        <f>IF(W106+V106=2,1,0)</f>
        <v>0</v>
      </c>
    </row>
    <row r="107" spans="1:24" x14ac:dyDescent="0.45">
      <c r="A107" s="18" t="s">
        <v>127</v>
      </c>
      <c r="B107" s="19">
        <v>1.5527504065</v>
      </c>
      <c r="C107" s="19">
        <v>11.3251865149</v>
      </c>
      <c r="D107" s="19">
        <v>13.749425052699999</v>
      </c>
      <c r="E107" s="19">
        <v>13.964358111399999</v>
      </c>
      <c r="F107" s="19">
        <v>1.6610876027999999</v>
      </c>
      <c r="G107" s="19">
        <v>12.152336608000001</v>
      </c>
      <c r="H107" s="19">
        <v>14.7139523295</v>
      </c>
      <c r="I107" s="19">
        <v>15.072419701399999</v>
      </c>
      <c r="K107" t="s">
        <v>27</v>
      </c>
      <c r="M107" t="s">
        <v>27</v>
      </c>
      <c r="O107" t="s">
        <v>27</v>
      </c>
      <c r="Q107" t="s">
        <v>27</v>
      </c>
      <c r="V107" s="20"/>
      <c r="W107" s="20"/>
      <c r="X107" s="20">
        <v>0</v>
      </c>
    </row>
    <row r="108" spans="1:24" x14ac:dyDescent="0.45">
      <c r="A108" s="18" t="s">
        <v>128</v>
      </c>
      <c r="B108" s="19">
        <v>4.6004637647999997</v>
      </c>
      <c r="C108" s="19">
        <v>5.5978235626000004</v>
      </c>
      <c r="D108" s="19">
        <v>6.1506349734999999</v>
      </c>
      <c r="E108" s="19">
        <v>6.2056462652000004</v>
      </c>
      <c r="F108" s="19">
        <v>4.7504092848999999</v>
      </c>
      <c r="G108" s="19">
        <v>6.0320692951000003</v>
      </c>
      <c r="H108" s="19">
        <v>6.6325885068000003</v>
      </c>
      <c r="I108" s="19">
        <v>6.7573653173999997</v>
      </c>
      <c r="J108">
        <v>4.5354320278087954</v>
      </c>
      <c r="K108">
        <v>220.48615796543999</v>
      </c>
      <c r="L108">
        <v>1.6918925405574972</v>
      </c>
      <c r="M108">
        <v>1.7501899709522</v>
      </c>
      <c r="N108">
        <v>5.6913453927984365</v>
      </c>
      <c r="O108">
        <v>29.493039741016599</v>
      </c>
      <c r="P108">
        <v>1.0815820625496924</v>
      </c>
      <c r="Q108">
        <v>0.47743395278008899</v>
      </c>
      <c r="R108">
        <f t="shared" si="7"/>
        <v>3.1493615043614818</v>
      </c>
      <c r="S108">
        <f t="shared" si="8"/>
        <v>5.8411183886351798</v>
      </c>
      <c r="T108">
        <f t="shared" si="9"/>
        <v>1.3013871647634061</v>
      </c>
      <c r="U108">
        <f t="shared" si="10"/>
        <v>0.61890150896233598</v>
      </c>
      <c r="V108" s="20">
        <f>IF(S108&lt;=2,1,0)</f>
        <v>0</v>
      </c>
      <c r="W108" s="20">
        <f t="shared" si="11"/>
        <v>0</v>
      </c>
      <c r="X108" s="20">
        <f>IF(W108+V108=2,1,0)</f>
        <v>0</v>
      </c>
    </row>
    <row r="109" spans="1:24" x14ac:dyDescent="0.45">
      <c r="A109" s="18" t="s">
        <v>129</v>
      </c>
      <c r="B109" s="19">
        <v>1.4658785255</v>
      </c>
      <c r="C109" s="19">
        <v>12.3446661644</v>
      </c>
      <c r="D109" s="19">
        <v>15.384676000200001</v>
      </c>
      <c r="E109" s="19">
        <v>15.6901134696</v>
      </c>
      <c r="F109" s="19">
        <v>1.5678226109</v>
      </c>
      <c r="G109" s="19">
        <v>13.260325741600001</v>
      </c>
      <c r="H109" s="19">
        <v>16.489303339799999</v>
      </c>
      <c r="I109" s="19">
        <v>16.953573337600002</v>
      </c>
      <c r="K109" t="s">
        <v>27</v>
      </c>
      <c r="M109" t="s">
        <v>27</v>
      </c>
      <c r="O109" t="s">
        <v>27</v>
      </c>
      <c r="Q109" t="s">
        <v>27</v>
      </c>
      <c r="V109" s="20"/>
      <c r="W109" s="20"/>
      <c r="X109" s="20">
        <v>0</v>
      </c>
    </row>
    <row r="110" spans="1:24" x14ac:dyDescent="0.45">
      <c r="A110" s="18" t="s">
        <v>130</v>
      </c>
      <c r="B110" s="19">
        <v>2.6566512840000001</v>
      </c>
      <c r="C110" s="19">
        <v>4.0881474623000003</v>
      </c>
      <c r="D110" s="19">
        <v>4.7451613604</v>
      </c>
      <c r="E110" s="19">
        <v>4.8486066991000003</v>
      </c>
      <c r="F110" s="19">
        <v>2.9105900365999999</v>
      </c>
      <c r="G110" s="19">
        <v>4.4911841945999997</v>
      </c>
      <c r="H110" s="19">
        <v>5.1999067264000001</v>
      </c>
      <c r="I110" s="19">
        <v>5.3824914354000004</v>
      </c>
      <c r="J110">
        <v>3.1458218110213805</v>
      </c>
      <c r="K110">
        <v>33.265835644256001</v>
      </c>
      <c r="L110">
        <v>1.714981040009808</v>
      </c>
      <c r="M110">
        <v>1.47713917556119</v>
      </c>
      <c r="N110">
        <v>4.409250531181133</v>
      </c>
      <c r="O110">
        <v>11.927324159584201</v>
      </c>
      <c r="P110">
        <v>0.99757894907248057</v>
      </c>
      <c r="Q110">
        <v>0.28457881421597198</v>
      </c>
      <c r="R110">
        <f t="shared" si="7"/>
        <v>0.81022436465657033</v>
      </c>
      <c r="S110">
        <f t="shared" si="8"/>
        <v>4.3805172801722296</v>
      </c>
      <c r="T110">
        <f t="shared" si="9"/>
        <v>0.47269430762037656</v>
      </c>
      <c r="U110">
        <f t="shared" si="10"/>
        <v>0.46280662800371686</v>
      </c>
      <c r="V110" s="20">
        <f>IF(S110&lt;=2,1,0)</f>
        <v>0</v>
      </c>
      <c r="W110" s="20">
        <f t="shared" si="11"/>
        <v>0</v>
      </c>
      <c r="X110" s="20">
        <f>IF(W110+V110=2,1,0)</f>
        <v>0</v>
      </c>
    </row>
    <row r="111" spans="1:24" x14ac:dyDescent="0.45">
      <c r="A111" s="18" t="s">
        <v>131</v>
      </c>
      <c r="B111" s="19">
        <v>3.8834710438000002</v>
      </c>
      <c r="C111" s="19">
        <v>4.5266831850999996</v>
      </c>
      <c r="D111" s="19">
        <v>4.7491341362000004</v>
      </c>
      <c r="E111" s="19">
        <v>4.8122684018999999</v>
      </c>
      <c r="F111" s="19">
        <v>3.9964123210000002</v>
      </c>
      <c r="G111" s="19">
        <v>4.7084173531999998</v>
      </c>
      <c r="H111" s="19">
        <v>5.0152503492999996</v>
      </c>
      <c r="I111" s="19">
        <v>5.0690579914000002</v>
      </c>
      <c r="J111">
        <v>4.5200238674184607</v>
      </c>
      <c r="K111">
        <v>58.478647591508398</v>
      </c>
      <c r="L111">
        <v>0.30096212185554905</v>
      </c>
      <c r="M111">
        <v>0.35963623523306298</v>
      </c>
      <c r="N111">
        <v>0.65678055322451745</v>
      </c>
      <c r="O111">
        <v>0.70383228429128497</v>
      </c>
      <c r="P111">
        <v>4.4187513069339666</v>
      </c>
      <c r="Q111">
        <v>51.699311539855998</v>
      </c>
      <c r="R111">
        <f t="shared" si="7"/>
        <v>1.6689680568106282</v>
      </c>
      <c r="S111">
        <f t="shared" si="8"/>
        <v>4.6076148126319554</v>
      </c>
      <c r="T111">
        <f t="shared" si="9"/>
        <v>1.5105061935221484</v>
      </c>
      <c r="U111">
        <f t="shared" si="10"/>
        <v>32.582266904371195</v>
      </c>
      <c r="V111" s="20">
        <f>IF(S111&lt;=2,1,0)</f>
        <v>0</v>
      </c>
      <c r="W111" s="20">
        <f t="shared" si="11"/>
        <v>0</v>
      </c>
      <c r="X111" s="20">
        <f>IF(W111+V111=2,1,0)</f>
        <v>0</v>
      </c>
    </row>
    <row r="112" spans="1:24" x14ac:dyDescent="0.45">
      <c r="A112" s="18" t="s">
        <v>132</v>
      </c>
      <c r="B112" s="19">
        <v>4.9029357330999996</v>
      </c>
      <c r="C112" s="19">
        <v>7.1479459766</v>
      </c>
      <c r="D112" s="19">
        <v>8.0550910210000009</v>
      </c>
      <c r="E112" s="19">
        <v>8.1852888093999994</v>
      </c>
      <c r="F112" s="19">
        <v>5.2578378621999997</v>
      </c>
      <c r="G112" s="19">
        <v>7.7880546319999997</v>
      </c>
      <c r="H112" s="19">
        <v>8.7504077262000006</v>
      </c>
      <c r="I112" s="19">
        <v>8.8988966235000007</v>
      </c>
      <c r="J112">
        <v>2.8575007226992462</v>
      </c>
      <c r="K112">
        <v>1.98317935209981</v>
      </c>
      <c r="L112">
        <v>5.3429149481694429</v>
      </c>
      <c r="M112">
        <v>46.860828838096403</v>
      </c>
      <c r="N112">
        <v>6.6997279455907925</v>
      </c>
      <c r="O112">
        <v>18.5123640890987</v>
      </c>
      <c r="P112">
        <v>2.2166528487567509</v>
      </c>
      <c r="Q112">
        <v>0.93028426988274004</v>
      </c>
      <c r="R112">
        <f t="shared" si="7"/>
        <v>1.7604019672018865</v>
      </c>
      <c r="S112">
        <f t="shared" si="8"/>
        <v>7.5686378020887837</v>
      </c>
      <c r="T112">
        <f t="shared" si="9"/>
        <v>1.0669700381196066</v>
      </c>
      <c r="U112">
        <f t="shared" si="10"/>
        <v>1.7695744113113425</v>
      </c>
      <c r="V112" s="20">
        <f>IF(S112&lt;=2,1,0)</f>
        <v>0</v>
      </c>
      <c r="W112" s="20">
        <f t="shared" si="11"/>
        <v>0</v>
      </c>
      <c r="X112" s="20">
        <f>IF(W112+V112=2,1,0)</f>
        <v>0</v>
      </c>
    </row>
    <row r="113" spans="1:24" x14ac:dyDescent="0.45">
      <c r="A113" s="18" t="s">
        <v>133</v>
      </c>
      <c r="B113" s="19">
        <v>3.7209630188</v>
      </c>
      <c r="C113" s="19">
        <v>3.9029497303</v>
      </c>
      <c r="D113" s="19">
        <v>3.9670822294999999</v>
      </c>
      <c r="E113" s="19">
        <v>3.9585077770999999</v>
      </c>
      <c r="F113" s="19">
        <v>3.7532005739000001</v>
      </c>
      <c r="G113" s="19">
        <v>3.9977795646000001</v>
      </c>
      <c r="H113" s="19">
        <v>4.2825456037</v>
      </c>
      <c r="I113" s="19">
        <v>4.3881554489000001</v>
      </c>
      <c r="J113">
        <v>0.12458596777466283</v>
      </c>
      <c r="K113">
        <v>1.59776611578727</v>
      </c>
      <c r="L113">
        <v>3.8421127445449339</v>
      </c>
      <c r="M113">
        <v>260.27346577797903</v>
      </c>
      <c r="N113">
        <v>0.52269740746639759</v>
      </c>
      <c r="O113">
        <v>0.216771443879683</v>
      </c>
      <c r="P113">
        <v>3.8806173020311308</v>
      </c>
      <c r="Q113">
        <v>165.674559903535</v>
      </c>
      <c r="R113">
        <f t="shared" si="7"/>
        <v>2.7776285913424967</v>
      </c>
      <c r="S113">
        <f t="shared" si="8"/>
        <v>3.9296370353601846</v>
      </c>
      <c r="T113">
        <f t="shared" si="9"/>
        <v>2.4210821602683463</v>
      </c>
      <c r="U113">
        <f t="shared" si="10"/>
        <v>124.68522583612447</v>
      </c>
      <c r="V113" s="20">
        <f>IF(S113&lt;=2,1,0)</f>
        <v>0</v>
      </c>
      <c r="W113" s="20">
        <f t="shared" si="11"/>
        <v>0</v>
      </c>
      <c r="X113" s="20">
        <f>IF(W113+V113=2,1,0)</f>
        <v>0</v>
      </c>
    </row>
    <row r="114" spans="1:24" x14ac:dyDescent="0.45">
      <c r="A114" s="18" t="s">
        <v>134</v>
      </c>
      <c r="B114" s="19">
        <v>1.2513652126000001</v>
      </c>
      <c r="C114" s="19">
        <v>1.3639097711999999</v>
      </c>
      <c r="D114" s="19">
        <v>1.8783745379000001</v>
      </c>
      <c r="E114" s="19">
        <v>1.9363133242999999</v>
      </c>
      <c r="F114" s="19">
        <v>1.3883877559</v>
      </c>
      <c r="G114" s="19">
        <v>2.0153368657000001</v>
      </c>
      <c r="H114" s="19">
        <v>2.4145906159999999</v>
      </c>
      <c r="I114" s="19">
        <v>2.4509533905000001</v>
      </c>
      <c r="K114" t="s">
        <v>27</v>
      </c>
      <c r="M114" t="s">
        <v>27</v>
      </c>
      <c r="N114">
        <v>1.2024591225211745</v>
      </c>
      <c r="O114">
        <v>831.62821886916299</v>
      </c>
      <c r="P114">
        <v>1.2656840737076742</v>
      </c>
      <c r="Q114">
        <v>1.16496388373591</v>
      </c>
      <c r="T114">
        <f t="shared" si="9"/>
        <v>1.0879633853985293</v>
      </c>
      <c r="U114">
        <f t="shared" si="10"/>
        <v>0.88727394170382612</v>
      </c>
      <c r="V114" s="20"/>
      <c r="W114" s="20"/>
      <c r="X114" s="20">
        <v>0</v>
      </c>
    </row>
    <row r="115" spans="1:24" x14ac:dyDescent="0.45">
      <c r="A115" s="18" t="s">
        <v>135</v>
      </c>
      <c r="B115" s="19">
        <v>3.5020783742999999</v>
      </c>
      <c r="C115" s="19">
        <v>3.8049624830000002</v>
      </c>
      <c r="D115" s="19">
        <v>4.0657378482000004</v>
      </c>
      <c r="E115" s="19">
        <v>4.0865354046000002</v>
      </c>
      <c r="F115" s="19">
        <v>3.5736976735999999</v>
      </c>
      <c r="G115" s="19">
        <v>3.9567600973000001</v>
      </c>
      <c r="H115" s="19">
        <v>4.1807570865999999</v>
      </c>
      <c r="I115" s="19">
        <v>4.2177732934999996</v>
      </c>
      <c r="J115">
        <v>3.5789649682847702</v>
      </c>
      <c r="K115">
        <v>279.41039034402399</v>
      </c>
      <c r="L115">
        <v>0.52583215793757154</v>
      </c>
      <c r="M115">
        <v>0.85009074908698701</v>
      </c>
      <c r="N115">
        <v>0.62166272188753446</v>
      </c>
      <c r="O115">
        <v>0.92389680998573298</v>
      </c>
      <c r="P115">
        <v>3.6005012970772037</v>
      </c>
      <c r="Q115">
        <v>213.06521703656301</v>
      </c>
      <c r="R115">
        <f t="shared" si="7"/>
        <v>2.6401008302709101</v>
      </c>
      <c r="S115">
        <f t="shared" si="8"/>
        <v>3.9036645109586892</v>
      </c>
      <c r="T115">
        <f t="shared" si="9"/>
        <v>2.45611196950302</v>
      </c>
      <c r="U115">
        <f t="shared" si="10"/>
        <v>96.614755615124906</v>
      </c>
      <c r="V115" s="20">
        <f>IF(S115&lt;=2,1,0)</f>
        <v>0</v>
      </c>
      <c r="W115" s="20">
        <f t="shared" si="11"/>
        <v>0</v>
      </c>
      <c r="X115" s="20">
        <f>IF(W115+V115=2,1,0)</f>
        <v>0</v>
      </c>
    </row>
    <row r="116" spans="1:24" x14ac:dyDescent="0.45">
      <c r="A116" s="18" t="s">
        <v>136</v>
      </c>
      <c r="B116" s="19">
        <v>2.9166186517999999</v>
      </c>
      <c r="C116" s="19">
        <v>3.6464454569</v>
      </c>
      <c r="D116" s="19">
        <v>3.9971186892000001</v>
      </c>
      <c r="E116" s="19">
        <v>4.0174134104999997</v>
      </c>
      <c r="F116" s="19">
        <v>3.0379486470999999</v>
      </c>
      <c r="G116" s="19">
        <v>3.8152898282000001</v>
      </c>
      <c r="H116" s="19">
        <v>4.0432130629999996</v>
      </c>
      <c r="I116" s="19">
        <v>4.0538499804999999</v>
      </c>
      <c r="J116">
        <v>2.7312326989831037</v>
      </c>
      <c r="K116">
        <v>366.13502623284802</v>
      </c>
      <c r="L116">
        <v>1.3035427720239607</v>
      </c>
      <c r="M116">
        <v>2.3891771868547198</v>
      </c>
      <c r="N116">
        <v>2.5762907779015154</v>
      </c>
      <c r="O116">
        <v>388.15489409010002</v>
      </c>
      <c r="P116">
        <v>1.4876536230399395</v>
      </c>
      <c r="Q116">
        <v>3.2780605802251701</v>
      </c>
      <c r="R116">
        <f t="shared" si="7"/>
        <v>2.1757182636943657</v>
      </c>
      <c r="S116">
        <f t="shared" si="8"/>
        <v>3.8054600822066762</v>
      </c>
      <c r="T116">
        <f t="shared" si="9"/>
        <v>2.0957481954086816</v>
      </c>
      <c r="U116">
        <f t="shared" si="10"/>
        <v>1.3125024278922859</v>
      </c>
      <c r="V116" s="20">
        <f>IF(S116&lt;=2,1,0)</f>
        <v>0</v>
      </c>
      <c r="W116" s="20">
        <f t="shared" si="11"/>
        <v>0</v>
      </c>
      <c r="X116" s="20">
        <f>IF(W116+V116=2,1,0)</f>
        <v>0</v>
      </c>
    </row>
    <row r="117" spans="1:24" x14ac:dyDescent="0.45">
      <c r="A117" s="18" t="s">
        <v>137</v>
      </c>
      <c r="B117" s="19">
        <v>2.1263093049999999</v>
      </c>
      <c r="C117" s="19">
        <v>2.3066618027999999</v>
      </c>
      <c r="D117" s="19">
        <v>2.8530262072000001</v>
      </c>
      <c r="E117" s="19">
        <v>2.8901659383</v>
      </c>
      <c r="F117" s="19">
        <v>2.2404604467000002</v>
      </c>
      <c r="G117" s="19">
        <v>2.8066895152</v>
      </c>
      <c r="H117" s="19">
        <v>3.1070042822000001</v>
      </c>
      <c r="I117" s="19">
        <v>3.1476894930000001</v>
      </c>
      <c r="K117" t="s">
        <v>27</v>
      </c>
      <c r="M117" t="s">
        <v>27</v>
      </c>
      <c r="N117">
        <v>2.0798906594609381</v>
      </c>
      <c r="O117">
        <v>480.79447421753702</v>
      </c>
      <c r="P117">
        <v>1.0741893499828905</v>
      </c>
      <c r="Q117">
        <v>1.3585277281538899</v>
      </c>
      <c r="T117">
        <f t="shared" si="9"/>
        <v>1.7361769217019065</v>
      </c>
      <c r="U117">
        <f t="shared" si="10"/>
        <v>0.79107083575914638</v>
      </c>
      <c r="V117" s="20"/>
      <c r="W117" s="20"/>
      <c r="X117" s="20">
        <v>0</v>
      </c>
    </row>
    <row r="118" spans="1:24" x14ac:dyDescent="0.45">
      <c r="A118" s="18" t="s">
        <v>138</v>
      </c>
      <c r="B118" s="19">
        <v>2.1248455302</v>
      </c>
      <c r="C118" s="19">
        <v>2.1342738983</v>
      </c>
      <c r="D118" s="19">
        <v>2.1350588357000002</v>
      </c>
      <c r="E118" s="19">
        <v>2.1351582595999998</v>
      </c>
      <c r="F118" s="19">
        <v>2.1246586932999998</v>
      </c>
      <c r="G118" s="19">
        <v>2.1344093549999998</v>
      </c>
      <c r="H118" s="19">
        <v>2.1351475832000002</v>
      </c>
      <c r="I118" s="19">
        <v>2.1351573698999999</v>
      </c>
      <c r="K118" t="s">
        <v>27</v>
      </c>
      <c r="M118" t="s">
        <v>27</v>
      </c>
      <c r="O118" t="s">
        <v>27</v>
      </c>
      <c r="Q118" t="s">
        <v>27</v>
      </c>
      <c r="V118" s="20"/>
      <c r="W118" s="20"/>
      <c r="X118" s="20">
        <v>0</v>
      </c>
    </row>
    <row r="119" spans="1:24" x14ac:dyDescent="0.45">
      <c r="A119" s="18" t="s">
        <v>139</v>
      </c>
      <c r="B119" s="19">
        <v>2.2601762716999998</v>
      </c>
      <c r="C119" s="19">
        <v>2.6257785162</v>
      </c>
      <c r="D119" s="19">
        <v>2.9134896158000001</v>
      </c>
      <c r="E119" s="19">
        <v>2.9674839866</v>
      </c>
      <c r="F119" s="19">
        <v>2.3555160237999999</v>
      </c>
      <c r="G119" s="19">
        <v>2.8571206319</v>
      </c>
      <c r="H119" s="19">
        <v>3.2278374415000002</v>
      </c>
      <c r="I119" s="19">
        <v>3.2724313036999999</v>
      </c>
      <c r="J119">
        <v>2.2599755284772383</v>
      </c>
      <c r="K119">
        <v>304.84199044963498</v>
      </c>
      <c r="L119">
        <v>0.71404970479966934</v>
      </c>
      <c r="M119">
        <v>1.069025250788</v>
      </c>
      <c r="N119">
        <v>2.2593449010758273</v>
      </c>
      <c r="O119">
        <v>442.60617208149898</v>
      </c>
      <c r="P119">
        <v>1.0273908998330397</v>
      </c>
      <c r="Q119">
        <v>0.91167493473162597</v>
      </c>
      <c r="R119">
        <f t="shared" si="7"/>
        <v>1.7092917172788928</v>
      </c>
      <c r="S119">
        <f t="shared" si="8"/>
        <v>2.7427788664869097</v>
      </c>
      <c r="T119">
        <f t="shared" si="9"/>
        <v>1.8522391307120103</v>
      </c>
      <c r="U119">
        <f t="shared" si="10"/>
        <v>0.66814867090633878</v>
      </c>
      <c r="V119" s="20">
        <f>IF(S119&lt;=2,1,0)</f>
        <v>0</v>
      </c>
      <c r="W119" s="20">
        <f t="shared" si="11"/>
        <v>0</v>
      </c>
      <c r="X119" s="20">
        <f>IF(W119+V119=2,1,0)</f>
        <v>0</v>
      </c>
    </row>
    <row r="120" spans="1:24" x14ac:dyDescent="0.45">
      <c r="A120" s="18" t="s">
        <v>140</v>
      </c>
      <c r="B120" s="19">
        <v>4.0549030740000003</v>
      </c>
      <c r="C120" s="19">
        <v>4.3800188344000004</v>
      </c>
      <c r="D120" s="19">
        <v>4.4655719914000001</v>
      </c>
      <c r="E120" s="19">
        <v>4.4766548101000003</v>
      </c>
      <c r="F120" s="19">
        <v>4.1748131655999998</v>
      </c>
      <c r="G120" s="19">
        <v>4.4608578855000003</v>
      </c>
      <c r="H120" s="19">
        <v>4.7009909498000004</v>
      </c>
      <c r="I120" s="19">
        <v>4.7590019798999998</v>
      </c>
      <c r="J120">
        <v>4.2026407820866565</v>
      </c>
      <c r="K120">
        <v>191.073295285158</v>
      </c>
      <c r="L120">
        <v>0.27528469850918774</v>
      </c>
      <c r="M120">
        <v>2.5386286345134499</v>
      </c>
      <c r="N120">
        <v>0.48075763803486854</v>
      </c>
      <c r="O120">
        <v>0.41750820867248101</v>
      </c>
      <c r="P120">
        <v>4.2856571959796481</v>
      </c>
      <c r="Q120">
        <v>189.42138266515499</v>
      </c>
      <c r="R120">
        <f t="shared" si="7"/>
        <v>2.7656134315114032</v>
      </c>
      <c r="S120">
        <f t="shared" si="8"/>
        <v>4.4216592037729345</v>
      </c>
      <c r="T120">
        <f t="shared" si="9"/>
        <v>2.8068887524063348</v>
      </c>
      <c r="U120">
        <f t="shared" si="10"/>
        <v>103.52773882558321</v>
      </c>
      <c r="V120" s="20">
        <f>IF(S120&lt;=2,1,0)</f>
        <v>0</v>
      </c>
      <c r="W120" s="20">
        <f t="shared" si="11"/>
        <v>0</v>
      </c>
      <c r="X120" s="20">
        <f>IF(W120+V120=2,1,0)</f>
        <v>0</v>
      </c>
    </row>
    <row r="121" spans="1:24" x14ac:dyDescent="0.45">
      <c r="A121" s="18" t="s">
        <v>141</v>
      </c>
      <c r="B121" s="19">
        <v>0</v>
      </c>
      <c r="C121" s="19">
        <v>0</v>
      </c>
      <c r="D121" s="19">
        <v>1.3993000000000001E-6</v>
      </c>
      <c r="E121" s="19">
        <v>2.0211999999999998E-6</v>
      </c>
      <c r="F121" s="19">
        <v>4.6639999999999999E-7</v>
      </c>
      <c r="G121" s="19">
        <v>8.8621999999999996E-6</v>
      </c>
      <c r="H121" s="19">
        <v>4.0113200000000001E-5</v>
      </c>
      <c r="I121" s="19">
        <v>7.46291E-5</v>
      </c>
      <c r="K121" t="s">
        <v>27</v>
      </c>
      <c r="M121" t="s">
        <v>27</v>
      </c>
      <c r="O121" t="s">
        <v>27</v>
      </c>
      <c r="Q121" t="s">
        <v>27</v>
      </c>
      <c r="V121" s="20"/>
      <c r="W121" s="20"/>
      <c r="X121" s="20">
        <v>0</v>
      </c>
    </row>
    <row r="122" spans="1:24" x14ac:dyDescent="0.45">
      <c r="A122" s="18" t="s">
        <v>142</v>
      </c>
      <c r="B122" s="19">
        <v>4.4066282402999999</v>
      </c>
      <c r="C122" s="19">
        <v>6.5473634733999999</v>
      </c>
      <c r="D122" s="19">
        <v>7.6866923004999999</v>
      </c>
      <c r="E122" s="19">
        <v>7.7483321183999996</v>
      </c>
      <c r="F122" s="19">
        <v>5.3179872953</v>
      </c>
      <c r="G122" s="19">
        <v>7.4522187434999996</v>
      </c>
      <c r="H122" s="19">
        <v>8.0255651602999993</v>
      </c>
      <c r="I122" s="19">
        <v>8.0820795219000008</v>
      </c>
      <c r="J122">
        <v>3.8146115033109638</v>
      </c>
      <c r="K122">
        <v>262.14989068642802</v>
      </c>
      <c r="L122">
        <v>3.9941047847818951</v>
      </c>
      <c r="M122">
        <v>2.17748150483922</v>
      </c>
      <c r="N122">
        <v>3.9012850873038127</v>
      </c>
      <c r="O122">
        <v>256.32579445149503</v>
      </c>
      <c r="P122">
        <v>4.1929766863808418</v>
      </c>
      <c r="Q122">
        <v>3.6136077917979601</v>
      </c>
      <c r="R122">
        <f t="shared" si="7"/>
        <v>2.846405037328898</v>
      </c>
      <c r="S122">
        <f t="shared" si="8"/>
        <v>7.0555847834760081</v>
      </c>
      <c r="T122">
        <f t="shared" si="9"/>
        <v>2.9526538879852446</v>
      </c>
      <c r="U122">
        <f t="shared" si="10"/>
        <v>3.738221698662735</v>
      </c>
      <c r="V122" s="20">
        <f>IF(S122&lt;=2,1,0)</f>
        <v>0</v>
      </c>
      <c r="W122" s="20">
        <f t="shared" si="11"/>
        <v>0</v>
      </c>
      <c r="X122" s="20">
        <f>IF(W122+V122=2,1,0)</f>
        <v>0</v>
      </c>
    </row>
    <row r="123" spans="1:24" x14ac:dyDescent="0.45">
      <c r="A123" s="18" t="s">
        <v>143</v>
      </c>
      <c r="B123" s="19">
        <v>1.8204162279</v>
      </c>
      <c r="C123" s="19">
        <v>2.0418809373000002</v>
      </c>
      <c r="D123" s="19">
        <v>2.1243765286</v>
      </c>
      <c r="E123" s="19">
        <v>2.1422959467</v>
      </c>
      <c r="F123" s="19">
        <v>1.9006392703999999</v>
      </c>
      <c r="G123" s="19">
        <v>2.1679027012000001</v>
      </c>
      <c r="H123" s="19">
        <v>2.4231756743999999</v>
      </c>
      <c r="I123" s="19">
        <v>2.4460021831000001</v>
      </c>
      <c r="J123">
        <v>0.1318399110927865</v>
      </c>
      <c r="K123">
        <v>0.61930846580698795</v>
      </c>
      <c r="L123">
        <v>2.0127264960357714</v>
      </c>
      <c r="M123">
        <v>88.4983791868775</v>
      </c>
      <c r="N123">
        <v>1.8631715497037886</v>
      </c>
      <c r="O123">
        <v>536.71922489922702</v>
      </c>
      <c r="P123">
        <v>0.59809639500294243</v>
      </c>
      <c r="Q123">
        <v>0.69376140418013998</v>
      </c>
      <c r="R123">
        <f t="shared" si="7"/>
        <v>0.94576937073519607</v>
      </c>
      <c r="S123">
        <f t="shared" si="8"/>
        <v>2.0743652825539605</v>
      </c>
      <c r="T123">
        <f t="shared" si="9"/>
        <v>1.5746717337612399</v>
      </c>
      <c r="U123">
        <f t="shared" si="10"/>
        <v>0.34999329670923629</v>
      </c>
      <c r="V123" s="20">
        <f>IF(S123&lt;=2,1,0)</f>
        <v>0</v>
      </c>
      <c r="W123" s="20">
        <f t="shared" si="11"/>
        <v>0</v>
      </c>
      <c r="X123" s="20">
        <f>IF(W123+V123=2,1,0)</f>
        <v>0</v>
      </c>
    </row>
    <row r="124" spans="1:24" x14ac:dyDescent="0.45">
      <c r="A124" s="18" t="s">
        <v>144</v>
      </c>
      <c r="B124" s="19">
        <v>2.4219238676999999</v>
      </c>
      <c r="C124" s="19">
        <v>2.4970392646000001</v>
      </c>
      <c r="D124" s="19">
        <v>2.5045000645000002</v>
      </c>
      <c r="E124" s="19">
        <v>2.5048971432</v>
      </c>
      <c r="F124" s="19">
        <v>2.4040495819999999</v>
      </c>
      <c r="G124" s="19">
        <v>2.4949205831999999</v>
      </c>
      <c r="H124" s="19">
        <v>2.5042719443000001</v>
      </c>
      <c r="I124" s="19">
        <v>2.5047605494999998</v>
      </c>
      <c r="J124">
        <v>1.1686593304233257E-5</v>
      </c>
      <c r="K124">
        <v>897.60953132511997</v>
      </c>
      <c r="L124">
        <v>2.5053029084453664</v>
      </c>
      <c r="M124">
        <v>283.96137851393303</v>
      </c>
      <c r="N124">
        <v>1.2677913621210528</v>
      </c>
      <c r="O124">
        <v>152.35726783436999</v>
      </c>
      <c r="P124">
        <v>1.2374020116587698</v>
      </c>
      <c r="Q124">
        <v>152.36676384442401</v>
      </c>
      <c r="R124">
        <f t="shared" si="7"/>
        <v>1.852825165999092</v>
      </c>
      <c r="S124">
        <f t="shared" si="8"/>
        <v>2.5009109979263506</v>
      </c>
      <c r="T124">
        <f t="shared" si="9"/>
        <v>1.5124948735371788</v>
      </c>
      <c r="U124">
        <f t="shared" si="10"/>
        <v>2.4970778336322437</v>
      </c>
      <c r="V124" s="20">
        <f>IF(S124&lt;=2,1,0)</f>
        <v>0</v>
      </c>
      <c r="W124" s="20">
        <f t="shared" si="11"/>
        <v>0</v>
      </c>
      <c r="X124" s="20">
        <f>IF(W124+V124=2,1,0)</f>
        <v>0</v>
      </c>
    </row>
    <row r="125" spans="1:24" x14ac:dyDescent="0.45">
      <c r="A125" s="18" t="s">
        <v>145</v>
      </c>
      <c r="B125" s="19">
        <v>2.7066857378</v>
      </c>
      <c r="C125" s="19">
        <v>2.7276980871999998</v>
      </c>
      <c r="D125" s="19">
        <v>2.7289095633999998</v>
      </c>
      <c r="E125" s="19">
        <v>2.7251556955999998</v>
      </c>
      <c r="F125" s="19">
        <v>2.7315036313999999</v>
      </c>
      <c r="G125" s="19">
        <v>2.7332929431999999</v>
      </c>
      <c r="H125" s="19">
        <v>2.7329673679000002</v>
      </c>
      <c r="I125" s="19">
        <v>2.7331998404000002</v>
      </c>
      <c r="K125" t="s">
        <v>27</v>
      </c>
      <c r="M125" t="s">
        <v>27</v>
      </c>
      <c r="O125" t="s">
        <v>27</v>
      </c>
      <c r="Q125" t="s">
        <v>27</v>
      </c>
      <c r="V125" s="20"/>
      <c r="W125" s="20"/>
      <c r="X125" s="20">
        <v>0</v>
      </c>
    </row>
    <row r="126" spans="1:24" x14ac:dyDescent="0.45">
      <c r="A126" s="18" t="s">
        <v>146</v>
      </c>
      <c r="B126" s="19">
        <v>2.6984724704</v>
      </c>
      <c r="C126" s="19">
        <v>2.7055490002</v>
      </c>
      <c r="D126" s="19">
        <v>2.7190430794</v>
      </c>
      <c r="E126" s="19">
        <v>2.7157254000000002</v>
      </c>
      <c r="F126" s="19">
        <v>2.7316579487000001</v>
      </c>
      <c r="G126" s="19">
        <v>2.7323566473000001</v>
      </c>
      <c r="H126" s="19">
        <v>2.7330940675000002</v>
      </c>
      <c r="I126" s="19">
        <v>2.7326312580000001</v>
      </c>
      <c r="K126" t="s">
        <v>27</v>
      </c>
      <c r="M126" t="s">
        <v>27</v>
      </c>
      <c r="O126" t="s">
        <v>27</v>
      </c>
      <c r="Q126" t="s">
        <v>27</v>
      </c>
      <c r="V126" s="20"/>
      <c r="W126" s="20"/>
      <c r="X126" s="20">
        <v>0</v>
      </c>
    </row>
    <row r="127" spans="1:24" x14ac:dyDescent="0.45">
      <c r="A127" s="18" t="s">
        <v>147</v>
      </c>
      <c r="B127" s="19">
        <v>1.6261237554000001</v>
      </c>
      <c r="C127" s="19">
        <v>1.6574435113999999</v>
      </c>
      <c r="D127" s="19">
        <v>1.6607811291000001</v>
      </c>
      <c r="E127" s="19">
        <v>1.6610220024</v>
      </c>
      <c r="F127" s="19">
        <v>1.6328735138999999</v>
      </c>
      <c r="G127" s="19">
        <v>1.6588995950000001</v>
      </c>
      <c r="H127" s="19">
        <v>1.6646034928</v>
      </c>
      <c r="I127" s="19">
        <v>1.6668784071</v>
      </c>
      <c r="J127">
        <v>0.74629641737024188</v>
      </c>
      <c r="K127">
        <v>409.606494836281</v>
      </c>
      <c r="L127">
        <v>0.91477308226983189</v>
      </c>
      <c r="M127">
        <v>499.35165658136299</v>
      </c>
      <c r="O127" t="s">
        <v>27</v>
      </c>
      <c r="Q127" t="s">
        <v>27</v>
      </c>
      <c r="R127">
        <f t="shared" si="7"/>
        <v>1.3619967694403501</v>
      </c>
      <c r="S127">
        <f t="shared" si="8"/>
        <v>1.6592445738297097</v>
      </c>
      <c r="V127" s="20"/>
      <c r="W127" s="20"/>
      <c r="X127" s="20">
        <v>0</v>
      </c>
    </row>
    <row r="128" spans="1:24" x14ac:dyDescent="0.45">
      <c r="A128" s="18" t="s">
        <v>148</v>
      </c>
      <c r="B128" s="19">
        <v>1.0128407126000001</v>
      </c>
      <c r="C128" s="19">
        <v>1.2693894304</v>
      </c>
      <c r="D128" s="19">
        <v>1.5463041749999999</v>
      </c>
      <c r="E128" s="19">
        <v>1.5766581200000001</v>
      </c>
      <c r="F128" s="19">
        <v>1.1743781090000001</v>
      </c>
      <c r="G128" s="19">
        <v>1.5334401333000001</v>
      </c>
      <c r="H128" s="19">
        <v>1.9243182963000001</v>
      </c>
      <c r="I128" s="19">
        <v>2.0394828752</v>
      </c>
      <c r="J128">
        <v>0.96543973764124535</v>
      </c>
      <c r="K128">
        <v>999.99992593141701</v>
      </c>
      <c r="L128">
        <v>0.62700492007441644</v>
      </c>
      <c r="M128">
        <v>0.95024907341256404</v>
      </c>
      <c r="N128">
        <v>1.3144181802663835</v>
      </c>
      <c r="O128">
        <v>42.094132267668897</v>
      </c>
      <c r="P128">
        <v>0.74050858447539181</v>
      </c>
      <c r="Q128">
        <v>0.30490489220336398</v>
      </c>
      <c r="R128">
        <f t="shared" si="7"/>
        <v>0.88357450736499277</v>
      </c>
      <c r="S128">
        <f t="shared" si="8"/>
        <v>1.3757907187236196</v>
      </c>
      <c r="T128">
        <f t="shared" si="9"/>
        <v>0.39163576567346342</v>
      </c>
      <c r="U128">
        <f t="shared" si="10"/>
        <v>0.2899201192431618</v>
      </c>
      <c r="V128" s="20">
        <f>IF(S128&lt;=2,1,0)</f>
        <v>1</v>
      </c>
      <c r="W128" s="20">
        <f t="shared" si="11"/>
        <v>0</v>
      </c>
      <c r="X128" s="20">
        <f>IF(W128+V128=2,1,0)</f>
        <v>0</v>
      </c>
    </row>
    <row r="129" spans="1:24" x14ac:dyDescent="0.45">
      <c r="A129" s="18" t="s">
        <v>149</v>
      </c>
      <c r="B129" s="19">
        <v>2.9451984903000001</v>
      </c>
      <c r="C129" s="19">
        <v>3.4145617025999999</v>
      </c>
      <c r="D129" s="19">
        <v>4.4210416258</v>
      </c>
      <c r="E129" s="19">
        <v>4.5143765910999996</v>
      </c>
      <c r="F129" s="19">
        <v>3.1114571957999999</v>
      </c>
      <c r="G129" s="19">
        <v>4.2384918089000001</v>
      </c>
      <c r="H129" s="19">
        <v>4.8381212828000004</v>
      </c>
      <c r="I129" s="19">
        <v>4.9369967289999996</v>
      </c>
      <c r="J129">
        <v>1.6910252976490361</v>
      </c>
      <c r="K129">
        <v>0.489223009212163</v>
      </c>
      <c r="L129">
        <v>2.9179978777356346</v>
      </c>
      <c r="M129">
        <v>342.70072820432301</v>
      </c>
      <c r="N129">
        <v>3.3655137751380497</v>
      </c>
      <c r="O129">
        <v>41.6624102632477</v>
      </c>
      <c r="P129">
        <v>1.5832169053552012</v>
      </c>
      <c r="Q129">
        <v>0.89817857954466196</v>
      </c>
      <c r="R129">
        <f t="shared" si="7"/>
        <v>2.2670949372102283</v>
      </c>
      <c r="S129">
        <f t="shared" si="8"/>
        <v>3.7500480204805227</v>
      </c>
      <c r="T129">
        <f t="shared" si="9"/>
        <v>1.0038791435021386</v>
      </c>
      <c r="U129">
        <f t="shared" si="10"/>
        <v>1.0887406608220735</v>
      </c>
      <c r="V129" s="20">
        <f>IF(S129&lt;=2,1,0)</f>
        <v>0</v>
      </c>
      <c r="W129" s="20">
        <f t="shared" si="11"/>
        <v>0</v>
      </c>
      <c r="X129" s="20">
        <f>IF(W129+V129=2,1,0)</f>
        <v>0</v>
      </c>
    </row>
    <row r="130" spans="1:24" x14ac:dyDescent="0.45">
      <c r="A130" s="18" t="s">
        <v>150</v>
      </c>
      <c r="B130" s="19">
        <v>0</v>
      </c>
      <c r="C130" s="19">
        <v>0</v>
      </c>
      <c r="D130" s="19">
        <v>0</v>
      </c>
      <c r="E130" s="19">
        <v>0</v>
      </c>
      <c r="F130" s="19">
        <v>0</v>
      </c>
      <c r="G130" s="19">
        <v>0</v>
      </c>
      <c r="H130" s="19">
        <v>0</v>
      </c>
      <c r="I130" s="19">
        <v>0</v>
      </c>
      <c r="K130" t="s">
        <v>27</v>
      </c>
      <c r="M130" t="s">
        <v>27</v>
      </c>
      <c r="O130" t="s">
        <v>27</v>
      </c>
      <c r="Q130" t="s">
        <v>27</v>
      </c>
      <c r="V130" s="20"/>
      <c r="W130" s="20"/>
      <c r="X130" s="20">
        <v>0</v>
      </c>
    </row>
    <row r="131" spans="1:24" x14ac:dyDescent="0.45">
      <c r="A131" s="18" t="s">
        <v>151</v>
      </c>
      <c r="B131" s="19">
        <v>3.8900900303000001</v>
      </c>
      <c r="C131" s="19">
        <v>4.5610360921000002</v>
      </c>
      <c r="D131" s="19">
        <v>5.0865707506</v>
      </c>
      <c r="E131" s="19">
        <v>5.1264189881000002</v>
      </c>
      <c r="F131" s="19">
        <v>4.1038939147000004</v>
      </c>
      <c r="G131" s="19">
        <v>4.9786624561000004</v>
      </c>
      <c r="H131" s="19">
        <v>5.6085087553999999</v>
      </c>
      <c r="I131" s="19">
        <v>5.7013482162000004</v>
      </c>
      <c r="J131">
        <v>1.2620545459722332</v>
      </c>
      <c r="K131">
        <v>1.1694780472586901</v>
      </c>
      <c r="L131">
        <v>3.8961582561235488</v>
      </c>
      <c r="M131">
        <v>256.66307632981801</v>
      </c>
      <c r="N131">
        <v>3.9964117673072965</v>
      </c>
      <c r="O131">
        <v>250.224465694976</v>
      </c>
      <c r="P131">
        <v>1.7234488454223749</v>
      </c>
      <c r="Q131">
        <v>0.874103885722602</v>
      </c>
      <c r="R131">
        <f t="shared" si="7"/>
        <v>2.8183552778413374</v>
      </c>
      <c r="S131">
        <f t="shared" si="8"/>
        <v>4.7726587559941027</v>
      </c>
      <c r="T131">
        <f t="shared" si="9"/>
        <v>2.8702458491261527</v>
      </c>
      <c r="U131">
        <f t="shared" si="10"/>
        <v>1.1102642108004903</v>
      </c>
      <c r="V131" s="20">
        <f>IF(S131&lt;=2,1,0)</f>
        <v>0</v>
      </c>
      <c r="W131" s="20">
        <f t="shared" si="11"/>
        <v>0</v>
      </c>
      <c r="X131" s="20">
        <f>IF(W131+V131=2,1,0)</f>
        <v>0</v>
      </c>
    </row>
    <row r="132" spans="1:24" x14ac:dyDescent="0.45">
      <c r="A132" s="18" t="s">
        <v>152</v>
      </c>
      <c r="B132" s="19">
        <v>1.0442208041000001</v>
      </c>
      <c r="C132" s="19">
        <v>1.1379654160999999</v>
      </c>
      <c r="D132" s="19">
        <v>1.1917830055</v>
      </c>
      <c r="E132" s="19">
        <v>1.1814342586</v>
      </c>
      <c r="F132" s="19">
        <v>1.1195718161999999</v>
      </c>
      <c r="G132" s="19">
        <v>1.2255593512</v>
      </c>
      <c r="H132" s="19">
        <v>1.2590477541</v>
      </c>
      <c r="I132" s="19">
        <v>1.2671950804000001</v>
      </c>
      <c r="K132" t="s">
        <v>27</v>
      </c>
      <c r="M132" t="s">
        <v>27</v>
      </c>
      <c r="N132">
        <v>1.2220954817062728</v>
      </c>
      <c r="O132">
        <v>68.463787474986404</v>
      </c>
      <c r="P132">
        <v>4.6172680480051825E-2</v>
      </c>
      <c r="Q132">
        <v>0.30224022304569997</v>
      </c>
      <c r="T132">
        <f t="shared" ref="T132:T195" si="14">N132*O132*$T$2/(1+O132*$T$2)+P132*Q132*$T$2/(1+Q132*$T$2)</f>
        <v>0.49679949189627859</v>
      </c>
      <c r="U132">
        <f t="shared" ref="U132:U195" si="15">N132*Q132*$U$2/(1+O132*$U$2)+P132*Q132*$U$2/(1+Q132*$U$2)</f>
        <v>2.2751287052289917E-2</v>
      </c>
      <c r="V132" s="20"/>
      <c r="W132" s="20"/>
      <c r="X132" s="20">
        <v>0</v>
      </c>
    </row>
    <row r="133" spans="1:24" x14ac:dyDescent="0.45">
      <c r="A133" s="18" t="s">
        <v>153</v>
      </c>
      <c r="B133" s="19">
        <v>1.0391146876999999</v>
      </c>
      <c r="C133" s="19">
        <v>1.1285133103</v>
      </c>
      <c r="D133" s="19">
        <v>1.2074991403999999</v>
      </c>
      <c r="E133" s="19">
        <v>1.2262154257</v>
      </c>
      <c r="F133" s="19">
        <v>1.1058790019</v>
      </c>
      <c r="G133" s="19">
        <v>1.2275731965000001</v>
      </c>
      <c r="H133" s="19">
        <v>1.2508446289999999</v>
      </c>
      <c r="I133" s="19">
        <v>1.2698618418000001</v>
      </c>
      <c r="J133">
        <v>0.16153924792614752</v>
      </c>
      <c r="K133">
        <v>0.66497440831513599</v>
      </c>
      <c r="L133">
        <v>1.0670555924260869</v>
      </c>
      <c r="M133">
        <v>262.99627359866901</v>
      </c>
      <c r="N133">
        <v>1.2272069076158649</v>
      </c>
      <c r="O133">
        <v>57.748349689129903</v>
      </c>
      <c r="P133">
        <v>3.9590821314314142E-2</v>
      </c>
      <c r="Q133">
        <v>0.252583797789183</v>
      </c>
      <c r="R133">
        <f t="shared" ref="R133:R196" si="16">J133*K133*$R$2/(1+K133*$R$2)+L133*M133*$R$2/(1+M133*$R$2)</f>
        <v>0.7741649648502783</v>
      </c>
      <c r="S133">
        <f t="shared" ref="S133:S196" si="17">J133*K133*$S$2/(1+K133*$S$2)+L133*M133*$S$2/(1+M133*$S$2)</f>
        <v>1.157238365956339</v>
      </c>
      <c r="T133">
        <f t="shared" si="14"/>
        <v>0.44935436010769653</v>
      </c>
      <c r="U133">
        <f t="shared" si="15"/>
        <v>1.8609125334688802E-2</v>
      </c>
      <c r="V133" s="20">
        <f>IF(S133&lt;=2,1,0)</f>
        <v>1</v>
      </c>
      <c r="W133" s="20">
        <f t="shared" ref="W133:W196" si="18">IF(T133-3.1847898379*R133+0.02715397&gt;=0,1,0)</f>
        <v>0</v>
      </c>
      <c r="X133" s="20">
        <f>IF(W133+V133=2,1,0)</f>
        <v>0</v>
      </c>
    </row>
    <row r="134" spans="1:24" x14ac:dyDescent="0.45">
      <c r="A134" s="18" t="s">
        <v>154</v>
      </c>
      <c r="B134" s="19">
        <v>4.0093718042999997</v>
      </c>
      <c r="C134" s="19">
        <v>4.6498627771000001</v>
      </c>
      <c r="D134" s="19">
        <v>5.137563482</v>
      </c>
      <c r="E134" s="19">
        <v>5.1877989815000003</v>
      </c>
      <c r="F134" s="19">
        <v>4.2289634978999997</v>
      </c>
      <c r="G134" s="19">
        <v>5.0784615007999996</v>
      </c>
      <c r="H134" s="19">
        <v>5.5742927748</v>
      </c>
      <c r="I134" s="19">
        <v>5.6934703208000004</v>
      </c>
      <c r="J134">
        <v>4.038330314235453</v>
      </c>
      <c r="K134">
        <v>247.62709354464201</v>
      </c>
      <c r="L134">
        <v>1.1743490329017292</v>
      </c>
      <c r="M134">
        <v>1.1427665468763499</v>
      </c>
      <c r="N134">
        <v>4.8134090717927949</v>
      </c>
      <c r="O134">
        <v>42.1353565187068</v>
      </c>
      <c r="P134">
        <v>0.8953756440017947</v>
      </c>
      <c r="Q134">
        <v>0.38708460287686502</v>
      </c>
      <c r="R134">
        <f t="shared" si="16"/>
        <v>2.8899141827014199</v>
      </c>
      <c r="S134">
        <f t="shared" si="17"/>
        <v>4.8471114366098664</v>
      </c>
      <c r="T134">
        <f t="shared" si="14"/>
        <v>1.4303649296427656</v>
      </c>
      <c r="U134">
        <f t="shared" si="15"/>
        <v>0.43440318547908435</v>
      </c>
      <c r="V134" s="20">
        <f>IF(S134&lt;=2,1,0)</f>
        <v>0</v>
      </c>
      <c r="W134" s="20">
        <f t="shared" si="18"/>
        <v>0</v>
      </c>
      <c r="X134" s="20">
        <f>IF(W134+V134=2,1,0)</f>
        <v>0</v>
      </c>
    </row>
    <row r="135" spans="1:24" x14ac:dyDescent="0.45">
      <c r="A135" s="18" t="s">
        <v>155</v>
      </c>
      <c r="B135" s="19">
        <v>3.0019399999999999E-5</v>
      </c>
      <c r="C135" s="19">
        <v>1.3008400000000001E-4</v>
      </c>
      <c r="D135" s="19">
        <v>1.4286100000000001E-3</v>
      </c>
      <c r="E135" s="19">
        <v>1.6528599999999999E-3</v>
      </c>
      <c r="F135" s="19">
        <v>1.207959E-3</v>
      </c>
      <c r="G135" s="19">
        <v>1.19176903E-2</v>
      </c>
      <c r="H135" s="19">
        <v>6.6183476599999999E-2</v>
      </c>
      <c r="I135" s="19">
        <v>9.1010009700000005E-2</v>
      </c>
      <c r="K135" t="s">
        <v>27</v>
      </c>
      <c r="M135" t="s">
        <v>27</v>
      </c>
      <c r="N135">
        <v>9.6870977993853483E-2</v>
      </c>
      <c r="O135">
        <v>0.12269895652537099</v>
      </c>
      <c r="P135">
        <v>5.8701067528624022E-5</v>
      </c>
      <c r="Q135">
        <v>170.367962805855</v>
      </c>
      <c r="T135">
        <f t="shared" si="14"/>
        <v>1.557035387632106E-4</v>
      </c>
      <c r="U135">
        <f t="shared" si="15"/>
        <v>26.50357359524774</v>
      </c>
      <c r="V135" s="20"/>
      <c r="W135" s="20"/>
      <c r="X135" s="20">
        <v>0</v>
      </c>
    </row>
    <row r="136" spans="1:24" x14ac:dyDescent="0.45">
      <c r="A136" s="18" t="s">
        <v>156</v>
      </c>
      <c r="B136" s="19">
        <v>4.6181048581999997</v>
      </c>
      <c r="C136" s="19">
        <v>5.5613564913999998</v>
      </c>
      <c r="D136" s="19">
        <v>6.071236056</v>
      </c>
      <c r="E136" s="19">
        <v>6.1743665057000001</v>
      </c>
      <c r="F136" s="19">
        <v>5.1287122235</v>
      </c>
      <c r="G136" s="19">
        <v>6.1198802342</v>
      </c>
      <c r="H136" s="19">
        <v>6.6742864475000001</v>
      </c>
      <c r="I136" s="19">
        <v>6.7331952506999997</v>
      </c>
      <c r="J136">
        <v>1.0217202765375897</v>
      </c>
      <c r="K136">
        <v>0.82045481745070303</v>
      </c>
      <c r="L136">
        <v>5.1653863396666289</v>
      </c>
      <c r="M136">
        <v>70.8162830574921</v>
      </c>
      <c r="N136">
        <v>5.0161954062765579</v>
      </c>
      <c r="O136">
        <v>199.35427492969399</v>
      </c>
      <c r="P136">
        <v>1.7370811571780393</v>
      </c>
      <c r="Q136">
        <v>1.1705716372263499</v>
      </c>
      <c r="R136">
        <f t="shared" si="16"/>
        <v>2.1497582825838615</v>
      </c>
      <c r="S136">
        <f t="shared" si="17"/>
        <v>5.7640100283418079</v>
      </c>
      <c r="T136">
        <f t="shared" si="14"/>
        <v>3.3606220382383434</v>
      </c>
      <c r="U136">
        <f t="shared" si="15"/>
        <v>1.2465554288202159</v>
      </c>
      <c r="V136" s="20">
        <f t="shared" ref="V136:V143" si="19">IF(S136&lt;=2,1,0)</f>
        <v>0</v>
      </c>
      <c r="W136" s="20">
        <f t="shared" si="18"/>
        <v>0</v>
      </c>
      <c r="X136" s="20">
        <f t="shared" ref="X136:X143" si="20">IF(W136+V136=2,1,0)</f>
        <v>0</v>
      </c>
    </row>
    <row r="137" spans="1:24" x14ac:dyDescent="0.45">
      <c r="A137" s="18" t="s">
        <v>157</v>
      </c>
      <c r="B137" s="19">
        <v>4.8263365921999997</v>
      </c>
      <c r="C137" s="19">
        <v>5.7189642025999996</v>
      </c>
      <c r="D137" s="19">
        <v>6.3211443033999997</v>
      </c>
      <c r="E137" s="19">
        <v>6.4852064481999996</v>
      </c>
      <c r="F137" s="19">
        <v>5.3588260291000003</v>
      </c>
      <c r="G137" s="19">
        <v>6.4878166529000003</v>
      </c>
      <c r="H137" s="19">
        <v>7.1782495037</v>
      </c>
      <c r="I137" s="19">
        <v>7.3655819138999998</v>
      </c>
      <c r="J137">
        <v>5.4354418870866805</v>
      </c>
      <c r="K137">
        <v>70.686131744270796</v>
      </c>
      <c r="L137">
        <v>1.071483326609874</v>
      </c>
      <c r="M137">
        <v>0.48965942845146099</v>
      </c>
      <c r="N137">
        <v>6.1978622740119977</v>
      </c>
      <c r="O137">
        <v>37.977261941511699</v>
      </c>
      <c r="P137">
        <v>1.1925614525938228</v>
      </c>
      <c r="Q137">
        <v>0.314762179749974</v>
      </c>
      <c r="R137">
        <f t="shared" si="16"/>
        <v>2.256196908629414</v>
      </c>
      <c r="S137">
        <f t="shared" si="17"/>
        <v>5.9274081171874826</v>
      </c>
      <c r="T137">
        <f t="shared" si="14"/>
        <v>1.7096595506277859</v>
      </c>
      <c r="U137">
        <f t="shared" si="15"/>
        <v>0.51141654524607927</v>
      </c>
      <c r="V137" s="20">
        <f t="shared" si="19"/>
        <v>0</v>
      </c>
      <c r="W137" s="20">
        <f t="shared" si="18"/>
        <v>0</v>
      </c>
      <c r="X137" s="20">
        <f t="shared" si="20"/>
        <v>0</v>
      </c>
    </row>
    <row r="138" spans="1:24" x14ac:dyDescent="0.45">
      <c r="A138" s="18" t="s">
        <v>158</v>
      </c>
      <c r="B138" s="19">
        <v>5.1718312514999996</v>
      </c>
      <c r="C138" s="19">
        <v>6.8558077945000004</v>
      </c>
      <c r="D138" s="19">
        <v>7.1187183055999999</v>
      </c>
      <c r="E138" s="19">
        <v>7.1446562184999998</v>
      </c>
      <c r="F138" s="19">
        <v>6.0441477538999999</v>
      </c>
      <c r="G138" s="19">
        <v>7.0509874611000001</v>
      </c>
      <c r="H138" s="19">
        <v>7.2715821710000004</v>
      </c>
      <c r="I138" s="19">
        <v>7.3939613915000004</v>
      </c>
      <c r="J138">
        <v>1.8102066477570051</v>
      </c>
      <c r="K138">
        <v>552.30649652245097</v>
      </c>
      <c r="L138">
        <v>5.3383517456226715</v>
      </c>
      <c r="M138">
        <v>17.0472835716965</v>
      </c>
      <c r="N138">
        <v>7.1586895518570923</v>
      </c>
      <c r="O138">
        <v>34.664879794662298</v>
      </c>
      <c r="P138">
        <v>0.26211354677077392</v>
      </c>
      <c r="Q138">
        <v>5.9417121397376899E-2</v>
      </c>
      <c r="R138">
        <f t="shared" si="16"/>
        <v>2.3101991810548901</v>
      </c>
      <c r="S138">
        <f t="shared" si="17"/>
        <v>6.9948077678296396</v>
      </c>
      <c r="T138">
        <f t="shared" si="14"/>
        <v>1.8429160853141093</v>
      </c>
      <c r="U138">
        <f t="shared" si="15"/>
        <v>3.9935588374294693E-2</v>
      </c>
      <c r="V138" s="20">
        <f t="shared" si="19"/>
        <v>0</v>
      </c>
      <c r="W138" s="20">
        <f t="shared" si="18"/>
        <v>0</v>
      </c>
      <c r="X138" s="20">
        <f t="shared" si="20"/>
        <v>0</v>
      </c>
    </row>
    <row r="139" spans="1:24" x14ac:dyDescent="0.45">
      <c r="A139" s="18" t="s">
        <v>159</v>
      </c>
      <c r="B139" s="19">
        <v>0.95733457649999998</v>
      </c>
      <c r="C139" s="19">
        <v>0.98790372449999997</v>
      </c>
      <c r="D139" s="19">
        <v>1.1365082772999999</v>
      </c>
      <c r="E139" s="19">
        <v>1.1672726580999999</v>
      </c>
      <c r="F139" s="19">
        <v>0.99289091600000001</v>
      </c>
      <c r="G139" s="19">
        <v>1.1986433351000001</v>
      </c>
      <c r="H139" s="19">
        <v>1.5563633451000001</v>
      </c>
      <c r="I139" s="19">
        <v>1.5815421989</v>
      </c>
      <c r="J139">
        <v>0.95154599131028106</v>
      </c>
      <c r="K139">
        <v>999.99999996852898</v>
      </c>
      <c r="L139">
        <v>0.23057923566399818</v>
      </c>
      <c r="M139">
        <v>0.28436086177366798</v>
      </c>
      <c r="N139">
        <v>0.95280534759697466</v>
      </c>
      <c r="O139">
        <v>999.99990748287996</v>
      </c>
      <c r="P139">
        <v>0.66022965254873645</v>
      </c>
      <c r="Q139">
        <v>0.41971121872336498</v>
      </c>
      <c r="R139">
        <f t="shared" si="16"/>
        <v>0.86569562817899093</v>
      </c>
      <c r="S139">
        <f t="shared" si="17"/>
        <v>1.0346642626526608</v>
      </c>
      <c r="T139">
        <f t="shared" si="14"/>
        <v>0.86894614843877827</v>
      </c>
      <c r="U139">
        <f t="shared" si="15"/>
        <v>0.30169622599965007</v>
      </c>
      <c r="V139" s="20">
        <f t="shared" si="19"/>
        <v>1</v>
      </c>
      <c r="W139" s="20">
        <f t="shared" si="18"/>
        <v>0</v>
      </c>
      <c r="X139" s="20">
        <f t="shared" si="20"/>
        <v>0</v>
      </c>
    </row>
    <row r="140" spans="1:24" x14ac:dyDescent="0.45">
      <c r="A140" s="18" t="s">
        <v>160</v>
      </c>
      <c r="B140" s="19">
        <v>3.3750368706999998</v>
      </c>
      <c r="C140" s="19">
        <v>3.6224858903000001</v>
      </c>
      <c r="D140" s="19">
        <v>3.7108335254</v>
      </c>
      <c r="E140" s="19">
        <v>3.7148868924</v>
      </c>
      <c r="F140" s="19">
        <v>3.4529361745</v>
      </c>
      <c r="G140" s="19">
        <v>3.6773870350000002</v>
      </c>
      <c r="H140" s="19">
        <v>3.7317109023000001</v>
      </c>
      <c r="I140" s="19">
        <v>3.7566384102999999</v>
      </c>
      <c r="J140">
        <v>0.28967505359472501</v>
      </c>
      <c r="K140">
        <v>2.3594517939676498</v>
      </c>
      <c r="L140">
        <v>3.4298511436450436</v>
      </c>
      <c r="M140">
        <v>291.55784102406</v>
      </c>
      <c r="N140">
        <v>7.0311695888060952E-2</v>
      </c>
      <c r="O140">
        <v>0.14222384873094801</v>
      </c>
      <c r="P140">
        <v>3.6883319116966122</v>
      </c>
      <c r="Q140">
        <v>93.414050588715199</v>
      </c>
      <c r="R140">
        <f t="shared" si="16"/>
        <v>2.5605782815597844</v>
      </c>
      <c r="S140">
        <f t="shared" si="17"/>
        <v>3.6630021266700687</v>
      </c>
      <c r="T140">
        <f t="shared" si="14"/>
        <v>1.781470046640651</v>
      </c>
      <c r="U140">
        <f t="shared" si="15"/>
        <v>13.89581509029818</v>
      </c>
      <c r="V140" s="20">
        <f t="shared" si="19"/>
        <v>0</v>
      </c>
      <c r="W140" s="20">
        <f t="shared" si="18"/>
        <v>0</v>
      </c>
      <c r="X140" s="20">
        <f t="shared" si="20"/>
        <v>0</v>
      </c>
    </row>
    <row r="141" spans="1:24" x14ac:dyDescent="0.45">
      <c r="A141" s="18" t="s">
        <v>161</v>
      </c>
      <c r="B141" s="19">
        <v>0.74486331309999998</v>
      </c>
      <c r="C141" s="19">
        <v>1.1605656669</v>
      </c>
      <c r="D141" s="19">
        <v>1.6231592344000001</v>
      </c>
      <c r="E141" s="19">
        <v>1.7259503315</v>
      </c>
      <c r="F141" s="19">
        <v>1.0030186445</v>
      </c>
      <c r="G141" s="19">
        <v>1.5927042909</v>
      </c>
      <c r="H141" s="19">
        <v>2.1087082151000001</v>
      </c>
      <c r="I141" s="19">
        <v>2.1846602167000002</v>
      </c>
      <c r="J141">
        <v>1.0294712860360113</v>
      </c>
      <c r="K141">
        <v>0.77547633060060805</v>
      </c>
      <c r="L141">
        <v>0.70933433758665365</v>
      </c>
      <c r="M141">
        <v>162.882123668785</v>
      </c>
      <c r="N141">
        <v>1.3386629742575713</v>
      </c>
      <c r="O141">
        <v>0.77306406423653795</v>
      </c>
      <c r="P141">
        <v>0.86383631509068215</v>
      </c>
      <c r="Q141">
        <v>999.99997968693503</v>
      </c>
      <c r="R141">
        <f t="shared" si="16"/>
        <v>0.44742640043054355</v>
      </c>
      <c r="S141">
        <f t="shared" si="17"/>
        <v>1.3330713789414699</v>
      </c>
      <c r="T141">
        <f t="shared" si="14"/>
        <v>0.79557507340682521</v>
      </c>
      <c r="U141">
        <f t="shared" si="15"/>
        <v>1052.3917484499138</v>
      </c>
      <c r="V141" s="20">
        <f t="shared" si="19"/>
        <v>1</v>
      </c>
      <c r="W141" s="20">
        <f t="shared" si="18"/>
        <v>0</v>
      </c>
      <c r="X141" s="20">
        <f t="shared" si="20"/>
        <v>0</v>
      </c>
    </row>
    <row r="142" spans="1:24" x14ac:dyDescent="0.45">
      <c r="A142" s="18" t="s">
        <v>162</v>
      </c>
      <c r="B142" s="19">
        <v>1.2321738373</v>
      </c>
      <c r="C142" s="19">
        <v>1.4613220382000001</v>
      </c>
      <c r="D142" s="19">
        <v>1.6023854352</v>
      </c>
      <c r="E142" s="19">
        <v>1.6091189113</v>
      </c>
      <c r="F142" s="19">
        <v>1.4003517959</v>
      </c>
      <c r="G142" s="19">
        <v>1.6088543527000001</v>
      </c>
      <c r="H142" s="19">
        <v>1.6574535721000001</v>
      </c>
      <c r="I142" s="19">
        <v>1.6842688333</v>
      </c>
      <c r="J142">
        <v>0.44242792836942463</v>
      </c>
      <c r="K142">
        <v>1.84410008155105</v>
      </c>
      <c r="L142">
        <v>1.1750432884986561</v>
      </c>
      <c r="M142">
        <v>851.03247353123004</v>
      </c>
      <c r="N142">
        <v>6.6131790772082116E-2</v>
      </c>
      <c r="O142">
        <v>0.15121320449706999</v>
      </c>
      <c r="P142">
        <v>1.6185183811506976</v>
      </c>
      <c r="Q142">
        <v>40.866974103948003</v>
      </c>
      <c r="R142">
        <f t="shared" si="16"/>
        <v>1.0594998834926699</v>
      </c>
      <c r="S142">
        <f t="shared" si="17"/>
        <v>1.5224107300963294</v>
      </c>
      <c r="T142">
        <f t="shared" si="14"/>
        <v>0.46964886282754875</v>
      </c>
      <c r="U142">
        <f t="shared" si="15"/>
        <v>5.7490650661123075</v>
      </c>
      <c r="V142" s="20">
        <f t="shared" si="19"/>
        <v>1</v>
      </c>
      <c r="W142" s="20">
        <f t="shared" si="18"/>
        <v>0</v>
      </c>
      <c r="X142" s="20">
        <f t="shared" si="20"/>
        <v>0</v>
      </c>
    </row>
    <row r="143" spans="1:24" x14ac:dyDescent="0.45">
      <c r="A143" s="18" t="s">
        <v>163</v>
      </c>
      <c r="B143" s="19">
        <v>2.4727255060000002</v>
      </c>
      <c r="C143" s="19">
        <v>2.8828043444000002</v>
      </c>
      <c r="D143" s="19">
        <v>3.2290216296000001</v>
      </c>
      <c r="E143" s="19">
        <v>3.3068927343999999</v>
      </c>
      <c r="F143" s="19">
        <v>2.6828866816999999</v>
      </c>
      <c r="G143" s="19">
        <v>3.2230635297000001</v>
      </c>
      <c r="H143" s="19">
        <v>3.7636840577999999</v>
      </c>
      <c r="I143" s="19">
        <v>3.8852447412000002</v>
      </c>
      <c r="J143">
        <v>2.5902935580154605</v>
      </c>
      <c r="K143">
        <v>140.91981921457</v>
      </c>
      <c r="L143">
        <v>0.72638745691535489</v>
      </c>
      <c r="M143">
        <v>0.729051219761648</v>
      </c>
      <c r="N143">
        <v>1.1720819429187845</v>
      </c>
      <c r="O143">
        <v>0.49040963767531298</v>
      </c>
      <c r="P143">
        <v>2.7284169787958228</v>
      </c>
      <c r="Q143">
        <v>129.29702854669799</v>
      </c>
      <c r="R143">
        <f t="shared" si="16"/>
        <v>1.520382651572542</v>
      </c>
      <c r="S143">
        <f t="shared" si="17"/>
        <v>3.0120154462910196</v>
      </c>
      <c r="T143">
        <f t="shared" si="14"/>
        <v>1.5442318557190504</v>
      </c>
      <c r="U143">
        <f t="shared" si="15"/>
        <v>155.73208045757158</v>
      </c>
      <c r="V143" s="20">
        <f t="shared" si="19"/>
        <v>0</v>
      </c>
      <c r="W143" s="20">
        <f t="shared" si="18"/>
        <v>0</v>
      </c>
      <c r="X143" s="20">
        <f t="shared" si="20"/>
        <v>0</v>
      </c>
    </row>
    <row r="144" spans="1:24" x14ac:dyDescent="0.45">
      <c r="A144" s="18" t="s">
        <v>164</v>
      </c>
      <c r="B144" s="19">
        <v>3.0511637388000001</v>
      </c>
      <c r="C144" s="19">
        <v>3.2507854027</v>
      </c>
      <c r="D144" s="19">
        <v>3.6019003798</v>
      </c>
      <c r="E144" s="19">
        <v>3.6083490610000002</v>
      </c>
      <c r="F144" s="19">
        <v>3.1714489485000001</v>
      </c>
      <c r="G144" s="19">
        <v>3.5966997348</v>
      </c>
      <c r="H144" s="19">
        <v>3.9239125737</v>
      </c>
      <c r="I144" s="19">
        <v>4.0014760374999998</v>
      </c>
      <c r="K144" t="s">
        <v>27</v>
      </c>
      <c r="M144" t="s">
        <v>27</v>
      </c>
      <c r="N144">
        <v>0.64878274849211914</v>
      </c>
      <c r="O144">
        <v>0.42530184265619497</v>
      </c>
      <c r="P144">
        <v>3.3625728133283967</v>
      </c>
      <c r="Q144">
        <v>86.676734076490504</v>
      </c>
      <c r="T144">
        <f t="shared" si="14"/>
        <v>1.5640392675573813</v>
      </c>
      <c r="U144">
        <f t="shared" si="15"/>
        <v>64.117368540449135</v>
      </c>
      <c r="V144" s="20"/>
      <c r="W144" s="20"/>
      <c r="X144" s="20">
        <v>0</v>
      </c>
    </row>
    <row r="145" spans="1:24" x14ac:dyDescent="0.45">
      <c r="A145" s="18" t="s">
        <v>165</v>
      </c>
      <c r="B145" s="19">
        <v>3.1403955800999999</v>
      </c>
      <c r="C145" s="19">
        <v>3.9461809871</v>
      </c>
      <c r="D145" s="19">
        <v>4.4804066255999997</v>
      </c>
      <c r="E145" s="19">
        <v>4.5453697470999996</v>
      </c>
      <c r="F145" s="19">
        <v>3.3321188724000002</v>
      </c>
      <c r="G145" s="19">
        <v>4.2979161203</v>
      </c>
      <c r="H145" s="19">
        <v>4.9459393386999997</v>
      </c>
      <c r="I145" s="19">
        <v>5.0525386807999997</v>
      </c>
      <c r="J145">
        <v>3.0194905194476109</v>
      </c>
      <c r="K145">
        <v>331.181667039724</v>
      </c>
      <c r="L145">
        <v>1.544675807978219</v>
      </c>
      <c r="M145">
        <v>1.51187907098178</v>
      </c>
      <c r="N145">
        <v>1.903997828745329</v>
      </c>
      <c r="O145">
        <v>0.96631649590175706</v>
      </c>
      <c r="P145">
        <v>3.1611654190424954</v>
      </c>
      <c r="Q145">
        <v>251.58508026783201</v>
      </c>
      <c r="R145">
        <f t="shared" si="16"/>
        <v>2.3422136529586304</v>
      </c>
      <c r="S145">
        <f t="shared" si="17"/>
        <v>4.1757257068725409</v>
      </c>
      <c r="T145">
        <f t="shared" si="14"/>
        <v>2.2802697839960779</v>
      </c>
      <c r="U145">
        <f t="shared" si="15"/>
        <v>329.83569581898854</v>
      </c>
      <c r="V145" s="20">
        <f>IF(S145&lt;=2,1,0)</f>
        <v>0</v>
      </c>
      <c r="W145" s="20">
        <f t="shared" si="18"/>
        <v>0</v>
      </c>
      <c r="X145" s="20">
        <f>IF(W145+V145=2,1,0)</f>
        <v>0</v>
      </c>
    </row>
    <row r="146" spans="1:24" x14ac:dyDescent="0.45">
      <c r="A146" s="18" t="s">
        <v>166</v>
      </c>
      <c r="B146" s="19">
        <v>0.62919968069999999</v>
      </c>
      <c r="C146" s="19">
        <v>11.01163485</v>
      </c>
      <c r="D146" s="19">
        <v>15.058486048900001</v>
      </c>
      <c r="E146" s="19">
        <v>15.3578306254</v>
      </c>
      <c r="F146" s="19">
        <v>0.72305681079999995</v>
      </c>
      <c r="G146" s="19">
        <v>12.135907373</v>
      </c>
      <c r="H146" s="19">
        <v>16.372910395200002</v>
      </c>
      <c r="I146" s="19">
        <v>16.905343779700001</v>
      </c>
      <c r="K146" t="s">
        <v>27</v>
      </c>
      <c r="M146" t="s">
        <v>27</v>
      </c>
      <c r="O146" t="s">
        <v>27</v>
      </c>
      <c r="Q146" t="s">
        <v>27</v>
      </c>
      <c r="V146" s="20"/>
      <c r="W146" s="20"/>
      <c r="X146" s="20">
        <v>0</v>
      </c>
    </row>
    <row r="147" spans="1:24" x14ac:dyDescent="0.45">
      <c r="A147" s="18" t="s">
        <v>167</v>
      </c>
      <c r="B147" s="19">
        <v>3.1326413215</v>
      </c>
      <c r="C147" s="19">
        <v>3.9382729096000002</v>
      </c>
      <c r="D147" s="19">
        <v>4.4834351128999996</v>
      </c>
      <c r="E147" s="19">
        <v>4.5551098524000002</v>
      </c>
      <c r="F147" s="19">
        <v>3.3436772065000002</v>
      </c>
      <c r="G147" s="19">
        <v>4.2943803146999997</v>
      </c>
      <c r="H147" s="19">
        <v>4.9896969615</v>
      </c>
      <c r="I147" s="19">
        <v>5.0814866682000002</v>
      </c>
      <c r="J147">
        <v>1.5570397266019256</v>
      </c>
      <c r="K147">
        <v>1.4636507620291901</v>
      </c>
      <c r="L147">
        <v>3.0157212126583173</v>
      </c>
      <c r="M147">
        <v>331.595637431954</v>
      </c>
      <c r="N147">
        <v>1.9410373319669194</v>
      </c>
      <c r="O147">
        <v>0.91176410538672303</v>
      </c>
      <c r="P147">
        <v>3.1641352834329255</v>
      </c>
      <c r="Q147">
        <v>316.04211198270099</v>
      </c>
      <c r="R147">
        <f t="shared" si="16"/>
        <v>2.3394444381383814</v>
      </c>
      <c r="S147">
        <f t="shared" si="17"/>
        <v>4.1717549565722845</v>
      </c>
      <c r="T147">
        <f t="shared" si="14"/>
        <v>2.421140608049539</v>
      </c>
      <c r="U147">
        <f t="shared" si="15"/>
        <v>437.68607810539822</v>
      </c>
      <c r="V147" s="20">
        <f>IF(S147&lt;=2,1,0)</f>
        <v>0</v>
      </c>
      <c r="W147" s="20">
        <f t="shared" si="18"/>
        <v>0</v>
      </c>
      <c r="X147" s="20">
        <f>IF(W147+V147=2,1,0)</f>
        <v>0</v>
      </c>
    </row>
    <row r="148" spans="1:24" x14ac:dyDescent="0.45">
      <c r="A148" s="18" t="s">
        <v>168</v>
      </c>
      <c r="B148" s="19">
        <v>1.9972877784</v>
      </c>
      <c r="C148" s="19">
        <v>6.2874612734999999</v>
      </c>
      <c r="D148" s="19">
        <v>7.6672918193999999</v>
      </c>
      <c r="E148" s="19">
        <v>7.8121687491999996</v>
      </c>
      <c r="F148" s="19">
        <v>2.1780764091</v>
      </c>
      <c r="G148" s="19">
        <v>6.8626615930000003</v>
      </c>
      <c r="H148" s="19">
        <v>8.1394579040000004</v>
      </c>
      <c r="I148" s="19">
        <v>8.2941601837000007</v>
      </c>
      <c r="J148">
        <v>3.9438210857786009</v>
      </c>
      <c r="K148">
        <v>3.5275758937258499</v>
      </c>
      <c r="L148">
        <v>3.9441203238770326</v>
      </c>
      <c r="M148">
        <v>3.5275758355847202</v>
      </c>
      <c r="N148">
        <v>3.2275842040847027</v>
      </c>
      <c r="O148">
        <v>2.4701644472694602</v>
      </c>
      <c r="P148">
        <v>5.1642220380681341</v>
      </c>
      <c r="Q148">
        <v>2.4701624442025198</v>
      </c>
      <c r="R148">
        <f t="shared" si="16"/>
        <v>0.26877198182332274</v>
      </c>
      <c r="S148">
        <f t="shared" si="17"/>
        <v>6.9086995933959034</v>
      </c>
      <c r="T148">
        <f t="shared" si="14"/>
        <v>0.20229431117469787</v>
      </c>
      <c r="U148">
        <f t="shared" si="15"/>
        <v>6.9791197050934226</v>
      </c>
      <c r="V148" s="20">
        <f>IF(S148&lt;=2,1,0)</f>
        <v>0</v>
      </c>
      <c r="W148" s="20">
        <f t="shared" si="18"/>
        <v>0</v>
      </c>
      <c r="X148" s="20">
        <f>IF(W148+V148=2,1,0)</f>
        <v>0</v>
      </c>
    </row>
    <row r="149" spans="1:24" x14ac:dyDescent="0.45">
      <c r="A149" s="18" t="s">
        <v>169</v>
      </c>
      <c r="B149" s="19">
        <v>4.7926734887000002</v>
      </c>
      <c r="C149" s="19">
        <v>5.8462367151999999</v>
      </c>
      <c r="D149" s="19">
        <v>6.3278252892999998</v>
      </c>
      <c r="E149" s="19">
        <v>6.4047713003000002</v>
      </c>
      <c r="F149" s="19">
        <v>5.1271700043999999</v>
      </c>
      <c r="G149" s="19">
        <v>6.2419682935000003</v>
      </c>
      <c r="H149" s="19">
        <v>6.7784336828000002</v>
      </c>
      <c r="I149" s="19">
        <v>6.9121621526999997</v>
      </c>
      <c r="J149">
        <v>5.1528587735565727</v>
      </c>
      <c r="K149">
        <v>86.710611956856994</v>
      </c>
      <c r="L149">
        <v>1.2610042858485753</v>
      </c>
      <c r="M149">
        <v>1.4382277165159401</v>
      </c>
      <c r="N149">
        <v>0.87841478456578648</v>
      </c>
      <c r="O149">
        <v>0.338941027397272</v>
      </c>
      <c r="P149">
        <v>6.051200244020329</v>
      </c>
      <c r="Q149">
        <v>33.646545653247102</v>
      </c>
      <c r="R149">
        <f t="shared" si="16"/>
        <v>2.4109274069521995</v>
      </c>
      <c r="S149">
        <f t="shared" si="17"/>
        <v>6.059022165826768</v>
      </c>
      <c r="T149">
        <f t="shared" si="14"/>
        <v>1.5264034479787849</v>
      </c>
      <c r="U149">
        <f t="shared" si="15"/>
        <v>41.192272980197941</v>
      </c>
      <c r="V149" s="20">
        <f>IF(S149&lt;=2,1,0)</f>
        <v>0</v>
      </c>
      <c r="W149" s="20">
        <f t="shared" si="18"/>
        <v>0</v>
      </c>
      <c r="X149" s="20">
        <f>IF(W149+V149=2,1,0)</f>
        <v>0</v>
      </c>
    </row>
    <row r="150" spans="1:24" x14ac:dyDescent="0.45">
      <c r="A150" s="18" t="s">
        <v>170</v>
      </c>
      <c r="B150" s="19">
        <v>3.0893645303000001</v>
      </c>
      <c r="C150" s="19">
        <v>3.1664220363000002</v>
      </c>
      <c r="D150" s="19">
        <v>3.1758334515</v>
      </c>
      <c r="E150" s="19">
        <v>3.1763187056</v>
      </c>
      <c r="F150" s="19">
        <v>3.0956862816999999</v>
      </c>
      <c r="G150" s="19">
        <v>3.1849928697999998</v>
      </c>
      <c r="H150" s="19">
        <v>3.2954023872999998</v>
      </c>
      <c r="I150" s="19">
        <v>3.3306239829000002</v>
      </c>
      <c r="J150">
        <v>1.851055414812192</v>
      </c>
      <c r="K150">
        <v>248.754065705947</v>
      </c>
      <c r="L150">
        <v>1.3251454073925584</v>
      </c>
      <c r="M150">
        <v>754.63007984723799</v>
      </c>
      <c r="N150">
        <v>3.1503292184252651</v>
      </c>
      <c r="O150">
        <v>317.42714194701199</v>
      </c>
      <c r="P150">
        <v>0.18812468588681355</v>
      </c>
      <c r="Q150">
        <v>0.198792973102667</v>
      </c>
      <c r="R150">
        <f t="shared" si="16"/>
        <v>2.4903835798492091</v>
      </c>
      <c r="S150">
        <f t="shared" si="17"/>
        <v>3.1716102036252583</v>
      </c>
      <c r="T150">
        <f t="shared" si="14"/>
        <v>2.3960008792330942</v>
      </c>
      <c r="U150">
        <f t="shared" si="15"/>
        <v>5.5487637156277976E-2</v>
      </c>
      <c r="V150" s="20">
        <f>IF(S150&lt;=2,1,0)</f>
        <v>0</v>
      </c>
      <c r="W150" s="20">
        <f t="shared" si="18"/>
        <v>0</v>
      </c>
      <c r="X150" s="20">
        <f>IF(W150+V150=2,1,0)</f>
        <v>0</v>
      </c>
    </row>
    <row r="151" spans="1:24" x14ac:dyDescent="0.45">
      <c r="A151" s="18" t="s">
        <v>171</v>
      </c>
      <c r="B151" s="19">
        <v>2.5552620121</v>
      </c>
      <c r="C151" s="19">
        <v>2.998296646</v>
      </c>
      <c r="D151" s="19">
        <v>3.345634832</v>
      </c>
      <c r="E151" s="19">
        <v>3.3749302746000001</v>
      </c>
      <c r="F151" s="19">
        <v>2.7349557096999999</v>
      </c>
      <c r="G151" s="19">
        <v>3.2933105825000002</v>
      </c>
      <c r="H151" s="19">
        <v>3.6902232740000001</v>
      </c>
      <c r="I151" s="19">
        <v>3.7832650720999998</v>
      </c>
      <c r="J151">
        <v>2.5146371577488007</v>
      </c>
      <c r="K151">
        <v>397.67168226627302</v>
      </c>
      <c r="L151">
        <v>0.87953205102159715</v>
      </c>
      <c r="M151">
        <v>1.2530200309938999</v>
      </c>
      <c r="N151">
        <v>0.77356966478198397</v>
      </c>
      <c r="O151">
        <v>0.42618289703658002</v>
      </c>
      <c r="P151">
        <v>3.0215318469932519</v>
      </c>
      <c r="Q151">
        <v>51.425940993771697</v>
      </c>
      <c r="R151">
        <f t="shared" si="16"/>
        <v>2.0202411498004804</v>
      </c>
      <c r="S151">
        <f t="shared" si="17"/>
        <v>3.1401495277653013</v>
      </c>
      <c r="T151">
        <f t="shared" si="14"/>
        <v>1.02942879658474</v>
      </c>
      <c r="U151">
        <f t="shared" si="15"/>
        <v>45.944588530761116</v>
      </c>
      <c r="V151" s="20">
        <f>IF(S151&lt;=2,1,0)</f>
        <v>0</v>
      </c>
      <c r="W151" s="20">
        <f t="shared" si="18"/>
        <v>0</v>
      </c>
      <c r="X151" s="20">
        <f>IF(W151+V151=2,1,0)</f>
        <v>0</v>
      </c>
    </row>
    <row r="152" spans="1:24" x14ac:dyDescent="0.45">
      <c r="A152" s="18" t="s">
        <v>172</v>
      </c>
      <c r="B152" s="19">
        <v>0</v>
      </c>
      <c r="C152" s="19">
        <v>0</v>
      </c>
      <c r="D152" s="19">
        <v>0</v>
      </c>
      <c r="E152" s="19">
        <v>0</v>
      </c>
      <c r="F152" s="19">
        <v>9.2009999999999999E-7</v>
      </c>
      <c r="G152" s="19">
        <v>1.5904199999999999E-5</v>
      </c>
      <c r="H152" s="19">
        <v>9.5425400000000003E-5</v>
      </c>
      <c r="I152" s="19">
        <v>1.8309589999999999E-4</v>
      </c>
      <c r="K152" t="s">
        <v>27</v>
      </c>
      <c r="M152" t="s">
        <v>27</v>
      </c>
      <c r="O152" t="s">
        <v>27</v>
      </c>
      <c r="Q152" t="s">
        <v>27</v>
      </c>
      <c r="V152" s="20"/>
      <c r="W152" s="20"/>
      <c r="X152" s="20">
        <v>0</v>
      </c>
    </row>
    <row r="153" spans="1:24" x14ac:dyDescent="0.45">
      <c r="A153" s="18" t="s">
        <v>173</v>
      </c>
      <c r="B153" s="19">
        <v>2.4104587699</v>
      </c>
      <c r="C153" s="19">
        <v>2.6485790431999998</v>
      </c>
      <c r="D153" s="19">
        <v>2.6715895918000001</v>
      </c>
      <c r="E153" s="19">
        <v>2.6726199388</v>
      </c>
      <c r="F153" s="19">
        <v>2.5215142118</v>
      </c>
      <c r="G153" s="19">
        <v>2.6592972537000001</v>
      </c>
      <c r="H153" s="19">
        <v>2.6724847058000001</v>
      </c>
      <c r="I153" s="19">
        <v>2.6737925779</v>
      </c>
      <c r="J153">
        <v>1.4115247458736036E-5</v>
      </c>
      <c r="K153">
        <v>708.48671027829801</v>
      </c>
      <c r="L153">
        <v>2.6748811904955523</v>
      </c>
      <c r="M153">
        <v>89.204296253710098</v>
      </c>
      <c r="N153">
        <v>0.89575347145508033</v>
      </c>
      <c r="O153">
        <v>105.735905282744</v>
      </c>
      <c r="P153">
        <v>1.7787026396589449</v>
      </c>
      <c r="Q153">
        <v>105.728443891616</v>
      </c>
      <c r="R153">
        <f t="shared" si="16"/>
        <v>1.2611406782064523</v>
      </c>
      <c r="S153">
        <f t="shared" si="17"/>
        <v>2.6599858583244784</v>
      </c>
      <c r="T153">
        <f t="shared" si="14"/>
        <v>1.3744785414711518</v>
      </c>
      <c r="U153">
        <f t="shared" si="15"/>
        <v>2.6618052649972803</v>
      </c>
      <c r="V153" s="20">
        <f t="shared" ref="V153:V161" si="21">IF(S153&lt;=2,1,0)</f>
        <v>0</v>
      </c>
      <c r="W153" s="20">
        <f t="shared" si="18"/>
        <v>0</v>
      </c>
      <c r="X153" s="20">
        <f t="shared" ref="X153:X161" si="22">IF(W153+V153=2,1,0)</f>
        <v>0</v>
      </c>
    </row>
    <row r="154" spans="1:24" x14ac:dyDescent="0.45">
      <c r="A154" s="18" t="s">
        <v>174</v>
      </c>
      <c r="B154" s="19">
        <v>2.3563944239999999</v>
      </c>
      <c r="C154" s="19">
        <v>3.4696784053999998</v>
      </c>
      <c r="D154" s="19">
        <v>3.9500875948999998</v>
      </c>
      <c r="E154" s="19">
        <v>4.0086188229999999</v>
      </c>
      <c r="F154" s="19">
        <v>2.4185425233000002</v>
      </c>
      <c r="G154" s="19">
        <v>3.7603718698000002</v>
      </c>
      <c r="H154" s="19">
        <v>4.2370014582</v>
      </c>
      <c r="I154" s="19">
        <v>4.3078442630999998</v>
      </c>
      <c r="J154">
        <v>1.9316898629103914</v>
      </c>
      <c r="K154">
        <v>517.68137385060902</v>
      </c>
      <c r="L154">
        <v>2.0869023528333948</v>
      </c>
      <c r="M154">
        <v>2.76672759344688</v>
      </c>
      <c r="N154">
        <v>3.2265854504852922</v>
      </c>
      <c r="O154">
        <v>15.2414847258318</v>
      </c>
      <c r="P154">
        <v>1.0895538723044542</v>
      </c>
      <c r="Q154">
        <v>0.99986526934199804</v>
      </c>
      <c r="R154">
        <f t="shared" si="16"/>
        <v>1.6751418832962091</v>
      </c>
      <c r="S154">
        <f t="shared" si="17"/>
        <v>3.6973104308393236</v>
      </c>
      <c r="T154">
        <f t="shared" si="14"/>
        <v>0.43752450205175258</v>
      </c>
      <c r="U154">
        <f t="shared" si="15"/>
        <v>0.9312823952950019</v>
      </c>
      <c r="V154" s="20">
        <f t="shared" si="21"/>
        <v>0</v>
      </c>
      <c r="W154" s="20">
        <f t="shared" si="18"/>
        <v>0</v>
      </c>
      <c r="X154" s="20">
        <f t="shared" si="22"/>
        <v>0</v>
      </c>
    </row>
    <row r="155" spans="1:24" x14ac:dyDescent="0.45">
      <c r="A155" s="18" t="s">
        <v>175</v>
      </c>
      <c r="B155" s="19">
        <v>2.1085639747</v>
      </c>
      <c r="C155" s="19">
        <v>3.0876630474</v>
      </c>
      <c r="D155" s="19">
        <v>3.5083923265000001</v>
      </c>
      <c r="E155" s="19">
        <v>3.5551820117999999</v>
      </c>
      <c r="F155" s="19">
        <v>2.1646977697000001</v>
      </c>
      <c r="G155" s="19">
        <v>3.3319338405000001</v>
      </c>
      <c r="H155" s="19">
        <v>3.7293705048999999</v>
      </c>
      <c r="I155" s="19">
        <v>3.8128931246</v>
      </c>
      <c r="J155">
        <v>1.7257544815494275</v>
      </c>
      <c r="K155">
        <v>579.45669657688495</v>
      </c>
      <c r="L155">
        <v>1.8398852505992549</v>
      </c>
      <c r="M155">
        <v>2.8142049724587301</v>
      </c>
      <c r="N155">
        <v>0.48462862035050819</v>
      </c>
      <c r="O155">
        <v>0.34685113252578198</v>
      </c>
      <c r="P155">
        <v>3.3389262949793608</v>
      </c>
      <c r="Q155">
        <v>11.436100941416299</v>
      </c>
      <c r="R155">
        <f t="shared" si="16"/>
        <v>1.5221250094057297</v>
      </c>
      <c r="S155">
        <f t="shared" si="17"/>
        <v>3.2865762438894315</v>
      </c>
      <c r="T155">
        <f t="shared" si="14"/>
        <v>0.34433157422209415</v>
      </c>
      <c r="U155">
        <f t="shared" si="15"/>
        <v>9.7436122342943836</v>
      </c>
      <c r="V155" s="20">
        <f t="shared" si="21"/>
        <v>0</v>
      </c>
      <c r="W155" s="20">
        <f t="shared" si="18"/>
        <v>0</v>
      </c>
      <c r="X155" s="20">
        <f t="shared" si="22"/>
        <v>0</v>
      </c>
    </row>
    <row r="156" spans="1:24" x14ac:dyDescent="0.45">
      <c r="A156" s="18" t="s">
        <v>176</v>
      </c>
      <c r="B156" s="19">
        <v>2.1142686503000001</v>
      </c>
      <c r="C156" s="19">
        <v>3.0851129617000002</v>
      </c>
      <c r="D156" s="19">
        <v>3.4938487720000002</v>
      </c>
      <c r="E156" s="19">
        <v>3.5540504131000001</v>
      </c>
      <c r="F156" s="19">
        <v>2.1668661255999999</v>
      </c>
      <c r="G156" s="19">
        <v>3.3319453633</v>
      </c>
      <c r="H156" s="19">
        <v>3.7435326249999998</v>
      </c>
      <c r="I156" s="19">
        <v>3.8004189479999999</v>
      </c>
      <c r="J156">
        <v>1.2202892972530737</v>
      </c>
      <c r="K156">
        <v>1.8214143358088699</v>
      </c>
      <c r="L156">
        <v>2.3407829515373173</v>
      </c>
      <c r="M156">
        <v>44.928435773031303</v>
      </c>
      <c r="N156">
        <v>1.2702310667168542</v>
      </c>
      <c r="O156">
        <v>1.39807514566702</v>
      </c>
      <c r="P156">
        <v>2.5367650175198082</v>
      </c>
      <c r="Q156">
        <v>20.805251114846701</v>
      </c>
      <c r="R156">
        <f t="shared" si="16"/>
        <v>0.74748166877867528</v>
      </c>
      <c r="S156">
        <f t="shared" si="17"/>
        <v>3.2724756847754035</v>
      </c>
      <c r="T156">
        <f t="shared" si="14"/>
        <v>0.454399184212959</v>
      </c>
      <c r="U156">
        <f t="shared" si="15"/>
        <v>16.400534718813248</v>
      </c>
      <c r="V156" s="20">
        <f t="shared" si="21"/>
        <v>0</v>
      </c>
      <c r="W156" s="20">
        <f t="shared" si="18"/>
        <v>0</v>
      </c>
      <c r="X156" s="20">
        <f t="shared" si="22"/>
        <v>0</v>
      </c>
    </row>
    <row r="157" spans="1:24" x14ac:dyDescent="0.45">
      <c r="A157" s="18" t="s">
        <v>177</v>
      </c>
      <c r="B157" s="19">
        <v>2.0951978146000001</v>
      </c>
      <c r="C157" s="19">
        <v>3.171135144</v>
      </c>
      <c r="D157" s="19">
        <v>3.5829980667000001</v>
      </c>
      <c r="E157" s="19">
        <v>3.6236957328999999</v>
      </c>
      <c r="F157" s="19">
        <v>2.1160443443000001</v>
      </c>
      <c r="G157" s="19">
        <v>3.4044179071</v>
      </c>
      <c r="H157" s="19">
        <v>3.8258104862</v>
      </c>
      <c r="I157" s="19">
        <v>3.9024776269000001</v>
      </c>
      <c r="J157">
        <v>1.6022775809495649</v>
      </c>
      <c r="K157">
        <v>624.109994036378</v>
      </c>
      <c r="L157">
        <v>2.0326345642418282</v>
      </c>
      <c r="M157">
        <v>3.3384134695679402</v>
      </c>
      <c r="N157">
        <v>3.3859404719517179</v>
      </c>
      <c r="O157">
        <v>10.2225849035324</v>
      </c>
      <c r="P157">
        <v>0.52597299303478418</v>
      </c>
      <c r="Q157">
        <v>0.45442004307752998</v>
      </c>
      <c r="R157">
        <f t="shared" si="16"/>
        <v>1.4466676984201425</v>
      </c>
      <c r="S157">
        <f t="shared" si="17"/>
        <v>3.3688541695610121</v>
      </c>
      <c r="T157">
        <f t="shared" si="14"/>
        <v>0.31640809540950227</v>
      </c>
      <c r="U157">
        <f t="shared" si="15"/>
        <v>0.39392230452507737</v>
      </c>
      <c r="V157" s="20">
        <f t="shared" si="21"/>
        <v>0</v>
      </c>
      <c r="W157" s="20">
        <f t="shared" si="18"/>
        <v>0</v>
      </c>
      <c r="X157" s="20">
        <f t="shared" si="22"/>
        <v>0</v>
      </c>
    </row>
    <row r="158" spans="1:24" x14ac:dyDescent="0.45">
      <c r="A158" s="18" t="s">
        <v>178</v>
      </c>
      <c r="B158" s="19">
        <v>2.3472570591999999</v>
      </c>
      <c r="C158" s="19">
        <v>2.3798076520000002</v>
      </c>
      <c r="D158" s="19">
        <v>2.3842058123999998</v>
      </c>
      <c r="E158" s="19">
        <v>2.3841642469000002</v>
      </c>
      <c r="F158" s="19">
        <v>2.3425964234999999</v>
      </c>
      <c r="G158" s="19">
        <v>2.3800855282</v>
      </c>
      <c r="H158" s="19">
        <v>2.3838721291999998</v>
      </c>
      <c r="I158" s="19">
        <v>2.3841226814000001</v>
      </c>
      <c r="J158">
        <v>0.92258800101012184</v>
      </c>
      <c r="K158">
        <v>999.45634993446401</v>
      </c>
      <c r="L158">
        <v>1.4615437739348525</v>
      </c>
      <c r="M158">
        <v>500.45433340086697</v>
      </c>
      <c r="N158">
        <v>1.1904011338954481</v>
      </c>
      <c r="O158">
        <v>360.15932076166803</v>
      </c>
      <c r="P158">
        <v>1.1938562276717688</v>
      </c>
      <c r="Q158">
        <v>360.663608167539</v>
      </c>
      <c r="R158">
        <f t="shared" si="16"/>
        <v>2.0568123500476752</v>
      </c>
      <c r="S158">
        <f t="shared" si="17"/>
        <v>2.3822117013199486</v>
      </c>
      <c r="T158">
        <f t="shared" si="14"/>
        <v>1.866404013313562</v>
      </c>
      <c r="U158">
        <f t="shared" si="15"/>
        <v>2.3826187212629031</v>
      </c>
      <c r="V158" s="20">
        <f t="shared" si="21"/>
        <v>0</v>
      </c>
      <c r="W158" s="20">
        <f t="shared" si="18"/>
        <v>0</v>
      </c>
      <c r="X158" s="20">
        <f t="shared" si="22"/>
        <v>0</v>
      </c>
    </row>
    <row r="159" spans="1:24" x14ac:dyDescent="0.45">
      <c r="A159" s="18" t="s">
        <v>179</v>
      </c>
      <c r="B159" s="19">
        <v>0.70376524799999995</v>
      </c>
      <c r="C159" s="19">
        <v>0.92657042450000004</v>
      </c>
      <c r="D159" s="19">
        <v>1.5502253921</v>
      </c>
      <c r="E159" s="19">
        <v>1.6358880313999999</v>
      </c>
      <c r="F159" s="19">
        <v>1.3107592803000001</v>
      </c>
      <c r="G159" s="19">
        <v>1.7962865110999999</v>
      </c>
      <c r="H159" s="19">
        <v>1.981022595</v>
      </c>
      <c r="I159" s="19">
        <v>2.0106561834000001</v>
      </c>
      <c r="J159">
        <v>0.64820236634267159</v>
      </c>
      <c r="K159">
        <v>999.99999171028401</v>
      </c>
      <c r="L159">
        <v>1.0440591980178737</v>
      </c>
      <c r="M159">
        <v>0.42604684056493503</v>
      </c>
      <c r="N159">
        <v>0.40117106153289334</v>
      </c>
      <c r="O159">
        <v>0.83117400064345104</v>
      </c>
      <c r="P159">
        <v>1.6129986854446656</v>
      </c>
      <c r="Q159">
        <v>23.270201935909601</v>
      </c>
      <c r="R159">
        <f t="shared" si="16"/>
        <v>0.59370418833948646</v>
      </c>
      <c r="S159">
        <f t="shared" si="17"/>
        <v>1.1282192729597866</v>
      </c>
      <c r="T159">
        <f t="shared" si="14"/>
        <v>0.30779906321049327</v>
      </c>
      <c r="U159">
        <f t="shared" si="15"/>
        <v>8.5919257051472364</v>
      </c>
      <c r="V159" s="20">
        <f t="shared" si="21"/>
        <v>1</v>
      </c>
      <c r="W159" s="20">
        <f t="shared" si="18"/>
        <v>0</v>
      </c>
      <c r="X159" s="20">
        <f t="shared" si="22"/>
        <v>0</v>
      </c>
    </row>
    <row r="160" spans="1:24" x14ac:dyDescent="0.45">
      <c r="A160" s="18" t="s">
        <v>180</v>
      </c>
      <c r="B160" s="19">
        <v>0.68972593839999996</v>
      </c>
      <c r="C160" s="19">
        <v>0.91535123819999997</v>
      </c>
      <c r="D160" s="19">
        <v>1.4959120804999999</v>
      </c>
      <c r="E160" s="19">
        <v>1.5839022433000001</v>
      </c>
      <c r="F160" s="19">
        <v>1.2965673462</v>
      </c>
      <c r="G160" s="19">
        <v>1.7668728563</v>
      </c>
      <c r="H160" s="19">
        <v>1.9736940471</v>
      </c>
      <c r="I160" s="19">
        <v>2.0058433671999998</v>
      </c>
      <c r="J160">
        <v>0.99460060632840908</v>
      </c>
      <c r="K160">
        <v>0.43838685529694699</v>
      </c>
      <c r="L160">
        <v>0.63869086725817681</v>
      </c>
      <c r="M160">
        <v>999.99998057510697</v>
      </c>
      <c r="N160">
        <v>1.4567332919250151</v>
      </c>
      <c r="O160">
        <v>33.294139591428902</v>
      </c>
      <c r="P160">
        <v>0.5528926387343881</v>
      </c>
      <c r="Q160">
        <v>1.00530743153352</v>
      </c>
      <c r="R160">
        <f t="shared" si="16"/>
        <v>0.58496922733287937</v>
      </c>
      <c r="S160">
        <f t="shared" si="17"/>
        <v>1.103019954800365</v>
      </c>
      <c r="T160">
        <f t="shared" si="14"/>
        <v>0.3693650193647976</v>
      </c>
      <c r="U160">
        <f t="shared" si="15"/>
        <v>0.41257976573495991</v>
      </c>
      <c r="V160" s="20">
        <f t="shared" si="21"/>
        <v>1</v>
      </c>
      <c r="W160" s="20">
        <f t="shared" si="18"/>
        <v>0</v>
      </c>
      <c r="X160" s="20">
        <f t="shared" si="22"/>
        <v>0</v>
      </c>
    </row>
    <row r="161" spans="1:24" x14ac:dyDescent="0.45">
      <c r="A161" s="18" t="s">
        <v>181</v>
      </c>
      <c r="B161" s="19">
        <v>3.9883999999999999</v>
      </c>
      <c r="C161" s="19">
        <v>4.8072999999999997</v>
      </c>
      <c r="D161" s="19">
        <v>5.3548099999999996</v>
      </c>
      <c r="E161" s="19">
        <v>5.4412799999999999</v>
      </c>
      <c r="F161" s="19">
        <v>4.3955900000000003</v>
      </c>
      <c r="G161" s="19">
        <v>5.3680099999999999</v>
      </c>
      <c r="H161" s="19">
        <v>6.0273000000000003</v>
      </c>
      <c r="I161" s="19">
        <v>6.1930800000000001</v>
      </c>
      <c r="J161">
        <v>3.953529726453604</v>
      </c>
      <c r="K161">
        <v>252.93853066168501</v>
      </c>
      <c r="L161">
        <v>1.5012400963854231</v>
      </c>
      <c r="M161">
        <v>1.3462923738789001</v>
      </c>
      <c r="N161">
        <v>1.2141156568601814</v>
      </c>
      <c r="O161">
        <v>0.36932152228466902</v>
      </c>
      <c r="P161">
        <v>5.0004475794830725</v>
      </c>
      <c r="Q161">
        <v>41.3486191647293</v>
      </c>
      <c r="R161">
        <f t="shared" si="16"/>
        <v>2.853297168570152</v>
      </c>
      <c r="S161">
        <f t="shared" si="17"/>
        <v>5.0404146893104453</v>
      </c>
      <c r="T161">
        <f t="shared" si="14"/>
        <v>1.4672451526562109</v>
      </c>
      <c r="U161">
        <f t="shared" si="15"/>
        <v>62.689193887661681</v>
      </c>
      <c r="V161" s="20">
        <f t="shared" si="21"/>
        <v>0</v>
      </c>
      <c r="W161" s="20">
        <f t="shared" si="18"/>
        <v>0</v>
      </c>
      <c r="X161" s="20">
        <f t="shared" si="22"/>
        <v>0</v>
      </c>
    </row>
    <row r="162" spans="1:24" x14ac:dyDescent="0.45">
      <c r="A162" s="18" t="s">
        <v>182</v>
      </c>
      <c r="B162" s="19">
        <v>1.7684247173000001</v>
      </c>
      <c r="C162" s="19">
        <v>1.7722713079000001</v>
      </c>
      <c r="D162" s="19">
        <v>1.7737789277</v>
      </c>
      <c r="E162" s="19">
        <v>1.7741134619000001</v>
      </c>
      <c r="F162" s="19">
        <v>1.7695811869</v>
      </c>
      <c r="G162" s="19">
        <v>1.7883799095999999</v>
      </c>
      <c r="H162" s="19">
        <v>1.8542449490999999</v>
      </c>
      <c r="I162" s="19">
        <v>1.8662039962000001</v>
      </c>
      <c r="K162" t="s">
        <v>27</v>
      </c>
      <c r="M162" t="s">
        <v>27</v>
      </c>
      <c r="O162" t="s">
        <v>27</v>
      </c>
      <c r="Q162" t="s">
        <v>27</v>
      </c>
      <c r="V162" s="20"/>
      <c r="W162" s="20"/>
      <c r="X162" s="20">
        <v>0</v>
      </c>
    </row>
    <row r="163" spans="1:24" x14ac:dyDescent="0.45">
      <c r="A163" s="18" t="s">
        <v>183</v>
      </c>
      <c r="B163" s="19">
        <v>1.9667631669000001</v>
      </c>
      <c r="C163" s="19">
        <v>1.9723737653</v>
      </c>
      <c r="D163" s="19">
        <v>1.9729649964</v>
      </c>
      <c r="E163" s="19">
        <v>1.9729485543</v>
      </c>
      <c r="F163" s="19">
        <v>1.9651337530999999</v>
      </c>
      <c r="G163" s="19">
        <v>1.9721856401</v>
      </c>
      <c r="H163" s="19">
        <v>1.9729089562</v>
      </c>
      <c r="I163" s="19">
        <v>1.9729940442</v>
      </c>
      <c r="K163" t="s">
        <v>27</v>
      </c>
      <c r="M163" t="s">
        <v>27</v>
      </c>
      <c r="O163" t="s">
        <v>27</v>
      </c>
      <c r="Q163" t="s">
        <v>27</v>
      </c>
      <c r="V163" s="20"/>
      <c r="W163" s="20"/>
      <c r="X163" s="20">
        <v>0</v>
      </c>
    </row>
    <row r="164" spans="1:24" x14ac:dyDescent="0.45">
      <c r="A164" s="18" t="s">
        <v>184</v>
      </c>
      <c r="B164" s="19">
        <v>0.14214466980000001</v>
      </c>
      <c r="C164" s="19">
        <v>0.94195619399999997</v>
      </c>
      <c r="D164" s="19">
        <v>1.4442956748</v>
      </c>
      <c r="E164" s="19">
        <v>1.4582340326000001</v>
      </c>
      <c r="F164" s="19">
        <v>0.43654637439999999</v>
      </c>
      <c r="G164" s="19">
        <v>1.3126212865</v>
      </c>
      <c r="H164" s="19">
        <v>1.4843025192999999</v>
      </c>
      <c r="I164" s="19">
        <v>1.4965623830999999</v>
      </c>
      <c r="J164">
        <v>0.54825109637075187</v>
      </c>
      <c r="K164">
        <v>1.5324732872128899</v>
      </c>
      <c r="L164">
        <v>0.95516802707335136</v>
      </c>
      <c r="M164">
        <v>1.5324559926333801</v>
      </c>
      <c r="N164">
        <v>1.1559408997659943</v>
      </c>
      <c r="O164">
        <v>2.9119793459439398</v>
      </c>
      <c r="P164">
        <v>0.37134029278571945</v>
      </c>
      <c r="Q164">
        <v>2.91159733544385</v>
      </c>
      <c r="R164">
        <f t="shared" si="16"/>
        <v>2.2691591189209603E-2</v>
      </c>
      <c r="S164">
        <f t="shared" si="17"/>
        <v>1.1335674602953461</v>
      </c>
      <c r="T164">
        <f t="shared" si="14"/>
        <v>4.3214341750597428E-2</v>
      </c>
      <c r="U164">
        <f t="shared" si="15"/>
        <v>1.3033340666728026</v>
      </c>
      <c r="V164" s="20">
        <f>IF(S164&lt;=2,1,0)</f>
        <v>1</v>
      </c>
      <c r="W164" s="20">
        <f t="shared" si="18"/>
        <v>0</v>
      </c>
      <c r="X164" s="20">
        <f>IF(W164+V164=2,1,0)</f>
        <v>0</v>
      </c>
    </row>
    <row r="165" spans="1:24" x14ac:dyDescent="0.45">
      <c r="A165" s="18" t="s">
        <v>185</v>
      </c>
      <c r="B165" s="19">
        <v>0</v>
      </c>
      <c r="C165" s="19">
        <v>0</v>
      </c>
      <c r="D165" s="19">
        <v>0</v>
      </c>
      <c r="E165" s="19">
        <v>0</v>
      </c>
      <c r="F165" s="19">
        <v>0</v>
      </c>
      <c r="G165" s="19">
        <v>1.0277999999999999E-6</v>
      </c>
      <c r="H165" s="19">
        <v>6.1669000000000002E-6</v>
      </c>
      <c r="I165" s="19">
        <v>8.7363999999999999E-6</v>
      </c>
      <c r="K165" t="s">
        <v>27</v>
      </c>
      <c r="M165" t="s">
        <v>27</v>
      </c>
      <c r="O165" t="s">
        <v>27</v>
      </c>
      <c r="Q165" t="s">
        <v>27</v>
      </c>
      <c r="V165" s="20"/>
      <c r="W165" s="20"/>
      <c r="X165" s="20">
        <v>0</v>
      </c>
    </row>
    <row r="166" spans="1:24" x14ac:dyDescent="0.45">
      <c r="A166" s="18" t="s">
        <v>186</v>
      </c>
      <c r="B166" s="19">
        <v>0</v>
      </c>
      <c r="C166" s="19">
        <v>0</v>
      </c>
      <c r="D166" s="19">
        <v>0</v>
      </c>
      <c r="E166" s="19">
        <v>0</v>
      </c>
      <c r="F166" s="19">
        <v>0</v>
      </c>
      <c r="G166" s="19">
        <v>5.1389999999999996E-7</v>
      </c>
      <c r="H166" s="19">
        <v>8.7363999999999999E-6</v>
      </c>
      <c r="I166" s="19">
        <v>1.36186E-5</v>
      </c>
      <c r="K166" t="s">
        <v>27</v>
      </c>
      <c r="M166" t="s">
        <v>27</v>
      </c>
      <c r="O166" t="s">
        <v>27</v>
      </c>
      <c r="Q166" t="s">
        <v>27</v>
      </c>
      <c r="V166" s="20"/>
      <c r="W166" s="20"/>
      <c r="X166" s="20">
        <v>0</v>
      </c>
    </row>
    <row r="167" spans="1:24" x14ac:dyDescent="0.45">
      <c r="A167" s="18" t="s">
        <v>187</v>
      </c>
      <c r="B167" s="19">
        <v>1.250329427</v>
      </c>
      <c r="C167" s="19">
        <v>1.3331888078</v>
      </c>
      <c r="D167" s="19">
        <v>1.3916018993999999</v>
      </c>
      <c r="E167" s="19">
        <v>1.4238388393000001</v>
      </c>
      <c r="F167" s="19">
        <v>1.3151764199</v>
      </c>
      <c r="G167" s="19">
        <v>1.4581343099999999</v>
      </c>
      <c r="H167" s="19">
        <v>1.6931445403000001</v>
      </c>
      <c r="I167" s="19">
        <v>1.7400060351</v>
      </c>
      <c r="J167">
        <v>0.10405946071107471</v>
      </c>
      <c r="K167">
        <v>0.17765454790355001</v>
      </c>
      <c r="L167">
        <v>1.3252869551373463</v>
      </c>
      <c r="M167">
        <v>158.84224201999001</v>
      </c>
      <c r="N167">
        <v>0.45354885082598928</v>
      </c>
      <c r="O167">
        <v>0.36265947246881602</v>
      </c>
      <c r="P167">
        <v>1.2997658172435465</v>
      </c>
      <c r="Q167">
        <v>769.36932403986498</v>
      </c>
      <c r="R167">
        <f t="shared" si="16"/>
        <v>0.8134658237998732</v>
      </c>
      <c r="S167">
        <f t="shared" si="17"/>
        <v>1.3484086625887155</v>
      </c>
      <c r="T167">
        <f t="shared" si="14"/>
        <v>1.1518979620400902</v>
      </c>
      <c r="U167">
        <f t="shared" si="15"/>
        <v>405.79986777401581</v>
      </c>
      <c r="V167" s="20">
        <f>IF(S167&lt;=2,1,0)</f>
        <v>1</v>
      </c>
      <c r="W167" s="20">
        <f t="shared" si="18"/>
        <v>0</v>
      </c>
      <c r="X167" s="20">
        <f>IF(W167+V167=2,1,0)</f>
        <v>0</v>
      </c>
    </row>
    <row r="168" spans="1:24" x14ac:dyDescent="0.45">
      <c r="A168" s="18" t="s">
        <v>188</v>
      </c>
      <c r="B168" s="19">
        <v>0</v>
      </c>
      <c r="C168" s="19">
        <v>0</v>
      </c>
      <c r="D168" s="19">
        <v>0</v>
      </c>
      <c r="E168" s="19">
        <v>0</v>
      </c>
      <c r="F168" s="19">
        <v>0</v>
      </c>
      <c r="G168" s="19">
        <v>0</v>
      </c>
      <c r="H168" s="19">
        <v>0</v>
      </c>
      <c r="I168" s="19">
        <v>0</v>
      </c>
      <c r="K168" t="s">
        <v>27</v>
      </c>
      <c r="M168" t="s">
        <v>27</v>
      </c>
      <c r="O168" t="s">
        <v>27</v>
      </c>
      <c r="Q168" t="s">
        <v>27</v>
      </c>
      <c r="V168" s="20"/>
      <c r="W168" s="20"/>
      <c r="X168" s="20">
        <v>0</v>
      </c>
    </row>
    <row r="169" spans="1:24" x14ac:dyDescent="0.45">
      <c r="A169" s="18" t="s">
        <v>189</v>
      </c>
      <c r="B169" s="19">
        <v>5.1571531622000002</v>
      </c>
      <c r="C169" s="19">
        <v>6.7529026216999997</v>
      </c>
      <c r="D169" s="19">
        <v>7.6065927936</v>
      </c>
      <c r="E169" s="19">
        <v>7.6901273916999999</v>
      </c>
      <c r="F169" s="19">
        <v>5.5351541681</v>
      </c>
      <c r="G169" s="19">
        <v>7.4014497474000001</v>
      </c>
      <c r="H169" s="19">
        <v>8.1544185171999999</v>
      </c>
      <c r="I169" s="19">
        <v>8.2828636472999992</v>
      </c>
      <c r="J169">
        <v>2.8029559692387886</v>
      </c>
      <c r="K169">
        <v>1.93274305499778</v>
      </c>
      <c r="L169">
        <v>4.9193060199475571</v>
      </c>
      <c r="M169">
        <v>203.28070486386201</v>
      </c>
      <c r="N169">
        <v>6.7542750769600293</v>
      </c>
      <c r="O169">
        <v>25.0820902438914</v>
      </c>
      <c r="P169">
        <v>1.5439859559097959</v>
      </c>
      <c r="Q169">
        <v>0.71731037707498702</v>
      </c>
      <c r="R169">
        <f t="shared" si="16"/>
        <v>3.3504221063275503</v>
      </c>
      <c r="S169">
        <f t="shared" si="17"/>
        <v>7.1341022869326007</v>
      </c>
      <c r="T169">
        <f t="shared" si="14"/>
        <v>1.3653975250048391</v>
      </c>
      <c r="U169">
        <f t="shared" si="15"/>
        <v>1.0991935636725487</v>
      </c>
      <c r="V169" s="20">
        <f>IF(S169&lt;=2,1,0)</f>
        <v>0</v>
      </c>
      <c r="W169" s="20">
        <f t="shared" si="18"/>
        <v>0</v>
      </c>
      <c r="X169" s="20">
        <f>IF(W169+V169=2,1,0)</f>
        <v>0</v>
      </c>
    </row>
    <row r="170" spans="1:24" x14ac:dyDescent="0.45">
      <c r="A170" s="18" t="s">
        <v>190</v>
      </c>
      <c r="B170" s="19">
        <v>1.9919449241</v>
      </c>
      <c r="C170" s="19">
        <v>2.0591766161999998</v>
      </c>
      <c r="D170" s="19">
        <v>2.2247842377999998</v>
      </c>
      <c r="E170" s="19">
        <v>2.2589387773</v>
      </c>
      <c r="F170" s="19">
        <v>2.0143643302999998</v>
      </c>
      <c r="G170" s="19">
        <v>2.2087297251</v>
      </c>
      <c r="H170" s="19">
        <v>2.3524503268000001</v>
      </c>
      <c r="I170" s="19">
        <v>2.3849286838000001</v>
      </c>
      <c r="J170">
        <v>0.25939436452892078</v>
      </c>
      <c r="K170">
        <v>0.305709119470359</v>
      </c>
      <c r="L170">
        <v>2.0150788043669059</v>
      </c>
      <c r="M170">
        <v>496.25850752399299</v>
      </c>
      <c r="N170">
        <v>2.09667378513352</v>
      </c>
      <c r="O170">
        <v>125.27887980242799</v>
      </c>
      <c r="P170">
        <v>0.29234760432200896</v>
      </c>
      <c r="Q170">
        <v>0.46368324580534898</v>
      </c>
      <c r="R170">
        <f t="shared" si="16"/>
        <v>1.6779154924617441</v>
      </c>
      <c r="S170">
        <f t="shared" si="17"/>
        <v>2.1114722288480379</v>
      </c>
      <c r="T170">
        <f t="shared" si="14"/>
        <v>1.1673216524514114</v>
      </c>
      <c r="U170">
        <f t="shared" si="15"/>
        <v>0.14839456717186456</v>
      </c>
      <c r="V170" s="20">
        <f>IF(S170&lt;=2,1,0)</f>
        <v>0</v>
      </c>
      <c r="W170" s="20">
        <f t="shared" si="18"/>
        <v>0</v>
      </c>
      <c r="X170" s="20">
        <f>IF(W170+V170=2,1,0)</f>
        <v>0</v>
      </c>
    </row>
    <row r="171" spans="1:24" x14ac:dyDescent="0.45">
      <c r="A171" s="18" t="s">
        <v>191</v>
      </c>
      <c r="B171" s="19">
        <v>1.6815753679000001</v>
      </c>
      <c r="C171" s="19">
        <v>1.7327355139</v>
      </c>
      <c r="D171" s="19">
        <v>1.8966734243000001</v>
      </c>
      <c r="E171" s="19">
        <v>1.8908812355</v>
      </c>
      <c r="F171" s="19">
        <v>1.7164157623</v>
      </c>
      <c r="G171" s="19">
        <v>1.8788711658999999</v>
      </c>
      <c r="H171" s="19">
        <v>2.0292234627000001</v>
      </c>
      <c r="I171" s="19">
        <v>2.0690497756999999</v>
      </c>
      <c r="K171" t="s">
        <v>27</v>
      </c>
      <c r="M171" t="s">
        <v>27</v>
      </c>
      <c r="N171">
        <v>0.29144124120592918</v>
      </c>
      <c r="O171">
        <v>0.35877027664243899</v>
      </c>
      <c r="P171">
        <v>1.7828088532465176</v>
      </c>
      <c r="Q171">
        <v>133.18971904208701</v>
      </c>
      <c r="T171">
        <f t="shared" si="14"/>
        <v>1.019319221426281</v>
      </c>
      <c r="U171">
        <f t="shared" si="15"/>
        <v>46.976793853648623</v>
      </c>
      <c r="V171" s="20"/>
      <c r="W171" s="20"/>
      <c r="X171" s="20">
        <v>0</v>
      </c>
    </row>
    <row r="172" spans="1:24" x14ac:dyDescent="0.45">
      <c r="A172" s="18" t="s">
        <v>192</v>
      </c>
      <c r="B172" s="19">
        <v>3.9695912355999998</v>
      </c>
      <c r="C172" s="19">
        <v>4.9672106515000003</v>
      </c>
      <c r="D172" s="19">
        <v>5.8159248342999996</v>
      </c>
      <c r="E172" s="19">
        <v>5.9521424043</v>
      </c>
      <c r="F172" s="19">
        <v>4.3494346597</v>
      </c>
      <c r="G172" s="19">
        <v>5.7633462981000001</v>
      </c>
      <c r="H172" s="19">
        <v>6.8076190128</v>
      </c>
      <c r="I172" s="19">
        <v>6.9728893161999999</v>
      </c>
      <c r="J172">
        <v>2.0700116907565249</v>
      </c>
      <c r="K172">
        <v>1.0565522704020101</v>
      </c>
      <c r="L172">
        <v>3.9105585781968286</v>
      </c>
      <c r="M172">
        <v>255.717943431485</v>
      </c>
      <c r="N172">
        <v>4.1072960931273954</v>
      </c>
      <c r="O172">
        <v>243.46917543312799</v>
      </c>
      <c r="P172">
        <v>2.8921655103179762</v>
      </c>
      <c r="Q172">
        <v>0.87397492099084495</v>
      </c>
      <c r="R172">
        <f t="shared" si="16"/>
        <v>2.8328581607505936</v>
      </c>
      <c r="S172">
        <f t="shared" si="17"/>
        <v>5.3080041093337931</v>
      </c>
      <c r="T172">
        <f t="shared" si="14"/>
        <v>2.9365271992297406</v>
      </c>
      <c r="U172">
        <f t="shared" si="15"/>
        <v>1.8543979603072474</v>
      </c>
      <c r="V172" s="20">
        <f>IF(S172&lt;=2,1,0)</f>
        <v>0</v>
      </c>
      <c r="W172" s="20">
        <f t="shared" si="18"/>
        <v>0</v>
      </c>
      <c r="X172" s="20">
        <f>IF(W172+V172=2,1,0)</f>
        <v>0</v>
      </c>
    </row>
    <row r="173" spans="1:24" x14ac:dyDescent="0.45">
      <c r="A173" s="18" t="s">
        <v>193</v>
      </c>
      <c r="B173" s="19">
        <v>3.9287542992</v>
      </c>
      <c r="C173" s="19">
        <v>5.1215055380000001</v>
      </c>
      <c r="D173" s="19">
        <v>5.9653893200999999</v>
      </c>
      <c r="E173" s="19">
        <v>6.0778437261000002</v>
      </c>
      <c r="F173" s="19">
        <v>4.3690254069999996</v>
      </c>
      <c r="G173" s="19">
        <v>5.9463361855999999</v>
      </c>
      <c r="H173" s="19">
        <v>6.9869389319000001</v>
      </c>
      <c r="I173" s="19">
        <v>7.0880960295</v>
      </c>
      <c r="J173">
        <v>3.7734738272827615</v>
      </c>
      <c r="K173">
        <v>265.00779782241699</v>
      </c>
      <c r="L173">
        <v>2.3327245308848314</v>
      </c>
      <c r="M173">
        <v>1.3802282854321899</v>
      </c>
      <c r="N173">
        <v>3.1050441905599229</v>
      </c>
      <c r="O173">
        <v>1.06180667109033</v>
      </c>
      <c r="P173">
        <v>4.0277001594428903</v>
      </c>
      <c r="Q173">
        <v>248.28064063491399</v>
      </c>
      <c r="R173">
        <f t="shared" si="16"/>
        <v>2.7714260504373875</v>
      </c>
      <c r="S173">
        <f t="shared" si="17"/>
        <v>5.4787620785209858</v>
      </c>
      <c r="T173">
        <f t="shared" si="14"/>
        <v>2.9038708354390397</v>
      </c>
      <c r="U173">
        <f t="shared" si="15"/>
        <v>497.62894572980343</v>
      </c>
      <c r="V173" s="20">
        <f>IF(S173&lt;=2,1,0)</f>
        <v>0</v>
      </c>
      <c r="W173" s="20">
        <f t="shared" si="18"/>
        <v>0</v>
      </c>
      <c r="X173" s="20">
        <f>IF(W173+V173=2,1,0)</f>
        <v>0</v>
      </c>
    </row>
    <row r="174" spans="1:24" x14ac:dyDescent="0.45">
      <c r="A174" s="18" t="s">
        <v>194</v>
      </c>
      <c r="B174" s="19">
        <v>3.8523463271999998</v>
      </c>
      <c r="C174" s="19">
        <v>4.9592120544</v>
      </c>
      <c r="D174" s="19">
        <v>5.7899956653000002</v>
      </c>
      <c r="E174" s="19">
        <v>5.8748566694999997</v>
      </c>
      <c r="F174" s="19">
        <v>4.2447509569999999</v>
      </c>
      <c r="G174" s="19">
        <v>5.7689651976</v>
      </c>
      <c r="H174" s="19">
        <v>6.6654538893000002</v>
      </c>
      <c r="I174" s="19">
        <v>6.8564011232000004</v>
      </c>
      <c r="J174">
        <v>3.720325791297578</v>
      </c>
      <c r="K174">
        <v>268.79366275568498</v>
      </c>
      <c r="L174">
        <v>2.1935823538547092</v>
      </c>
      <c r="M174">
        <v>1.3189570324978199</v>
      </c>
      <c r="N174">
        <v>5.1444279233499124</v>
      </c>
      <c r="O174">
        <v>25.845936839676501</v>
      </c>
      <c r="P174">
        <v>1.7358203506849275</v>
      </c>
      <c r="Q174">
        <v>0.48642251105400902</v>
      </c>
      <c r="R174">
        <f t="shared" si="16"/>
        <v>2.7400990995535519</v>
      </c>
      <c r="S174">
        <f t="shared" si="17"/>
        <v>5.3040225254826394</v>
      </c>
      <c r="T174">
        <f t="shared" si="14"/>
        <v>1.0649528241073303</v>
      </c>
      <c r="U174">
        <f t="shared" si="15"/>
        <v>0.95094501510130658</v>
      </c>
      <c r="V174" s="20">
        <f>IF(S174&lt;=2,1,0)</f>
        <v>0</v>
      </c>
      <c r="W174" s="20">
        <f t="shared" si="18"/>
        <v>0</v>
      </c>
      <c r="X174" s="20">
        <f>IF(W174+V174=2,1,0)</f>
        <v>0</v>
      </c>
    </row>
    <row r="175" spans="1:24" x14ac:dyDescent="0.45">
      <c r="A175" s="18" t="s">
        <v>195</v>
      </c>
      <c r="B175" s="19">
        <v>3.9038976508999998</v>
      </c>
      <c r="C175" s="19">
        <v>5.0500983798999997</v>
      </c>
      <c r="D175" s="19">
        <v>5.9165362041999998</v>
      </c>
      <c r="E175" s="19">
        <v>6.0127357674999997</v>
      </c>
      <c r="F175" s="19">
        <v>4.3285854249</v>
      </c>
      <c r="G175" s="19">
        <v>5.8932761646999996</v>
      </c>
      <c r="H175" s="19">
        <v>6.9582412259000002</v>
      </c>
      <c r="I175" s="19">
        <v>7.1614210115999999</v>
      </c>
      <c r="J175">
        <v>3.7682541666855029</v>
      </c>
      <c r="K175">
        <v>265.37488009935998</v>
      </c>
      <c r="L175">
        <v>2.2827194380721214</v>
      </c>
      <c r="M175">
        <v>1.2993227745561</v>
      </c>
      <c r="N175">
        <v>2.4659569479682704</v>
      </c>
      <c r="O175">
        <v>0.65167387855398495</v>
      </c>
      <c r="P175">
        <v>4.7201907790999993</v>
      </c>
      <c r="Q175">
        <v>42.442872162777199</v>
      </c>
      <c r="R175">
        <f t="shared" si="16"/>
        <v>2.7661944799376603</v>
      </c>
      <c r="S175">
        <f t="shared" si="17"/>
        <v>5.4095596970843705</v>
      </c>
      <c r="T175">
        <f t="shared" si="14"/>
        <v>1.4224136786366992</v>
      </c>
      <c r="U175">
        <f t="shared" si="15"/>
        <v>95.543645800678021</v>
      </c>
      <c r="V175" s="20">
        <f>IF(S175&lt;=2,1,0)</f>
        <v>0</v>
      </c>
      <c r="W175" s="20">
        <f t="shared" si="18"/>
        <v>0</v>
      </c>
      <c r="X175" s="20">
        <f>IF(W175+V175=2,1,0)</f>
        <v>0</v>
      </c>
    </row>
    <row r="176" spans="1:24" x14ac:dyDescent="0.45">
      <c r="A176" s="18" t="s">
        <v>196</v>
      </c>
      <c r="B176" s="19">
        <v>2.5349128748999998</v>
      </c>
      <c r="C176" s="19">
        <v>3.0886059642000001</v>
      </c>
      <c r="D176" s="19">
        <v>3.3750309885999998</v>
      </c>
      <c r="E176" s="19">
        <v>3.4664059961000002</v>
      </c>
      <c r="F176" s="19">
        <v>2.8298235569000001</v>
      </c>
      <c r="G176" s="19">
        <v>3.489270028</v>
      </c>
      <c r="H176" s="19">
        <v>3.8820683378999998</v>
      </c>
      <c r="I176" s="19">
        <v>3.9723185593000001</v>
      </c>
      <c r="J176">
        <v>3.0309337540144443</v>
      </c>
      <c r="K176">
        <v>48.1406988439958</v>
      </c>
      <c r="L176">
        <v>0.44829693219976818</v>
      </c>
      <c r="M176">
        <v>0.34906877934714298</v>
      </c>
      <c r="N176">
        <v>0.73191433616112078</v>
      </c>
      <c r="O176">
        <v>0.423161022469001</v>
      </c>
      <c r="P176">
        <v>3.2518690917414315</v>
      </c>
      <c r="Q176">
        <v>38.180000780847898</v>
      </c>
      <c r="R176">
        <f t="shared" si="16"/>
        <v>0.98651001346298817</v>
      </c>
      <c r="S176">
        <f t="shared" si="17"/>
        <v>3.1840810346888513</v>
      </c>
      <c r="T176">
        <f t="shared" si="14"/>
        <v>0.90159594879295235</v>
      </c>
      <c r="U176">
        <f t="shared" si="15"/>
        <v>33.480273106873483</v>
      </c>
      <c r="V176" s="20">
        <f>IF(S176&lt;=2,1,0)</f>
        <v>0</v>
      </c>
      <c r="W176" s="20">
        <f t="shared" si="18"/>
        <v>0</v>
      </c>
      <c r="X176" s="20">
        <f>IF(W176+V176=2,1,0)</f>
        <v>0</v>
      </c>
    </row>
    <row r="177" spans="1:24" x14ac:dyDescent="0.45">
      <c r="A177" s="18" t="s">
        <v>197</v>
      </c>
      <c r="B177" s="19">
        <v>0</v>
      </c>
      <c r="C177" s="19">
        <v>0</v>
      </c>
      <c r="D177" s="19">
        <v>0</v>
      </c>
      <c r="E177" s="19">
        <v>0</v>
      </c>
      <c r="F177" s="19">
        <v>0</v>
      </c>
      <c r="G177" s="19">
        <v>0</v>
      </c>
      <c r="H177" s="19">
        <v>0</v>
      </c>
      <c r="I177" s="19">
        <v>0</v>
      </c>
      <c r="K177" t="s">
        <v>27</v>
      </c>
      <c r="M177" t="s">
        <v>27</v>
      </c>
      <c r="O177" t="s">
        <v>27</v>
      </c>
      <c r="Q177" t="s">
        <v>27</v>
      </c>
      <c r="V177" s="20"/>
      <c r="W177" s="20"/>
      <c r="X177" s="20">
        <v>0</v>
      </c>
    </row>
    <row r="178" spans="1:24" x14ac:dyDescent="0.45">
      <c r="A178" s="18" t="s">
        <v>198</v>
      </c>
      <c r="B178" s="19">
        <v>1.8044956845</v>
      </c>
      <c r="C178" s="19">
        <v>2.2540376979999999</v>
      </c>
      <c r="D178" s="19">
        <v>2.6637012537000002</v>
      </c>
      <c r="E178" s="19">
        <v>2.7000218178000002</v>
      </c>
      <c r="F178" s="19">
        <v>2.1289768654999999</v>
      </c>
      <c r="G178" s="19">
        <v>2.6344744554999999</v>
      </c>
      <c r="H178" s="19">
        <v>2.9642613982000001</v>
      </c>
      <c r="I178" s="19">
        <v>3.0779868389999998</v>
      </c>
      <c r="J178">
        <v>0.99521194704136184</v>
      </c>
      <c r="K178">
        <v>1.1327262931261901</v>
      </c>
      <c r="L178">
        <v>1.7284202632941934</v>
      </c>
      <c r="M178">
        <v>578.56293069388505</v>
      </c>
      <c r="N178">
        <v>0.54586909858383048</v>
      </c>
      <c r="O178">
        <v>0.216489857247152</v>
      </c>
      <c r="P178">
        <v>2.5483397022330672</v>
      </c>
      <c r="Q178">
        <v>30.945505847566402</v>
      </c>
      <c r="R178">
        <f t="shared" si="16"/>
        <v>1.4848492733566596</v>
      </c>
      <c r="S178">
        <f t="shared" si="17"/>
        <v>2.4173697931807387</v>
      </c>
      <c r="T178">
        <f t="shared" si="14"/>
        <v>0.60341186491996668</v>
      </c>
      <c r="U178">
        <f t="shared" si="15"/>
        <v>26.084141485416687</v>
      </c>
      <c r="V178" s="20">
        <f t="shared" ref="V178:V184" si="23">IF(S178&lt;=2,1,0)</f>
        <v>0</v>
      </c>
      <c r="W178" s="20">
        <f t="shared" si="18"/>
        <v>0</v>
      </c>
      <c r="X178" s="20">
        <f t="shared" ref="X178:X184" si="24">IF(W178+V178=2,1,0)</f>
        <v>0</v>
      </c>
    </row>
    <row r="179" spans="1:24" x14ac:dyDescent="0.45">
      <c r="A179" s="18" t="s">
        <v>199</v>
      </c>
      <c r="B179" s="19">
        <v>1.9498961401999999</v>
      </c>
      <c r="C179" s="19">
        <v>2.4287310348000002</v>
      </c>
      <c r="D179" s="19">
        <v>2.9580287461000001</v>
      </c>
      <c r="E179" s="19">
        <v>3.0354784904000001</v>
      </c>
      <c r="F179" s="19">
        <v>2.2455082331999998</v>
      </c>
      <c r="G179" s="19">
        <v>2.933505319</v>
      </c>
      <c r="H179" s="19">
        <v>3.4580536386</v>
      </c>
      <c r="I179" s="19">
        <v>3.5534148086999999</v>
      </c>
      <c r="J179">
        <v>1.1743411655344418</v>
      </c>
      <c r="K179">
        <v>0.86594481020256397</v>
      </c>
      <c r="L179">
        <v>1.886584086052884</v>
      </c>
      <c r="M179">
        <v>530.05852165345595</v>
      </c>
      <c r="N179">
        <v>1.3479962216143249</v>
      </c>
      <c r="O179">
        <v>0.75354729484675398</v>
      </c>
      <c r="P179">
        <v>2.2169053096067035</v>
      </c>
      <c r="Q179">
        <v>119.070483007101</v>
      </c>
      <c r="R179">
        <f t="shared" si="16"/>
        <v>1.5972359522988739</v>
      </c>
      <c r="S179">
        <f t="shared" si="17"/>
        <v>2.6292832682085692</v>
      </c>
      <c r="T179">
        <f t="shared" si="14"/>
        <v>1.2150272872758456</v>
      </c>
      <c r="U179">
        <f t="shared" si="15"/>
        <v>130.24952212140963</v>
      </c>
      <c r="V179" s="20">
        <f t="shared" si="23"/>
        <v>0</v>
      </c>
      <c r="W179" s="20">
        <f t="shared" si="18"/>
        <v>0</v>
      </c>
      <c r="X179" s="20">
        <f t="shared" si="24"/>
        <v>0</v>
      </c>
    </row>
    <row r="180" spans="1:24" x14ac:dyDescent="0.45">
      <c r="A180" s="18" t="s">
        <v>200</v>
      </c>
      <c r="B180" s="19">
        <v>2.9113250589000002</v>
      </c>
      <c r="C180" s="19">
        <v>4.5088771784999997</v>
      </c>
      <c r="D180" s="19">
        <v>5.2460203261</v>
      </c>
      <c r="E180" s="19">
        <v>5.3389426571999996</v>
      </c>
      <c r="F180" s="19">
        <v>3.1885400099000001</v>
      </c>
      <c r="G180" s="19">
        <v>4.8710946877000003</v>
      </c>
      <c r="H180" s="19">
        <v>5.730993207</v>
      </c>
      <c r="I180" s="19">
        <v>5.8725016198000004</v>
      </c>
      <c r="J180">
        <v>2.3460020451719488</v>
      </c>
      <c r="K180">
        <v>426.25705671568699</v>
      </c>
      <c r="L180">
        <v>3.0082555269992755</v>
      </c>
      <c r="M180">
        <v>2.5259007158137901</v>
      </c>
      <c r="N180">
        <v>2.1938097675599768</v>
      </c>
      <c r="O180">
        <v>0.88224016805969296</v>
      </c>
      <c r="P180">
        <v>3.6954889797631707</v>
      </c>
      <c r="Q180">
        <v>24.252135313786301</v>
      </c>
      <c r="R180">
        <f t="shared" si="16"/>
        <v>1.9743254239760715</v>
      </c>
      <c r="S180">
        <f t="shared" si="17"/>
        <v>4.854424625294369</v>
      </c>
      <c r="T180">
        <f t="shared" si="14"/>
        <v>0.74048889915610883</v>
      </c>
      <c r="U180">
        <f t="shared" si="15"/>
        <v>42.11239254596471</v>
      </c>
      <c r="V180" s="20">
        <f t="shared" si="23"/>
        <v>0</v>
      </c>
      <c r="W180" s="20">
        <f t="shared" si="18"/>
        <v>0</v>
      </c>
      <c r="X180" s="20">
        <f t="shared" si="24"/>
        <v>0</v>
      </c>
    </row>
    <row r="181" spans="1:24" x14ac:dyDescent="0.45">
      <c r="A181" s="18" t="s">
        <v>201</v>
      </c>
      <c r="B181" s="19">
        <v>3.9095961459000002</v>
      </c>
      <c r="C181" s="19">
        <v>4.9383112294</v>
      </c>
      <c r="D181" s="19">
        <v>5.4985683013999997</v>
      </c>
      <c r="E181" s="19">
        <v>5.6027398721999999</v>
      </c>
      <c r="F181" s="19">
        <v>4.3377876220999996</v>
      </c>
      <c r="G181" s="19">
        <v>5.4050175033999999</v>
      </c>
      <c r="H181" s="19">
        <v>5.8470902756000003</v>
      </c>
      <c r="I181" s="19">
        <v>5.9115655569000003</v>
      </c>
      <c r="J181">
        <v>4.3819663393021075</v>
      </c>
      <c r="K181">
        <v>63.232156006390099</v>
      </c>
      <c r="L181">
        <v>1.2334168892604209</v>
      </c>
      <c r="M181">
        <v>0.997597812002325</v>
      </c>
      <c r="N181">
        <v>1.3773408111569854</v>
      </c>
      <c r="O181">
        <v>1.2483151004823401</v>
      </c>
      <c r="P181">
        <v>4.5417326761155472</v>
      </c>
      <c r="Q181">
        <v>61.517555487818598</v>
      </c>
      <c r="R181">
        <f t="shared" si="16"/>
        <v>1.7096498862683498</v>
      </c>
      <c r="S181">
        <f t="shared" si="17"/>
        <v>5.1692068012510921</v>
      </c>
      <c r="T181">
        <f t="shared" si="14"/>
        <v>1.7468015331769269</v>
      </c>
      <c r="U181">
        <f t="shared" si="15"/>
        <v>52.969285900452419</v>
      </c>
      <c r="V181" s="20">
        <f t="shared" si="23"/>
        <v>0</v>
      </c>
      <c r="W181" s="20">
        <f t="shared" si="18"/>
        <v>0</v>
      </c>
      <c r="X181" s="20">
        <f t="shared" si="24"/>
        <v>0</v>
      </c>
    </row>
    <row r="182" spans="1:24" x14ac:dyDescent="0.45">
      <c r="A182" s="18" t="s">
        <v>202</v>
      </c>
      <c r="B182" s="19">
        <v>0.60796524789999995</v>
      </c>
      <c r="C182" s="19">
        <v>1.3653456838</v>
      </c>
      <c r="D182" s="19">
        <v>1.8669761305999999</v>
      </c>
      <c r="E182" s="19">
        <v>1.9032724384999999</v>
      </c>
      <c r="F182" s="19">
        <v>0.95086034590000001</v>
      </c>
      <c r="G182" s="19">
        <v>1.5909282473999999</v>
      </c>
      <c r="H182" s="19">
        <v>2.1983630455999998</v>
      </c>
      <c r="I182" s="19">
        <v>2.3185544408999998</v>
      </c>
      <c r="J182">
        <v>1.5525158430905683</v>
      </c>
      <c r="K182">
        <v>1.73875635612426</v>
      </c>
      <c r="L182">
        <v>0.37637604711497108</v>
      </c>
      <c r="M182">
        <v>999.99829322807602</v>
      </c>
      <c r="N182">
        <v>0.86174445006630929</v>
      </c>
      <c r="O182">
        <v>119.06843573792401</v>
      </c>
      <c r="P182">
        <v>1.4715025280197671</v>
      </c>
      <c r="Q182">
        <v>0.63746197899372903</v>
      </c>
      <c r="R182">
        <f t="shared" si="16"/>
        <v>0.36869311130568927</v>
      </c>
      <c r="S182">
        <f t="shared" si="17"/>
        <v>1.5819675736203154</v>
      </c>
      <c r="T182">
        <f t="shared" si="14"/>
        <v>0.47769761008332229</v>
      </c>
      <c r="U182">
        <f t="shared" si="15"/>
        <v>0.82926087649265023</v>
      </c>
      <c r="V182" s="20">
        <f t="shared" si="23"/>
        <v>1</v>
      </c>
      <c r="W182" s="20">
        <f t="shared" si="18"/>
        <v>0</v>
      </c>
      <c r="X182" s="20">
        <f t="shared" si="24"/>
        <v>0</v>
      </c>
    </row>
    <row r="183" spans="1:24" x14ac:dyDescent="0.45">
      <c r="A183" s="18" t="s">
        <v>203</v>
      </c>
      <c r="B183" s="19">
        <v>2.5276403493999999</v>
      </c>
      <c r="C183" s="19">
        <v>3.1476391329000002</v>
      </c>
      <c r="D183" s="19">
        <v>3.4477703894</v>
      </c>
      <c r="E183" s="19">
        <v>3.4989581995000001</v>
      </c>
      <c r="F183" s="19">
        <v>2.8306576713</v>
      </c>
      <c r="G183" s="19">
        <v>3.4313930313999998</v>
      </c>
      <c r="H183" s="19">
        <v>3.8195082507999998</v>
      </c>
      <c r="I183" s="19">
        <v>3.8876491711000001</v>
      </c>
      <c r="J183">
        <v>2.7929287310734252</v>
      </c>
      <c r="K183">
        <v>69.690301678218503</v>
      </c>
      <c r="L183">
        <v>0.71214684614443058</v>
      </c>
      <c r="M183">
        <v>1.20577341069834</v>
      </c>
      <c r="N183">
        <v>1.0007043156410944</v>
      </c>
      <c r="O183">
        <v>0.79739899006827697</v>
      </c>
      <c r="P183">
        <v>2.8951096996931387</v>
      </c>
      <c r="Q183">
        <v>99.497730764787605</v>
      </c>
      <c r="R183">
        <f t="shared" si="16"/>
        <v>1.1555156280495462</v>
      </c>
      <c r="S183">
        <f t="shared" si="17"/>
        <v>3.2764341464664026</v>
      </c>
      <c r="T183">
        <f t="shared" si="14"/>
        <v>1.4518268661729599</v>
      </c>
      <c r="U183">
        <f t="shared" si="15"/>
        <v>79.624803761958745</v>
      </c>
      <c r="V183" s="20">
        <f t="shared" si="23"/>
        <v>0</v>
      </c>
      <c r="W183" s="20">
        <f t="shared" si="18"/>
        <v>0</v>
      </c>
      <c r="X183" s="20">
        <f t="shared" si="24"/>
        <v>0</v>
      </c>
    </row>
    <row r="184" spans="1:24" x14ac:dyDescent="0.45">
      <c r="A184" s="18" t="s">
        <v>204</v>
      </c>
      <c r="B184" s="19">
        <v>1.0497267519</v>
      </c>
      <c r="C184" s="19">
        <v>1.0706890908</v>
      </c>
      <c r="D184" s="19">
        <v>1.0819123396000001</v>
      </c>
      <c r="E184" s="19">
        <v>1.0821264445000001</v>
      </c>
      <c r="F184" s="19">
        <v>1.0415922755</v>
      </c>
      <c r="G184" s="19">
        <v>1.0850939243</v>
      </c>
      <c r="H184" s="19">
        <v>1.1638407826999999</v>
      </c>
      <c r="I184" s="19">
        <v>1.2182592658</v>
      </c>
      <c r="J184">
        <v>2.5452787622449319E-2</v>
      </c>
      <c r="K184">
        <v>1.2877458832304201</v>
      </c>
      <c r="L184">
        <v>1.0575329882823428</v>
      </c>
      <c r="M184">
        <v>945.59692903934501</v>
      </c>
      <c r="N184">
        <v>1.0665410813143812</v>
      </c>
      <c r="O184">
        <v>243.29662333683899</v>
      </c>
      <c r="P184">
        <v>0.16172061453782519</v>
      </c>
      <c r="Q184">
        <v>9.7497899905586397E-2</v>
      </c>
      <c r="R184">
        <f t="shared" si="16"/>
        <v>0.95671503381761802</v>
      </c>
      <c r="S184">
        <f t="shared" si="17"/>
        <v>1.0753082017390885</v>
      </c>
      <c r="T184">
        <f t="shared" si="14"/>
        <v>0.7560223503198753</v>
      </c>
      <c r="U184">
        <f t="shared" si="15"/>
        <v>2.6815606343239318E-2</v>
      </c>
      <c r="V184" s="20">
        <f t="shared" si="23"/>
        <v>1</v>
      </c>
      <c r="W184" s="20">
        <f t="shared" si="18"/>
        <v>0</v>
      </c>
      <c r="X184" s="20">
        <f t="shared" si="24"/>
        <v>0</v>
      </c>
    </row>
    <row r="185" spans="1:24" x14ac:dyDescent="0.45">
      <c r="A185" s="18" t="s">
        <v>205</v>
      </c>
      <c r="B185" s="19">
        <v>1.4519714785</v>
      </c>
      <c r="C185" s="19">
        <v>1.4519980985000001</v>
      </c>
      <c r="D185" s="19">
        <v>1.4519980985000001</v>
      </c>
      <c r="E185" s="19">
        <v>1.4519980985000001</v>
      </c>
      <c r="F185" s="19">
        <v>1.4518457898999999</v>
      </c>
      <c r="G185" s="19">
        <v>1.4519961322999999</v>
      </c>
      <c r="H185" s="19">
        <v>1.4519980985000001</v>
      </c>
      <c r="I185" s="19">
        <v>1.4519980985000001</v>
      </c>
      <c r="K185" t="s">
        <v>27</v>
      </c>
      <c r="M185" t="s">
        <v>27</v>
      </c>
      <c r="O185" t="s">
        <v>27</v>
      </c>
      <c r="Q185" t="s">
        <v>27</v>
      </c>
      <c r="V185" s="20"/>
      <c r="W185" s="20"/>
      <c r="X185" s="20">
        <v>0</v>
      </c>
    </row>
    <row r="186" spans="1:24" x14ac:dyDescent="0.45">
      <c r="A186" s="18" t="s">
        <v>206</v>
      </c>
      <c r="B186" s="19">
        <v>1.3581516801</v>
      </c>
      <c r="C186" s="19">
        <v>1.4164494038</v>
      </c>
      <c r="D186" s="19">
        <v>1.4473595695999999</v>
      </c>
      <c r="E186" s="19">
        <v>1.4468484964999999</v>
      </c>
      <c r="F186" s="19">
        <v>1.4143275203000001</v>
      </c>
      <c r="G186" s="19">
        <v>1.4508508687999999</v>
      </c>
      <c r="H186" s="19">
        <v>1.4593081527</v>
      </c>
      <c r="I186" s="19">
        <v>1.4761942856000001</v>
      </c>
      <c r="J186">
        <v>1.3624437031180303</v>
      </c>
      <c r="K186">
        <v>733.97523490978006</v>
      </c>
      <c r="L186">
        <v>8.7004009052733811E-2</v>
      </c>
      <c r="M186">
        <v>1.7984528295037501</v>
      </c>
      <c r="O186" t="s">
        <v>27</v>
      </c>
      <c r="Q186" t="s">
        <v>27</v>
      </c>
      <c r="R186">
        <f t="shared" si="16"/>
        <v>1.2006133800593326</v>
      </c>
      <c r="S186">
        <f t="shared" si="17"/>
        <v>1.4295935708783318</v>
      </c>
      <c r="V186" s="20"/>
      <c r="W186" s="20"/>
      <c r="X186" s="20">
        <v>0</v>
      </c>
    </row>
    <row r="187" spans="1:24" x14ac:dyDescent="0.45">
      <c r="A187" s="18" t="s">
        <v>207</v>
      </c>
      <c r="B187" s="19">
        <v>1.4519053824000001</v>
      </c>
      <c r="C187" s="19">
        <v>1.4519825198</v>
      </c>
      <c r="D187" s="19">
        <v>1.4519980985000001</v>
      </c>
      <c r="E187" s="19">
        <v>1.4519980985000001</v>
      </c>
      <c r="F187" s="19">
        <v>1.4518196237000001</v>
      </c>
      <c r="G187" s="19">
        <v>1.4519763185000001</v>
      </c>
      <c r="H187" s="19">
        <v>1.4519980985000001</v>
      </c>
      <c r="I187" s="19">
        <v>1.4519980985000001</v>
      </c>
      <c r="K187" t="s">
        <v>27</v>
      </c>
      <c r="M187" t="s">
        <v>27</v>
      </c>
      <c r="O187" t="s">
        <v>27</v>
      </c>
      <c r="Q187" t="s">
        <v>27</v>
      </c>
      <c r="V187" s="20"/>
      <c r="W187" s="20"/>
      <c r="X187" s="20">
        <v>0</v>
      </c>
    </row>
    <row r="188" spans="1:24" x14ac:dyDescent="0.45">
      <c r="A188" s="18" t="s">
        <v>208</v>
      </c>
      <c r="B188" s="19">
        <v>3.2434655579</v>
      </c>
      <c r="C188" s="19">
        <v>3.5312311898000002</v>
      </c>
      <c r="D188" s="19">
        <v>4.2364861298000003</v>
      </c>
      <c r="E188" s="19">
        <v>4.3113706070999998</v>
      </c>
      <c r="F188" s="19">
        <v>3.4743321596999999</v>
      </c>
      <c r="G188" s="19">
        <v>4.2872576189</v>
      </c>
      <c r="H188" s="19">
        <v>4.7817531726000002</v>
      </c>
      <c r="I188" s="19">
        <v>4.8448494652000003</v>
      </c>
      <c r="J188">
        <v>3.2724205946282998</v>
      </c>
      <c r="K188">
        <v>305.58418486746098</v>
      </c>
      <c r="L188">
        <v>0.44772905314450123</v>
      </c>
      <c r="M188">
        <v>0.99993126830669998</v>
      </c>
      <c r="N188">
        <v>1.545881849038752</v>
      </c>
      <c r="O188">
        <v>1.11702129787529</v>
      </c>
      <c r="P188">
        <v>3.3135115799967045</v>
      </c>
      <c r="Q188">
        <v>301.794613076948</v>
      </c>
      <c r="R188">
        <f t="shared" si="16"/>
        <v>2.4700119822734146</v>
      </c>
      <c r="S188">
        <f t="shared" si="17"/>
        <v>3.5655541694412882</v>
      </c>
      <c r="T188">
        <f t="shared" si="14"/>
        <v>2.5059107045124689</v>
      </c>
      <c r="U188">
        <f t="shared" si="15"/>
        <v>291.8254519358606</v>
      </c>
      <c r="V188" s="20">
        <f>IF(S188&lt;=2,1,0)</f>
        <v>0</v>
      </c>
      <c r="W188" s="20">
        <f t="shared" si="18"/>
        <v>0</v>
      </c>
      <c r="X188" s="20">
        <f>IF(W188+V188=2,1,0)</f>
        <v>0</v>
      </c>
    </row>
    <row r="189" spans="1:24" x14ac:dyDescent="0.45">
      <c r="A189" s="18" t="s">
        <v>209</v>
      </c>
      <c r="B189" s="19">
        <v>4.3570360093999998</v>
      </c>
      <c r="C189" s="19">
        <v>4.8313481955000004</v>
      </c>
      <c r="D189" s="19">
        <v>4.8831380928000003</v>
      </c>
      <c r="E189" s="19">
        <v>4.8833893949</v>
      </c>
      <c r="F189" s="19">
        <v>4.6129881470000003</v>
      </c>
      <c r="G189" s="19">
        <v>4.9161173920000003</v>
      </c>
      <c r="H189" s="19">
        <v>5.3207156628999996</v>
      </c>
      <c r="I189" s="19">
        <v>5.4343402655000004</v>
      </c>
      <c r="J189">
        <v>1.0065915423196262E-5</v>
      </c>
      <c r="K189">
        <v>997.96939885945596</v>
      </c>
      <c r="L189">
        <v>4.8876096076801741</v>
      </c>
      <c r="M189">
        <v>80.309224451629305</v>
      </c>
      <c r="N189">
        <v>4.7188222435598037</v>
      </c>
      <c r="O189">
        <v>211.917285358426</v>
      </c>
      <c r="P189">
        <v>0.73778164675503366</v>
      </c>
      <c r="Q189">
        <v>0.26792337672055999</v>
      </c>
      <c r="R189">
        <f t="shared" si="16"/>
        <v>2.1769368033344008</v>
      </c>
      <c r="S189">
        <f t="shared" si="17"/>
        <v>4.8573780121051344</v>
      </c>
      <c r="T189">
        <f t="shared" si="14"/>
        <v>3.2079495527585067</v>
      </c>
      <c r="U189">
        <f t="shared" si="15"/>
        <v>0.26335900971182946</v>
      </c>
      <c r="V189" s="20">
        <f>IF(S189&lt;=2,1,0)</f>
        <v>0</v>
      </c>
      <c r="W189" s="20">
        <f t="shared" si="18"/>
        <v>0</v>
      </c>
      <c r="X189" s="20">
        <f>IF(W189+V189=2,1,0)</f>
        <v>0</v>
      </c>
    </row>
    <row r="190" spans="1:24" x14ac:dyDescent="0.45">
      <c r="A190" s="18" t="s">
        <v>210</v>
      </c>
      <c r="B190" s="19">
        <v>5.1423186605</v>
      </c>
      <c r="C190" s="19">
        <v>10.147939972</v>
      </c>
      <c r="D190" s="19">
        <v>11.6691668947</v>
      </c>
      <c r="E190" s="19">
        <v>11.844512918</v>
      </c>
      <c r="F190" s="19">
        <v>4.7419110853999999</v>
      </c>
      <c r="G190" s="19">
        <v>11.038009731900001</v>
      </c>
      <c r="H190" s="19">
        <v>12.9164629697</v>
      </c>
      <c r="I190" s="19">
        <v>13.1694250862</v>
      </c>
      <c r="J190">
        <v>9.8617665549698437</v>
      </c>
      <c r="K190">
        <v>4.6377889355585999</v>
      </c>
      <c r="L190">
        <v>2.0071455633923518</v>
      </c>
      <c r="M190">
        <v>498.21978882750398</v>
      </c>
      <c r="N190">
        <v>12.619135436503036</v>
      </c>
      <c r="O190">
        <v>3.8094883795161198</v>
      </c>
      <c r="P190">
        <v>0.57980507663751768</v>
      </c>
      <c r="Q190">
        <v>0.44006718495095998</v>
      </c>
      <c r="R190">
        <f t="shared" si="16"/>
        <v>2.1087221231335747</v>
      </c>
      <c r="S190">
        <f t="shared" si="17"/>
        <v>10.907171162996882</v>
      </c>
      <c r="T190">
        <f t="shared" si="14"/>
        <v>0.46562374273577645</v>
      </c>
      <c r="U190">
        <f t="shared" si="15"/>
        <v>1.5600342433539356</v>
      </c>
      <c r="V190" s="20">
        <f>IF(S190&lt;=2,1,0)</f>
        <v>0</v>
      </c>
      <c r="W190" s="20">
        <f t="shared" si="18"/>
        <v>0</v>
      </c>
      <c r="X190" s="20">
        <f>IF(W190+V190=2,1,0)</f>
        <v>0</v>
      </c>
    </row>
    <row r="191" spans="1:24" x14ac:dyDescent="0.45">
      <c r="A191" s="18" t="s">
        <v>211</v>
      </c>
      <c r="B191" s="19">
        <v>6.1488440286000001</v>
      </c>
      <c r="C191" s="19">
        <v>7.5387864250999996</v>
      </c>
      <c r="D191" s="19">
        <v>8.2453888488999993</v>
      </c>
      <c r="E191" s="19">
        <v>8.3731178933999999</v>
      </c>
      <c r="F191" s="19">
        <v>6.6176537521999999</v>
      </c>
      <c r="G191" s="19">
        <v>8.2315589898999999</v>
      </c>
      <c r="H191" s="19">
        <v>9.0021181291999994</v>
      </c>
      <c r="I191" s="19">
        <v>9.1339996031999995</v>
      </c>
      <c r="J191">
        <v>6.8165507611190757</v>
      </c>
      <c r="K191">
        <v>71.447317674920399</v>
      </c>
      <c r="L191">
        <v>1.5719946995576461</v>
      </c>
      <c r="M191">
        <v>1.05011490033457</v>
      </c>
      <c r="N191">
        <v>7.3466202904767526</v>
      </c>
      <c r="O191">
        <v>44.526000178905001</v>
      </c>
      <c r="P191">
        <v>1.8031532654879507</v>
      </c>
      <c r="Q191">
        <v>0.77879639707413095</v>
      </c>
      <c r="R191">
        <f t="shared" si="16"/>
        <v>2.8570004610130404</v>
      </c>
      <c r="S191">
        <f t="shared" si="17"/>
        <v>7.8341161641180657</v>
      </c>
      <c r="T191">
        <f t="shared" si="14"/>
        <v>2.2773030115741335</v>
      </c>
      <c r="U191">
        <f t="shared" si="15"/>
        <v>1.2252050814149034</v>
      </c>
      <c r="V191" s="20">
        <f>IF(S191&lt;=2,1,0)</f>
        <v>0</v>
      </c>
      <c r="W191" s="20">
        <f t="shared" si="18"/>
        <v>0</v>
      </c>
      <c r="X191" s="20">
        <f>IF(W191+V191=2,1,0)</f>
        <v>0</v>
      </c>
    </row>
    <row r="192" spans="1:24" x14ac:dyDescent="0.45">
      <c r="A192" s="18" t="s">
        <v>212</v>
      </c>
      <c r="B192" s="19">
        <v>1.6969E-6</v>
      </c>
      <c r="C192" s="19">
        <v>1.9938499999999999E-5</v>
      </c>
      <c r="D192" s="19">
        <v>1.5314469999999999E-4</v>
      </c>
      <c r="E192" s="19">
        <v>1.4932669999999999E-4</v>
      </c>
      <c r="F192" s="19">
        <v>1.163787E-4</v>
      </c>
      <c r="G192" s="19">
        <v>9.54786E-4</v>
      </c>
      <c r="H192" s="19">
        <v>6.2103514000000004E-3</v>
      </c>
      <c r="I192" s="19">
        <v>1.12826521E-2</v>
      </c>
      <c r="K192" t="s">
        <v>27</v>
      </c>
      <c r="M192" t="s">
        <v>27</v>
      </c>
      <c r="O192" t="s">
        <v>27</v>
      </c>
      <c r="Q192" t="s">
        <v>27</v>
      </c>
      <c r="V192" s="20"/>
      <c r="W192" s="20"/>
      <c r="X192" s="20">
        <v>0</v>
      </c>
    </row>
    <row r="193" spans="1:24" x14ac:dyDescent="0.45">
      <c r="A193" s="18" t="s">
        <v>213</v>
      </c>
      <c r="B193" s="19">
        <v>0</v>
      </c>
      <c r="C193" s="19">
        <v>0</v>
      </c>
      <c r="D193" s="19">
        <v>0</v>
      </c>
      <c r="E193" s="19">
        <v>0</v>
      </c>
      <c r="F193" s="19">
        <v>0</v>
      </c>
      <c r="G193" s="19">
        <v>1.3019999999999999E-7</v>
      </c>
      <c r="H193" s="19">
        <v>5.2099999999999997E-7</v>
      </c>
      <c r="I193" s="19">
        <v>1.5629999999999999E-6</v>
      </c>
      <c r="K193" t="s">
        <v>27</v>
      </c>
      <c r="M193" t="s">
        <v>27</v>
      </c>
      <c r="O193" t="s">
        <v>27</v>
      </c>
      <c r="Q193" t="s">
        <v>27</v>
      </c>
      <c r="V193" s="20"/>
      <c r="W193" s="20"/>
      <c r="X193" s="20">
        <v>0</v>
      </c>
    </row>
    <row r="194" spans="1:24" x14ac:dyDescent="0.45">
      <c r="A194" s="18" t="s">
        <v>214</v>
      </c>
      <c r="B194" s="19">
        <v>1.9561216109999999</v>
      </c>
      <c r="C194" s="19">
        <v>2.3932371240000001</v>
      </c>
      <c r="D194" s="19">
        <v>3.1670748321</v>
      </c>
      <c r="E194" s="19">
        <v>3.1819610795000002</v>
      </c>
      <c r="F194" s="19">
        <v>2.1845562266999998</v>
      </c>
      <c r="G194" s="19">
        <v>3.0840063555000001</v>
      </c>
      <c r="H194" s="19">
        <v>3.3797615702999999</v>
      </c>
      <c r="I194" s="19">
        <v>3.4118916416</v>
      </c>
      <c r="J194">
        <v>1.8894196281487978</v>
      </c>
      <c r="K194">
        <v>529.26304497926799</v>
      </c>
      <c r="L194">
        <v>1.3725601031573642</v>
      </c>
      <c r="M194">
        <v>0.64908305240272501</v>
      </c>
      <c r="N194">
        <v>1.7259359253688835</v>
      </c>
      <c r="O194">
        <v>2.69345892296954</v>
      </c>
      <c r="P194">
        <v>1.6919470807691184</v>
      </c>
      <c r="Q194">
        <v>591.03490452576398</v>
      </c>
      <c r="R194">
        <f t="shared" si="16"/>
        <v>1.5980121173748774</v>
      </c>
      <c r="S194">
        <f t="shared" si="17"/>
        <v>2.6629549925039004</v>
      </c>
      <c r="T194">
        <f t="shared" si="14"/>
        <v>1.4923726863512703</v>
      </c>
      <c r="U194">
        <f t="shared" si="15"/>
        <v>321.12107781425345</v>
      </c>
      <c r="V194" s="20">
        <f>IF(S194&lt;=2,1,0)</f>
        <v>0</v>
      </c>
      <c r="W194" s="20">
        <f t="shared" si="18"/>
        <v>0</v>
      </c>
      <c r="X194" s="20">
        <f>IF(W194+V194=2,1,0)</f>
        <v>0</v>
      </c>
    </row>
    <row r="195" spans="1:24" x14ac:dyDescent="0.45">
      <c r="A195" s="18" t="s">
        <v>215</v>
      </c>
      <c r="B195" s="19">
        <v>1.7787651248</v>
      </c>
      <c r="C195" s="19">
        <v>1.7964211496</v>
      </c>
      <c r="D195" s="19">
        <v>1.7981779841000001</v>
      </c>
      <c r="E195" s="19">
        <v>1.7984290319</v>
      </c>
      <c r="F195" s="19">
        <v>1.7762898691</v>
      </c>
      <c r="G195" s="19">
        <v>1.7969504730999999</v>
      </c>
      <c r="H195" s="19">
        <v>1.7982586691</v>
      </c>
      <c r="I195" s="19">
        <v>1.799187171</v>
      </c>
      <c r="J195">
        <v>0.84748786890486683</v>
      </c>
      <c r="K195">
        <v>873.17124667923304</v>
      </c>
      <c r="L195">
        <v>0.95092267376329764</v>
      </c>
      <c r="M195">
        <v>895.538113294254</v>
      </c>
      <c r="N195">
        <v>0.93018164039447027</v>
      </c>
      <c r="O195">
        <v>512.04638190337096</v>
      </c>
      <c r="P195">
        <v>0.86879096281430734</v>
      </c>
      <c r="Q195">
        <v>492.40291757734201</v>
      </c>
      <c r="R195">
        <f t="shared" si="16"/>
        <v>1.6158069092163596</v>
      </c>
      <c r="S195">
        <f t="shared" si="17"/>
        <v>1.797394901111542</v>
      </c>
      <c r="T195">
        <f t="shared" si="14"/>
        <v>1.5003382412447319</v>
      </c>
      <c r="U195">
        <f t="shared" si="15"/>
        <v>1.7615344539219615</v>
      </c>
      <c r="V195" s="20">
        <f>IF(S195&lt;=2,1,0)</f>
        <v>1</v>
      </c>
      <c r="W195" s="20">
        <f t="shared" si="18"/>
        <v>0</v>
      </c>
      <c r="X195" s="20">
        <f>IF(W195+V195=2,1,0)</f>
        <v>0</v>
      </c>
    </row>
    <row r="196" spans="1:24" x14ac:dyDescent="0.45">
      <c r="A196" s="18" t="s">
        <v>216</v>
      </c>
      <c r="B196" s="19">
        <v>1.3530057274</v>
      </c>
      <c r="C196" s="19">
        <v>1.4851999953999999</v>
      </c>
      <c r="D196" s="19">
        <v>1.5832350961999999</v>
      </c>
      <c r="E196" s="19">
        <v>1.6211703328</v>
      </c>
      <c r="F196" s="19">
        <v>1.4307639475</v>
      </c>
      <c r="G196" s="19">
        <v>1.6118907962</v>
      </c>
      <c r="H196" s="19">
        <v>1.7378193630000001</v>
      </c>
      <c r="I196" s="19">
        <v>1.7414930084</v>
      </c>
      <c r="J196">
        <v>0.16834139141452531</v>
      </c>
      <c r="K196">
        <v>0.29089519665058</v>
      </c>
      <c r="L196">
        <v>1.4584201361467606</v>
      </c>
      <c r="M196">
        <v>119.473783266981</v>
      </c>
      <c r="N196">
        <v>0.35822459276726004</v>
      </c>
      <c r="O196">
        <v>1.0562700598530801</v>
      </c>
      <c r="P196">
        <v>1.3920520422656182</v>
      </c>
      <c r="Q196">
        <v>718.36381826615104</v>
      </c>
      <c r="R196">
        <f t="shared" si="16"/>
        <v>0.79440073700916136</v>
      </c>
      <c r="S196">
        <f t="shared" si="17"/>
        <v>1.5142588607800223</v>
      </c>
      <c r="T196">
        <f t="shared" ref="T196:T259" si="25">N196*O196*$T$2/(1+O196*$T$2)+P196*Q196*$T$2/(1+Q196*$T$2)</f>
        <v>1.2256944559637868</v>
      </c>
      <c r="U196">
        <f t="shared" ref="U196:U259" si="26">N196*Q196*$U$2/(1+O196*$U$2)+P196*Q196*$U$2/(1+Q196*$U$2)</f>
        <v>166.7451524244469</v>
      </c>
      <c r="V196" s="20">
        <f>IF(S196&lt;=2,1,0)</f>
        <v>1</v>
      </c>
      <c r="W196" s="20">
        <f t="shared" si="18"/>
        <v>0</v>
      </c>
      <c r="X196" s="20">
        <f>IF(W196+V196=2,1,0)</f>
        <v>0</v>
      </c>
    </row>
    <row r="197" spans="1:24" x14ac:dyDescent="0.45">
      <c r="A197" s="18" t="s">
        <v>217</v>
      </c>
      <c r="B197" s="19">
        <v>0</v>
      </c>
      <c r="C197" s="19">
        <v>0</v>
      </c>
      <c r="D197" s="19">
        <v>0</v>
      </c>
      <c r="E197" s="19">
        <v>0</v>
      </c>
      <c r="F197" s="19">
        <v>0</v>
      </c>
      <c r="G197" s="19">
        <v>0</v>
      </c>
      <c r="H197" s="19">
        <v>0</v>
      </c>
      <c r="I197" s="19">
        <v>0</v>
      </c>
      <c r="K197" t="s">
        <v>27</v>
      </c>
      <c r="M197" t="s">
        <v>27</v>
      </c>
      <c r="O197" t="s">
        <v>27</v>
      </c>
      <c r="Q197" t="s">
        <v>27</v>
      </c>
      <c r="V197" s="20"/>
      <c r="W197" s="20"/>
      <c r="X197" s="20">
        <v>0</v>
      </c>
    </row>
    <row r="198" spans="1:24" x14ac:dyDescent="0.45">
      <c r="A198" s="18" t="s">
        <v>218</v>
      </c>
      <c r="B198" s="19">
        <v>6.4200099999999995E-5</v>
      </c>
      <c r="C198" s="19">
        <v>5.7314099999999999E-4</v>
      </c>
      <c r="D198" s="19">
        <v>4.8025799999999999E-3</v>
      </c>
      <c r="E198" s="19">
        <v>6.8165999999999999E-3</v>
      </c>
      <c r="F198" s="19">
        <v>1.8959743E-3</v>
      </c>
      <c r="G198" s="19">
        <v>1.8258719699999999E-2</v>
      </c>
      <c r="H198" s="19">
        <v>0.12488786139999999</v>
      </c>
      <c r="I198" s="19">
        <v>0.1943290869</v>
      </c>
      <c r="K198" t="s">
        <v>27</v>
      </c>
      <c r="M198" t="s">
        <v>27</v>
      </c>
      <c r="N198">
        <v>0.20975505617898826</v>
      </c>
      <c r="O198">
        <v>8.8068014445216794E-2</v>
      </c>
      <c r="P198">
        <v>1.8103769699491967E-5</v>
      </c>
      <c r="Q198">
        <v>552.38166103420599</v>
      </c>
      <c r="T198">
        <f t="shared" si="25"/>
        <v>1.998933131443828E-4</v>
      </c>
      <c r="U198">
        <f t="shared" si="26"/>
        <v>197.02628630193317</v>
      </c>
      <c r="V198" s="20"/>
      <c r="W198" s="20"/>
      <c r="X198" s="20">
        <v>0</v>
      </c>
    </row>
    <row r="199" spans="1:24" x14ac:dyDescent="0.45">
      <c r="A199" s="18" t="s">
        <v>219</v>
      </c>
      <c r="B199" s="19">
        <v>1.2703858419</v>
      </c>
      <c r="C199" s="19">
        <v>1.3849197530999999</v>
      </c>
      <c r="D199" s="19">
        <v>1.6364848380999999</v>
      </c>
      <c r="E199" s="19">
        <v>1.7095242852999999</v>
      </c>
      <c r="F199" s="19">
        <v>1.3180395287</v>
      </c>
      <c r="G199" s="19">
        <v>1.5242377597000001</v>
      </c>
      <c r="H199" s="19">
        <v>2.1104754218999999</v>
      </c>
      <c r="I199" s="19">
        <v>2.2655363315999999</v>
      </c>
      <c r="J199">
        <v>0.45949900416453093</v>
      </c>
      <c r="K199">
        <v>0.37043780344770999</v>
      </c>
      <c r="L199">
        <v>1.2660304750883618</v>
      </c>
      <c r="M199">
        <v>789.87038790422696</v>
      </c>
      <c r="N199">
        <v>1.2801885371485777</v>
      </c>
      <c r="O199">
        <v>781.13492805488204</v>
      </c>
      <c r="P199">
        <v>1.029471407574706</v>
      </c>
      <c r="Q199">
        <v>0.227219704130497</v>
      </c>
      <c r="R199">
        <f t="shared" ref="R199:R262" si="27">J199*K199*$R$2/(1+K199*$R$2)+L199*M199*$R$2/(1+M199*$R$2)</f>
        <v>1.1254550165649806</v>
      </c>
      <c r="S199">
        <f t="shared" ref="S199:S262" si="28">J199*K199*$S$2/(1+K199*$S$2)+L199*M199*$S$2/(1+M199*$S$2)</f>
        <v>1.4607815062565095</v>
      </c>
      <c r="T199">
        <f t="shared" si="25"/>
        <v>1.1372338033034892</v>
      </c>
      <c r="U199">
        <f t="shared" si="26"/>
        <v>0.32203035869458041</v>
      </c>
      <c r="V199" s="20">
        <f t="shared" ref="V199:V207" si="29">IF(S199&lt;=2,1,0)</f>
        <v>1</v>
      </c>
      <c r="W199" s="20">
        <f t="shared" ref="W199:W262" si="30">IF(T199-3.1847898379*R199+0.02715397&gt;=0,1,0)</f>
        <v>0</v>
      </c>
      <c r="X199" s="20">
        <f t="shared" ref="X199:X207" si="31">IF(W199+V199=2,1,0)</f>
        <v>0</v>
      </c>
    </row>
    <row r="200" spans="1:24" x14ac:dyDescent="0.45">
      <c r="A200" s="18" t="s">
        <v>220</v>
      </c>
      <c r="B200" s="19">
        <v>0.97495039110000004</v>
      </c>
      <c r="C200" s="19">
        <v>1.1700213161999999</v>
      </c>
      <c r="D200" s="19">
        <v>1.3123282615</v>
      </c>
      <c r="E200" s="19">
        <v>1.318227802</v>
      </c>
      <c r="F200" s="19">
        <v>1.0680390539</v>
      </c>
      <c r="G200" s="19">
        <v>1.2985910661</v>
      </c>
      <c r="H200" s="19">
        <v>1.4554282358999999</v>
      </c>
      <c r="I200" s="19">
        <v>1.4780965580000001</v>
      </c>
      <c r="J200">
        <v>0.39824599250401155</v>
      </c>
      <c r="K200">
        <v>1.53864329492165</v>
      </c>
      <c r="L200">
        <v>0.9294044105836653</v>
      </c>
      <c r="M200">
        <v>999.999971219381</v>
      </c>
      <c r="N200">
        <v>1.0097697151121552</v>
      </c>
      <c r="O200">
        <v>990.32457417323803</v>
      </c>
      <c r="P200">
        <v>0.47237702430755701</v>
      </c>
      <c r="Q200">
        <v>1.0171357080960499</v>
      </c>
      <c r="R200">
        <f t="shared" si="27"/>
        <v>0.85094783057766465</v>
      </c>
      <c r="S200">
        <f t="shared" si="28"/>
        <v>1.2295116627949119</v>
      </c>
      <c r="T200">
        <f t="shared" si="25"/>
        <v>0.92191420613995645</v>
      </c>
      <c r="U200">
        <f t="shared" si="26"/>
        <v>0.31773306437549753</v>
      </c>
      <c r="V200" s="20">
        <f t="shared" si="29"/>
        <v>1</v>
      </c>
      <c r="W200" s="20">
        <f t="shared" si="30"/>
        <v>0</v>
      </c>
      <c r="X200" s="20">
        <f t="shared" si="31"/>
        <v>0</v>
      </c>
    </row>
    <row r="201" spans="1:24" x14ac:dyDescent="0.45">
      <c r="A201" s="18" t="s">
        <v>221</v>
      </c>
      <c r="B201" s="19">
        <v>0.5992962463</v>
      </c>
      <c r="C201" s="19">
        <v>0.93960436690000004</v>
      </c>
      <c r="D201" s="19">
        <v>1.094760425</v>
      </c>
      <c r="E201" s="19">
        <v>1.1008546392</v>
      </c>
      <c r="F201" s="19">
        <v>0.67509710749999996</v>
      </c>
      <c r="G201" s="19">
        <v>1.0171604531</v>
      </c>
      <c r="H201" s="19">
        <v>1.1105571385999999</v>
      </c>
      <c r="I201" s="19">
        <v>1.1206881213</v>
      </c>
      <c r="J201">
        <v>0.65112345773712588</v>
      </c>
      <c r="K201">
        <v>2.80952998472049</v>
      </c>
      <c r="L201">
        <v>0.45821971249251964</v>
      </c>
      <c r="M201">
        <v>999.99720994156996</v>
      </c>
      <c r="N201">
        <v>0.42766027428999986</v>
      </c>
      <c r="O201">
        <v>999.98160720440796</v>
      </c>
      <c r="P201">
        <v>0.69462994832085945</v>
      </c>
      <c r="Q201">
        <v>3.6068611910225101</v>
      </c>
      <c r="R201">
        <f t="shared" si="27"/>
        <v>0.43435686180205463</v>
      </c>
      <c r="S201">
        <f t="shared" si="28"/>
        <v>1.0107431879076529</v>
      </c>
      <c r="T201">
        <f t="shared" si="25"/>
        <v>0.41296353989158663</v>
      </c>
      <c r="U201">
        <f t="shared" si="26"/>
        <v>0.61160227142085744</v>
      </c>
      <c r="V201" s="20">
        <f t="shared" si="29"/>
        <v>1</v>
      </c>
      <c r="W201" s="20">
        <f t="shared" si="30"/>
        <v>0</v>
      </c>
      <c r="X201" s="20">
        <f t="shared" si="31"/>
        <v>0</v>
      </c>
    </row>
    <row r="202" spans="1:24" x14ac:dyDescent="0.45">
      <c r="A202" s="18" t="s">
        <v>222</v>
      </c>
      <c r="B202" s="19">
        <v>1.0398115376999999</v>
      </c>
      <c r="C202" s="19">
        <v>1.4565304828000001</v>
      </c>
      <c r="D202" s="19">
        <v>1.8146736125</v>
      </c>
      <c r="E202" s="19">
        <v>1.8466639467999999</v>
      </c>
      <c r="F202" s="19">
        <v>1.2786966721999999</v>
      </c>
      <c r="G202" s="19">
        <v>1.7894471778000001</v>
      </c>
      <c r="H202" s="19">
        <v>1.9395508601</v>
      </c>
      <c r="I202" s="19">
        <v>1.9455462344000001</v>
      </c>
      <c r="J202">
        <v>0.92293613437974686</v>
      </c>
      <c r="K202">
        <v>1.2534891615946</v>
      </c>
      <c r="L202">
        <v>0.94308412342462133</v>
      </c>
      <c r="M202">
        <v>999.99969813936502</v>
      </c>
      <c r="N202">
        <v>0.92836311078895339</v>
      </c>
      <c r="O202">
        <v>999.75814996115298</v>
      </c>
      <c r="P202">
        <v>1.0242260934534513</v>
      </c>
      <c r="Q202">
        <v>3.4171971626195599</v>
      </c>
      <c r="R202">
        <f t="shared" si="27"/>
        <v>0.86877486427963313</v>
      </c>
      <c r="S202">
        <f t="shared" si="28"/>
        <v>1.6023776255921907</v>
      </c>
      <c r="T202">
        <f t="shared" si="25"/>
        <v>0.87779123615229993</v>
      </c>
      <c r="U202">
        <f t="shared" si="26"/>
        <v>0.89666311469241899</v>
      </c>
      <c r="V202" s="20">
        <f t="shared" si="29"/>
        <v>1</v>
      </c>
      <c r="W202" s="20">
        <f t="shared" si="30"/>
        <v>0</v>
      </c>
      <c r="X202" s="20">
        <f t="shared" si="31"/>
        <v>0</v>
      </c>
    </row>
    <row r="203" spans="1:24" x14ac:dyDescent="0.45">
      <c r="A203" s="18" t="s">
        <v>223</v>
      </c>
      <c r="B203" s="19">
        <v>3.5123479424999999</v>
      </c>
      <c r="C203" s="19">
        <v>3.7886812897</v>
      </c>
      <c r="D203" s="19">
        <v>4.0009837824999996</v>
      </c>
      <c r="E203" s="19">
        <v>4.0521306003999999</v>
      </c>
      <c r="F203" s="19">
        <v>3.4839993391999999</v>
      </c>
      <c r="G203" s="19">
        <v>3.9366116836999998</v>
      </c>
      <c r="H203" s="19">
        <v>4.1645555696000001</v>
      </c>
      <c r="I203" s="19">
        <v>4.2250043940999999</v>
      </c>
      <c r="J203">
        <v>3.6408110842191577</v>
      </c>
      <c r="K203">
        <v>221.60250162858301</v>
      </c>
      <c r="L203">
        <v>0.41785863548358898</v>
      </c>
      <c r="M203">
        <v>0.63046574372290698</v>
      </c>
      <c r="N203">
        <v>0.3775474072624474</v>
      </c>
      <c r="O203">
        <v>0.31320466941437702</v>
      </c>
      <c r="P203">
        <v>3.8554598672928724</v>
      </c>
      <c r="Q203">
        <v>57.099539782376397</v>
      </c>
      <c r="R203">
        <f t="shared" si="27"/>
        <v>2.5113448418076412</v>
      </c>
      <c r="S203">
        <f t="shared" si="28"/>
        <v>3.8656564522211379</v>
      </c>
      <c r="T203">
        <f t="shared" si="25"/>
        <v>1.402487709061141</v>
      </c>
      <c r="U203">
        <f t="shared" si="26"/>
        <v>30.331656867235008</v>
      </c>
      <c r="V203" s="20">
        <f t="shared" si="29"/>
        <v>0</v>
      </c>
      <c r="W203" s="20">
        <f t="shared" si="30"/>
        <v>0</v>
      </c>
      <c r="X203" s="20">
        <f t="shared" si="31"/>
        <v>0</v>
      </c>
    </row>
    <row r="204" spans="1:24" x14ac:dyDescent="0.45">
      <c r="A204" s="18" t="s">
        <v>224</v>
      </c>
      <c r="B204" s="19">
        <v>2.9504393279999999</v>
      </c>
      <c r="C204" s="19">
        <v>3.1621638085999999</v>
      </c>
      <c r="D204" s="19">
        <v>3.9674115414000002</v>
      </c>
      <c r="E204" s="19">
        <v>4.1634237643000001</v>
      </c>
      <c r="F204" s="19">
        <v>3.0367005324999998</v>
      </c>
      <c r="G204" s="19">
        <v>3.9026634697000002</v>
      </c>
      <c r="H204" s="19">
        <v>5.2696893519000003</v>
      </c>
      <c r="I204" s="19">
        <v>5.4290243294999998</v>
      </c>
      <c r="J204">
        <v>2.9555571557642555</v>
      </c>
      <c r="K204">
        <v>338.34568135268</v>
      </c>
      <c r="L204">
        <v>1.2843424271622785</v>
      </c>
      <c r="M204">
        <v>0.27836426167120498</v>
      </c>
      <c r="N204">
        <v>2.6163386595755282</v>
      </c>
      <c r="O204">
        <v>0.42089141918255202</v>
      </c>
      <c r="P204">
        <v>2.9127273289691717</v>
      </c>
      <c r="Q204">
        <v>343.32081682860399</v>
      </c>
      <c r="R204">
        <f t="shared" si="27"/>
        <v>2.2848697812492405</v>
      </c>
      <c r="S204">
        <f t="shared" si="28"/>
        <v>3.4105117775028435</v>
      </c>
      <c r="T204">
        <f t="shared" si="25"/>
        <v>2.2666684057891455</v>
      </c>
      <c r="U204">
        <f t="shared" si="26"/>
        <v>978.31504541250854</v>
      </c>
      <c r="V204" s="20">
        <f t="shared" si="29"/>
        <v>0</v>
      </c>
      <c r="W204" s="20">
        <f t="shared" si="30"/>
        <v>0</v>
      </c>
      <c r="X204" s="20">
        <f t="shared" si="31"/>
        <v>0</v>
      </c>
    </row>
    <row r="205" spans="1:24" x14ac:dyDescent="0.45">
      <c r="A205" s="18" t="s">
        <v>225</v>
      </c>
      <c r="B205" s="19">
        <v>2.7040106844</v>
      </c>
      <c r="C205" s="19">
        <v>3.4727522217</v>
      </c>
      <c r="D205" s="19">
        <v>3.7731305129999999</v>
      </c>
      <c r="E205" s="19">
        <v>3.8144184507999999</v>
      </c>
      <c r="F205" s="19">
        <v>2.9282458473999999</v>
      </c>
      <c r="G205" s="19">
        <v>3.7131486103000002</v>
      </c>
      <c r="H205" s="19">
        <v>4.1102719203999998</v>
      </c>
      <c r="I205" s="19">
        <v>4.2216785222000004</v>
      </c>
      <c r="J205">
        <v>2.7074124922365637</v>
      </c>
      <c r="K205">
        <v>109.40252992989601</v>
      </c>
      <c r="L205">
        <v>1.1117712685146379</v>
      </c>
      <c r="M205">
        <v>2.39225841508377</v>
      </c>
      <c r="N205">
        <v>3.6094649315722784</v>
      </c>
      <c r="O205">
        <v>26.297448015434298</v>
      </c>
      <c r="P205">
        <v>0.62725001181026885</v>
      </c>
      <c r="Q205">
        <v>0.27753363930110497</v>
      </c>
      <c r="R205">
        <f t="shared" si="27"/>
        <v>1.4404650115186719</v>
      </c>
      <c r="S205">
        <f t="shared" si="28"/>
        <v>3.6146686503013203</v>
      </c>
      <c r="T205">
        <f t="shared" si="25"/>
        <v>0.75329289508711417</v>
      </c>
      <c r="U205">
        <f t="shared" si="26"/>
        <v>0.26127346421589287</v>
      </c>
      <c r="V205" s="20">
        <f t="shared" si="29"/>
        <v>0</v>
      </c>
      <c r="W205" s="20">
        <f t="shared" si="30"/>
        <v>0</v>
      </c>
      <c r="X205" s="20">
        <f t="shared" si="31"/>
        <v>0</v>
      </c>
    </row>
    <row r="206" spans="1:24" x14ac:dyDescent="0.45">
      <c r="A206" s="18" t="s">
        <v>226</v>
      </c>
      <c r="B206" s="19">
        <v>6.7083659843000003</v>
      </c>
      <c r="C206" s="19">
        <v>7.6984240678000004</v>
      </c>
      <c r="D206" s="19">
        <v>8.4418702568999997</v>
      </c>
      <c r="E206" s="19">
        <v>8.5344179656999994</v>
      </c>
      <c r="F206" s="19">
        <v>6.9172596732000002</v>
      </c>
      <c r="G206" s="19">
        <v>8.2664436048999992</v>
      </c>
      <c r="H206" s="19">
        <v>9.2791712168</v>
      </c>
      <c r="I206" s="19">
        <v>9.4513017195</v>
      </c>
      <c r="J206">
        <v>7.0307537447782762</v>
      </c>
      <c r="K206">
        <v>142.23226074604699</v>
      </c>
      <c r="L206">
        <v>1.5428555790090821</v>
      </c>
      <c r="M206">
        <v>0.869425596943733</v>
      </c>
      <c r="N206">
        <v>6.9553771372962681</v>
      </c>
      <c r="O206">
        <v>143.77365579343501</v>
      </c>
      <c r="P206">
        <v>2.5235603060477687</v>
      </c>
      <c r="Q206">
        <v>0.730216010719824</v>
      </c>
      <c r="R206">
        <f t="shared" si="27"/>
        <v>4.1415676386857756</v>
      </c>
      <c r="S206">
        <f t="shared" si="28"/>
        <v>7.9856579923612276</v>
      </c>
      <c r="T206">
        <f t="shared" si="25"/>
        <v>4.1204598401498798</v>
      </c>
      <c r="U206">
        <f t="shared" si="26"/>
        <v>1.5331063390603734</v>
      </c>
      <c r="V206" s="20">
        <f t="shared" si="29"/>
        <v>0</v>
      </c>
      <c r="W206" s="20">
        <f t="shared" si="30"/>
        <v>0</v>
      </c>
      <c r="X206" s="20">
        <f t="shared" si="31"/>
        <v>0</v>
      </c>
    </row>
    <row r="207" spans="1:24" x14ac:dyDescent="0.45">
      <c r="A207" s="18" t="s">
        <v>227</v>
      </c>
      <c r="B207" s="19">
        <v>3.3313020133000002</v>
      </c>
      <c r="C207" s="19">
        <v>4.3903806906999998</v>
      </c>
      <c r="D207" s="19">
        <v>4.9980506447000002</v>
      </c>
      <c r="E207" s="19">
        <v>5.0301767328000002</v>
      </c>
      <c r="F207" s="19">
        <v>4.0798004720999996</v>
      </c>
      <c r="G207" s="19">
        <v>5.0299082427000004</v>
      </c>
      <c r="H207" s="19">
        <v>5.3378375174999997</v>
      </c>
      <c r="I207" s="19">
        <v>5.3721678283000003</v>
      </c>
      <c r="J207">
        <v>3.093848617454019</v>
      </c>
      <c r="K207">
        <v>323.22195443366297</v>
      </c>
      <c r="L207">
        <v>1.9702281291931296</v>
      </c>
      <c r="M207">
        <v>1.9472869448916701</v>
      </c>
      <c r="N207">
        <v>3.6774881785138822</v>
      </c>
      <c r="O207">
        <v>271.92470983587202</v>
      </c>
      <c r="P207">
        <v>1.7006497443374564</v>
      </c>
      <c r="Q207">
        <v>2.57130007044992</v>
      </c>
      <c r="R207">
        <f t="shared" si="27"/>
        <v>2.4004590728261173</v>
      </c>
      <c r="S207">
        <f t="shared" si="28"/>
        <v>4.6567650619268974</v>
      </c>
      <c r="T207">
        <f t="shared" si="25"/>
        <v>2.7313485631267267</v>
      </c>
      <c r="U207">
        <f t="shared" si="26"/>
        <v>1.4584984374398107</v>
      </c>
      <c r="V207" s="20">
        <f t="shared" si="29"/>
        <v>0</v>
      </c>
      <c r="W207" s="20">
        <f t="shared" si="30"/>
        <v>0</v>
      </c>
      <c r="X207" s="20">
        <f t="shared" si="31"/>
        <v>0</v>
      </c>
    </row>
    <row r="208" spans="1:24" x14ac:dyDescent="0.45">
      <c r="A208" s="18" t="s">
        <v>228</v>
      </c>
      <c r="B208" s="19">
        <v>0.62717121919999996</v>
      </c>
      <c r="C208" s="19">
        <v>11.0182470337</v>
      </c>
      <c r="D208" s="19">
        <v>15.0546628983</v>
      </c>
      <c r="E208" s="19">
        <v>15.402669445000001</v>
      </c>
      <c r="F208" s="19">
        <v>0.7267817446</v>
      </c>
      <c r="G208" s="19">
        <v>12.1550978033</v>
      </c>
      <c r="H208" s="19">
        <v>16.360419001299999</v>
      </c>
      <c r="I208" s="19">
        <v>16.8869553181</v>
      </c>
      <c r="K208" t="s">
        <v>27</v>
      </c>
      <c r="M208" t="s">
        <v>27</v>
      </c>
      <c r="O208" t="s">
        <v>27</v>
      </c>
      <c r="Q208" t="s">
        <v>27</v>
      </c>
      <c r="V208" s="20"/>
      <c r="W208" s="20"/>
      <c r="X208" s="20">
        <v>0</v>
      </c>
    </row>
    <row r="209" spans="1:24" x14ac:dyDescent="0.45">
      <c r="A209" s="18" t="s">
        <v>229</v>
      </c>
      <c r="B209" s="19">
        <v>0.62606567120000001</v>
      </c>
      <c r="C209" s="19">
        <v>11.0140326392</v>
      </c>
      <c r="D209" s="19">
        <v>15.0155709803</v>
      </c>
      <c r="E209" s="19">
        <v>15.4137549584</v>
      </c>
      <c r="F209" s="19">
        <v>0.73027290609999995</v>
      </c>
      <c r="G209" s="19">
        <v>12.148440164</v>
      </c>
      <c r="H209" s="19">
        <v>16.3543579683</v>
      </c>
      <c r="I209" s="19">
        <v>16.867225100999999</v>
      </c>
      <c r="K209" t="s">
        <v>27</v>
      </c>
      <c r="M209" t="s">
        <v>27</v>
      </c>
      <c r="O209" t="s">
        <v>27</v>
      </c>
      <c r="Q209" t="s">
        <v>27</v>
      </c>
      <c r="V209" s="20"/>
      <c r="W209" s="20"/>
      <c r="X209" s="20">
        <v>0</v>
      </c>
    </row>
    <row r="210" spans="1:24" x14ac:dyDescent="0.45">
      <c r="A210" s="18" t="s">
        <v>230</v>
      </c>
      <c r="B210" s="19">
        <v>0.61988125829999996</v>
      </c>
      <c r="C210" s="19">
        <v>11.0244898896</v>
      </c>
      <c r="D210" s="19">
        <v>15.0712956328</v>
      </c>
      <c r="E210" s="19">
        <v>15.403423522900001</v>
      </c>
      <c r="F210" s="19">
        <v>0.72832399219999999</v>
      </c>
      <c r="G210" s="19">
        <v>12.1751738085</v>
      </c>
      <c r="H210" s="19">
        <v>16.338970395800001</v>
      </c>
      <c r="I210" s="19">
        <v>16.855001571300001</v>
      </c>
      <c r="K210" t="s">
        <v>27</v>
      </c>
      <c r="M210" t="s">
        <v>27</v>
      </c>
      <c r="O210" t="s">
        <v>27</v>
      </c>
      <c r="Q210" t="s">
        <v>27</v>
      </c>
      <c r="V210" s="20"/>
      <c r="W210" s="20"/>
      <c r="X210" s="20">
        <v>0</v>
      </c>
    </row>
    <row r="211" spans="1:24" x14ac:dyDescent="0.45">
      <c r="A211" s="18" t="s">
        <v>231</v>
      </c>
      <c r="B211" s="19">
        <v>0.62338053699999996</v>
      </c>
      <c r="C211" s="19">
        <v>11.0220295988</v>
      </c>
      <c r="D211" s="19">
        <v>15.077977623400001</v>
      </c>
      <c r="E211" s="19">
        <v>15.414078830399999</v>
      </c>
      <c r="F211" s="19">
        <v>0.72078889509999999</v>
      </c>
      <c r="G211" s="19">
        <v>12.1470472709</v>
      </c>
      <c r="H211" s="19">
        <v>16.352805980199999</v>
      </c>
      <c r="I211" s="19">
        <v>16.8770865569</v>
      </c>
      <c r="K211" t="s">
        <v>27</v>
      </c>
      <c r="M211" t="s">
        <v>27</v>
      </c>
      <c r="O211" t="s">
        <v>27</v>
      </c>
      <c r="Q211" t="s">
        <v>27</v>
      </c>
      <c r="V211" s="20"/>
      <c r="W211" s="20"/>
      <c r="X211" s="20">
        <v>0</v>
      </c>
    </row>
    <row r="212" spans="1:24" x14ac:dyDescent="0.45">
      <c r="A212" s="18" t="s">
        <v>232</v>
      </c>
      <c r="B212" s="19">
        <v>5.5797000000000001E-6</v>
      </c>
      <c r="C212" s="19">
        <v>4.6354299999999998E-5</v>
      </c>
      <c r="D212" s="19">
        <v>5.1118500000000005E-4</v>
      </c>
      <c r="E212" s="19">
        <v>8.0604899999999998E-4</v>
      </c>
      <c r="F212" s="19">
        <v>4.5120300000000001E-4</v>
      </c>
      <c r="G212" s="19">
        <v>3.9126400000000002E-3</v>
      </c>
      <c r="H212" s="19">
        <v>3.0554999999999999E-2</v>
      </c>
      <c r="I212" s="19">
        <v>4.5351000000000002E-2</v>
      </c>
      <c r="K212" t="s">
        <v>27</v>
      </c>
      <c r="M212" t="s">
        <v>27</v>
      </c>
      <c r="O212" t="s">
        <v>27</v>
      </c>
      <c r="Q212" t="s">
        <v>27</v>
      </c>
      <c r="V212" s="20"/>
      <c r="W212" s="20"/>
      <c r="X212" s="20">
        <v>0</v>
      </c>
    </row>
    <row r="213" spans="1:24" x14ac:dyDescent="0.45">
      <c r="A213" s="18" t="s">
        <v>233</v>
      </c>
      <c r="B213" s="19">
        <v>1.9398378942000001</v>
      </c>
      <c r="C213" s="19">
        <v>2.2763254080999999</v>
      </c>
      <c r="D213" s="19">
        <v>2.3304905975999999</v>
      </c>
      <c r="E213" s="19">
        <v>2.3308186098000001</v>
      </c>
      <c r="F213" s="19">
        <v>2.2308957183000002</v>
      </c>
      <c r="G213" s="19">
        <v>2.4262796655000001</v>
      </c>
      <c r="H213" s="19">
        <v>2.6466487660000002</v>
      </c>
      <c r="I213" s="19">
        <v>2.6626135837999998</v>
      </c>
      <c r="J213">
        <v>1.3116504025256068</v>
      </c>
      <c r="K213">
        <v>501.20662722893701</v>
      </c>
      <c r="L213">
        <v>1.0221577733873046</v>
      </c>
      <c r="M213">
        <v>17.307348281593299</v>
      </c>
      <c r="N213">
        <v>2.2241792303172851</v>
      </c>
      <c r="O213">
        <v>449.604052457725</v>
      </c>
      <c r="P213">
        <v>0.4548416129506323</v>
      </c>
      <c r="Q213">
        <v>0.55415067012117503</v>
      </c>
      <c r="R213">
        <f t="shared" si="27"/>
        <v>1.2442883590685605</v>
      </c>
      <c r="S213">
        <f t="shared" si="28"/>
        <v>2.3038005385298219</v>
      </c>
      <c r="T213">
        <f t="shared" si="25"/>
        <v>1.8219982875870813</v>
      </c>
      <c r="U213">
        <f t="shared" si="26"/>
        <v>0.24184151011374211</v>
      </c>
      <c r="V213" s="20">
        <f>IF(S213&lt;=2,1,0)</f>
        <v>0</v>
      </c>
      <c r="W213" s="20">
        <f t="shared" si="30"/>
        <v>0</v>
      </c>
      <c r="X213" s="20">
        <f>IF(W213+V213=2,1,0)</f>
        <v>0</v>
      </c>
    </row>
    <row r="214" spans="1:24" x14ac:dyDescent="0.45">
      <c r="A214" s="18" t="s">
        <v>234</v>
      </c>
      <c r="B214" s="19">
        <v>3.4713629482999999</v>
      </c>
      <c r="C214" s="19">
        <v>3.9239477707999999</v>
      </c>
      <c r="D214" s="19">
        <v>4.2643767434999997</v>
      </c>
      <c r="E214" s="19">
        <v>4.2349155181000002</v>
      </c>
      <c r="F214" s="19">
        <v>3.7300393086999999</v>
      </c>
      <c r="G214" s="19">
        <v>4.3836983132</v>
      </c>
      <c r="H214" s="19">
        <v>4.9190207994000001</v>
      </c>
      <c r="I214" s="19">
        <v>4.9703865407999999</v>
      </c>
      <c r="J214">
        <v>3.4870104219472986</v>
      </c>
      <c r="K214">
        <v>286.77860563478799</v>
      </c>
      <c r="L214">
        <v>0.78790402913385671</v>
      </c>
      <c r="M214">
        <v>1.37012774668827</v>
      </c>
      <c r="N214">
        <v>1.3301997434001174</v>
      </c>
      <c r="O214">
        <v>0.77979102037284198</v>
      </c>
      <c r="P214">
        <v>3.6684824295294436</v>
      </c>
      <c r="Q214">
        <v>272.59227734690501</v>
      </c>
      <c r="R214">
        <f t="shared" si="27"/>
        <v>2.5961077602875502</v>
      </c>
      <c r="S214">
        <f t="shared" si="28"/>
        <v>4.0581902756938977</v>
      </c>
      <c r="T214">
        <f t="shared" si="25"/>
        <v>2.694191355090537</v>
      </c>
      <c r="U214">
        <f t="shared" si="26"/>
        <v>286.99097478326257</v>
      </c>
      <c r="V214" s="20">
        <f>IF(S214&lt;=2,1,0)</f>
        <v>0</v>
      </c>
      <c r="W214" s="20">
        <f t="shared" si="30"/>
        <v>0</v>
      </c>
      <c r="X214" s="20">
        <f>IF(W214+V214=2,1,0)</f>
        <v>0</v>
      </c>
    </row>
    <row r="215" spans="1:24" x14ac:dyDescent="0.45">
      <c r="A215" s="18" t="s">
        <v>235</v>
      </c>
      <c r="B215" s="19">
        <v>0</v>
      </c>
      <c r="C215" s="19">
        <v>0</v>
      </c>
      <c r="D215" s="19">
        <v>0</v>
      </c>
      <c r="E215" s="19">
        <v>0</v>
      </c>
      <c r="F215" s="19">
        <v>1.342E-7</v>
      </c>
      <c r="G215" s="19">
        <v>1.2078999999999999E-6</v>
      </c>
      <c r="H215" s="19">
        <v>1.6105000000000001E-6</v>
      </c>
      <c r="I215" s="19">
        <v>1.1676E-5</v>
      </c>
      <c r="K215" t="s">
        <v>27</v>
      </c>
      <c r="M215" t="s">
        <v>27</v>
      </c>
      <c r="O215" t="s">
        <v>27</v>
      </c>
      <c r="Q215" t="s">
        <v>27</v>
      </c>
      <c r="V215" s="20"/>
      <c r="W215" s="20"/>
      <c r="X215" s="20">
        <v>0</v>
      </c>
    </row>
    <row r="216" spans="1:24" x14ac:dyDescent="0.45">
      <c r="A216" s="18" t="s">
        <v>236</v>
      </c>
      <c r="B216" s="19">
        <v>0</v>
      </c>
      <c r="C216" s="19">
        <v>0</v>
      </c>
      <c r="D216" s="19">
        <v>0</v>
      </c>
      <c r="E216" s="19">
        <v>0</v>
      </c>
      <c r="F216" s="19">
        <v>0</v>
      </c>
      <c r="G216" s="19">
        <v>0</v>
      </c>
      <c r="H216" s="19">
        <v>0</v>
      </c>
      <c r="I216" s="19">
        <v>0</v>
      </c>
      <c r="K216" t="s">
        <v>27</v>
      </c>
      <c r="M216" t="s">
        <v>27</v>
      </c>
      <c r="O216" t="s">
        <v>27</v>
      </c>
      <c r="Q216" t="s">
        <v>27</v>
      </c>
      <c r="V216" s="20"/>
      <c r="W216" s="20"/>
      <c r="X216" s="20">
        <v>0</v>
      </c>
    </row>
    <row r="217" spans="1:24" x14ac:dyDescent="0.45">
      <c r="A217" s="18" t="s">
        <v>237</v>
      </c>
      <c r="B217" s="19">
        <v>1.1609509489000001</v>
      </c>
      <c r="C217" s="19">
        <v>3.0364686051000001</v>
      </c>
      <c r="D217" s="19">
        <v>3.6342434776000001</v>
      </c>
      <c r="E217" s="19">
        <v>3.6697525476999999</v>
      </c>
      <c r="F217" s="19">
        <v>1.8267257438</v>
      </c>
      <c r="G217" s="19">
        <v>3.4037954448000001</v>
      </c>
      <c r="H217" s="19">
        <v>3.9596910072</v>
      </c>
      <c r="I217" s="19">
        <v>4.1953535453999997</v>
      </c>
      <c r="J217">
        <v>1.684440224015054</v>
      </c>
      <c r="K217">
        <v>4.4911441444453004</v>
      </c>
      <c r="L217">
        <v>2.0109737034073318</v>
      </c>
      <c r="M217">
        <v>4.4909806069528404</v>
      </c>
      <c r="N217">
        <v>3.6809275421423946</v>
      </c>
      <c r="O217">
        <v>6.2644178558474</v>
      </c>
      <c r="P217">
        <v>0.55783332601900237</v>
      </c>
      <c r="Q217">
        <v>8.3763364864843703E-2</v>
      </c>
      <c r="R217">
        <f t="shared" si="27"/>
        <v>0.15882993743076895</v>
      </c>
      <c r="S217">
        <f t="shared" si="28"/>
        <v>3.3252102513457213</v>
      </c>
      <c r="T217">
        <f t="shared" si="25"/>
        <v>0.21746206528138251</v>
      </c>
      <c r="U217">
        <f t="shared" si="26"/>
        <v>0.12562339733977745</v>
      </c>
      <c r="V217" s="20">
        <f>IF(S217&lt;=2,1,0)</f>
        <v>0</v>
      </c>
      <c r="W217" s="20">
        <f t="shared" si="30"/>
        <v>0</v>
      </c>
      <c r="X217" s="20">
        <f>IF(W217+V217=2,1,0)</f>
        <v>0</v>
      </c>
    </row>
    <row r="218" spans="1:24" x14ac:dyDescent="0.45">
      <c r="A218" s="18" t="s">
        <v>238</v>
      </c>
      <c r="B218" s="19">
        <v>3.3520537988000001</v>
      </c>
      <c r="C218" s="19">
        <v>3.6454511201000002</v>
      </c>
      <c r="D218" s="19">
        <v>3.8463545056999999</v>
      </c>
      <c r="E218" s="19">
        <v>3.8491755845000002</v>
      </c>
      <c r="F218" s="19">
        <v>3.5071904691000002</v>
      </c>
      <c r="G218" s="19">
        <v>3.8535197112000001</v>
      </c>
      <c r="H218" s="19">
        <v>4.0627252597999997</v>
      </c>
      <c r="I218" s="19">
        <v>4.0426469274999999</v>
      </c>
      <c r="J218">
        <v>0.4541184557117951</v>
      </c>
      <c r="K218">
        <v>1.1956768261886099</v>
      </c>
      <c r="L218">
        <v>3.4115064874043477</v>
      </c>
      <c r="M218">
        <v>293.12562616853302</v>
      </c>
      <c r="N218">
        <v>0.57480835204928393</v>
      </c>
      <c r="O218">
        <v>1.2000931074094201</v>
      </c>
      <c r="P218">
        <v>3.4920889888206634</v>
      </c>
      <c r="Q218">
        <v>286.36154030313003</v>
      </c>
      <c r="R218">
        <f t="shared" si="27"/>
        <v>2.5490817098224059</v>
      </c>
      <c r="S218">
        <f t="shared" si="28"/>
        <v>3.7259108865700261</v>
      </c>
      <c r="T218">
        <f t="shared" si="25"/>
        <v>2.5950657201799245</v>
      </c>
      <c r="U218">
        <f t="shared" si="26"/>
        <v>100.30599663426833</v>
      </c>
      <c r="V218" s="20">
        <f>IF(S218&lt;=2,1,0)</f>
        <v>0</v>
      </c>
      <c r="W218" s="20">
        <f t="shared" si="30"/>
        <v>0</v>
      </c>
      <c r="X218" s="20">
        <f>IF(W218+V218=2,1,0)</f>
        <v>0</v>
      </c>
    </row>
    <row r="219" spans="1:24" x14ac:dyDescent="0.45">
      <c r="A219" s="18" t="s">
        <v>239</v>
      </c>
      <c r="B219" s="19">
        <v>0</v>
      </c>
      <c r="C219" s="19">
        <v>0</v>
      </c>
      <c r="D219" s="19">
        <v>0</v>
      </c>
      <c r="E219" s="19">
        <v>0</v>
      </c>
      <c r="F219" s="19">
        <v>0</v>
      </c>
      <c r="G219" s="19">
        <v>0</v>
      </c>
      <c r="H219" s="19">
        <v>0</v>
      </c>
      <c r="I219" s="19">
        <v>0</v>
      </c>
      <c r="K219" t="s">
        <v>27</v>
      </c>
      <c r="M219" t="s">
        <v>27</v>
      </c>
      <c r="O219" t="s">
        <v>27</v>
      </c>
      <c r="Q219" t="s">
        <v>27</v>
      </c>
      <c r="V219" s="20"/>
      <c r="W219" s="20"/>
      <c r="X219" s="20">
        <v>0</v>
      </c>
    </row>
    <row r="220" spans="1:24" x14ac:dyDescent="0.45">
      <c r="A220" s="18" t="s">
        <v>240</v>
      </c>
      <c r="B220" s="19">
        <v>0</v>
      </c>
      <c r="C220" s="19">
        <v>0</v>
      </c>
      <c r="D220" s="19">
        <v>0</v>
      </c>
      <c r="E220" s="19">
        <v>9.1149999999999998E-7</v>
      </c>
      <c r="F220" s="19">
        <v>3.6460000000000002E-7</v>
      </c>
      <c r="G220" s="19">
        <v>4.5575E-6</v>
      </c>
      <c r="H220" s="19">
        <v>3.9376699999999999E-5</v>
      </c>
      <c r="I220" s="19">
        <v>5.8335899999999998E-5</v>
      </c>
      <c r="K220" t="s">
        <v>27</v>
      </c>
      <c r="M220" t="s">
        <v>27</v>
      </c>
      <c r="O220" t="s">
        <v>27</v>
      </c>
      <c r="Q220" t="s">
        <v>27</v>
      </c>
      <c r="V220" s="20"/>
      <c r="W220" s="20"/>
      <c r="X220" s="20">
        <v>0</v>
      </c>
    </row>
    <row r="221" spans="1:24" x14ac:dyDescent="0.45">
      <c r="A221" s="18" t="s">
        <v>241</v>
      </c>
      <c r="B221" s="19">
        <v>3.9413081424</v>
      </c>
      <c r="C221" s="19">
        <v>4.0926169595999999</v>
      </c>
      <c r="D221" s="19">
        <v>4.1671814667999998</v>
      </c>
      <c r="E221" s="19">
        <v>4.1181741241000003</v>
      </c>
      <c r="F221" s="19">
        <v>4.0969481648999997</v>
      </c>
      <c r="G221" s="19">
        <v>4.3046350398</v>
      </c>
      <c r="H221" s="19">
        <v>4.5424708016000004</v>
      </c>
      <c r="I221" s="19">
        <v>4.5976872087</v>
      </c>
      <c r="K221" t="s">
        <v>27</v>
      </c>
      <c r="M221" t="s">
        <v>27</v>
      </c>
      <c r="N221">
        <v>0.42658290732076487</v>
      </c>
      <c r="O221">
        <v>0.29971610702593998</v>
      </c>
      <c r="P221">
        <v>4.1848220184195162</v>
      </c>
      <c r="Q221">
        <v>238.958788417151</v>
      </c>
      <c r="T221">
        <f t="shared" si="25"/>
        <v>2.9514858738892369</v>
      </c>
      <c r="U221">
        <f t="shared" si="26"/>
        <v>131.64098528787491</v>
      </c>
      <c r="V221" s="20"/>
      <c r="W221" s="20"/>
      <c r="X221" s="20">
        <v>0</v>
      </c>
    </row>
    <row r="222" spans="1:24" x14ac:dyDescent="0.45">
      <c r="A222" s="18" t="s">
        <v>242</v>
      </c>
      <c r="B222" s="19">
        <v>4.3151876277000003</v>
      </c>
      <c r="C222" s="19">
        <v>6.5654957969999996</v>
      </c>
      <c r="D222" s="19">
        <v>7.3349921074999997</v>
      </c>
      <c r="E222" s="19">
        <v>7.4325496583000001</v>
      </c>
      <c r="F222" s="19">
        <v>4.2926122529999997</v>
      </c>
      <c r="G222" s="19">
        <v>7.0486080178000003</v>
      </c>
      <c r="H222" s="19">
        <v>7.9467076537999999</v>
      </c>
      <c r="I222" s="19">
        <v>8.1233292325999997</v>
      </c>
      <c r="J222">
        <v>3.5681937373102204</v>
      </c>
      <c r="K222">
        <v>118.713541008189</v>
      </c>
      <c r="L222">
        <v>3.8754917607475492</v>
      </c>
      <c r="M222">
        <v>3.4836260998478599</v>
      </c>
      <c r="N222">
        <v>0.99896481037174534</v>
      </c>
      <c r="O222">
        <v>0.36211251463657601</v>
      </c>
      <c r="P222">
        <v>7.1466345612181428</v>
      </c>
      <c r="Q222">
        <v>9.3439715725838806</v>
      </c>
      <c r="R222">
        <f t="shared" si="27"/>
        <v>2.067210350897863</v>
      </c>
      <c r="S222">
        <f t="shared" si="28"/>
        <v>6.9422922929866946</v>
      </c>
      <c r="T222">
        <f t="shared" si="25"/>
        <v>0.61431883634023432</v>
      </c>
      <c r="U222">
        <f t="shared" si="26"/>
        <v>17.610878708731164</v>
      </c>
      <c r="V222" s="20">
        <f>IF(S222&lt;=2,1,0)</f>
        <v>0</v>
      </c>
      <c r="W222" s="20">
        <f t="shared" si="30"/>
        <v>0</v>
      </c>
      <c r="X222" s="20">
        <f>IF(W222+V222=2,1,0)</f>
        <v>0</v>
      </c>
    </row>
    <row r="223" spans="1:24" x14ac:dyDescent="0.45">
      <c r="A223" s="18" t="s">
        <v>243</v>
      </c>
      <c r="B223" s="19">
        <v>2.9739877750999999</v>
      </c>
      <c r="C223" s="19">
        <v>3.7026227231000002</v>
      </c>
      <c r="D223" s="19">
        <v>4.0836275404000002</v>
      </c>
      <c r="E223" s="19">
        <v>4.1381568005</v>
      </c>
      <c r="F223" s="19">
        <v>2.9861325491000001</v>
      </c>
      <c r="G223" s="19">
        <v>3.9703118180999999</v>
      </c>
      <c r="H223" s="19">
        <v>4.4051347810000001</v>
      </c>
      <c r="I223" s="19">
        <v>4.5208285635000003</v>
      </c>
      <c r="J223">
        <v>2.8275305557479307</v>
      </c>
      <c r="K223">
        <v>353.66549570301203</v>
      </c>
      <c r="L223">
        <v>1.3178681230550997</v>
      </c>
      <c r="M223">
        <v>1.9848373242233099</v>
      </c>
      <c r="N223">
        <v>0.64462724907459146</v>
      </c>
      <c r="O223">
        <v>0.28320346187029</v>
      </c>
      <c r="P223">
        <v>3.8916922612465723</v>
      </c>
      <c r="Q223">
        <v>20.327161873141101</v>
      </c>
      <c r="R223">
        <f t="shared" si="27"/>
        <v>2.2299157103806611</v>
      </c>
      <c r="S223">
        <f t="shared" si="28"/>
        <v>3.8762248858458488</v>
      </c>
      <c r="T223">
        <f t="shared" si="25"/>
        <v>0.65925354703565386</v>
      </c>
      <c r="U223">
        <f t="shared" si="26"/>
        <v>20.528836647805377</v>
      </c>
      <c r="V223" s="20">
        <f>IF(S223&lt;=2,1,0)</f>
        <v>0</v>
      </c>
      <c r="W223" s="20">
        <f t="shared" si="30"/>
        <v>0</v>
      </c>
      <c r="X223" s="20">
        <f>IF(W223+V223=2,1,0)</f>
        <v>0</v>
      </c>
    </row>
    <row r="224" spans="1:24" x14ac:dyDescent="0.45">
      <c r="A224" s="18" t="s">
        <v>244</v>
      </c>
      <c r="B224" s="19">
        <v>1.2180739871999999</v>
      </c>
      <c r="C224" s="19">
        <v>1.3546952403000001</v>
      </c>
      <c r="D224" s="19">
        <v>1.4313729609000001</v>
      </c>
      <c r="E224" s="19">
        <v>1.4413025135999999</v>
      </c>
      <c r="F224" s="19">
        <v>1.2686976777000001</v>
      </c>
      <c r="G224" s="19">
        <v>1.4194400945000001</v>
      </c>
      <c r="H224" s="19">
        <v>1.4977081038</v>
      </c>
      <c r="I224" s="19">
        <v>1.5306701380000001</v>
      </c>
      <c r="J224">
        <v>0.25151405824199208</v>
      </c>
      <c r="K224">
        <v>1.8458896295193901</v>
      </c>
      <c r="L224">
        <v>1.1918111854130953</v>
      </c>
      <c r="M224">
        <v>839.05906022375996</v>
      </c>
      <c r="N224">
        <v>1.4112354713374637</v>
      </c>
      <c r="O224">
        <v>55.7595490715957</v>
      </c>
      <c r="P224">
        <v>0.12454580161679533</v>
      </c>
      <c r="Q224">
        <v>0.15487000370040499</v>
      </c>
      <c r="R224">
        <f t="shared" si="27"/>
        <v>1.0694542456304366</v>
      </c>
      <c r="S224">
        <f t="shared" si="28"/>
        <v>1.3890080658750541</v>
      </c>
      <c r="T224">
        <f t="shared" si="25"/>
        <v>0.50539341611380229</v>
      </c>
      <c r="U224">
        <f t="shared" si="26"/>
        <v>3.3338614749373809E-2</v>
      </c>
      <c r="V224" s="20">
        <f>IF(S224&lt;=2,1,0)</f>
        <v>1</v>
      </c>
      <c r="W224" s="20">
        <f t="shared" si="30"/>
        <v>0</v>
      </c>
      <c r="X224" s="20">
        <f>IF(W224+V224=2,1,0)</f>
        <v>0</v>
      </c>
    </row>
    <row r="225" spans="1:24" x14ac:dyDescent="0.45">
      <c r="A225" s="18" t="s">
        <v>245</v>
      </c>
      <c r="B225" s="19">
        <v>1.3176052292</v>
      </c>
      <c r="C225" s="19">
        <v>1.4034827847</v>
      </c>
      <c r="D225" s="19">
        <v>1.4945194391000001</v>
      </c>
      <c r="E225" s="19">
        <v>1.4806520231</v>
      </c>
      <c r="F225" s="19">
        <v>1.3558307519999999</v>
      </c>
      <c r="G225" s="19">
        <v>1.4933564043000001</v>
      </c>
      <c r="H225" s="19">
        <v>1.5623932491000001</v>
      </c>
      <c r="I225" s="19">
        <v>1.5789736337</v>
      </c>
      <c r="K225" t="s">
        <v>27</v>
      </c>
      <c r="M225" t="s">
        <v>27</v>
      </c>
      <c r="N225">
        <v>1.4609377722015258</v>
      </c>
      <c r="O225">
        <v>77.362103334139505</v>
      </c>
      <c r="P225">
        <v>0.12017176318410533</v>
      </c>
      <c r="Q225">
        <v>0.375810587611701</v>
      </c>
      <c r="T225">
        <f t="shared" si="25"/>
        <v>0.63768424500004384</v>
      </c>
      <c r="U225">
        <f t="shared" si="26"/>
        <v>5.8617127633215992E-2</v>
      </c>
      <c r="V225" s="20"/>
      <c r="W225" s="20"/>
      <c r="X225" s="20">
        <v>0</v>
      </c>
    </row>
    <row r="226" spans="1:24" x14ac:dyDescent="0.45">
      <c r="A226" s="18" t="s">
        <v>246</v>
      </c>
      <c r="B226" s="19">
        <v>1.7570322377000001</v>
      </c>
      <c r="C226" s="19">
        <v>1.8938130508</v>
      </c>
      <c r="D226" s="19">
        <v>1.9796218830000001</v>
      </c>
      <c r="E226" s="19">
        <v>2.0302743495</v>
      </c>
      <c r="F226" s="19">
        <v>1.8493148164</v>
      </c>
      <c r="G226" s="19">
        <v>2.0383949050000001</v>
      </c>
      <c r="H226" s="19">
        <v>2.1758379685000002</v>
      </c>
      <c r="I226" s="19">
        <v>2.2093129548000001</v>
      </c>
      <c r="J226">
        <v>0.15268960197854059</v>
      </c>
      <c r="K226">
        <v>0.15846852841117001</v>
      </c>
      <c r="L226">
        <v>1.8865964112966622</v>
      </c>
      <c r="M226">
        <v>129.90828024099699</v>
      </c>
      <c r="N226">
        <v>0.26502927365321072</v>
      </c>
      <c r="O226">
        <v>0.40060569181533801</v>
      </c>
      <c r="P226">
        <v>1.9485786962125409</v>
      </c>
      <c r="Q226">
        <v>102.315079225259</v>
      </c>
      <c r="R226">
        <f t="shared" si="27"/>
        <v>1.0662514493880115</v>
      </c>
      <c r="S226">
        <f t="shared" si="28"/>
        <v>1.916109614335366</v>
      </c>
      <c r="T226">
        <f t="shared" si="25"/>
        <v>0.98649556824444573</v>
      </c>
      <c r="U226">
        <f t="shared" si="26"/>
        <v>32.048273954670236</v>
      </c>
      <c r="V226" s="20">
        <f>IF(S226&lt;=2,1,0)</f>
        <v>1</v>
      </c>
      <c r="W226" s="20">
        <f t="shared" si="30"/>
        <v>0</v>
      </c>
      <c r="X226" s="20">
        <f>IF(W226+V226=2,1,0)</f>
        <v>0</v>
      </c>
    </row>
    <row r="227" spans="1:24" x14ac:dyDescent="0.45">
      <c r="A227" s="18" t="s">
        <v>247</v>
      </c>
      <c r="B227" s="19">
        <v>3.9366231505</v>
      </c>
      <c r="C227" s="19">
        <v>4.6604341103999998</v>
      </c>
      <c r="D227" s="19">
        <v>4.8654037236000001</v>
      </c>
      <c r="E227" s="19">
        <v>4.8747147259999997</v>
      </c>
      <c r="F227" s="19">
        <v>4.1865462868999996</v>
      </c>
      <c r="G227" s="19">
        <v>4.8143002383000004</v>
      </c>
      <c r="H227" s="19">
        <v>5.0682100599000002</v>
      </c>
      <c r="I227" s="19">
        <v>5.1585225022000003</v>
      </c>
      <c r="J227">
        <v>3.6698567170713754</v>
      </c>
      <c r="K227">
        <v>272.490080365876</v>
      </c>
      <c r="L227">
        <v>1.2140751249611788</v>
      </c>
      <c r="M227">
        <v>4.6913257515507398</v>
      </c>
      <c r="N227">
        <v>0.36644820605950446</v>
      </c>
      <c r="O227">
        <v>0.179398590597317</v>
      </c>
      <c r="P227">
        <v>4.8054367082869884</v>
      </c>
      <c r="Q227">
        <v>42.561841364087996</v>
      </c>
      <c r="R227">
        <f t="shared" si="27"/>
        <v>2.7390379989404909</v>
      </c>
      <c r="S227">
        <f t="shared" si="28"/>
        <v>4.760277196803659</v>
      </c>
      <c r="T227">
        <f t="shared" si="25"/>
        <v>1.4353194771015683</v>
      </c>
      <c r="U227">
        <f t="shared" si="26"/>
        <v>27.706282069536879</v>
      </c>
      <c r="V227" s="20">
        <f>IF(S227&lt;=2,1,0)</f>
        <v>0</v>
      </c>
      <c r="W227" s="20">
        <f t="shared" si="30"/>
        <v>0</v>
      </c>
      <c r="X227" s="20">
        <f>IF(W227+V227=2,1,0)</f>
        <v>0</v>
      </c>
    </row>
    <row r="228" spans="1:24" x14ac:dyDescent="0.45">
      <c r="A228" s="18" t="s">
        <v>248</v>
      </c>
      <c r="B228" s="19">
        <v>5.2892795818999998</v>
      </c>
      <c r="C228" s="19">
        <v>6.7689922427000004</v>
      </c>
      <c r="D228" s="19">
        <v>7.3429188763999997</v>
      </c>
      <c r="E228" s="19">
        <v>7.4044095674000001</v>
      </c>
      <c r="F228" s="19">
        <v>5.5751901119999996</v>
      </c>
      <c r="G228" s="19">
        <v>7.1758330282999996</v>
      </c>
      <c r="H228" s="19">
        <v>7.7850845239000002</v>
      </c>
      <c r="I228" s="19">
        <v>7.8885593611999996</v>
      </c>
      <c r="J228">
        <v>2.4579815859818268</v>
      </c>
      <c r="K228">
        <v>2.8664038019304399</v>
      </c>
      <c r="L228">
        <v>4.9611508906131423</v>
      </c>
      <c r="M228">
        <v>201.566132940361</v>
      </c>
      <c r="N228">
        <v>1.2176229649865151</v>
      </c>
      <c r="O228">
        <v>0.70970354908365196</v>
      </c>
      <c r="P228">
        <v>6.6833394565617468</v>
      </c>
      <c r="Q228">
        <v>28.4258970035687</v>
      </c>
      <c r="R228">
        <f t="shared" si="27"/>
        <v>3.3845146363355467</v>
      </c>
      <c r="S228">
        <f t="shared" si="28"/>
        <v>7.0417811444269578</v>
      </c>
      <c r="T228">
        <f t="shared" si="25"/>
        <v>1.4878766421401046</v>
      </c>
      <c r="U228">
        <f t="shared" si="26"/>
        <v>35.179803558400046</v>
      </c>
      <c r="V228" s="20">
        <f>IF(S228&lt;=2,1,0)</f>
        <v>0</v>
      </c>
      <c r="W228" s="20">
        <f t="shared" si="30"/>
        <v>0</v>
      </c>
      <c r="X228" s="20">
        <f>IF(W228+V228=2,1,0)</f>
        <v>0</v>
      </c>
    </row>
    <row r="229" spans="1:24" x14ac:dyDescent="0.45">
      <c r="A229" s="18" t="s">
        <v>249</v>
      </c>
      <c r="B229" s="19">
        <v>4.9875437695000002</v>
      </c>
      <c r="C229" s="19">
        <v>9.9084166330999999</v>
      </c>
      <c r="D229" s="19">
        <v>11.3590180129</v>
      </c>
      <c r="E229" s="19">
        <v>11.557801269800001</v>
      </c>
      <c r="F229" s="19">
        <v>4.9476495779</v>
      </c>
      <c r="G229" s="19">
        <v>10.747234284799999</v>
      </c>
      <c r="H229" s="19">
        <v>12.365235095899999</v>
      </c>
      <c r="I229" s="19">
        <v>12.5991212561</v>
      </c>
      <c r="J229">
        <v>9.9483090140148267</v>
      </c>
      <c r="K229">
        <v>9.1089869409272293</v>
      </c>
      <c r="L229">
        <v>1.6325771481874307</v>
      </c>
      <c r="M229">
        <v>1.2746106239620101</v>
      </c>
      <c r="N229">
        <v>12.160720440150019</v>
      </c>
      <c r="O229">
        <v>4.3663423912522301</v>
      </c>
      <c r="P229">
        <v>0.46655305791405854</v>
      </c>
      <c r="Q229">
        <v>0.28303774811016602</v>
      </c>
      <c r="R229">
        <f t="shared" si="27"/>
        <v>0.85108379645003518</v>
      </c>
      <c r="S229">
        <f t="shared" si="28"/>
        <v>10.603247874969773</v>
      </c>
      <c r="T229">
        <f t="shared" si="25"/>
        <v>0.51008109458661477</v>
      </c>
      <c r="U229">
        <f t="shared" si="26"/>
        <v>0.8759364941518788</v>
      </c>
      <c r="V229" s="20">
        <f>IF(S229&lt;=2,1,0)</f>
        <v>0</v>
      </c>
      <c r="W229" s="20">
        <f t="shared" si="30"/>
        <v>0</v>
      </c>
      <c r="X229" s="20">
        <f>IF(W229+V229=2,1,0)</f>
        <v>0</v>
      </c>
    </row>
    <row r="230" spans="1:24" x14ac:dyDescent="0.45">
      <c r="A230" s="18" t="s">
        <v>250</v>
      </c>
      <c r="B230" s="19">
        <v>3.0992176740000001</v>
      </c>
      <c r="C230" s="19">
        <v>3.1082767714999999</v>
      </c>
      <c r="D230" s="19">
        <v>3.1089355265999998</v>
      </c>
      <c r="E230" s="19">
        <v>3.1091186761</v>
      </c>
      <c r="F230" s="19">
        <v>3.0969025579</v>
      </c>
      <c r="G230" s="19">
        <v>3.1080958080999999</v>
      </c>
      <c r="H230" s="19">
        <v>3.1089736625</v>
      </c>
      <c r="I230" s="19">
        <v>3.1090640227000002</v>
      </c>
      <c r="K230" t="s">
        <v>27</v>
      </c>
      <c r="M230" t="s">
        <v>27</v>
      </c>
      <c r="O230" t="s">
        <v>27</v>
      </c>
      <c r="Q230" t="s">
        <v>27</v>
      </c>
      <c r="V230" s="20"/>
      <c r="W230" s="20"/>
      <c r="X230" s="20">
        <v>0</v>
      </c>
    </row>
    <row r="231" spans="1:24" x14ac:dyDescent="0.45">
      <c r="A231" s="18" t="s">
        <v>251</v>
      </c>
      <c r="B231" s="19">
        <v>0.62656324900000004</v>
      </c>
      <c r="C231" s="19">
        <v>10.999359370900001</v>
      </c>
      <c r="D231" s="19">
        <v>15.051759414299999</v>
      </c>
      <c r="E231" s="19">
        <v>15.401356911100001</v>
      </c>
      <c r="F231" s="19">
        <v>0.71918089910000005</v>
      </c>
      <c r="G231" s="19">
        <v>12.137473160200001</v>
      </c>
      <c r="H231" s="19">
        <v>16.385793844599998</v>
      </c>
      <c r="I231" s="19">
        <v>16.904951724099998</v>
      </c>
      <c r="K231" t="s">
        <v>27</v>
      </c>
      <c r="M231" t="s">
        <v>27</v>
      </c>
      <c r="O231" t="s">
        <v>27</v>
      </c>
      <c r="Q231" t="s">
        <v>27</v>
      </c>
      <c r="V231" s="20"/>
      <c r="W231" s="20"/>
      <c r="X231" s="20">
        <v>0</v>
      </c>
    </row>
    <row r="232" spans="1:24" x14ac:dyDescent="0.45">
      <c r="A232" s="18" t="s">
        <v>252</v>
      </c>
      <c r="B232" s="19">
        <v>0.6234608962</v>
      </c>
      <c r="C232" s="19">
        <v>10.999078519399999</v>
      </c>
      <c r="D232" s="19">
        <v>15.059243373699999</v>
      </c>
      <c r="E232" s="19">
        <v>15.402284694800001</v>
      </c>
      <c r="F232" s="19">
        <v>0.72689538389999997</v>
      </c>
      <c r="G232" s="19">
        <v>12.1519264553</v>
      </c>
      <c r="H232" s="19">
        <v>16.338184661300001</v>
      </c>
      <c r="I232" s="19">
        <v>16.8624408867</v>
      </c>
      <c r="K232" t="s">
        <v>27</v>
      </c>
      <c r="M232" t="s">
        <v>27</v>
      </c>
      <c r="O232" t="s">
        <v>27</v>
      </c>
      <c r="Q232" t="s">
        <v>27</v>
      </c>
      <c r="V232" s="20"/>
      <c r="W232" s="20"/>
      <c r="X232" s="20">
        <v>0</v>
      </c>
    </row>
    <row r="233" spans="1:24" x14ac:dyDescent="0.45">
      <c r="A233" s="18" t="s">
        <v>253</v>
      </c>
      <c r="B233" s="19">
        <v>0.62348037720000005</v>
      </c>
      <c r="C233" s="19">
        <v>11.0197470724</v>
      </c>
      <c r="D233" s="19">
        <v>15.0441683093</v>
      </c>
      <c r="E233" s="19">
        <v>15.392415121899999</v>
      </c>
      <c r="F233" s="19">
        <v>0.72884673300000002</v>
      </c>
      <c r="G233" s="19">
        <v>12.1888632852</v>
      </c>
      <c r="H233" s="19">
        <v>16.362006704700001</v>
      </c>
      <c r="I233" s="19">
        <v>16.859668899500001</v>
      </c>
      <c r="K233" t="s">
        <v>27</v>
      </c>
      <c r="M233" t="s">
        <v>27</v>
      </c>
      <c r="O233" t="s">
        <v>27</v>
      </c>
      <c r="Q233" t="s">
        <v>27</v>
      </c>
      <c r="V233" s="20"/>
      <c r="W233" s="20"/>
      <c r="X233" s="20">
        <v>0</v>
      </c>
    </row>
    <row r="234" spans="1:24" x14ac:dyDescent="0.45">
      <c r="A234" s="18" t="s">
        <v>254</v>
      </c>
      <c r="B234" s="19">
        <v>3.9889393999999996E-3</v>
      </c>
      <c r="C234" s="19">
        <v>4.2817911700000003E-2</v>
      </c>
      <c r="D234" s="19">
        <v>0.30804621589999998</v>
      </c>
      <c r="E234" s="19">
        <v>0.36693646120000001</v>
      </c>
      <c r="F234" s="19">
        <v>3.8621037900000002E-2</v>
      </c>
      <c r="G234" s="19">
        <v>0.32354561310000002</v>
      </c>
      <c r="H234" s="19">
        <v>1.2356187348000001</v>
      </c>
      <c r="I234" s="19">
        <v>1.4731726007999999</v>
      </c>
      <c r="J234">
        <v>0.26040849490778062</v>
      </c>
      <c r="K234">
        <v>0.23339562350069301</v>
      </c>
      <c r="L234">
        <v>0.13640440067697299</v>
      </c>
      <c r="M234">
        <v>0.23339949066818699</v>
      </c>
      <c r="N234">
        <v>0.70090231820975901</v>
      </c>
      <c r="O234">
        <v>0.20278723036829299</v>
      </c>
      <c r="P234">
        <v>0.85127980584053664</v>
      </c>
      <c r="Q234">
        <v>0.20278703719857899</v>
      </c>
      <c r="R234">
        <f t="shared" si="27"/>
        <v>9.2399263611055919E-4</v>
      </c>
      <c r="S234">
        <f t="shared" si="28"/>
        <v>0.12628211818579008</v>
      </c>
      <c r="T234">
        <f t="shared" si="25"/>
        <v>3.1412554336537816E-3</v>
      </c>
      <c r="U234">
        <f t="shared" si="26"/>
        <v>0.44787732044147799</v>
      </c>
      <c r="V234" s="20">
        <f>IF(S234&lt;=2,1,0)</f>
        <v>1</v>
      </c>
      <c r="W234" s="20">
        <f t="shared" si="30"/>
        <v>1</v>
      </c>
      <c r="X234" s="20">
        <f>IF(W234+V234=2,1,0)</f>
        <v>1</v>
      </c>
    </row>
    <row r="235" spans="1:24" x14ac:dyDescent="0.45">
      <c r="A235" s="18" t="s">
        <v>255</v>
      </c>
      <c r="B235" s="19">
        <v>1.2559477255</v>
      </c>
      <c r="C235" s="19">
        <v>1.2575324567999999</v>
      </c>
      <c r="D235" s="19">
        <v>1.2575813629000001</v>
      </c>
      <c r="E235" s="19">
        <v>1.2575729790000001</v>
      </c>
      <c r="F235" s="19">
        <v>1.2559180324999999</v>
      </c>
      <c r="G235" s="19">
        <v>1.2575195317000001</v>
      </c>
      <c r="H235" s="19">
        <v>1.2593685305</v>
      </c>
      <c r="I235" s="19">
        <v>1.2586997398999999</v>
      </c>
      <c r="K235" t="s">
        <v>27</v>
      </c>
      <c r="M235" t="s">
        <v>27</v>
      </c>
      <c r="O235" t="s">
        <v>27</v>
      </c>
      <c r="Q235" t="s">
        <v>27</v>
      </c>
      <c r="V235" s="20"/>
      <c r="W235" s="20"/>
      <c r="X235" s="20">
        <v>0</v>
      </c>
    </row>
    <row r="236" spans="1:24" x14ac:dyDescent="0.45">
      <c r="A236" s="18" t="s">
        <v>256</v>
      </c>
      <c r="B236" s="19">
        <v>1.0789708904999999</v>
      </c>
      <c r="C236" s="19">
        <v>1.1388211013</v>
      </c>
      <c r="D236" s="19">
        <v>1.1533740152</v>
      </c>
      <c r="E236" s="19">
        <v>1.1539917913</v>
      </c>
      <c r="F236" s="19">
        <v>1.1019922879999999</v>
      </c>
      <c r="G236" s="19">
        <v>1.1485882132</v>
      </c>
      <c r="H236" s="19">
        <v>1.1554700869000001</v>
      </c>
      <c r="I236" s="19">
        <v>1.1549295151000001</v>
      </c>
      <c r="J236">
        <v>0.10508203262747559</v>
      </c>
      <c r="K236">
        <v>6.02441733712483</v>
      </c>
      <c r="L236">
        <v>1.0495510331590447</v>
      </c>
      <c r="M236">
        <v>952.78115226655996</v>
      </c>
      <c r="N236">
        <v>1.0239277418225563</v>
      </c>
      <c r="O236">
        <v>487.21410758248902</v>
      </c>
      <c r="P236">
        <v>0.13163084748629303</v>
      </c>
      <c r="Q236">
        <v>14.537047250077601</v>
      </c>
      <c r="R236">
        <f t="shared" si="27"/>
        <v>0.95582872093780036</v>
      </c>
      <c r="S236">
        <f t="shared" si="28"/>
        <v>1.1460295896827686</v>
      </c>
      <c r="T236">
        <f t="shared" si="25"/>
        <v>0.86626390882355642</v>
      </c>
      <c r="U236">
        <f t="shared" si="26"/>
        <v>0.15777365798672005</v>
      </c>
      <c r="V236" s="20">
        <f>IF(S236&lt;=2,1,0)</f>
        <v>1</v>
      </c>
      <c r="W236" s="20">
        <f t="shared" si="30"/>
        <v>0</v>
      </c>
      <c r="X236" s="20">
        <f>IF(W236+V236=2,1,0)</f>
        <v>0</v>
      </c>
    </row>
    <row r="237" spans="1:24" x14ac:dyDescent="0.45">
      <c r="A237" s="18" t="s">
        <v>257</v>
      </c>
      <c r="B237" s="19">
        <v>3.2238241479999998</v>
      </c>
      <c r="C237" s="19">
        <v>3.2335030935</v>
      </c>
      <c r="D237" s="19">
        <v>3.2693089844999998</v>
      </c>
      <c r="E237" s="19">
        <v>3.2641997690000002</v>
      </c>
      <c r="F237" s="19">
        <v>3.2465552113</v>
      </c>
      <c r="G237" s="19">
        <v>3.3781235666999998</v>
      </c>
      <c r="H237" s="19">
        <v>3.6777565484000001</v>
      </c>
      <c r="I237" s="19">
        <v>3.8091134496999999</v>
      </c>
      <c r="K237" t="s">
        <v>27</v>
      </c>
      <c r="M237" t="s">
        <v>27</v>
      </c>
      <c r="N237">
        <v>0.53980032226185948</v>
      </c>
      <c r="O237">
        <v>0.145946570691941</v>
      </c>
      <c r="P237">
        <v>3.2957116441015004</v>
      </c>
      <c r="Q237">
        <v>303.42460379610998</v>
      </c>
      <c r="T237">
        <f t="shared" si="25"/>
        <v>2.4795645908554245</v>
      </c>
      <c r="U237">
        <f t="shared" si="26"/>
        <v>256.85413902804692</v>
      </c>
      <c r="V237" s="20"/>
      <c r="W237" s="20"/>
      <c r="X237" s="20">
        <v>0</v>
      </c>
    </row>
    <row r="238" spans="1:24" x14ac:dyDescent="0.45">
      <c r="A238" s="18" t="s">
        <v>258</v>
      </c>
      <c r="B238" s="19">
        <v>6.0232320457000004</v>
      </c>
      <c r="C238" s="19">
        <v>9.2281943465000005</v>
      </c>
      <c r="D238" s="19">
        <v>10.3994703814</v>
      </c>
      <c r="E238" s="19">
        <v>10.507549000799999</v>
      </c>
      <c r="F238" s="19">
        <v>5.7440155998</v>
      </c>
      <c r="G238" s="19">
        <v>9.9105390478000004</v>
      </c>
      <c r="H238" s="19">
        <v>11.195187302800001</v>
      </c>
      <c r="I238" s="19">
        <v>11.438929265600001</v>
      </c>
      <c r="J238">
        <v>4.7108156690437921</v>
      </c>
      <c r="K238">
        <v>212.27741741117401</v>
      </c>
      <c r="L238">
        <v>5.8310982008279915</v>
      </c>
      <c r="M238">
        <v>3.4441815945530201</v>
      </c>
      <c r="N238">
        <v>10.246218853174176</v>
      </c>
      <c r="O238">
        <v>7.9778163421054602</v>
      </c>
      <c r="P238">
        <v>1.2233980936394737</v>
      </c>
      <c r="Q238">
        <v>0.34261234588357198</v>
      </c>
      <c r="R238">
        <f t="shared" si="27"/>
        <v>3.3964270202201803</v>
      </c>
      <c r="S238">
        <f t="shared" si="28"/>
        <v>9.791641497247511</v>
      </c>
      <c r="T238">
        <f t="shared" si="25"/>
        <v>0.76120725599881212</v>
      </c>
      <c r="U238">
        <f t="shared" si="26"/>
        <v>0.9115210706572564</v>
      </c>
      <c r="V238" s="20">
        <f>IF(S238&lt;=2,1,0)</f>
        <v>0</v>
      </c>
      <c r="W238" s="20">
        <f t="shared" si="30"/>
        <v>0</v>
      </c>
      <c r="X238" s="20">
        <f>IF(W238+V238=2,1,0)</f>
        <v>0</v>
      </c>
    </row>
    <row r="239" spans="1:24" x14ac:dyDescent="0.45">
      <c r="A239" s="18" t="s">
        <v>259</v>
      </c>
      <c r="B239" s="19">
        <v>0.301471094</v>
      </c>
      <c r="C239" s="19">
        <v>2.9563414577999998</v>
      </c>
      <c r="D239" s="19">
        <v>3.8019453437999999</v>
      </c>
      <c r="E239" s="19">
        <v>3.8366498671999998</v>
      </c>
      <c r="F239" s="19">
        <v>0.41127319150000002</v>
      </c>
      <c r="G239" s="19">
        <v>3.1521945833</v>
      </c>
      <c r="H239" s="19">
        <v>3.9194568982</v>
      </c>
      <c r="I239" s="19">
        <v>4.0218550716000001</v>
      </c>
      <c r="K239" t="s">
        <v>27</v>
      </c>
      <c r="M239" t="s">
        <v>27</v>
      </c>
      <c r="O239" t="s">
        <v>27</v>
      </c>
      <c r="Q239" t="s">
        <v>27</v>
      </c>
      <c r="V239" s="20"/>
      <c r="W239" s="20"/>
      <c r="X239" s="20">
        <v>0</v>
      </c>
    </row>
    <row r="240" spans="1:24" x14ac:dyDescent="0.45">
      <c r="A240" s="18" t="s">
        <v>260</v>
      </c>
      <c r="B240" s="19">
        <v>0.654941</v>
      </c>
      <c r="C240" s="19">
        <v>0.66427999999999998</v>
      </c>
      <c r="D240" s="19">
        <v>0.665709</v>
      </c>
      <c r="E240" s="19">
        <v>0.66577699999999995</v>
      </c>
      <c r="F240" s="19">
        <v>0.6624702093</v>
      </c>
      <c r="G240" s="19">
        <v>0.66558854050000005</v>
      </c>
      <c r="H240" s="19">
        <v>0.66562765489999998</v>
      </c>
      <c r="I240" s="19">
        <v>0.66566344040000003</v>
      </c>
      <c r="J240">
        <v>8.1564456282734732E-3</v>
      </c>
      <c r="K240">
        <v>7.8436341537178302</v>
      </c>
      <c r="L240">
        <v>0.65767463645792934</v>
      </c>
      <c r="M240">
        <v>999.99757287195996</v>
      </c>
      <c r="O240" t="s">
        <v>27</v>
      </c>
      <c r="Q240" t="s">
        <v>27</v>
      </c>
      <c r="R240">
        <f t="shared" si="27"/>
        <v>0.59847913211493675</v>
      </c>
      <c r="S240">
        <f t="shared" si="28"/>
        <v>0.66501362575278955</v>
      </c>
      <c r="V240" s="20"/>
      <c r="W240" s="20"/>
      <c r="X240" s="20">
        <v>0</v>
      </c>
    </row>
    <row r="241" spans="1:24" x14ac:dyDescent="0.45">
      <c r="A241" s="18" t="s">
        <v>261</v>
      </c>
      <c r="B241" s="19">
        <v>4.3782740210000002</v>
      </c>
      <c r="C241" s="19">
        <v>5.7225164505999997</v>
      </c>
      <c r="D241" s="19">
        <v>6.6594721669999997</v>
      </c>
      <c r="E241" s="19">
        <v>6.8493077554999999</v>
      </c>
      <c r="F241" s="19">
        <v>4.5460275445000002</v>
      </c>
      <c r="G241" s="19">
        <v>6.3639437109000001</v>
      </c>
      <c r="H241" s="19">
        <v>7.3409624542999996</v>
      </c>
      <c r="I241" s="19">
        <v>7.4526871805999999</v>
      </c>
      <c r="J241">
        <v>4.8300533187183321</v>
      </c>
      <c r="K241">
        <v>66.501594698460593</v>
      </c>
      <c r="L241">
        <v>2.0426362390668915</v>
      </c>
      <c r="M241">
        <v>0.87073822840947601</v>
      </c>
      <c r="N241">
        <v>4.0511483868532636</v>
      </c>
      <c r="O241">
        <v>246.84358426407499</v>
      </c>
      <c r="P241">
        <v>3.4307647302994724</v>
      </c>
      <c r="Q241">
        <v>1.3499787114813899</v>
      </c>
      <c r="R241">
        <f t="shared" si="27"/>
        <v>1.9467806606020368</v>
      </c>
      <c r="S241">
        <f t="shared" si="28"/>
        <v>6.0915590549989549</v>
      </c>
      <c r="T241">
        <f t="shared" si="25"/>
        <v>2.9288416536007733</v>
      </c>
      <c r="U241">
        <f t="shared" si="26"/>
        <v>2.52563114752801</v>
      </c>
      <c r="V241" s="20">
        <f>IF(S241&lt;=2,1,0)</f>
        <v>0</v>
      </c>
      <c r="W241" s="20">
        <f t="shared" si="30"/>
        <v>0</v>
      </c>
      <c r="X241" s="20">
        <f>IF(W241+V241=2,1,0)</f>
        <v>0</v>
      </c>
    </row>
    <row r="242" spans="1:24" x14ac:dyDescent="0.45">
      <c r="A242" s="18" t="s">
        <v>262</v>
      </c>
      <c r="B242" s="19">
        <v>2.6201407125</v>
      </c>
      <c r="C242" s="19">
        <v>8.4645293301999995</v>
      </c>
      <c r="D242" s="19">
        <v>10.0722661024</v>
      </c>
      <c r="E242" s="19">
        <v>10.181422533599999</v>
      </c>
      <c r="F242" s="19">
        <v>3.0628060688000001</v>
      </c>
      <c r="G242" s="19">
        <v>9.1417792098999993</v>
      </c>
      <c r="H242" s="19">
        <v>10.7960635315</v>
      </c>
      <c r="I242" s="19">
        <v>10.971881785200001</v>
      </c>
      <c r="J242">
        <v>4.4435584549068992</v>
      </c>
      <c r="K242">
        <v>3.7025832349649401</v>
      </c>
      <c r="L242">
        <v>5.9082008622570656</v>
      </c>
      <c r="M242">
        <v>3.7026130817179701</v>
      </c>
      <c r="N242">
        <v>1.1269772791754945E-5</v>
      </c>
      <c r="O242">
        <v>887.32933842666102</v>
      </c>
      <c r="P242">
        <v>11.095211452270037</v>
      </c>
      <c r="Q242">
        <v>2.62834403219329</v>
      </c>
      <c r="R242">
        <f t="shared" si="27"/>
        <v>0.36959947716829566</v>
      </c>
      <c r="S242">
        <f t="shared" si="28"/>
        <v>9.1201695093423343</v>
      </c>
      <c r="T242">
        <f t="shared" si="25"/>
        <v>0.28416196846518826</v>
      </c>
      <c r="U242">
        <f t="shared" si="26"/>
        <v>9.3218752831422567</v>
      </c>
      <c r="V242" s="20">
        <f>IF(S242&lt;=2,1,0)</f>
        <v>0</v>
      </c>
      <c r="W242" s="20">
        <f t="shared" si="30"/>
        <v>0</v>
      </c>
      <c r="X242" s="20">
        <f>IF(W242+V242=2,1,0)</f>
        <v>0</v>
      </c>
    </row>
    <row r="243" spans="1:24" x14ac:dyDescent="0.45">
      <c r="A243" s="18" t="s">
        <v>263</v>
      </c>
      <c r="B243" s="19">
        <v>3.1110669171000001</v>
      </c>
      <c r="C243" s="19">
        <v>3.1684552088000002</v>
      </c>
      <c r="D243" s="19">
        <v>3.1766209697000001</v>
      </c>
      <c r="E243" s="19">
        <v>3.1765473327999998</v>
      </c>
      <c r="F243" s="19">
        <v>3.1097033113000001</v>
      </c>
      <c r="G243" s="19">
        <v>3.1827835419000001</v>
      </c>
      <c r="H243" s="19">
        <v>3.2783550000999999</v>
      </c>
      <c r="I243" s="19">
        <v>3.3447876248999999</v>
      </c>
      <c r="J243">
        <v>2.1759373168705336</v>
      </c>
      <c r="K243">
        <v>371.63798324943599</v>
      </c>
      <c r="L243">
        <v>1.0004513399816708</v>
      </c>
      <c r="M243">
        <v>999.54886335348704</v>
      </c>
      <c r="O243" t="s">
        <v>27</v>
      </c>
      <c r="Q243" t="s">
        <v>27</v>
      </c>
      <c r="R243">
        <f t="shared" si="27"/>
        <v>2.6240436959206521</v>
      </c>
      <c r="S243">
        <f t="shared" si="28"/>
        <v>3.1729648931081864</v>
      </c>
      <c r="V243" s="20"/>
      <c r="W243" s="20"/>
      <c r="X243" s="20">
        <v>0</v>
      </c>
    </row>
    <row r="244" spans="1:24" x14ac:dyDescent="0.45">
      <c r="A244" s="18" t="s">
        <v>264</v>
      </c>
      <c r="B244" s="19">
        <v>1.2207074811</v>
      </c>
      <c r="C244" s="19">
        <v>1.9219658187999999</v>
      </c>
      <c r="D244" s="19">
        <v>2.1669796203999998</v>
      </c>
      <c r="E244" s="19">
        <v>2.1688279676</v>
      </c>
      <c r="F244" s="19">
        <v>1.8528868031000001</v>
      </c>
      <c r="G244" s="19">
        <v>2.2621278622999998</v>
      </c>
      <c r="H244" s="19">
        <v>2.4249334946999999</v>
      </c>
      <c r="I244" s="19">
        <v>2.3811943598999998</v>
      </c>
      <c r="J244">
        <v>1.3618762874674142</v>
      </c>
      <c r="K244">
        <v>4.1534802600587497</v>
      </c>
      <c r="L244">
        <v>0.8223638590535095</v>
      </c>
      <c r="M244">
        <v>999.99840696522699</v>
      </c>
      <c r="N244">
        <v>0.78656525792694987</v>
      </c>
      <c r="O244">
        <v>2.9080006411584098</v>
      </c>
      <c r="P244">
        <v>1.6238135654889347</v>
      </c>
      <c r="Q244">
        <v>615.70707527858497</v>
      </c>
      <c r="R244">
        <f t="shared" si="27"/>
        <v>0.80191292723317642</v>
      </c>
      <c r="S244">
        <f t="shared" si="28"/>
        <v>2.0375003777081582</v>
      </c>
      <c r="T244">
        <f t="shared" si="25"/>
        <v>1.4191581034108545</v>
      </c>
      <c r="U244">
        <f t="shared" si="26"/>
        <v>143.72745588465574</v>
      </c>
      <c r="V244" s="20">
        <f>IF(S244&lt;=2,1,0)</f>
        <v>0</v>
      </c>
      <c r="W244" s="20">
        <f t="shared" si="30"/>
        <v>0</v>
      </c>
      <c r="X244" s="20">
        <f>IF(W244+V244=2,1,0)</f>
        <v>0</v>
      </c>
    </row>
    <row r="245" spans="1:24" x14ac:dyDescent="0.45">
      <c r="A245" s="18" t="s">
        <v>265</v>
      </c>
      <c r="B245" s="19">
        <v>2.7079294319999998</v>
      </c>
      <c r="C245" s="19">
        <v>3.2085027065</v>
      </c>
      <c r="D245" s="19">
        <v>3.5609421873999998</v>
      </c>
      <c r="E245" s="19">
        <v>3.6111046339000001</v>
      </c>
      <c r="F245" s="19">
        <v>2.9619126855000002</v>
      </c>
      <c r="G245" s="19">
        <v>3.5192183475999999</v>
      </c>
      <c r="H245" s="19">
        <v>3.8443504923999998</v>
      </c>
      <c r="I245" s="19">
        <v>3.9057571879999999</v>
      </c>
      <c r="J245">
        <v>2.6582852875142184</v>
      </c>
      <c r="K245">
        <v>376.18234474958598</v>
      </c>
      <c r="L245">
        <v>0.96369991063912275</v>
      </c>
      <c r="M245">
        <v>1.3463342598076999</v>
      </c>
      <c r="N245">
        <v>3.18575037960716</v>
      </c>
      <c r="O245">
        <v>63.888628116077001</v>
      </c>
      <c r="P245">
        <v>0.72747559497334247</v>
      </c>
      <c r="Q245">
        <v>0.64569797795225103</v>
      </c>
      <c r="R245">
        <f t="shared" si="27"/>
        <v>2.1128381052893204</v>
      </c>
      <c r="S245">
        <f t="shared" si="28"/>
        <v>3.3574800922964796</v>
      </c>
      <c r="T245">
        <f t="shared" si="25"/>
        <v>1.2465667568378511</v>
      </c>
      <c r="U245">
        <f t="shared" si="26"/>
        <v>0.44194133639239208</v>
      </c>
      <c r="V245" s="20">
        <f>IF(S245&lt;=2,1,0)</f>
        <v>0</v>
      </c>
      <c r="W245" s="20">
        <f t="shared" si="30"/>
        <v>0</v>
      </c>
      <c r="X245" s="20">
        <f>IF(W245+V245=2,1,0)</f>
        <v>0</v>
      </c>
    </row>
    <row r="246" spans="1:24" x14ac:dyDescent="0.45">
      <c r="A246" s="18" t="s">
        <v>266</v>
      </c>
      <c r="B246" s="19">
        <v>3.7533692046999998</v>
      </c>
      <c r="C246" s="19">
        <v>4.5584874719000004</v>
      </c>
      <c r="D246" s="19">
        <v>4.9680372835000002</v>
      </c>
      <c r="E246" s="19">
        <v>5.0190319779000001</v>
      </c>
      <c r="F246" s="19">
        <v>3.7772058482999999</v>
      </c>
      <c r="G246" s="19">
        <v>4.8685504790999996</v>
      </c>
      <c r="H246" s="19">
        <v>5.5206508935</v>
      </c>
      <c r="I246" s="19">
        <v>5.6370276002999997</v>
      </c>
      <c r="J246">
        <v>3.6453188599372996</v>
      </c>
      <c r="K246">
        <v>274.32442425168102</v>
      </c>
      <c r="L246">
        <v>1.3844735331338474</v>
      </c>
      <c r="M246">
        <v>1.98074250279931</v>
      </c>
      <c r="N246">
        <v>1.5847830819075568</v>
      </c>
      <c r="O246">
        <v>0.74669390863902896</v>
      </c>
      <c r="P246">
        <v>4.0662418530043514</v>
      </c>
      <c r="Q246">
        <v>50.936952390229202</v>
      </c>
      <c r="R246">
        <f t="shared" si="27"/>
        <v>2.6983696539789359</v>
      </c>
      <c r="S246">
        <f t="shared" si="28"/>
        <v>4.7441161226334803</v>
      </c>
      <c r="T246">
        <f t="shared" si="25"/>
        <v>1.3839873911621767</v>
      </c>
      <c r="U246">
        <f t="shared" si="26"/>
        <v>68.777188484810708</v>
      </c>
      <c r="V246" s="20">
        <f>IF(S246&lt;=2,1,0)</f>
        <v>0</v>
      </c>
      <c r="W246" s="20">
        <f t="shared" si="30"/>
        <v>0</v>
      </c>
      <c r="X246" s="20">
        <f>IF(W246+V246=2,1,0)</f>
        <v>0</v>
      </c>
    </row>
    <row r="247" spans="1:24" x14ac:dyDescent="0.45">
      <c r="A247" s="18" t="s">
        <v>267</v>
      </c>
      <c r="B247" s="19">
        <v>0.82654799999999995</v>
      </c>
      <c r="C247" s="19">
        <v>1.08267</v>
      </c>
      <c r="D247" s="19">
        <v>1.1421699999999999</v>
      </c>
      <c r="E247" s="19">
        <v>1.14588</v>
      </c>
      <c r="F247" s="19">
        <v>0.93756499999999998</v>
      </c>
      <c r="G247" s="19">
        <v>1.1463300000000001</v>
      </c>
      <c r="H247" s="19">
        <v>1.3095399999999999</v>
      </c>
      <c r="I247" s="19">
        <v>1.3981699999999999</v>
      </c>
      <c r="J247">
        <v>0.55642778735912368</v>
      </c>
      <c r="K247">
        <v>7.4541299042835103</v>
      </c>
      <c r="L247">
        <v>0.59150396496415036</v>
      </c>
      <c r="M247">
        <v>999.91112917312296</v>
      </c>
      <c r="N247">
        <v>0.2896659782807392</v>
      </c>
      <c r="O247">
        <v>0.119067509060356</v>
      </c>
      <c r="P247">
        <v>1.1235288700820423</v>
      </c>
      <c r="Q247">
        <v>31.240101840207799</v>
      </c>
      <c r="R247">
        <f t="shared" si="27"/>
        <v>0.57632611922616361</v>
      </c>
      <c r="S247">
        <f t="shared" si="28"/>
        <v>1.112658833728702</v>
      </c>
      <c r="T247">
        <f t="shared" si="25"/>
        <v>0.26778680033765201</v>
      </c>
      <c r="U247">
        <f t="shared" si="26"/>
        <v>15.723290162287125</v>
      </c>
      <c r="V247" s="20">
        <f>IF(S247&lt;=2,1,0)</f>
        <v>1</v>
      </c>
      <c r="W247" s="20">
        <f t="shared" si="30"/>
        <v>0</v>
      </c>
      <c r="X247" s="20">
        <f>IF(W247+V247=2,1,0)</f>
        <v>0</v>
      </c>
    </row>
    <row r="248" spans="1:24" x14ac:dyDescent="0.45">
      <c r="A248" s="18" t="s">
        <v>268</v>
      </c>
      <c r="B248" s="19">
        <v>5.3770400000000003E-5</v>
      </c>
      <c r="C248" s="19">
        <v>3.2140620000000001E-4</v>
      </c>
      <c r="D248" s="19">
        <v>3.4791313E-3</v>
      </c>
      <c r="E248" s="19">
        <v>5.3763602000000002E-3</v>
      </c>
      <c r="F248" s="19">
        <v>6.9716374999999999E-3</v>
      </c>
      <c r="G248" s="19">
        <v>6.2413063999999997E-2</v>
      </c>
      <c r="H248" s="19">
        <v>0.21254665649999999</v>
      </c>
      <c r="I248" s="19">
        <v>0.25239562500000001</v>
      </c>
      <c r="K248" t="s">
        <v>27</v>
      </c>
      <c r="M248" t="s">
        <v>27</v>
      </c>
      <c r="N248">
        <v>0.26407485005838943</v>
      </c>
      <c r="O248">
        <v>0.22297025817692101</v>
      </c>
      <c r="P248">
        <v>1.9381961404605974E-5</v>
      </c>
      <c r="Q248">
        <v>515.94378465474995</v>
      </c>
      <c r="T248">
        <f t="shared" si="25"/>
        <v>6.0373368012749899E-4</v>
      </c>
      <c r="U248">
        <f t="shared" si="26"/>
        <v>188.45559693402285</v>
      </c>
      <c r="V248" s="20"/>
      <c r="W248" s="20"/>
      <c r="X248" s="20">
        <v>0</v>
      </c>
    </row>
    <row r="249" spans="1:24" x14ac:dyDescent="0.45">
      <c r="A249" s="18" t="s">
        <v>269</v>
      </c>
      <c r="B249" s="19">
        <v>2.2787697072999999</v>
      </c>
      <c r="C249" s="19">
        <v>2.7462655367000002</v>
      </c>
      <c r="D249" s="19">
        <v>2.9819456362999999</v>
      </c>
      <c r="E249" s="19">
        <v>3.0308565982000002</v>
      </c>
      <c r="F249" s="19">
        <v>2.3388721603999998</v>
      </c>
      <c r="G249" s="19">
        <v>2.9609266844</v>
      </c>
      <c r="H249" s="19">
        <v>3.7303130711999999</v>
      </c>
      <c r="I249" s="19">
        <v>3.9891770901000001</v>
      </c>
      <c r="J249">
        <v>0.4468053198733708</v>
      </c>
      <c r="K249">
        <v>0.75778603466133498</v>
      </c>
      <c r="L249">
        <v>2.5901363362565726</v>
      </c>
      <c r="M249">
        <v>63.916834285725301</v>
      </c>
      <c r="N249">
        <v>2.5915441165967348</v>
      </c>
      <c r="O249">
        <v>47.733794251618903</v>
      </c>
      <c r="P249">
        <v>1.4336452188845739</v>
      </c>
      <c r="Q249">
        <v>0.25120487293191301</v>
      </c>
      <c r="R249">
        <f t="shared" si="27"/>
        <v>1.0133439675434279</v>
      </c>
      <c r="S249">
        <f t="shared" si="28"/>
        <v>2.8392213675289311</v>
      </c>
      <c r="T249">
        <f t="shared" si="25"/>
        <v>0.84093790199886742</v>
      </c>
      <c r="U249">
        <f t="shared" si="26"/>
        <v>0.49291164589729342</v>
      </c>
      <c r="V249" s="20">
        <f>IF(S249&lt;=2,1,0)</f>
        <v>0</v>
      </c>
      <c r="W249" s="20">
        <f t="shared" si="30"/>
        <v>0</v>
      </c>
      <c r="X249" s="20">
        <f>IF(W249+V249=2,1,0)</f>
        <v>0</v>
      </c>
    </row>
    <row r="250" spans="1:24" x14ac:dyDescent="0.45">
      <c r="A250" s="18" t="s">
        <v>270</v>
      </c>
      <c r="B250" s="19">
        <v>1.0327627932000001</v>
      </c>
      <c r="C250" s="19">
        <v>1.4716901650000001</v>
      </c>
      <c r="D250" s="19">
        <v>1.8349468874999999</v>
      </c>
      <c r="E250" s="19">
        <v>1.889746165</v>
      </c>
      <c r="F250" s="19">
        <v>1.2736994157999999</v>
      </c>
      <c r="G250" s="19">
        <v>1.8112484669</v>
      </c>
      <c r="H250" s="19">
        <v>2.3400813376</v>
      </c>
      <c r="I250" s="19">
        <v>2.4117106248</v>
      </c>
      <c r="J250">
        <v>0.96853806841079371</v>
      </c>
      <c r="K250">
        <v>1.2385410647663</v>
      </c>
      <c r="L250">
        <v>0.93255718419055278</v>
      </c>
      <c r="M250">
        <v>999.999907551099</v>
      </c>
      <c r="N250">
        <v>1.2768768773597057</v>
      </c>
      <c r="O250">
        <v>0.682870722331824</v>
      </c>
      <c r="P250">
        <v>1.1580536671611243</v>
      </c>
      <c r="Q250">
        <v>863.517776527205</v>
      </c>
      <c r="R250">
        <f t="shared" si="27"/>
        <v>0.85962823836368429</v>
      </c>
      <c r="S250">
        <f t="shared" si="28"/>
        <v>1.6220801154433584</v>
      </c>
      <c r="T250">
        <f t="shared" si="25"/>
        <v>1.0465237755926602</v>
      </c>
      <c r="U250">
        <f t="shared" si="26"/>
        <v>933.30141347148583</v>
      </c>
      <c r="V250" s="20">
        <f>IF(S250&lt;=2,1,0)</f>
        <v>1</v>
      </c>
      <c r="W250" s="20">
        <f t="shared" si="30"/>
        <v>0</v>
      </c>
      <c r="X250" s="20">
        <f>IF(W250+V250=2,1,0)</f>
        <v>0</v>
      </c>
    </row>
    <row r="251" spans="1:24" x14ac:dyDescent="0.45">
      <c r="A251" s="18" t="s">
        <v>271</v>
      </c>
      <c r="B251" s="19">
        <v>3.8803900000000003E-5</v>
      </c>
      <c r="C251" s="19">
        <v>3.843904E-4</v>
      </c>
      <c r="D251" s="19">
        <v>2.6957076000000001E-3</v>
      </c>
      <c r="E251" s="19">
        <v>3.6565178E-3</v>
      </c>
      <c r="F251" s="19">
        <v>1.4271198E-3</v>
      </c>
      <c r="G251" s="19">
        <v>1.5993824300000001E-2</v>
      </c>
      <c r="H251" s="19">
        <v>9.0262094500000001E-2</v>
      </c>
      <c r="I251" s="19">
        <v>0.1347903553</v>
      </c>
      <c r="K251" t="s">
        <v>27</v>
      </c>
      <c r="M251" t="s">
        <v>27</v>
      </c>
      <c r="N251">
        <v>0.14416750754733873</v>
      </c>
      <c r="O251">
        <v>0.10100036594497599</v>
      </c>
      <c r="P251">
        <v>1.3962764719145126E-5</v>
      </c>
      <c r="Q251">
        <v>716.19300645325598</v>
      </c>
      <c r="T251">
        <f t="shared" si="25"/>
        <v>1.5771483846787831E-4</v>
      </c>
      <c r="U251">
        <f t="shared" si="26"/>
        <v>171.79984389298428</v>
      </c>
      <c r="V251" s="20"/>
      <c r="W251" s="20"/>
      <c r="X251" s="20">
        <v>0</v>
      </c>
    </row>
    <row r="252" spans="1:24" x14ac:dyDescent="0.45">
      <c r="A252" s="18" t="s">
        <v>272</v>
      </c>
      <c r="B252" s="19">
        <v>1.9230536294</v>
      </c>
      <c r="C252" s="19">
        <v>1.9995823261000001</v>
      </c>
      <c r="D252" s="19">
        <v>2.0075896006999998</v>
      </c>
      <c r="E252" s="19">
        <v>2.0080243943</v>
      </c>
      <c r="F252" s="19">
        <v>1.9392795075</v>
      </c>
      <c r="G252" s="19">
        <v>2.0013344732</v>
      </c>
      <c r="H252" s="19">
        <v>2.0079158005000002</v>
      </c>
      <c r="I252" s="19">
        <v>2.0079863133</v>
      </c>
      <c r="J252">
        <v>0.63933036800357157</v>
      </c>
      <c r="K252">
        <v>220.40052452451599</v>
      </c>
      <c r="L252">
        <v>1.3690127799398957</v>
      </c>
      <c r="M252">
        <v>220.38987401924501</v>
      </c>
      <c r="N252">
        <v>1.0635656887454019</v>
      </c>
      <c r="O252">
        <v>179.97815257888701</v>
      </c>
      <c r="P252">
        <v>0.94481497355021204</v>
      </c>
      <c r="Q252">
        <v>179.775630219021</v>
      </c>
      <c r="R252">
        <f t="shared" si="27"/>
        <v>1.3815062661700042</v>
      </c>
      <c r="S252">
        <f t="shared" si="28"/>
        <v>2.0037971896188389</v>
      </c>
      <c r="T252">
        <f t="shared" si="25"/>
        <v>1.2908016044401949</v>
      </c>
      <c r="U252">
        <f t="shared" si="26"/>
        <v>2.0016201937772933</v>
      </c>
      <c r="V252" s="20">
        <f>IF(S252&lt;=2,1,0)</f>
        <v>0</v>
      </c>
      <c r="W252" s="20">
        <f t="shared" si="30"/>
        <v>0</v>
      </c>
      <c r="X252" s="20">
        <f>IF(W252+V252=2,1,0)</f>
        <v>0</v>
      </c>
    </row>
    <row r="253" spans="1:24" x14ac:dyDescent="0.45">
      <c r="A253" s="18" t="s">
        <v>273</v>
      </c>
      <c r="B253" s="19">
        <v>3.7678362915000001</v>
      </c>
      <c r="C253" s="19">
        <v>4.8026194834</v>
      </c>
      <c r="D253" s="19">
        <v>5.3290059380999999</v>
      </c>
      <c r="E253" s="19">
        <v>5.4193358813000003</v>
      </c>
      <c r="F253" s="19">
        <v>4.1548207445000003</v>
      </c>
      <c r="G253" s="19">
        <v>5.3040429804000002</v>
      </c>
      <c r="H253" s="19">
        <v>6.0732265695000001</v>
      </c>
      <c r="I253" s="19">
        <v>6.2222878557000003</v>
      </c>
      <c r="J253">
        <v>4.16454805754302</v>
      </c>
      <c r="K253">
        <v>66.224046090480499</v>
      </c>
      <c r="L253">
        <v>1.2655900839058931</v>
      </c>
      <c r="M253">
        <v>1.2043134221142999</v>
      </c>
      <c r="N253">
        <v>4.4974609805684675</v>
      </c>
      <c r="O253">
        <v>51.474096575768101</v>
      </c>
      <c r="P253">
        <v>1.7430260012099583</v>
      </c>
      <c r="Q253">
        <v>0.62685547748279202</v>
      </c>
      <c r="R253">
        <f t="shared" si="27"/>
        <v>1.6742259181675629</v>
      </c>
      <c r="S253">
        <f t="shared" si="28"/>
        <v>5.0276405907331192</v>
      </c>
      <c r="T253">
        <f t="shared" si="25"/>
        <v>1.5391903993534393</v>
      </c>
      <c r="U253">
        <f t="shared" si="26"/>
        <v>1.023866883711879</v>
      </c>
      <c r="V253" s="20">
        <f>IF(S253&lt;=2,1,0)</f>
        <v>0</v>
      </c>
      <c r="W253" s="20">
        <f t="shared" si="30"/>
        <v>0</v>
      </c>
      <c r="X253" s="20">
        <f>IF(W253+V253=2,1,0)</f>
        <v>0</v>
      </c>
    </row>
    <row r="254" spans="1:24" x14ac:dyDescent="0.45">
      <c r="A254" s="18" t="s">
        <v>274</v>
      </c>
      <c r="B254" s="19">
        <v>4.7936225100999996</v>
      </c>
      <c r="C254" s="19">
        <v>9.7665189417999994</v>
      </c>
      <c r="D254" s="19">
        <v>11.2134967645</v>
      </c>
      <c r="E254" s="19">
        <v>11.346989817500001</v>
      </c>
      <c r="F254" s="19">
        <v>4.4054767584999999</v>
      </c>
      <c r="G254" s="19">
        <v>10.5808607837</v>
      </c>
      <c r="H254" s="19">
        <v>12.292323812699999</v>
      </c>
      <c r="I254" s="19">
        <v>12.606644574900001</v>
      </c>
      <c r="J254">
        <v>9.982855515123088</v>
      </c>
      <c r="K254">
        <v>5.0753891578674102</v>
      </c>
      <c r="L254">
        <v>1.400133159984809</v>
      </c>
      <c r="M254">
        <v>714.16960523460705</v>
      </c>
      <c r="N254">
        <v>12.455442035311217</v>
      </c>
      <c r="O254">
        <v>3.5226886244866602</v>
      </c>
      <c r="P254">
        <v>0.18747244923885129</v>
      </c>
      <c r="Q254">
        <v>5.3341171836159197E-2</v>
      </c>
      <c r="R254">
        <f t="shared" si="27"/>
        <v>1.7103579309930448</v>
      </c>
      <c r="S254">
        <f t="shared" si="28"/>
        <v>10.486748236657416</v>
      </c>
      <c r="T254">
        <f t="shared" si="25"/>
        <v>0.42393596325396993</v>
      </c>
      <c r="U254">
        <f t="shared" si="26"/>
        <v>0.1832321876775839</v>
      </c>
      <c r="V254" s="20">
        <f>IF(S254&lt;=2,1,0)</f>
        <v>0</v>
      </c>
      <c r="W254" s="20">
        <f t="shared" si="30"/>
        <v>0</v>
      </c>
      <c r="X254" s="20">
        <f>IF(W254+V254=2,1,0)</f>
        <v>0</v>
      </c>
    </row>
    <row r="255" spans="1:24" x14ac:dyDescent="0.45">
      <c r="A255" s="18" t="s">
        <v>275</v>
      </c>
      <c r="B255" s="19">
        <v>5.4801190551000003</v>
      </c>
      <c r="C255" s="19">
        <v>10.018181908600001</v>
      </c>
      <c r="D255" s="19">
        <v>11.3042510557</v>
      </c>
      <c r="E255" s="19">
        <v>11.448613638799999</v>
      </c>
      <c r="F255" s="19">
        <v>5.2272069478000001</v>
      </c>
      <c r="G255" s="19">
        <v>10.7529436364</v>
      </c>
      <c r="H255" s="19">
        <v>12.096636481699999</v>
      </c>
      <c r="I255" s="19">
        <v>12.3280879885</v>
      </c>
      <c r="J255">
        <v>2.4075805782215141</v>
      </c>
      <c r="K255">
        <v>415.35131127500102</v>
      </c>
      <c r="L255">
        <v>9.061833656808588</v>
      </c>
      <c r="M255">
        <v>5.1515247145739202</v>
      </c>
      <c r="N255">
        <v>12.162221155321557</v>
      </c>
      <c r="O255">
        <v>4.8276101464706302</v>
      </c>
      <c r="P255">
        <v>0.20324552137258411</v>
      </c>
      <c r="Q255">
        <v>5.48719213183812E-2</v>
      </c>
      <c r="R255">
        <f t="shared" si="27"/>
        <v>2.3843601778686008</v>
      </c>
      <c r="S255">
        <f t="shared" si="28"/>
        <v>10.664803643520441</v>
      </c>
      <c r="T255">
        <f t="shared" si="25"/>
        <v>0.56021640319422739</v>
      </c>
      <c r="U255">
        <f t="shared" si="26"/>
        <v>0.14536443771000251</v>
      </c>
      <c r="V255" s="20">
        <f>IF(S255&lt;=2,1,0)</f>
        <v>0</v>
      </c>
      <c r="W255" s="20">
        <f t="shared" si="30"/>
        <v>0</v>
      </c>
      <c r="X255" s="20">
        <f>IF(W255+V255=2,1,0)</f>
        <v>0</v>
      </c>
    </row>
    <row r="256" spans="1:24" x14ac:dyDescent="0.45">
      <c r="A256" s="18" t="s">
        <v>276</v>
      </c>
      <c r="B256" s="19">
        <v>0.49776988760000002</v>
      </c>
      <c r="C256" s="19">
        <v>1.3887190380000001</v>
      </c>
      <c r="D256" s="19">
        <v>1.8884629202000001</v>
      </c>
      <c r="E256" s="19">
        <v>1.9418905653</v>
      </c>
      <c r="F256" s="19">
        <v>0.50089126660000005</v>
      </c>
      <c r="G256" s="19">
        <v>1.5625263038999999</v>
      </c>
      <c r="H256" s="19">
        <v>2.0887192466000002</v>
      </c>
      <c r="I256" s="19">
        <v>2.1869417647999998</v>
      </c>
      <c r="J256">
        <v>0.19084550452779245</v>
      </c>
      <c r="K256">
        <v>999.96520419737999</v>
      </c>
      <c r="L256">
        <v>1.7675678177235525</v>
      </c>
      <c r="M256">
        <v>2.06642382118399</v>
      </c>
      <c r="N256">
        <v>1.8945462472727863</v>
      </c>
      <c r="O256">
        <v>2.22555873992424</v>
      </c>
      <c r="P256">
        <v>0.30477167746648476</v>
      </c>
      <c r="Q256">
        <v>0.27517084503161199</v>
      </c>
      <c r="R256">
        <f t="shared" si="27"/>
        <v>0.20928131736186978</v>
      </c>
      <c r="S256">
        <f t="shared" si="28"/>
        <v>1.6139539687665723</v>
      </c>
      <c r="T256">
        <f t="shared" si="25"/>
        <v>4.2082620844258886E-2</v>
      </c>
      <c r="U256">
        <f t="shared" si="26"/>
        <v>0.2994604257225793</v>
      </c>
      <c r="V256" s="20">
        <f>IF(S256&lt;=2,1,0)</f>
        <v>1</v>
      </c>
      <c r="W256" s="20">
        <f t="shared" si="30"/>
        <v>0</v>
      </c>
      <c r="X256" s="20">
        <f>IF(W256+V256=2,1,0)</f>
        <v>0</v>
      </c>
    </row>
    <row r="257" spans="1:24" x14ac:dyDescent="0.45">
      <c r="A257" s="18" t="s">
        <v>277</v>
      </c>
      <c r="B257" s="19">
        <v>1.7666900000000001</v>
      </c>
      <c r="C257" s="19">
        <v>1.7671300000000001</v>
      </c>
      <c r="D257" s="19">
        <v>1.7672099999999999</v>
      </c>
      <c r="E257" s="19">
        <v>1.76722</v>
      </c>
      <c r="F257" s="19">
        <v>1.7657799999999999</v>
      </c>
      <c r="G257" s="19">
        <v>1.76715</v>
      </c>
      <c r="H257" s="19">
        <v>1.7671699999999999</v>
      </c>
      <c r="I257" s="19">
        <v>1.7672099999999999</v>
      </c>
      <c r="K257" t="s">
        <v>27</v>
      </c>
      <c r="M257" t="s">
        <v>27</v>
      </c>
      <c r="O257" t="s">
        <v>27</v>
      </c>
      <c r="Q257" t="s">
        <v>27</v>
      </c>
      <c r="V257" s="20"/>
      <c r="W257" s="20"/>
      <c r="X257" s="20">
        <v>0</v>
      </c>
    </row>
    <row r="258" spans="1:24" x14ac:dyDescent="0.45">
      <c r="A258" s="18" t="s">
        <v>278</v>
      </c>
      <c r="B258" s="19">
        <v>2.5110126143999998</v>
      </c>
      <c r="C258" s="19">
        <v>12.982753600400001</v>
      </c>
      <c r="D258" s="19">
        <v>16.068868530700001</v>
      </c>
      <c r="E258" s="19">
        <v>16.329753578799998</v>
      </c>
      <c r="F258" s="19">
        <v>2.5113823614999999</v>
      </c>
      <c r="G258" s="19">
        <v>14.0757147746</v>
      </c>
      <c r="H258" s="19">
        <v>17.2794444807</v>
      </c>
      <c r="I258" s="19">
        <v>17.726207616500002</v>
      </c>
      <c r="K258" t="s">
        <v>27</v>
      </c>
      <c r="M258" t="s">
        <v>27</v>
      </c>
      <c r="O258" t="s">
        <v>27</v>
      </c>
      <c r="Q258" t="s">
        <v>27</v>
      </c>
      <c r="V258" s="20"/>
      <c r="W258" s="20"/>
      <c r="X258" s="20">
        <v>0</v>
      </c>
    </row>
    <row r="259" spans="1:24" x14ac:dyDescent="0.45">
      <c r="A259" s="18" t="s">
        <v>279</v>
      </c>
      <c r="B259" s="19">
        <v>5.1699902888000002</v>
      </c>
      <c r="C259" s="19">
        <v>6.1513663967000003</v>
      </c>
      <c r="D259" s="19">
        <v>6.9219294325999998</v>
      </c>
      <c r="E259" s="19">
        <v>6.9340759039000002</v>
      </c>
      <c r="F259" s="19">
        <v>5.4090456527999997</v>
      </c>
      <c r="G259" s="19">
        <v>6.7412453422</v>
      </c>
      <c r="H259" s="19">
        <v>7.5207012169</v>
      </c>
      <c r="I259" s="19">
        <v>7.6203021006</v>
      </c>
      <c r="J259">
        <v>1.7681479010735845</v>
      </c>
      <c r="K259">
        <v>1.1782757712893199</v>
      </c>
      <c r="L259">
        <v>5.2294480578738831</v>
      </c>
      <c r="M259">
        <v>191.22476942179901</v>
      </c>
      <c r="N259">
        <v>5.215280602931462</v>
      </c>
      <c r="O259">
        <v>191.744236413198</v>
      </c>
      <c r="P259">
        <v>2.4276023075252811</v>
      </c>
      <c r="Q259">
        <v>1.1232040916985799</v>
      </c>
      <c r="R259">
        <f t="shared" si="27"/>
        <v>3.4543648937550562</v>
      </c>
      <c r="S259">
        <f t="shared" si="28"/>
        <v>6.4571829170851771</v>
      </c>
      <c r="T259">
        <f t="shared" si="25"/>
        <v>3.4546238870121098</v>
      </c>
      <c r="U259">
        <f t="shared" si="26"/>
        <v>1.7102920649240405</v>
      </c>
      <c r="V259" s="20">
        <f t="shared" ref="V259:V264" si="32">IF(S259&lt;=2,1,0)</f>
        <v>0</v>
      </c>
      <c r="W259" s="20">
        <f t="shared" si="30"/>
        <v>0</v>
      </c>
      <c r="X259" s="20">
        <f t="shared" ref="X259:X264" si="33">IF(W259+V259=2,1,0)</f>
        <v>0</v>
      </c>
    </row>
    <row r="260" spans="1:24" x14ac:dyDescent="0.45">
      <c r="A260" s="18" t="s">
        <v>280</v>
      </c>
      <c r="B260" s="19">
        <v>2.6353328545000001</v>
      </c>
      <c r="C260" s="19">
        <v>4.5156443036000002</v>
      </c>
      <c r="D260" s="19">
        <v>5.2087161037999996</v>
      </c>
      <c r="E260" s="19">
        <v>5.2862124227000002</v>
      </c>
      <c r="F260" s="19">
        <v>2.6178918087</v>
      </c>
      <c r="G260" s="19">
        <v>4.8460504424000002</v>
      </c>
      <c r="H260" s="19">
        <v>5.5813022758999997</v>
      </c>
      <c r="I260" s="19">
        <v>5.7361117095000003</v>
      </c>
      <c r="J260">
        <v>1.7184387533504804</v>
      </c>
      <c r="K260">
        <v>581.92167474853898</v>
      </c>
      <c r="L260">
        <v>3.5824009891422279</v>
      </c>
      <c r="M260">
        <v>3.50285068592158</v>
      </c>
      <c r="N260">
        <v>5.1075196071394142</v>
      </c>
      <c r="O260">
        <v>6.6035524131005197</v>
      </c>
      <c r="P260">
        <v>0.64880229385270105</v>
      </c>
      <c r="Q260">
        <v>0.26609231741130701</v>
      </c>
      <c r="R260">
        <f t="shared" si="27"/>
        <v>1.5876786455168312</v>
      </c>
      <c r="S260">
        <f t="shared" si="28"/>
        <v>4.8518832728587062</v>
      </c>
      <c r="T260">
        <f t="shared" ref="T260:T323" si="34">N260*O260*$T$2/(1+O260*$T$2)+P260*Q260*$T$2/(1+Q260*$T$2)</f>
        <v>0.31810691109957884</v>
      </c>
      <c r="U260">
        <f t="shared" ref="U260:U323" si="35">N260*Q260*$U$2/(1+O260*$U$2)+P260*Q260*$U$2/(1+Q260*$U$2)</f>
        <v>0.41667596250219108</v>
      </c>
      <c r="V260" s="20">
        <f t="shared" si="32"/>
        <v>0</v>
      </c>
      <c r="W260" s="20">
        <f t="shared" si="30"/>
        <v>0</v>
      </c>
      <c r="X260" s="20">
        <f t="shared" si="33"/>
        <v>0</v>
      </c>
    </row>
    <row r="261" spans="1:24" x14ac:dyDescent="0.45">
      <c r="A261" s="18" t="s">
        <v>281</v>
      </c>
      <c r="B261" s="19">
        <v>1.1248942475999999</v>
      </c>
      <c r="C261" s="19">
        <v>1.2501728940000001</v>
      </c>
      <c r="D261" s="19">
        <v>1.3724892136</v>
      </c>
      <c r="E261" s="19">
        <v>1.4508052919000001</v>
      </c>
      <c r="F261" s="19">
        <v>1.1833863132</v>
      </c>
      <c r="G261" s="19">
        <v>1.3584315838000001</v>
      </c>
      <c r="H261" s="19">
        <v>1.4442587597000001</v>
      </c>
      <c r="I261" s="19">
        <v>1.4602926747</v>
      </c>
      <c r="J261">
        <v>0.23490304983384067</v>
      </c>
      <c r="K261">
        <v>0.15377371898884301</v>
      </c>
      <c r="L261">
        <v>1.230058827942802</v>
      </c>
      <c r="M261">
        <v>100.715775833148</v>
      </c>
      <c r="N261">
        <v>1.280762495359097</v>
      </c>
      <c r="O261">
        <v>65.819829260393902</v>
      </c>
      <c r="P261">
        <v>0.18148019902591403</v>
      </c>
      <c r="Q261">
        <v>0.63075237896027803</v>
      </c>
      <c r="R261">
        <f t="shared" si="27"/>
        <v>0.61758334503998524</v>
      </c>
      <c r="S261">
        <f t="shared" si="28"/>
        <v>1.2792338129755758</v>
      </c>
      <c r="T261">
        <f t="shared" si="34"/>
        <v>0.5095180221474076</v>
      </c>
      <c r="U261">
        <f t="shared" si="35"/>
        <v>0.11341368901977571</v>
      </c>
      <c r="V261" s="20">
        <f t="shared" si="32"/>
        <v>1</v>
      </c>
      <c r="W261" s="20">
        <f t="shared" si="30"/>
        <v>0</v>
      </c>
      <c r="X261" s="20">
        <f t="shared" si="33"/>
        <v>0</v>
      </c>
    </row>
    <row r="262" spans="1:24" x14ac:dyDescent="0.45">
      <c r="A262" s="18" t="s">
        <v>282</v>
      </c>
      <c r="B262" s="19">
        <v>3.2275949668999999</v>
      </c>
      <c r="C262" s="19">
        <v>3.8784868312</v>
      </c>
      <c r="D262" s="19">
        <v>4.2118061150999999</v>
      </c>
      <c r="E262" s="19">
        <v>4.2902578256000004</v>
      </c>
      <c r="F262" s="19">
        <v>3.4738357852999999</v>
      </c>
      <c r="G262" s="19">
        <v>4.2029256694999999</v>
      </c>
      <c r="H262" s="19">
        <v>4.8737312795000003</v>
      </c>
      <c r="I262" s="19">
        <v>5.0268472355</v>
      </c>
      <c r="J262">
        <v>3.7204201808309363</v>
      </c>
      <c r="K262">
        <v>59.373292305457703</v>
      </c>
      <c r="L262">
        <v>0.57989798636735135</v>
      </c>
      <c r="M262">
        <v>0.59008013222856104</v>
      </c>
      <c r="N262">
        <v>1.4151503195186648</v>
      </c>
      <c r="O262">
        <v>0.47039143924342602</v>
      </c>
      <c r="P262">
        <v>3.6309906607274778</v>
      </c>
      <c r="Q262">
        <v>85.230742410891395</v>
      </c>
      <c r="R262">
        <f t="shared" si="27"/>
        <v>1.3894156673806224</v>
      </c>
      <c r="S262">
        <f t="shared" si="28"/>
        <v>4.0032603578426587</v>
      </c>
      <c r="T262">
        <f t="shared" si="34"/>
        <v>1.6773635235774467</v>
      </c>
      <c r="U262">
        <f t="shared" si="35"/>
        <v>127.90430736328091</v>
      </c>
      <c r="V262" s="20">
        <f t="shared" si="32"/>
        <v>0</v>
      </c>
      <c r="W262" s="20">
        <f t="shared" si="30"/>
        <v>0</v>
      </c>
      <c r="X262" s="20">
        <f t="shared" si="33"/>
        <v>0</v>
      </c>
    </row>
    <row r="263" spans="1:24" x14ac:dyDescent="0.45">
      <c r="A263" s="18" t="s">
        <v>283</v>
      </c>
      <c r="B263" s="19">
        <v>3.1351142034000001</v>
      </c>
      <c r="C263" s="19">
        <v>3.5032382489999998</v>
      </c>
      <c r="D263" s="19">
        <v>3.7514573483000002</v>
      </c>
      <c r="E263" s="19">
        <v>3.7499213687999999</v>
      </c>
      <c r="F263" s="19">
        <v>3.3300670751000001</v>
      </c>
      <c r="G263" s="19">
        <v>3.7639711672999998</v>
      </c>
      <c r="H263" s="19">
        <v>3.9956540110000001</v>
      </c>
      <c r="I263" s="19">
        <v>4.0508099589000004</v>
      </c>
      <c r="J263">
        <v>0.62246786676985677</v>
      </c>
      <c r="K263">
        <v>1.42744799049774</v>
      </c>
      <c r="L263">
        <v>3.1486937691387333</v>
      </c>
      <c r="M263">
        <v>317.59201170698202</v>
      </c>
      <c r="N263">
        <v>3.6456074889674293</v>
      </c>
      <c r="O263">
        <v>62.498927706481801</v>
      </c>
      <c r="P263">
        <v>0.41228295996737097</v>
      </c>
      <c r="Q263">
        <v>0.387546791123415</v>
      </c>
      <c r="R263">
        <f t="shared" ref="R263:R324" si="36">J263*K263*$R$2/(1+K263*$R$2)+L263*M263*$R$2/(1+M263*$R$2)</f>
        <v>2.403442151058369</v>
      </c>
      <c r="S263">
        <f t="shared" ref="S263:S324" si="37">J263*K263*$S$2/(1+K263*$S$2)+L263*M263*$S$2/(1+M263*$S$2)</f>
        <v>3.6047376708060641</v>
      </c>
      <c r="T263">
        <f t="shared" si="34"/>
        <v>1.4037335436090537</v>
      </c>
      <c r="U263">
        <f t="shared" si="35"/>
        <v>0.20244958389838846</v>
      </c>
      <c r="V263" s="20">
        <f t="shared" si="32"/>
        <v>0</v>
      </c>
      <c r="W263" s="20">
        <f t="shared" ref="W263:W324" si="38">IF(T263-3.1847898379*R263+0.02715397&gt;=0,1,0)</f>
        <v>0</v>
      </c>
      <c r="X263" s="20">
        <f t="shared" si="33"/>
        <v>0</v>
      </c>
    </row>
    <row r="264" spans="1:24" x14ac:dyDescent="0.45">
      <c r="A264" s="18" t="s">
        <v>284</v>
      </c>
      <c r="B264" s="19">
        <v>2.605705451</v>
      </c>
      <c r="C264" s="19">
        <v>3.4045345293999998</v>
      </c>
      <c r="D264" s="19">
        <v>3.6059797553999999</v>
      </c>
      <c r="E264" s="19">
        <v>3.6577821351000002</v>
      </c>
      <c r="F264" s="19">
        <v>3.0625637115000002</v>
      </c>
      <c r="G264" s="19">
        <v>3.6354388256000001</v>
      </c>
      <c r="H264" s="19">
        <v>3.7819430670999998</v>
      </c>
      <c r="I264" s="19">
        <v>3.8250859675000002</v>
      </c>
      <c r="J264">
        <v>3.4717140375529691</v>
      </c>
      <c r="K264">
        <v>29.1470652966538</v>
      </c>
      <c r="L264">
        <v>0.19332302775325444</v>
      </c>
      <c r="M264">
        <v>0.30040611613710899</v>
      </c>
      <c r="N264">
        <v>3.6741353918970616</v>
      </c>
      <c r="O264">
        <v>31.829964498335102</v>
      </c>
      <c r="P264">
        <v>0.15722567602267762</v>
      </c>
      <c r="Q264">
        <v>0.17561486711672</v>
      </c>
      <c r="R264">
        <f t="shared" si="36"/>
        <v>0.78410650349567668</v>
      </c>
      <c r="S264">
        <f t="shared" si="37"/>
        <v>3.4857207590349288</v>
      </c>
      <c r="T264">
        <f t="shared" si="34"/>
        <v>0.88738501531537262</v>
      </c>
      <c r="U264">
        <f t="shared" si="35"/>
        <v>6.0825936958300617E-2</v>
      </c>
      <c r="V264" s="20">
        <f t="shared" si="32"/>
        <v>0</v>
      </c>
      <c r="W264" s="20">
        <f t="shared" si="38"/>
        <v>0</v>
      </c>
      <c r="X264" s="20">
        <f t="shared" si="33"/>
        <v>0</v>
      </c>
    </row>
    <row r="265" spans="1:24" x14ac:dyDescent="0.45">
      <c r="A265" s="18" t="s">
        <v>285</v>
      </c>
      <c r="B265" s="19">
        <v>1.7137598045</v>
      </c>
      <c r="C265" s="19">
        <v>10.9416348761</v>
      </c>
      <c r="D265" s="19">
        <v>14.3615510546</v>
      </c>
      <c r="E265" s="19">
        <v>14.733871372199999</v>
      </c>
      <c r="F265" s="19">
        <v>1.8594988633</v>
      </c>
      <c r="G265" s="19">
        <v>12.233260961299999</v>
      </c>
      <c r="H265" s="19">
        <v>15.873790313000001</v>
      </c>
      <c r="I265" s="19">
        <v>16.432297025</v>
      </c>
      <c r="K265" t="s">
        <v>27</v>
      </c>
      <c r="M265" t="s">
        <v>27</v>
      </c>
      <c r="O265" t="s">
        <v>27</v>
      </c>
      <c r="Q265" t="s">
        <v>27</v>
      </c>
      <c r="V265" s="20"/>
      <c r="W265" s="20"/>
      <c r="X265" s="20">
        <v>0</v>
      </c>
    </row>
    <row r="266" spans="1:24" x14ac:dyDescent="0.45">
      <c r="A266" s="18" t="s">
        <v>286</v>
      </c>
      <c r="B266" s="19">
        <v>0.13726105189999999</v>
      </c>
      <c r="C266" s="19">
        <v>0.6710972261</v>
      </c>
      <c r="D266" s="19">
        <v>1.0742081534000001</v>
      </c>
      <c r="E266" s="19">
        <v>1.1019774034000001</v>
      </c>
      <c r="F266" s="19">
        <v>0.45172487230000002</v>
      </c>
      <c r="G266" s="19">
        <v>1.0323726633000001</v>
      </c>
      <c r="H266" s="19">
        <v>1.4004565409</v>
      </c>
      <c r="I266" s="19">
        <v>1.4686332418000001</v>
      </c>
      <c r="J266">
        <v>6.9519154537746979E-3</v>
      </c>
      <c r="K266">
        <v>1.442992940503</v>
      </c>
      <c r="L266">
        <v>1.1193622120607429</v>
      </c>
      <c r="M266">
        <v>1.44437196335541</v>
      </c>
      <c r="N266">
        <v>0.6801332161903173</v>
      </c>
      <c r="O266">
        <v>8.0121435203371405</v>
      </c>
      <c r="P266">
        <v>0.79676834600718749</v>
      </c>
      <c r="Q266">
        <v>0.65460314994188795</v>
      </c>
      <c r="R266">
        <f t="shared" si="36"/>
        <v>1.6036445056017659E-2</v>
      </c>
      <c r="S266">
        <f t="shared" si="37"/>
        <v>0.83667842950892979</v>
      </c>
      <c r="T266">
        <f t="shared" si="34"/>
        <v>5.5632790489039984E-2</v>
      </c>
      <c r="U266">
        <f t="shared" si="35"/>
        <v>0.50403221823829025</v>
      </c>
      <c r="V266" s="20">
        <f>IF(S266&lt;=2,1,0)</f>
        <v>1</v>
      </c>
      <c r="W266" s="20">
        <f t="shared" si="38"/>
        <v>1</v>
      </c>
      <c r="X266" s="20">
        <f>IF(W266+V266=2,1,0)</f>
        <v>1</v>
      </c>
    </row>
    <row r="267" spans="1:24" x14ac:dyDescent="0.45">
      <c r="A267" s="18" t="s">
        <v>287</v>
      </c>
      <c r="B267" s="19">
        <v>2.3386429176000001</v>
      </c>
      <c r="C267" s="19">
        <v>3.4020000268000001</v>
      </c>
      <c r="D267" s="19">
        <v>3.5221554766000001</v>
      </c>
      <c r="E267" s="19">
        <v>3.5413550550999999</v>
      </c>
      <c r="F267" s="19">
        <v>2.3831930974</v>
      </c>
      <c r="G267" s="19">
        <v>3.4419833219</v>
      </c>
      <c r="H267" s="19">
        <v>3.7337704770000002</v>
      </c>
      <c r="I267" s="19">
        <v>3.8257089466999998</v>
      </c>
      <c r="J267">
        <v>1.0322442144046895E-5</v>
      </c>
      <c r="K267">
        <v>969.74355925227303</v>
      </c>
      <c r="L267">
        <v>3.5518055681549958</v>
      </c>
      <c r="M267">
        <v>18.952897396074999</v>
      </c>
      <c r="N267">
        <v>3.5620792376104524</v>
      </c>
      <c r="O267">
        <v>12.860163275201501</v>
      </c>
      <c r="P267">
        <v>0.27780086062013259</v>
      </c>
      <c r="Q267">
        <v>0.13719984360493701</v>
      </c>
      <c r="R267">
        <f t="shared" si="36"/>
        <v>0.56592248763173958</v>
      </c>
      <c r="S267">
        <f t="shared" si="37"/>
        <v>3.4605234290476474</v>
      </c>
      <c r="T267">
        <f t="shared" si="34"/>
        <v>0.40627158525167234</v>
      </c>
      <c r="U267">
        <f t="shared" si="35"/>
        <v>9.6395343052063154E-2</v>
      </c>
      <c r="V267" s="20">
        <f>IF(S267&lt;=2,1,0)</f>
        <v>0</v>
      </c>
      <c r="W267" s="20">
        <f t="shared" si="38"/>
        <v>0</v>
      </c>
      <c r="X267" s="20">
        <f>IF(W267+V267=2,1,0)</f>
        <v>0</v>
      </c>
    </row>
    <row r="268" spans="1:24" x14ac:dyDescent="0.45">
      <c r="A268" s="18" t="s">
        <v>288</v>
      </c>
      <c r="B268" s="19">
        <v>1.4254364968</v>
      </c>
      <c r="C268" s="19">
        <v>1.5651579123999999</v>
      </c>
      <c r="D268" s="19">
        <v>1.6641995152</v>
      </c>
      <c r="E268" s="19">
        <v>1.6877563051</v>
      </c>
      <c r="F268" s="19">
        <v>1.5333225444</v>
      </c>
      <c r="G268" s="19">
        <v>1.6728037142000001</v>
      </c>
      <c r="H268" s="19">
        <v>1.7720375509999999</v>
      </c>
      <c r="I268" s="19">
        <v>1.8056508498999999</v>
      </c>
      <c r="J268">
        <v>0.19260551362484024</v>
      </c>
      <c r="K268">
        <v>0.63561399103597205</v>
      </c>
      <c r="L268">
        <v>1.4981569620976298</v>
      </c>
      <c r="M268">
        <v>163.538813050925</v>
      </c>
      <c r="N268">
        <v>0.17085233690929899</v>
      </c>
      <c r="O268">
        <v>0.230647370339051</v>
      </c>
      <c r="P268">
        <v>1.6395377129160604</v>
      </c>
      <c r="Q268">
        <v>87.278804634602594</v>
      </c>
      <c r="R268">
        <f t="shared" si="36"/>
        <v>0.93089667610300908</v>
      </c>
      <c r="S268">
        <f t="shared" si="37"/>
        <v>1.6013936356416403</v>
      </c>
      <c r="T268">
        <f t="shared" si="34"/>
        <v>0.76447797965062259</v>
      </c>
      <c r="U268">
        <f t="shared" si="35"/>
        <v>22.039206283710179</v>
      </c>
      <c r="V268" s="20">
        <f>IF(S268&lt;=2,1,0)</f>
        <v>1</v>
      </c>
      <c r="W268" s="20">
        <f t="shared" si="38"/>
        <v>0</v>
      </c>
      <c r="X268" s="20">
        <f>IF(W268+V268=2,1,0)</f>
        <v>0</v>
      </c>
    </row>
    <row r="269" spans="1:24" x14ac:dyDescent="0.45">
      <c r="A269" s="18" t="s">
        <v>289</v>
      </c>
      <c r="B269" s="19">
        <v>3.2383055687</v>
      </c>
      <c r="C269" s="19">
        <v>3.7236726031999998</v>
      </c>
      <c r="D269" s="19">
        <v>3.8335956553999999</v>
      </c>
      <c r="E269" s="19">
        <v>3.8522114875</v>
      </c>
      <c r="F269" s="19">
        <v>3.3174351063</v>
      </c>
      <c r="G269" s="19">
        <v>3.8028027384</v>
      </c>
      <c r="H269" s="19">
        <v>4.0557963788000002</v>
      </c>
      <c r="I269" s="19">
        <v>4.2286038911999997</v>
      </c>
      <c r="J269">
        <v>0.13257198812459484</v>
      </c>
      <c r="K269">
        <v>0.75443278985922402</v>
      </c>
      <c r="L269">
        <v>3.7219032330095567</v>
      </c>
      <c r="M269">
        <v>63.9946606583757</v>
      </c>
      <c r="N269">
        <v>3.8082195226786681</v>
      </c>
      <c r="O269">
        <v>42.752357056050599</v>
      </c>
      <c r="P269">
        <v>0.45437904145900632</v>
      </c>
      <c r="Q269">
        <v>8.0712327163225003E-2</v>
      </c>
      <c r="R269">
        <f t="shared" si="36"/>
        <v>1.4533688307094579</v>
      </c>
      <c r="S269">
        <f t="shared" si="37"/>
        <v>3.7727794621441291</v>
      </c>
      <c r="T269">
        <f t="shared" si="34"/>
        <v>1.1408755337128156</v>
      </c>
      <c r="U269">
        <f t="shared" si="35"/>
        <v>7.0259894581507845E-2</v>
      </c>
      <c r="V269" s="20">
        <f>IF(S269&lt;=2,1,0)</f>
        <v>0</v>
      </c>
      <c r="W269" s="20">
        <f t="shared" si="38"/>
        <v>0</v>
      </c>
      <c r="X269" s="20">
        <f>IF(W269+V269=2,1,0)</f>
        <v>0</v>
      </c>
    </row>
    <row r="270" spans="1:24" x14ac:dyDescent="0.45">
      <c r="A270" s="18" t="s">
        <v>290</v>
      </c>
      <c r="B270" s="19">
        <v>0.76026554769999999</v>
      </c>
      <c r="C270" s="19">
        <v>1.1480588786999999</v>
      </c>
      <c r="D270" s="19">
        <v>1.2903355258</v>
      </c>
      <c r="E270" s="19">
        <v>1.2928047680999999</v>
      </c>
      <c r="F270" s="19">
        <v>0.95584829829999995</v>
      </c>
      <c r="G270" s="19">
        <v>1.2695942379</v>
      </c>
      <c r="H270" s="19">
        <v>1.3883473351</v>
      </c>
      <c r="I270" s="19">
        <v>1.4063841817</v>
      </c>
      <c r="J270">
        <v>0.74581945720855081</v>
      </c>
      <c r="K270">
        <v>3.8325663346207999</v>
      </c>
      <c r="L270">
        <v>0.55547043642393401</v>
      </c>
      <c r="M270">
        <v>999.97833972443698</v>
      </c>
      <c r="N270">
        <v>1.1105971430326276</v>
      </c>
      <c r="O270">
        <v>30.0390637393463</v>
      </c>
      <c r="P270">
        <v>0.29790390015947876</v>
      </c>
      <c r="Q270">
        <v>1.0091037570906001</v>
      </c>
      <c r="R270">
        <f t="shared" si="36"/>
        <v>0.53250108944042629</v>
      </c>
      <c r="S270">
        <f t="shared" si="37"/>
        <v>1.2149409653870744</v>
      </c>
      <c r="T270">
        <f t="shared" si="34"/>
        <v>0.25952440903021018</v>
      </c>
      <c r="U270">
        <f t="shared" si="35"/>
        <v>0.23589915603349804</v>
      </c>
      <c r="V270" s="20">
        <f>IF(S270&lt;=2,1,0)</f>
        <v>1</v>
      </c>
      <c r="W270" s="20">
        <f t="shared" si="38"/>
        <v>0</v>
      </c>
      <c r="X270" s="20">
        <f>IF(W270+V270=2,1,0)</f>
        <v>0</v>
      </c>
    </row>
    <row r="271" spans="1:24" x14ac:dyDescent="0.45">
      <c r="A271" s="18" t="s">
        <v>291</v>
      </c>
      <c r="B271" s="19">
        <v>1.4584601991999999</v>
      </c>
      <c r="C271" s="19">
        <v>1.5262479899000001</v>
      </c>
      <c r="D271" s="19">
        <v>1.5258450118</v>
      </c>
      <c r="E271" s="19">
        <v>1.5218438165999999</v>
      </c>
      <c r="F271" s="19">
        <v>1.5084241542000001</v>
      </c>
      <c r="G271" s="19">
        <v>1.5326397479</v>
      </c>
      <c r="H271" s="19">
        <v>1.5356372309999999</v>
      </c>
      <c r="I271" s="19">
        <v>1.535701443</v>
      </c>
      <c r="K271" t="s">
        <v>27</v>
      </c>
      <c r="M271" t="s">
        <v>27</v>
      </c>
      <c r="N271">
        <v>1.4868239540946955</v>
      </c>
      <c r="O271">
        <v>672.08015495949701</v>
      </c>
      <c r="P271">
        <v>4.9017812860516777E-2</v>
      </c>
      <c r="Q271">
        <v>17.079434536228302</v>
      </c>
      <c r="T271">
        <f t="shared" si="34"/>
        <v>1.3014008432178807</v>
      </c>
      <c r="U271">
        <f t="shared" si="35"/>
        <v>8.5379894037930643E-2</v>
      </c>
      <c r="V271" s="20"/>
      <c r="W271" s="20"/>
      <c r="X271" s="20">
        <v>0</v>
      </c>
    </row>
    <row r="272" spans="1:24" x14ac:dyDescent="0.45">
      <c r="A272" s="18" t="s">
        <v>292</v>
      </c>
      <c r="B272" s="19">
        <v>0.81453711149999997</v>
      </c>
      <c r="C272" s="19">
        <v>0.83511706129999996</v>
      </c>
      <c r="D272" s="19">
        <v>0.83770694889999997</v>
      </c>
      <c r="E272" s="19">
        <v>0.83806785780000004</v>
      </c>
      <c r="F272" s="19">
        <v>0.81772967730000001</v>
      </c>
      <c r="G272" s="19">
        <v>0.83932208009999998</v>
      </c>
      <c r="H272" s="19">
        <v>0.85636088799999999</v>
      </c>
      <c r="I272" s="19">
        <v>0.86714068440000003</v>
      </c>
      <c r="J272">
        <v>2.8428698661485303E-2</v>
      </c>
      <c r="K272">
        <v>15.6988960487061</v>
      </c>
      <c r="L272">
        <v>0.80962846834186164</v>
      </c>
      <c r="M272">
        <v>617.59678681767195</v>
      </c>
      <c r="N272">
        <v>0.82776373173798967</v>
      </c>
      <c r="O272">
        <v>479.88223709569598</v>
      </c>
      <c r="P272">
        <v>3.8855909882085565E-2</v>
      </c>
      <c r="Q272">
        <v>0.25739930372585001</v>
      </c>
      <c r="R272">
        <f t="shared" si="36"/>
        <v>0.70066090273050385</v>
      </c>
      <c r="S272">
        <f t="shared" si="37"/>
        <v>0.83652474159342338</v>
      </c>
      <c r="T272">
        <f t="shared" si="34"/>
        <v>0.68511662176919574</v>
      </c>
      <c r="U272">
        <f t="shared" si="35"/>
        <v>1.3648568683898464E-2</v>
      </c>
      <c r="V272" s="20">
        <f>IF(S272&lt;=2,1,0)</f>
        <v>1</v>
      </c>
      <c r="W272" s="20">
        <f t="shared" si="38"/>
        <v>0</v>
      </c>
      <c r="X272" s="20">
        <f>IF(W272+V272=2,1,0)</f>
        <v>0</v>
      </c>
    </row>
    <row r="273" spans="1:24" x14ac:dyDescent="0.45">
      <c r="A273" s="18" t="s">
        <v>293</v>
      </c>
      <c r="B273" s="19">
        <v>0.95741623730000003</v>
      </c>
      <c r="C273" s="19">
        <v>0.99513815640000003</v>
      </c>
      <c r="D273" s="19">
        <v>1.1027560639</v>
      </c>
      <c r="E273" s="19">
        <v>1.1071439721</v>
      </c>
      <c r="F273" s="19">
        <v>0.97442205709999996</v>
      </c>
      <c r="G273" s="19">
        <v>1.1007003468000001</v>
      </c>
      <c r="H273" s="19">
        <v>1.2356948772</v>
      </c>
      <c r="I273" s="19">
        <v>1.2597140368999999</v>
      </c>
      <c r="K273" t="s">
        <v>27</v>
      </c>
      <c r="M273" t="s">
        <v>27</v>
      </c>
      <c r="N273">
        <v>0.31007519103898679</v>
      </c>
      <c r="O273">
        <v>0.58161543309909203</v>
      </c>
      <c r="P273">
        <v>0.95449191994884519</v>
      </c>
      <c r="Q273">
        <v>999.99998892232395</v>
      </c>
      <c r="T273">
        <f t="shared" si="34"/>
        <v>0.86951294305580462</v>
      </c>
      <c r="U273">
        <f t="shared" si="35"/>
        <v>287.63186557483709</v>
      </c>
      <c r="V273" s="20"/>
      <c r="W273" s="20"/>
      <c r="X273" s="20">
        <v>0</v>
      </c>
    </row>
    <row r="274" spans="1:24" x14ac:dyDescent="0.45">
      <c r="A274" s="18" t="s">
        <v>294</v>
      </c>
      <c r="B274" s="19">
        <v>0.16614981679999999</v>
      </c>
      <c r="C274" s="19">
        <v>1.2710105374</v>
      </c>
      <c r="D274" s="19">
        <v>1.9692596037000001</v>
      </c>
      <c r="E274" s="19">
        <v>2.0018782464</v>
      </c>
      <c r="F274" s="19">
        <v>0.42825688049999999</v>
      </c>
      <c r="G274" s="19">
        <v>1.7302092191</v>
      </c>
      <c r="H274" s="19">
        <v>2.0166651947999998</v>
      </c>
      <c r="I274" s="19">
        <v>2.0364197163000002</v>
      </c>
      <c r="J274">
        <v>1.0977564481671604</v>
      </c>
      <c r="K274">
        <v>1.45130085705487</v>
      </c>
      <c r="L274">
        <v>0.9638734620293703</v>
      </c>
      <c r="M274">
        <v>1.45131184217058</v>
      </c>
      <c r="O274" t="s">
        <v>27</v>
      </c>
      <c r="Q274" t="s">
        <v>27</v>
      </c>
      <c r="R274">
        <f t="shared" si="36"/>
        <v>2.9492531560587065E-2</v>
      </c>
      <c r="S274">
        <f t="shared" si="37"/>
        <v>1.5333606593233173</v>
      </c>
      <c r="V274" s="20"/>
      <c r="W274" s="20"/>
      <c r="X274" s="20">
        <v>0</v>
      </c>
    </row>
    <row r="275" spans="1:24" x14ac:dyDescent="0.45">
      <c r="A275" s="18" t="s">
        <v>295</v>
      </c>
      <c r="B275" s="19">
        <v>4.3850000000000002E-7</v>
      </c>
      <c r="C275" s="19">
        <v>8.7690000000000002E-7</v>
      </c>
      <c r="D275" s="19">
        <v>1.18382E-5</v>
      </c>
      <c r="E275" s="19">
        <v>1.3811199999999999E-5</v>
      </c>
      <c r="F275" s="19">
        <v>5.6999000000000003E-6</v>
      </c>
      <c r="G275" s="19">
        <v>1.488545E-4</v>
      </c>
      <c r="H275" s="19">
        <v>1.0084397999999999E-3</v>
      </c>
      <c r="I275" s="19">
        <v>1.3980045E-3</v>
      </c>
      <c r="K275" t="s">
        <v>27</v>
      </c>
      <c r="M275" t="s">
        <v>27</v>
      </c>
      <c r="O275" t="s">
        <v>27</v>
      </c>
      <c r="Q275" t="s">
        <v>27</v>
      </c>
      <c r="V275" s="20"/>
      <c r="W275" s="20"/>
      <c r="X275" s="20">
        <v>0</v>
      </c>
    </row>
    <row r="276" spans="1:24" x14ac:dyDescent="0.45">
      <c r="A276" s="18" t="s">
        <v>296</v>
      </c>
      <c r="B276" s="19">
        <v>2.4758049283000001</v>
      </c>
      <c r="C276" s="19">
        <v>2.9584195342999999</v>
      </c>
      <c r="D276" s="19">
        <v>3.3072938874000002</v>
      </c>
      <c r="E276" s="19">
        <v>3.4007172218999999</v>
      </c>
      <c r="F276" s="19">
        <v>2.6708010279000001</v>
      </c>
      <c r="G276" s="19">
        <v>3.2629930948000001</v>
      </c>
      <c r="H276" s="19">
        <v>3.5698903528999999</v>
      </c>
      <c r="I276" s="19">
        <v>3.5831671859999998</v>
      </c>
      <c r="J276">
        <v>2.7772445190502966</v>
      </c>
      <c r="K276">
        <v>71.716789940486294</v>
      </c>
      <c r="L276">
        <v>0.63576356068994855</v>
      </c>
      <c r="M276">
        <v>0.51181779750802803</v>
      </c>
      <c r="N276">
        <v>1.0969361930537553</v>
      </c>
      <c r="O276">
        <v>1.4849546071844999</v>
      </c>
      <c r="P276">
        <v>2.5036116691620096</v>
      </c>
      <c r="Q276">
        <v>399.42271797574398</v>
      </c>
      <c r="R276">
        <f t="shared" si="36"/>
        <v>1.163141790761351</v>
      </c>
      <c r="S276">
        <f t="shared" si="37"/>
        <v>3.079610561222665</v>
      </c>
      <c r="T276">
        <f t="shared" si="34"/>
        <v>2.0183612106096671</v>
      </c>
      <c r="U276">
        <f t="shared" si="35"/>
        <v>223.23159252316671</v>
      </c>
      <c r="V276" s="20">
        <f>IF(S276&lt;=2,1,0)</f>
        <v>0</v>
      </c>
      <c r="W276" s="20">
        <f t="shared" si="38"/>
        <v>0</v>
      </c>
      <c r="X276" s="20">
        <f>IF(W276+V276=2,1,0)</f>
        <v>0</v>
      </c>
    </row>
    <row r="277" spans="1:24" x14ac:dyDescent="0.45">
      <c r="A277" s="18" t="s">
        <v>297</v>
      </c>
      <c r="B277" s="19">
        <v>0</v>
      </c>
      <c r="C277" s="19">
        <v>0</v>
      </c>
      <c r="D277" s="19">
        <v>0</v>
      </c>
      <c r="E277" s="19">
        <v>0</v>
      </c>
      <c r="F277" s="19">
        <v>0</v>
      </c>
      <c r="G277" s="19">
        <v>0</v>
      </c>
      <c r="H277" s="19">
        <v>0</v>
      </c>
      <c r="I277" s="19">
        <v>0</v>
      </c>
      <c r="K277" t="s">
        <v>27</v>
      </c>
      <c r="M277" t="s">
        <v>27</v>
      </c>
      <c r="O277" t="s">
        <v>27</v>
      </c>
      <c r="Q277" t="s">
        <v>27</v>
      </c>
      <c r="V277" s="20"/>
      <c r="W277" s="20"/>
      <c r="X277" s="20">
        <v>0</v>
      </c>
    </row>
    <row r="278" spans="1:24" x14ac:dyDescent="0.45">
      <c r="A278" s="18" t="s">
        <v>298</v>
      </c>
      <c r="B278" s="19">
        <v>0.43399532369999999</v>
      </c>
      <c r="C278" s="19">
        <v>12.704875231700001</v>
      </c>
      <c r="D278" s="19">
        <v>17.099528165199999</v>
      </c>
      <c r="E278" s="19">
        <v>17.403184745299999</v>
      </c>
      <c r="F278" s="19">
        <v>0.52064810589999999</v>
      </c>
      <c r="G278" s="19">
        <v>13.929999861900001</v>
      </c>
      <c r="H278" s="19">
        <v>18.3997854168</v>
      </c>
      <c r="I278" s="19">
        <v>18.9697359818</v>
      </c>
      <c r="K278" t="s">
        <v>27</v>
      </c>
      <c r="M278" t="s">
        <v>27</v>
      </c>
      <c r="O278" t="s">
        <v>27</v>
      </c>
      <c r="Q278" t="s">
        <v>27</v>
      </c>
      <c r="V278" s="20"/>
      <c r="W278" s="20"/>
      <c r="X278" s="20">
        <v>0</v>
      </c>
    </row>
    <row r="279" spans="1:24" x14ac:dyDescent="0.45">
      <c r="A279" s="18" t="s">
        <v>299</v>
      </c>
      <c r="B279" s="19">
        <v>0.62390246599999999</v>
      </c>
      <c r="C279" s="19">
        <v>11.0068749869</v>
      </c>
      <c r="D279" s="19">
        <v>15.0835565012</v>
      </c>
      <c r="E279" s="19">
        <v>15.3812873996</v>
      </c>
      <c r="F279" s="19">
        <v>0.72657719389999997</v>
      </c>
      <c r="G279" s="19">
        <v>12.1193087303</v>
      </c>
      <c r="H279" s="19">
        <v>16.3402585784</v>
      </c>
      <c r="I279" s="19">
        <v>16.831430346000001</v>
      </c>
      <c r="K279" t="s">
        <v>27</v>
      </c>
      <c r="M279" t="s">
        <v>27</v>
      </c>
      <c r="O279" t="s">
        <v>27</v>
      </c>
      <c r="Q279" t="s">
        <v>27</v>
      </c>
      <c r="V279" s="20"/>
      <c r="W279" s="20"/>
      <c r="X279" s="20">
        <v>0</v>
      </c>
    </row>
    <row r="280" spans="1:24" x14ac:dyDescent="0.45">
      <c r="A280" s="18" t="s">
        <v>300</v>
      </c>
      <c r="B280" s="19">
        <v>4.0081603560000003</v>
      </c>
      <c r="C280" s="19">
        <v>5.1420602971999996</v>
      </c>
      <c r="D280" s="19">
        <v>5.8020577333999999</v>
      </c>
      <c r="E280" s="19">
        <v>5.8217071800999998</v>
      </c>
      <c r="F280" s="19">
        <v>4.5200361807</v>
      </c>
      <c r="G280" s="19">
        <v>5.7948113964000001</v>
      </c>
      <c r="H280" s="19">
        <v>6.2017664784999997</v>
      </c>
      <c r="I280" s="19">
        <v>6.2699349637999999</v>
      </c>
      <c r="J280">
        <v>3.8111214914952871</v>
      </c>
      <c r="K280">
        <v>262.38994980725101</v>
      </c>
      <c r="L280">
        <v>2.0538439814796705</v>
      </c>
      <c r="M280">
        <v>1.88826805946339</v>
      </c>
      <c r="N280">
        <v>0.70112588956277089</v>
      </c>
      <c r="O280">
        <v>0.65671661786087598</v>
      </c>
      <c r="P280">
        <v>5.576989309382955</v>
      </c>
      <c r="Q280">
        <v>25.4422600672758</v>
      </c>
      <c r="R280">
        <f t="shared" si="36"/>
        <v>2.797521702757281</v>
      </c>
      <c r="S280">
        <f t="shared" si="37"/>
        <v>5.4277308943933891</v>
      </c>
      <c r="T280">
        <f t="shared" si="34"/>
        <v>1.1357020479724351</v>
      </c>
      <c r="U280">
        <f t="shared" si="35"/>
        <v>20.890933289235271</v>
      </c>
      <c r="V280" s="20">
        <f>IF(S280&lt;=2,1,0)</f>
        <v>0</v>
      </c>
      <c r="W280" s="20">
        <f t="shared" si="38"/>
        <v>0</v>
      </c>
      <c r="X280" s="20">
        <f>IF(W280+V280=2,1,0)</f>
        <v>0</v>
      </c>
    </row>
    <row r="281" spans="1:24" x14ac:dyDescent="0.45">
      <c r="A281" s="18" t="s">
        <v>301</v>
      </c>
      <c r="B281" s="19">
        <v>1.3872975342</v>
      </c>
      <c r="C281" s="19">
        <v>1.4169711313</v>
      </c>
      <c r="D281" s="19">
        <v>1.4215335051</v>
      </c>
      <c r="E281" s="19">
        <v>1.4216138758000001</v>
      </c>
      <c r="F281" s="19">
        <v>1.4074583528</v>
      </c>
      <c r="G281" s="19">
        <v>1.4206583129000001</v>
      </c>
      <c r="H281" s="19">
        <v>1.4212789646999999</v>
      </c>
      <c r="I281" s="19">
        <v>1.4217398623999999</v>
      </c>
      <c r="J281">
        <v>3.087809117350733E-2</v>
      </c>
      <c r="K281">
        <v>9.2161050809887897</v>
      </c>
      <c r="L281">
        <v>1.3909661775781399</v>
      </c>
      <c r="M281">
        <v>718.91783130241197</v>
      </c>
      <c r="N281">
        <v>0.73704527192261138</v>
      </c>
      <c r="O281">
        <v>638.60924958247494</v>
      </c>
      <c r="P281">
        <v>0.68470202500106059</v>
      </c>
      <c r="Q281">
        <v>626.43465152840702</v>
      </c>
      <c r="R281">
        <f t="shared" si="36"/>
        <v>1.223717616912104</v>
      </c>
      <c r="S281">
        <f t="shared" si="37"/>
        <v>1.4192885224372329</v>
      </c>
      <c r="T281">
        <f t="shared" si="34"/>
        <v>1.2277038994669094</v>
      </c>
      <c r="U281">
        <f t="shared" si="35"/>
        <v>1.406584393575709</v>
      </c>
      <c r="V281" s="20">
        <f>IF(S281&lt;=2,1,0)</f>
        <v>1</v>
      </c>
      <c r="W281" s="20">
        <f t="shared" si="38"/>
        <v>0</v>
      </c>
      <c r="X281" s="20">
        <f>IF(W281+V281=2,1,0)</f>
        <v>0</v>
      </c>
    </row>
    <row r="282" spans="1:24" x14ac:dyDescent="0.45">
      <c r="A282" s="18" t="s">
        <v>302</v>
      </c>
      <c r="B282" s="19">
        <v>1.7366855404999999</v>
      </c>
      <c r="C282" s="19">
        <v>2.8297973989999998</v>
      </c>
      <c r="D282" s="19">
        <v>3.3951011615</v>
      </c>
      <c r="E282" s="19">
        <v>3.4082784132000001</v>
      </c>
      <c r="F282" s="19">
        <v>2.3875731351999998</v>
      </c>
      <c r="G282" s="19">
        <v>3.2892658800999999</v>
      </c>
      <c r="H282" s="19">
        <v>3.5342970261</v>
      </c>
      <c r="I282" s="19">
        <v>3.5138762129000001</v>
      </c>
      <c r="J282">
        <v>2.1101714599107253</v>
      </c>
      <c r="K282">
        <v>2.42138752644694</v>
      </c>
      <c r="L282">
        <v>1.3341439881339991</v>
      </c>
      <c r="M282">
        <v>749.54387448682701</v>
      </c>
      <c r="N282">
        <v>1.9066317638902777</v>
      </c>
      <c r="O282">
        <v>4.3706825234814204</v>
      </c>
      <c r="P282">
        <v>1.6312398043305256</v>
      </c>
      <c r="Q282">
        <v>612.74348272663997</v>
      </c>
      <c r="R282">
        <f t="shared" si="36"/>
        <v>1.2269890598597037</v>
      </c>
      <c r="S282">
        <f t="shared" si="37"/>
        <v>3.0822669570029197</v>
      </c>
      <c r="T282">
        <f t="shared" si="34"/>
        <v>1.4822152093783951</v>
      </c>
      <c r="U282">
        <f t="shared" si="35"/>
        <v>241.48873484639137</v>
      </c>
      <c r="V282" s="20">
        <f>IF(S282&lt;=2,1,0)</f>
        <v>0</v>
      </c>
      <c r="W282" s="20">
        <f t="shared" si="38"/>
        <v>0</v>
      </c>
      <c r="X282" s="20">
        <f>IF(W282+V282=2,1,0)</f>
        <v>0</v>
      </c>
    </row>
    <row r="283" spans="1:24" x14ac:dyDescent="0.45">
      <c r="A283" s="18" t="s">
        <v>303</v>
      </c>
      <c r="B283" s="19">
        <v>4.0915913491999998</v>
      </c>
      <c r="C283" s="19">
        <v>4.0990865211000003</v>
      </c>
      <c r="D283" s="19">
        <v>4.1010663295000001</v>
      </c>
      <c r="E283" s="19">
        <v>4.1019588661000004</v>
      </c>
      <c r="F283" s="19">
        <v>4.0889944520999997</v>
      </c>
      <c r="G283" s="19">
        <v>4.1099989551</v>
      </c>
      <c r="H283" s="19">
        <v>4.1538579459999996</v>
      </c>
      <c r="I283" s="19">
        <v>4.1952733512</v>
      </c>
      <c r="K283" t="s">
        <v>27</v>
      </c>
      <c r="M283" t="s">
        <v>27</v>
      </c>
      <c r="O283" t="s">
        <v>27</v>
      </c>
      <c r="Q283" t="s">
        <v>27</v>
      </c>
      <c r="V283" s="20"/>
      <c r="W283" s="20"/>
      <c r="X283" s="20">
        <v>0</v>
      </c>
    </row>
    <row r="284" spans="1:24" x14ac:dyDescent="0.45">
      <c r="A284" s="18" t="s">
        <v>304</v>
      </c>
      <c r="B284" s="19">
        <v>1.5107550205</v>
      </c>
      <c r="C284" s="19">
        <v>1.5711265374000001</v>
      </c>
      <c r="D284" s="19">
        <v>1.6097154884</v>
      </c>
      <c r="E284" s="19">
        <v>1.6197128114999999</v>
      </c>
      <c r="F284" s="19">
        <v>1.5201869030999999</v>
      </c>
      <c r="G284" s="19">
        <v>1.5931910616</v>
      </c>
      <c r="H284" s="19">
        <v>1.6378101077</v>
      </c>
      <c r="I284" s="19">
        <v>1.6416659241</v>
      </c>
      <c r="J284">
        <v>7.0280541810660208E-2</v>
      </c>
      <c r="K284">
        <v>0.53508717376187698</v>
      </c>
      <c r="L284">
        <v>1.5507377851584081</v>
      </c>
      <c r="M284">
        <v>337.58628198571603</v>
      </c>
      <c r="N284">
        <v>0.12644609111743718</v>
      </c>
      <c r="O284">
        <v>1.0217536709244901</v>
      </c>
      <c r="P284">
        <v>1.5173414273822594</v>
      </c>
      <c r="Q284">
        <v>659.04740999935996</v>
      </c>
      <c r="R284">
        <f t="shared" si="36"/>
        <v>1.1967273851537814</v>
      </c>
      <c r="S284">
        <f t="shared" si="37"/>
        <v>1.5847758284310589</v>
      </c>
      <c r="T284">
        <f t="shared" si="34"/>
        <v>1.3187195827630003</v>
      </c>
      <c r="U284">
        <f t="shared" si="35"/>
        <v>56.277990269458577</v>
      </c>
      <c r="V284" s="20">
        <f t="shared" ref="V284:V293" si="39">IF(S284&lt;=2,1,0)</f>
        <v>1</v>
      </c>
      <c r="W284" s="20">
        <f t="shared" si="38"/>
        <v>0</v>
      </c>
      <c r="X284" s="20">
        <f t="shared" ref="X284:X293" si="40">IF(W284+V284=2,1,0)</f>
        <v>0</v>
      </c>
    </row>
    <row r="285" spans="1:24" x14ac:dyDescent="0.45">
      <c r="A285" s="18" t="s">
        <v>305</v>
      </c>
      <c r="B285" s="19">
        <v>1.5110976378000001</v>
      </c>
      <c r="C285" s="19">
        <v>1.5701689463999999</v>
      </c>
      <c r="D285" s="19">
        <v>1.6102999801</v>
      </c>
      <c r="E285" s="19">
        <v>1.6076113182</v>
      </c>
      <c r="F285" s="19">
        <v>1.5173747893</v>
      </c>
      <c r="G285" s="19">
        <v>1.5899707942000001</v>
      </c>
      <c r="H285" s="19">
        <v>1.6296543526</v>
      </c>
      <c r="I285" s="19">
        <v>1.6420605131999999</v>
      </c>
      <c r="J285">
        <v>1.5226491140028462</v>
      </c>
      <c r="K285">
        <v>656.75012498147601</v>
      </c>
      <c r="L285">
        <v>8.9393502447117898E-2</v>
      </c>
      <c r="M285">
        <v>1.30065585085855</v>
      </c>
      <c r="N285">
        <v>1.5782952711303457</v>
      </c>
      <c r="O285">
        <v>153.238160428962</v>
      </c>
      <c r="P285">
        <v>6.5483456772086057E-2</v>
      </c>
      <c r="Q285">
        <v>0.24758762180503499</v>
      </c>
      <c r="R285">
        <f t="shared" si="36"/>
        <v>1.3225879196143797</v>
      </c>
      <c r="S285">
        <f t="shared" si="37"/>
        <v>1.5860617840642466</v>
      </c>
      <c r="T285">
        <f t="shared" si="34"/>
        <v>0.95521156599481916</v>
      </c>
      <c r="U285">
        <f t="shared" si="35"/>
        <v>2.4228712897798047E-2</v>
      </c>
      <c r="V285" s="20">
        <f t="shared" si="39"/>
        <v>1</v>
      </c>
      <c r="W285" s="20">
        <f t="shared" si="38"/>
        <v>0</v>
      </c>
      <c r="X285" s="20">
        <f t="shared" si="40"/>
        <v>0</v>
      </c>
    </row>
    <row r="286" spans="1:24" x14ac:dyDescent="0.45">
      <c r="A286" s="18" t="s">
        <v>306</v>
      </c>
      <c r="B286" s="19">
        <v>3.2965935053000002</v>
      </c>
      <c r="C286" s="19">
        <v>4.1352532835</v>
      </c>
      <c r="D286" s="19">
        <v>4.5116681895999999</v>
      </c>
      <c r="E286" s="19">
        <v>4.5579232226000004</v>
      </c>
      <c r="F286" s="19">
        <v>3.6891590563999999</v>
      </c>
      <c r="G286" s="19">
        <v>4.4837986539000001</v>
      </c>
      <c r="H286" s="19">
        <v>5.0050100615000002</v>
      </c>
      <c r="I286" s="19">
        <v>5.1008056134000004</v>
      </c>
      <c r="J286">
        <v>1.4736792527579574</v>
      </c>
      <c r="K286">
        <v>2.4416148192513401</v>
      </c>
      <c r="L286">
        <v>3.0926891900950229</v>
      </c>
      <c r="M286">
        <v>323.34318488972701</v>
      </c>
      <c r="N286">
        <v>1.2603594253900323</v>
      </c>
      <c r="O286">
        <v>0.71067149723096501</v>
      </c>
      <c r="P286">
        <v>3.8520221076386023</v>
      </c>
      <c r="Q286">
        <v>79.105497241071006</v>
      </c>
      <c r="R286">
        <f t="shared" si="36"/>
        <v>2.3972736679228634</v>
      </c>
      <c r="S286">
        <f t="shared" si="37"/>
        <v>4.3111053226920157</v>
      </c>
      <c r="T286">
        <f t="shared" si="34"/>
        <v>1.7102158174209623</v>
      </c>
      <c r="U286">
        <f t="shared" si="35"/>
        <v>86.179943222061908</v>
      </c>
      <c r="V286" s="20">
        <f t="shared" si="39"/>
        <v>0</v>
      </c>
      <c r="W286" s="20">
        <f t="shared" si="38"/>
        <v>0</v>
      </c>
      <c r="X286" s="20">
        <f t="shared" si="40"/>
        <v>0</v>
      </c>
    </row>
    <row r="287" spans="1:24" x14ac:dyDescent="0.45">
      <c r="A287" s="18" t="s">
        <v>307</v>
      </c>
      <c r="B287" s="19">
        <v>2.9822298006999999</v>
      </c>
      <c r="C287" s="19">
        <v>3.9495940054999998</v>
      </c>
      <c r="D287" s="19">
        <v>4.9214844696000002</v>
      </c>
      <c r="E287" s="19">
        <v>5.0511315023999996</v>
      </c>
      <c r="F287" s="19">
        <v>3.4098021120999999</v>
      </c>
      <c r="G287" s="19">
        <v>4.8294978218000004</v>
      </c>
      <c r="H287" s="19">
        <v>5.5267239660999996</v>
      </c>
      <c r="I287" s="19">
        <v>5.6232428044000002</v>
      </c>
      <c r="J287">
        <v>2.8556942721845275</v>
      </c>
      <c r="K287">
        <v>350.17754105491503</v>
      </c>
      <c r="L287">
        <v>2.2418222526682334</v>
      </c>
      <c r="M287">
        <v>0.96260293965860599</v>
      </c>
      <c r="N287">
        <v>2.9544847192837125</v>
      </c>
      <c r="O287">
        <v>338.46849600782798</v>
      </c>
      <c r="P287">
        <v>2.6811082323126763</v>
      </c>
      <c r="Q287">
        <v>1.50609187685368</v>
      </c>
      <c r="R287">
        <f t="shared" si="36"/>
        <v>2.2427199173284493</v>
      </c>
      <c r="S287">
        <f t="shared" si="37"/>
        <v>4.3270638280827765</v>
      </c>
      <c r="T287">
        <f t="shared" si="34"/>
        <v>2.3204463808812981</v>
      </c>
      <c r="U287">
        <f t="shared" si="35"/>
        <v>2.0259938507877537</v>
      </c>
      <c r="V287" s="20">
        <f t="shared" si="39"/>
        <v>0</v>
      </c>
      <c r="W287" s="20">
        <f t="shared" si="38"/>
        <v>0</v>
      </c>
      <c r="X287" s="20">
        <f t="shared" si="40"/>
        <v>0</v>
      </c>
    </row>
    <row r="288" spans="1:24" x14ac:dyDescent="0.45">
      <c r="A288" s="18" t="s">
        <v>308</v>
      </c>
      <c r="B288" s="19">
        <v>0.89292199999999999</v>
      </c>
      <c r="C288" s="19">
        <v>0.93475299999999995</v>
      </c>
      <c r="D288" s="19">
        <v>0.93891100000000005</v>
      </c>
      <c r="E288" s="19">
        <v>0.93904600000000005</v>
      </c>
      <c r="F288" s="19">
        <v>0.88994684980000005</v>
      </c>
      <c r="G288" s="19">
        <v>0.93408013899999998</v>
      </c>
      <c r="H288" s="19">
        <v>0.93891326239999995</v>
      </c>
      <c r="I288" s="19">
        <v>0.93889068929999997</v>
      </c>
      <c r="J288">
        <v>3.8480136407608598E-2</v>
      </c>
      <c r="K288">
        <v>187.67973100780901</v>
      </c>
      <c r="L288">
        <v>0.90087854353272978</v>
      </c>
      <c r="M288">
        <v>188.05975992426201</v>
      </c>
      <c r="N288">
        <v>6.2836541990115798E-5</v>
      </c>
      <c r="O288">
        <v>181.33649717956101</v>
      </c>
      <c r="P288">
        <v>0.93914308810331071</v>
      </c>
      <c r="Q288">
        <v>115.796050127157</v>
      </c>
      <c r="R288">
        <f t="shared" si="36"/>
        <v>0.61324249037555167</v>
      </c>
      <c r="S288">
        <f t="shared" si="37"/>
        <v>0.93686759597061209</v>
      </c>
      <c r="T288">
        <f t="shared" si="34"/>
        <v>0.50398420227141916</v>
      </c>
      <c r="U288">
        <f t="shared" si="35"/>
        <v>0.93514537765556105</v>
      </c>
      <c r="V288" s="20">
        <f t="shared" si="39"/>
        <v>1</v>
      </c>
      <c r="W288" s="20">
        <f t="shared" si="38"/>
        <v>0</v>
      </c>
      <c r="X288" s="20">
        <f t="shared" si="40"/>
        <v>0</v>
      </c>
    </row>
    <row r="289" spans="1:24" x14ac:dyDescent="0.45">
      <c r="A289" s="18" t="s">
        <v>309</v>
      </c>
      <c r="B289" s="19">
        <v>2.3771647445999999</v>
      </c>
      <c r="C289" s="19">
        <v>3.7299861956</v>
      </c>
      <c r="D289" s="19">
        <v>4.5507868905000004</v>
      </c>
      <c r="E289" s="19">
        <v>4.6364674462000002</v>
      </c>
      <c r="F289" s="19">
        <v>2.3747478746000001</v>
      </c>
      <c r="G289" s="19">
        <v>4.1624531715000002</v>
      </c>
      <c r="H289" s="19">
        <v>4.8737783335999998</v>
      </c>
      <c r="I289" s="19">
        <v>4.9612083739999999</v>
      </c>
      <c r="J289">
        <v>1.9907757362256944</v>
      </c>
      <c r="K289">
        <v>502.31664783541999</v>
      </c>
      <c r="L289">
        <v>2.675909670877465</v>
      </c>
      <c r="M289">
        <v>1.8387060817562499</v>
      </c>
      <c r="N289">
        <v>1.5584368962010053</v>
      </c>
      <c r="O289">
        <v>641.66787900127099</v>
      </c>
      <c r="P289">
        <v>3.4156939308914307</v>
      </c>
      <c r="Q289">
        <v>2.0626427415049502</v>
      </c>
      <c r="R289">
        <f t="shared" si="36"/>
        <v>1.7085697091711243</v>
      </c>
      <c r="S289">
        <f t="shared" si="37"/>
        <v>4.0926138705235822</v>
      </c>
      <c r="T289">
        <f t="shared" si="34"/>
        <v>1.4173406428900055</v>
      </c>
      <c r="U289">
        <f t="shared" si="35"/>
        <v>2.7542598878194058</v>
      </c>
      <c r="V289" s="20">
        <f t="shared" si="39"/>
        <v>0</v>
      </c>
      <c r="W289" s="20">
        <f t="shared" si="38"/>
        <v>0</v>
      </c>
      <c r="X289" s="20">
        <f t="shared" si="40"/>
        <v>0</v>
      </c>
    </row>
    <row r="290" spans="1:24" x14ac:dyDescent="0.45">
      <c r="A290" s="18" t="s">
        <v>310</v>
      </c>
      <c r="B290" s="19">
        <v>1.8167547572</v>
      </c>
      <c r="C290" s="19">
        <v>3.0519374737999998</v>
      </c>
      <c r="D290" s="19">
        <v>3.8395812406999998</v>
      </c>
      <c r="E290" s="19">
        <v>3.9788125540000001</v>
      </c>
      <c r="F290" s="19">
        <v>2.4063120341999999</v>
      </c>
      <c r="G290" s="19">
        <v>3.7220087669000002</v>
      </c>
      <c r="H290" s="19">
        <v>4.2999639948999997</v>
      </c>
      <c r="I290" s="19">
        <v>4.4679969744000001</v>
      </c>
      <c r="J290">
        <v>2.0302124337416436</v>
      </c>
      <c r="K290">
        <v>36.931665138142201</v>
      </c>
      <c r="L290">
        <v>1.9653109260215951</v>
      </c>
      <c r="M290">
        <v>1.1777913500286801</v>
      </c>
      <c r="N290">
        <v>3.7181060607281</v>
      </c>
      <c r="O290">
        <v>11.397590715742201</v>
      </c>
      <c r="P290">
        <v>0.77327068472062488</v>
      </c>
      <c r="Q290">
        <v>0.22635231813718401</v>
      </c>
      <c r="R290">
        <f t="shared" si="36"/>
        <v>0.57044382098156687</v>
      </c>
      <c r="S290">
        <f t="shared" si="37"/>
        <v>3.3827204941296003</v>
      </c>
      <c r="T290">
        <f t="shared" si="34"/>
        <v>0.38216258983602708</v>
      </c>
      <c r="U290">
        <f t="shared" si="35"/>
        <v>0.31171060592956507</v>
      </c>
      <c r="V290" s="20">
        <f t="shared" si="39"/>
        <v>0</v>
      </c>
      <c r="W290" s="20">
        <f t="shared" si="38"/>
        <v>0</v>
      </c>
      <c r="X290" s="20">
        <f t="shared" si="40"/>
        <v>0</v>
      </c>
    </row>
    <row r="291" spans="1:24" x14ac:dyDescent="0.45">
      <c r="A291" s="18" t="s">
        <v>311</v>
      </c>
      <c r="B291" s="19">
        <v>1.5205661128000001</v>
      </c>
      <c r="C291" s="19">
        <v>2.0173989148999998</v>
      </c>
      <c r="D291" s="19">
        <v>2.573807918</v>
      </c>
      <c r="E291" s="19">
        <v>2.7535913053000001</v>
      </c>
      <c r="F291" s="19">
        <v>1.5856379477</v>
      </c>
      <c r="G291" s="19">
        <v>2.5614797970000001</v>
      </c>
      <c r="H291" s="19">
        <v>3.6714015613000002</v>
      </c>
      <c r="I291" s="19">
        <v>3.7839341575000001</v>
      </c>
      <c r="J291">
        <v>1.0301971248629742</v>
      </c>
      <c r="K291">
        <v>0.40225119446817598</v>
      </c>
      <c r="L291">
        <v>1.7481472189269758</v>
      </c>
      <c r="M291">
        <v>53.903748323880201</v>
      </c>
      <c r="N291">
        <v>1.3778317169418388</v>
      </c>
      <c r="O291">
        <v>725.77774511350003</v>
      </c>
      <c r="P291">
        <v>2.473905779160297</v>
      </c>
      <c r="Q291">
        <v>0.60775043747380297</v>
      </c>
      <c r="R291">
        <f t="shared" si="36"/>
        <v>0.61640413356761725</v>
      </c>
      <c r="S291">
        <f t="shared" si="37"/>
        <v>2.1913742021876721</v>
      </c>
      <c r="T291">
        <f t="shared" si="34"/>
        <v>1.2259234562252934</v>
      </c>
      <c r="U291">
        <f t="shared" si="35"/>
        <v>1.3584237692628398</v>
      </c>
      <c r="V291" s="20">
        <f t="shared" si="39"/>
        <v>0</v>
      </c>
      <c r="W291" s="20">
        <f t="shared" si="38"/>
        <v>0</v>
      </c>
      <c r="X291" s="20">
        <f t="shared" si="40"/>
        <v>0</v>
      </c>
    </row>
    <row r="292" spans="1:24" x14ac:dyDescent="0.45">
      <c r="A292" s="18" t="s">
        <v>312</v>
      </c>
      <c r="B292" s="19">
        <v>0.50433243429999997</v>
      </c>
      <c r="C292" s="19">
        <v>1.2201718778999999</v>
      </c>
      <c r="D292" s="19">
        <v>1.9636781424</v>
      </c>
      <c r="E292" s="19">
        <v>1.9934393399999999</v>
      </c>
      <c r="F292" s="19">
        <v>0.65276748600000001</v>
      </c>
      <c r="G292" s="19">
        <v>1.7966686944000001</v>
      </c>
      <c r="H292" s="19">
        <v>2.1937986952999999</v>
      </c>
      <c r="I292" s="19">
        <v>2.2606429052000001</v>
      </c>
      <c r="J292">
        <v>1.7197931677361289</v>
      </c>
      <c r="K292">
        <v>1.0879722008584201</v>
      </c>
      <c r="L292">
        <v>0.33110621806258195</v>
      </c>
      <c r="M292">
        <v>999.99913129593097</v>
      </c>
      <c r="N292">
        <v>6.1271969098186281E-2</v>
      </c>
      <c r="O292">
        <v>0.16320676726900901</v>
      </c>
      <c r="P292">
        <v>2.2048758015765308</v>
      </c>
      <c r="Q292">
        <v>2.69616196628761</v>
      </c>
      <c r="R292">
        <f t="shared" si="36"/>
        <v>0.31951512244694624</v>
      </c>
      <c r="S292">
        <f t="shared" si="37"/>
        <v>1.5092278464701494</v>
      </c>
      <c r="T292">
        <f t="shared" si="34"/>
        <v>5.7986151043816068E-2</v>
      </c>
      <c r="U292">
        <f t="shared" si="35"/>
        <v>2.1090417350693826</v>
      </c>
      <c r="V292" s="20">
        <f t="shared" si="39"/>
        <v>1</v>
      </c>
      <c r="W292" s="20">
        <f t="shared" si="38"/>
        <v>0</v>
      </c>
      <c r="X292" s="20">
        <f t="shared" si="40"/>
        <v>0</v>
      </c>
    </row>
    <row r="293" spans="1:24" x14ac:dyDescent="0.45">
      <c r="A293" s="18" t="s">
        <v>313</v>
      </c>
      <c r="B293" s="19">
        <v>1.2369143306999999</v>
      </c>
      <c r="C293" s="19">
        <v>1.4458526544000001</v>
      </c>
      <c r="D293" s="19">
        <v>1.4720356241999999</v>
      </c>
      <c r="E293" s="19">
        <v>1.4736320192000001</v>
      </c>
      <c r="F293" s="19">
        <v>1.3018680513000001</v>
      </c>
      <c r="G293" s="19">
        <v>1.4580088941</v>
      </c>
      <c r="H293" s="19">
        <v>1.4900183881</v>
      </c>
      <c r="I293" s="19">
        <v>1.4903641336</v>
      </c>
      <c r="J293">
        <v>1.2360199574512454</v>
      </c>
      <c r="K293">
        <v>42.183254679820998</v>
      </c>
      <c r="L293">
        <v>0.23838593775950165</v>
      </c>
      <c r="M293">
        <v>456.83400174279501</v>
      </c>
      <c r="N293">
        <v>1.1277484319015563</v>
      </c>
      <c r="O293">
        <v>886.47862511955805</v>
      </c>
      <c r="P293">
        <v>0.36438229663774074</v>
      </c>
      <c r="Q293">
        <v>6.4097667114570802</v>
      </c>
      <c r="R293">
        <f t="shared" si="36"/>
        <v>0.56228022652628562</v>
      </c>
      <c r="S293">
        <f t="shared" si="37"/>
        <v>1.4596662898503285</v>
      </c>
      <c r="T293">
        <f t="shared" si="34"/>
        <v>1.0353769817061982</v>
      </c>
      <c r="U293">
        <f t="shared" si="35"/>
        <v>0.34616479821360691</v>
      </c>
      <c r="V293" s="20">
        <f t="shared" si="39"/>
        <v>1</v>
      </c>
      <c r="W293" s="20">
        <f t="shared" si="38"/>
        <v>0</v>
      </c>
      <c r="X293" s="20">
        <f t="shared" si="40"/>
        <v>0</v>
      </c>
    </row>
    <row r="294" spans="1:24" x14ac:dyDescent="0.45">
      <c r="A294" s="18" t="s">
        <v>314</v>
      </c>
      <c r="B294" s="19">
        <v>0</v>
      </c>
      <c r="C294" s="19">
        <v>0</v>
      </c>
      <c r="D294" s="19">
        <v>0</v>
      </c>
      <c r="E294" s="19">
        <v>0</v>
      </c>
      <c r="F294" s="19">
        <v>0</v>
      </c>
      <c r="G294" s="19">
        <v>0</v>
      </c>
      <c r="H294" s="19">
        <v>0</v>
      </c>
      <c r="I294" s="19">
        <v>0</v>
      </c>
      <c r="K294" t="s">
        <v>27</v>
      </c>
      <c r="M294" t="s">
        <v>27</v>
      </c>
      <c r="O294" t="s">
        <v>27</v>
      </c>
      <c r="Q294" t="s">
        <v>27</v>
      </c>
      <c r="V294" s="20"/>
      <c r="W294" s="20"/>
      <c r="X294" s="20">
        <v>0</v>
      </c>
    </row>
    <row r="295" spans="1:24" x14ac:dyDescent="0.45">
      <c r="A295" s="18" t="s">
        <v>315</v>
      </c>
      <c r="B295" s="19">
        <v>2.2133217009999999</v>
      </c>
      <c r="C295" s="19">
        <v>2.6644058575999998</v>
      </c>
      <c r="D295" s="19">
        <v>2.7340543620000002</v>
      </c>
      <c r="E295" s="19">
        <v>2.7541894808</v>
      </c>
      <c r="F295" s="19">
        <v>2.4156633872</v>
      </c>
      <c r="G295" s="19">
        <v>2.7542813749000001</v>
      </c>
      <c r="H295" s="19">
        <v>3.0945537088999999</v>
      </c>
      <c r="I295" s="19">
        <v>3.1758338567000002</v>
      </c>
      <c r="J295">
        <v>2.714842529831059</v>
      </c>
      <c r="K295">
        <v>43.046926881380998</v>
      </c>
      <c r="L295">
        <v>3.9706142849264749E-2</v>
      </c>
      <c r="M295">
        <v>0.25185020050057</v>
      </c>
      <c r="N295">
        <v>2.4788037092571895</v>
      </c>
      <c r="O295">
        <v>140.29159791982201</v>
      </c>
      <c r="P295">
        <v>0.70736946139633139</v>
      </c>
      <c r="Q295">
        <v>0.43689182622880302</v>
      </c>
      <c r="R295">
        <f t="shared" si="36"/>
        <v>0.8170738035488927</v>
      </c>
      <c r="S295">
        <f t="shared" si="37"/>
        <v>2.6969715922673991</v>
      </c>
      <c r="T295">
        <f t="shared" si="34"/>
        <v>1.4502991892142707</v>
      </c>
      <c r="U295">
        <f t="shared" si="35"/>
        <v>0.33755285252970574</v>
      </c>
      <c r="V295" s="20">
        <f t="shared" ref="V295:V300" si="41">IF(S295&lt;=2,1,0)</f>
        <v>0</v>
      </c>
      <c r="W295" s="20">
        <f t="shared" si="38"/>
        <v>0</v>
      </c>
      <c r="X295" s="20">
        <f t="shared" ref="X295:X300" si="42">IF(W295+V295=2,1,0)</f>
        <v>0</v>
      </c>
    </row>
    <row r="296" spans="1:24" x14ac:dyDescent="0.45">
      <c r="A296" s="18" t="s">
        <v>316</v>
      </c>
      <c r="B296" s="19">
        <v>2.6134027547000001</v>
      </c>
      <c r="C296" s="19">
        <v>3.5455604358000001</v>
      </c>
      <c r="D296" s="19">
        <v>4.2880369580000002</v>
      </c>
      <c r="E296" s="19">
        <v>4.3642828033000001</v>
      </c>
      <c r="F296" s="19">
        <v>2.8643459986000002</v>
      </c>
      <c r="G296" s="19">
        <v>4.0915739001000002</v>
      </c>
      <c r="H296" s="19">
        <v>4.8003791097999997</v>
      </c>
      <c r="I296" s="19">
        <v>4.9111836681999996</v>
      </c>
      <c r="J296">
        <v>1.9614515134721722</v>
      </c>
      <c r="K296">
        <v>1.3013231926028199</v>
      </c>
      <c r="L296">
        <v>2.4381202710498289</v>
      </c>
      <c r="M296">
        <v>410.151997956809</v>
      </c>
      <c r="N296">
        <v>2.7230305436103737</v>
      </c>
      <c r="O296">
        <v>90.855970606355001</v>
      </c>
      <c r="P296">
        <v>2.2011754557104561</v>
      </c>
      <c r="Q296">
        <v>1.0930528478775099</v>
      </c>
      <c r="R296">
        <f t="shared" si="36"/>
        <v>1.98539683986273</v>
      </c>
      <c r="S296">
        <f t="shared" si="37"/>
        <v>3.8521557723721491</v>
      </c>
      <c r="T296">
        <f t="shared" si="34"/>
        <v>1.3200840861065724</v>
      </c>
      <c r="U296">
        <f t="shared" si="35"/>
        <v>1.5428888260897742</v>
      </c>
      <c r="V296" s="20">
        <f t="shared" si="41"/>
        <v>0</v>
      </c>
      <c r="W296" s="20">
        <f t="shared" si="38"/>
        <v>0</v>
      </c>
      <c r="X296" s="20">
        <f t="shared" si="42"/>
        <v>0</v>
      </c>
    </row>
    <row r="297" spans="1:24" x14ac:dyDescent="0.45">
      <c r="A297" s="18" t="s">
        <v>317</v>
      </c>
      <c r="B297" s="19">
        <v>2.8156278277000002</v>
      </c>
      <c r="C297" s="19">
        <v>3.1837900982999998</v>
      </c>
      <c r="D297" s="19">
        <v>3.8267509176000001</v>
      </c>
      <c r="E297" s="19">
        <v>3.9280775262000001</v>
      </c>
      <c r="F297" s="19">
        <v>3.0216240046</v>
      </c>
      <c r="G297" s="19">
        <v>3.7947718856999999</v>
      </c>
      <c r="H297" s="19">
        <v>4.2043188035999997</v>
      </c>
      <c r="I297" s="19">
        <v>4.2699769788999999</v>
      </c>
      <c r="J297">
        <v>2.8242430839626498</v>
      </c>
      <c r="K297">
        <v>354.07717005493703</v>
      </c>
      <c r="L297">
        <v>1.1515385802967193</v>
      </c>
      <c r="M297">
        <v>0.50285776593461196</v>
      </c>
      <c r="N297">
        <v>3.1244352230300687</v>
      </c>
      <c r="O297">
        <v>71.773083835064</v>
      </c>
      <c r="P297">
        <v>1.1532950635949266</v>
      </c>
      <c r="Q297">
        <v>0.98243604708771104</v>
      </c>
      <c r="R297">
        <f t="shared" si="36"/>
        <v>2.2080304599028295</v>
      </c>
      <c r="S297">
        <f t="shared" si="37"/>
        <v>3.3976705485082306</v>
      </c>
      <c r="T297">
        <f t="shared" si="34"/>
        <v>1.316723591818431</v>
      </c>
      <c r="U297">
        <f t="shared" si="35"/>
        <v>0.80678027521770335</v>
      </c>
      <c r="V297" s="20">
        <f t="shared" si="41"/>
        <v>0</v>
      </c>
      <c r="W297" s="20">
        <f t="shared" si="38"/>
        <v>0</v>
      </c>
      <c r="X297" s="20">
        <f t="shared" si="42"/>
        <v>0</v>
      </c>
    </row>
    <row r="298" spans="1:24" x14ac:dyDescent="0.45">
      <c r="A298" s="18" t="s">
        <v>318</v>
      </c>
      <c r="B298" s="19">
        <v>1.0251514574</v>
      </c>
      <c r="C298" s="19">
        <v>1.0558935839000001</v>
      </c>
      <c r="D298" s="19">
        <v>1.0757384131000001</v>
      </c>
      <c r="E298" s="19">
        <v>1.0823821558</v>
      </c>
      <c r="F298" s="19">
        <v>1.0409155293000001</v>
      </c>
      <c r="G298" s="19">
        <v>1.1161240025000001</v>
      </c>
      <c r="H298" s="19">
        <v>1.1958626115</v>
      </c>
      <c r="I298" s="19">
        <v>1.2256311724</v>
      </c>
      <c r="J298">
        <v>3.3785428028812577E-2</v>
      </c>
      <c r="K298">
        <v>0.35354235987617899</v>
      </c>
      <c r="L298">
        <v>1.0495317508521134</v>
      </c>
      <c r="M298">
        <v>391.53061427996198</v>
      </c>
      <c r="N298">
        <v>1.0852014845286626</v>
      </c>
      <c r="O298">
        <v>135.73040134820201</v>
      </c>
      <c r="P298">
        <v>0.14471995499453821</v>
      </c>
      <c r="Q298">
        <v>0.21237921425593501</v>
      </c>
      <c r="R298">
        <f t="shared" si="36"/>
        <v>0.83612760549773757</v>
      </c>
      <c r="S298">
        <f t="shared" si="37"/>
        <v>1.062187293666065</v>
      </c>
      <c r="T298">
        <f t="shared" si="34"/>
        <v>0.62515115398303311</v>
      </c>
      <c r="U298">
        <f t="shared" si="35"/>
        <v>4.4836669839754976E-2</v>
      </c>
      <c r="V298" s="20">
        <f t="shared" si="41"/>
        <v>1</v>
      </c>
      <c r="W298" s="20">
        <f t="shared" si="38"/>
        <v>0</v>
      </c>
      <c r="X298" s="20">
        <f t="shared" si="42"/>
        <v>0</v>
      </c>
    </row>
    <row r="299" spans="1:24" x14ac:dyDescent="0.45">
      <c r="A299" s="18" t="s">
        <v>319</v>
      </c>
      <c r="B299" s="19">
        <v>2.3105820922999998</v>
      </c>
      <c r="C299" s="19">
        <v>2.4323621500999999</v>
      </c>
      <c r="D299" s="19">
        <v>2.4449505280000001</v>
      </c>
      <c r="E299" s="19">
        <v>2.4457259621</v>
      </c>
      <c r="F299" s="19">
        <v>2.3189824375999999</v>
      </c>
      <c r="G299" s="19">
        <v>2.4342051443999999</v>
      </c>
      <c r="H299" s="19">
        <v>2.4551814408000001</v>
      </c>
      <c r="I299" s="19">
        <v>2.4578484294999998</v>
      </c>
      <c r="J299">
        <v>1.0062171751078742E-5</v>
      </c>
      <c r="K299">
        <v>994.43426955621806</v>
      </c>
      <c r="L299">
        <v>2.4462755522771724</v>
      </c>
      <c r="M299">
        <v>166.45610124196301</v>
      </c>
      <c r="N299">
        <v>2.4216689098616335</v>
      </c>
      <c r="O299">
        <v>136.66284281517599</v>
      </c>
      <c r="P299">
        <v>3.6485603836122989E-2</v>
      </c>
      <c r="Q299">
        <v>1.2080581000509201</v>
      </c>
      <c r="R299">
        <f t="shared" si="36"/>
        <v>1.5282064296757079</v>
      </c>
      <c r="S299">
        <f t="shared" si="37"/>
        <v>2.438959505302345</v>
      </c>
      <c r="T299">
        <f t="shared" si="34"/>
        <v>1.3988474986547708</v>
      </c>
      <c r="U299">
        <f t="shared" si="35"/>
        <v>4.7133954462755798E-2</v>
      </c>
      <c r="V299" s="20">
        <f t="shared" si="41"/>
        <v>0</v>
      </c>
      <c r="W299" s="20">
        <f t="shared" si="38"/>
        <v>0</v>
      </c>
      <c r="X299" s="20">
        <f t="shared" si="42"/>
        <v>0</v>
      </c>
    </row>
    <row r="300" spans="1:24" x14ac:dyDescent="0.45">
      <c r="A300" s="18" t="s">
        <v>320</v>
      </c>
      <c r="B300" s="19">
        <v>4.5726693260999998</v>
      </c>
      <c r="C300" s="19">
        <v>4.7482112657000002</v>
      </c>
      <c r="D300" s="19">
        <v>4.7647916595000002</v>
      </c>
      <c r="E300" s="19">
        <v>4.7655961794000001</v>
      </c>
      <c r="F300" s="19">
        <v>4.6043250324000002</v>
      </c>
      <c r="G300" s="19">
        <v>4.7566613733000001</v>
      </c>
      <c r="H300" s="19">
        <v>4.7948889808999997</v>
      </c>
      <c r="I300" s="19">
        <v>4.8301435067999998</v>
      </c>
      <c r="J300">
        <v>4.7716944962934509</v>
      </c>
      <c r="K300">
        <v>209.569157195484</v>
      </c>
      <c r="L300">
        <v>1.4042931241296539E-4</v>
      </c>
      <c r="M300">
        <v>71.210204110721193</v>
      </c>
      <c r="N300">
        <v>7.8091957614160878E-2</v>
      </c>
      <c r="O300">
        <v>0.12805670637747599</v>
      </c>
      <c r="P300">
        <v>4.7522595268283156</v>
      </c>
      <c r="Q300">
        <v>200.68093261816799</v>
      </c>
      <c r="R300">
        <f t="shared" si="36"/>
        <v>3.2303543553079015</v>
      </c>
      <c r="S300">
        <f t="shared" si="37"/>
        <v>4.7604765093201324</v>
      </c>
      <c r="T300">
        <f t="shared" si="34"/>
        <v>3.1718602700163343</v>
      </c>
      <c r="U300">
        <f t="shared" si="35"/>
        <v>29.692919827223996</v>
      </c>
      <c r="V300" s="20">
        <f t="shared" si="41"/>
        <v>0</v>
      </c>
      <c r="W300" s="20">
        <f t="shared" si="38"/>
        <v>0</v>
      </c>
      <c r="X300" s="20">
        <f t="shared" si="42"/>
        <v>0</v>
      </c>
    </row>
    <row r="301" spans="1:24" x14ac:dyDescent="0.45">
      <c r="A301" s="18" t="s">
        <v>321</v>
      </c>
      <c r="B301" s="19">
        <v>0</v>
      </c>
      <c r="C301" s="19">
        <v>4.0209999999999998E-7</v>
      </c>
      <c r="D301" s="19">
        <v>4.2887000000000001E-6</v>
      </c>
      <c r="E301" s="19">
        <v>4.8248E-6</v>
      </c>
      <c r="F301" s="19">
        <v>2.8144999999999999E-6</v>
      </c>
      <c r="G301" s="19">
        <v>3.3371799999999998E-5</v>
      </c>
      <c r="H301" s="19">
        <v>2.183241E-4</v>
      </c>
      <c r="I301" s="19">
        <v>3.1709940000000002E-4</v>
      </c>
      <c r="K301" t="s">
        <v>27</v>
      </c>
      <c r="M301" t="s">
        <v>27</v>
      </c>
      <c r="O301" t="s">
        <v>27</v>
      </c>
      <c r="Q301" t="s">
        <v>27</v>
      </c>
      <c r="V301" s="20"/>
      <c r="W301" s="20"/>
      <c r="X301" s="20">
        <v>0</v>
      </c>
    </row>
    <row r="302" spans="1:24" x14ac:dyDescent="0.45">
      <c r="A302" s="18" t="s">
        <v>322</v>
      </c>
      <c r="B302" s="19">
        <v>4.2598489999999996E-3</v>
      </c>
      <c r="C302" s="19">
        <v>4.0295467500000001E-2</v>
      </c>
      <c r="D302" s="19">
        <v>0.4069942808</v>
      </c>
      <c r="E302" s="19">
        <v>0.60601546250000005</v>
      </c>
      <c r="F302" s="19">
        <v>3.6227980700000002E-2</v>
      </c>
      <c r="G302" s="19">
        <v>0.41125483039999999</v>
      </c>
      <c r="H302" s="19">
        <v>2.2698686264000001</v>
      </c>
      <c r="I302" s="19">
        <v>2.4198587430999998</v>
      </c>
      <c r="J302">
        <v>0.33895907459674213</v>
      </c>
      <c r="K302">
        <v>0.139434812452472</v>
      </c>
      <c r="L302">
        <v>0.31763129317887517</v>
      </c>
      <c r="M302">
        <v>0.13940861635291099</v>
      </c>
      <c r="N302">
        <v>1.3774834797413733</v>
      </c>
      <c r="O302">
        <v>0.203455780072201</v>
      </c>
      <c r="P302">
        <v>1.267946333392014</v>
      </c>
      <c r="Q302">
        <v>0.20346906070388099</v>
      </c>
      <c r="R302">
        <f t="shared" si="36"/>
        <v>9.1415780249795272E-4</v>
      </c>
      <c r="S302">
        <f t="shared" si="37"/>
        <v>0.14316556816454987</v>
      </c>
      <c r="T302">
        <f t="shared" si="34"/>
        <v>5.371519245544347E-3</v>
      </c>
      <c r="U302">
        <f t="shared" si="35"/>
        <v>0.76516287731316779</v>
      </c>
      <c r="V302" s="20">
        <f>IF(S302&lt;=2,1,0)</f>
        <v>1</v>
      </c>
      <c r="W302" s="20">
        <f t="shared" si="38"/>
        <v>1</v>
      </c>
      <c r="X302" s="20">
        <f>IF(W302+V302=2,1,0)</f>
        <v>1</v>
      </c>
    </row>
    <row r="303" spans="1:24" x14ac:dyDescent="0.45">
      <c r="A303" s="18" t="s">
        <v>323</v>
      </c>
      <c r="B303" s="19">
        <v>1.0141853516999999</v>
      </c>
      <c r="C303" s="19">
        <v>2.5341100942999999</v>
      </c>
      <c r="D303" s="19">
        <v>2.6926998981999999</v>
      </c>
      <c r="E303" s="19">
        <v>2.7064749165999999</v>
      </c>
      <c r="F303" s="19">
        <v>1.2535624341</v>
      </c>
      <c r="G303" s="19">
        <v>2.5732288115999999</v>
      </c>
      <c r="H303" s="19">
        <v>2.7345701418999999</v>
      </c>
      <c r="I303" s="19">
        <v>2.7446661921</v>
      </c>
      <c r="K303" t="s">
        <v>27</v>
      </c>
      <c r="M303" t="s">
        <v>27</v>
      </c>
      <c r="N303">
        <v>1.2867866967605821</v>
      </c>
      <c r="O303">
        <v>5.4650889235394704</v>
      </c>
      <c r="P303">
        <v>1.4995873616556974</v>
      </c>
      <c r="Q303">
        <v>5.4649278771369101</v>
      </c>
      <c r="T303">
        <f t="shared" si="34"/>
        <v>0.1443847738607178</v>
      </c>
      <c r="U303">
        <f t="shared" si="35"/>
        <v>2.5527791325013824</v>
      </c>
      <c r="V303" s="20"/>
      <c r="W303" s="20"/>
      <c r="X303" s="20">
        <v>0</v>
      </c>
    </row>
    <row r="304" spans="1:24" x14ac:dyDescent="0.45">
      <c r="A304" s="18" t="s">
        <v>324</v>
      </c>
      <c r="B304" s="19">
        <v>1.2252527915</v>
      </c>
      <c r="C304" s="19">
        <v>1.8060428791000001</v>
      </c>
      <c r="D304" s="19">
        <v>2.1166705714999998</v>
      </c>
      <c r="E304" s="19">
        <v>2.1647686506000001</v>
      </c>
      <c r="F304" s="19">
        <v>1.4619301396</v>
      </c>
      <c r="G304" s="19">
        <v>2.0555126253</v>
      </c>
      <c r="H304" s="19">
        <v>2.1858910948000001</v>
      </c>
      <c r="I304" s="19">
        <v>2.1980950610000001</v>
      </c>
      <c r="J304">
        <v>1.2202631014875489</v>
      </c>
      <c r="K304">
        <v>78.974220147787705</v>
      </c>
      <c r="L304">
        <v>0.95015209526136335</v>
      </c>
      <c r="M304">
        <v>1.6799546157165199</v>
      </c>
      <c r="N304">
        <v>0.86113237326036762</v>
      </c>
      <c r="O304">
        <v>999.641086249757</v>
      </c>
      <c r="P304">
        <v>1.3396352298015965</v>
      </c>
      <c r="Q304">
        <v>5.2980694647922597</v>
      </c>
      <c r="R304">
        <f t="shared" si="36"/>
        <v>0.55415207439454195</v>
      </c>
      <c r="S304">
        <f t="shared" si="37"/>
        <v>1.9448087671088286</v>
      </c>
      <c r="T304">
        <f t="shared" si="34"/>
        <v>0.8502257702452547</v>
      </c>
      <c r="U304">
        <f t="shared" si="35"/>
        <v>1.2286726773187617</v>
      </c>
      <c r="V304" s="20">
        <f>IF(S304&lt;=2,1,0)</f>
        <v>1</v>
      </c>
      <c r="W304" s="20">
        <f t="shared" si="38"/>
        <v>0</v>
      </c>
      <c r="X304" s="20">
        <f>IF(W304+V304=2,1,0)</f>
        <v>0</v>
      </c>
    </row>
    <row r="305" spans="1:24" x14ac:dyDescent="0.45">
      <c r="A305" s="18" t="s">
        <v>325</v>
      </c>
      <c r="B305" s="19">
        <v>7.6133069183000002</v>
      </c>
      <c r="C305" s="19">
        <v>8.9939201450000006</v>
      </c>
      <c r="D305" s="19">
        <v>9.8524697154999998</v>
      </c>
      <c r="E305" s="19">
        <v>9.9588571911999999</v>
      </c>
      <c r="F305" s="19">
        <v>7.7292936748000001</v>
      </c>
      <c r="G305" s="19">
        <v>9.6208117276999996</v>
      </c>
      <c r="H305" s="19">
        <v>10.626444958800001</v>
      </c>
      <c r="I305" s="19">
        <v>10.790237078800001</v>
      </c>
      <c r="J305">
        <v>7.9784120013073245</v>
      </c>
      <c r="K305">
        <v>125.33822509049899</v>
      </c>
      <c r="L305">
        <v>2.01646326074858</v>
      </c>
      <c r="M305">
        <v>1.1366430362742399</v>
      </c>
      <c r="N305">
        <v>8.0669099473976242</v>
      </c>
      <c r="O305">
        <v>68.810692894114595</v>
      </c>
      <c r="P305">
        <v>2.7427210808535643</v>
      </c>
      <c r="Q305">
        <v>0.93642192692883797</v>
      </c>
      <c r="R305">
        <f t="shared" si="36"/>
        <v>4.4604358784240938</v>
      </c>
      <c r="S305">
        <f t="shared" si="37"/>
        <v>9.3471378279467068</v>
      </c>
      <c r="T305">
        <f t="shared" si="34"/>
        <v>3.3136827398535886</v>
      </c>
      <c r="U305">
        <f t="shared" si="35"/>
        <v>1.8970031095216986</v>
      </c>
      <c r="V305" s="20">
        <f>IF(S305&lt;=2,1,0)</f>
        <v>0</v>
      </c>
      <c r="W305" s="20">
        <f t="shared" si="38"/>
        <v>0</v>
      </c>
      <c r="X305" s="20">
        <f>IF(W305+V305=2,1,0)</f>
        <v>0</v>
      </c>
    </row>
    <row r="306" spans="1:24" x14ac:dyDescent="0.45">
      <c r="A306" s="18" t="s">
        <v>326</v>
      </c>
      <c r="B306" s="19">
        <v>1.3200633857999999</v>
      </c>
      <c r="C306" s="19">
        <v>3.8969365105999998</v>
      </c>
      <c r="D306" s="19">
        <v>3.9971863124999998</v>
      </c>
      <c r="E306" s="19">
        <v>4.0010936773000001</v>
      </c>
      <c r="F306" s="19">
        <v>2.9003969914000001</v>
      </c>
      <c r="G306" s="19">
        <v>3.9405924488999999</v>
      </c>
      <c r="H306" s="19">
        <v>3.9998102797000001</v>
      </c>
      <c r="I306" s="19">
        <v>4.0027739369999997</v>
      </c>
      <c r="K306" t="s">
        <v>27</v>
      </c>
      <c r="M306" t="s">
        <v>27</v>
      </c>
      <c r="N306">
        <v>4.0337106057700129</v>
      </c>
      <c r="O306">
        <v>16.597915697344899</v>
      </c>
      <c r="P306">
        <v>1.0853775528820968E-5</v>
      </c>
      <c r="Q306">
        <v>921.35400019676899</v>
      </c>
      <c r="T306">
        <f t="shared" si="34"/>
        <v>0.57421549778468273</v>
      </c>
      <c r="U306">
        <f t="shared" si="35"/>
        <v>217.36424798934661</v>
      </c>
      <c r="V306" s="20"/>
      <c r="W306" s="20"/>
      <c r="X306" s="20">
        <v>0</v>
      </c>
    </row>
    <row r="307" spans="1:24" x14ac:dyDescent="0.45">
      <c r="A307" s="18" t="s">
        <v>327</v>
      </c>
      <c r="B307" s="19">
        <v>5.7709179820000003</v>
      </c>
      <c r="C307" s="19">
        <v>8.2009775742999995</v>
      </c>
      <c r="D307" s="19">
        <v>9.3239172927999991</v>
      </c>
      <c r="E307" s="19">
        <v>9.4460083863000008</v>
      </c>
      <c r="F307" s="19">
        <v>6.8605529154999996</v>
      </c>
      <c r="G307" s="19">
        <v>9.0379713499999994</v>
      </c>
      <c r="H307" s="19">
        <v>9.8606100408999993</v>
      </c>
      <c r="I307" s="19">
        <v>10.0021572303</v>
      </c>
      <c r="J307">
        <v>4.3064992685109891</v>
      </c>
      <c r="K307">
        <v>2.3951001563437</v>
      </c>
      <c r="L307">
        <v>5.171673536382821</v>
      </c>
      <c r="M307">
        <v>193.36100126856101</v>
      </c>
      <c r="N307">
        <v>1.5805522838129609</v>
      </c>
      <c r="O307">
        <v>0.67592059830789097</v>
      </c>
      <c r="P307">
        <v>8.4386235873550586</v>
      </c>
      <c r="Q307">
        <v>24.871724855814101</v>
      </c>
      <c r="R307">
        <f t="shared" si="36"/>
        <v>3.5095016246702926</v>
      </c>
      <c r="S307">
        <f t="shared" si="37"/>
        <v>8.7210776665828185</v>
      </c>
      <c r="T307">
        <f t="shared" si="34"/>
        <v>1.6914013734468212</v>
      </c>
      <c r="U307">
        <f t="shared" si="35"/>
        <v>41.702354373607186</v>
      </c>
      <c r="V307" s="20">
        <f t="shared" ref="V307:V313" si="43">IF(S307&lt;=2,1,0)</f>
        <v>0</v>
      </c>
      <c r="W307" s="20">
        <f t="shared" si="38"/>
        <v>0</v>
      </c>
      <c r="X307" s="20">
        <f t="shared" ref="X307:X313" si="44">IF(W307+V307=2,1,0)</f>
        <v>0</v>
      </c>
    </row>
    <row r="308" spans="1:24" x14ac:dyDescent="0.45">
      <c r="A308" s="18" t="s">
        <v>328</v>
      </c>
      <c r="B308" s="19">
        <v>2.9240117685000002</v>
      </c>
      <c r="C308" s="19">
        <v>3.1535873052999999</v>
      </c>
      <c r="D308" s="19">
        <v>3.3699139543999999</v>
      </c>
      <c r="E308" s="19">
        <v>3.3665837524</v>
      </c>
      <c r="F308" s="19">
        <v>3.0119750711000002</v>
      </c>
      <c r="G308" s="19">
        <v>3.3383340249</v>
      </c>
      <c r="H308" s="19">
        <v>3.5180240358999999</v>
      </c>
      <c r="I308" s="19">
        <v>3.5391202220000002</v>
      </c>
      <c r="J308">
        <v>2.9700079705224067</v>
      </c>
      <c r="K308">
        <v>336.69943304514902</v>
      </c>
      <c r="L308">
        <v>0.41857716384243993</v>
      </c>
      <c r="M308">
        <v>0.89827192619734697</v>
      </c>
      <c r="N308">
        <v>2.9810620174791205</v>
      </c>
      <c r="O308">
        <v>335.45091431274898</v>
      </c>
      <c r="P308">
        <v>0.56378418653327067</v>
      </c>
      <c r="Q308">
        <v>1.1643693715361501</v>
      </c>
      <c r="R308">
        <f t="shared" si="36"/>
        <v>2.293630993889535</v>
      </c>
      <c r="S308">
        <f t="shared" si="37"/>
        <v>3.2345046047470261</v>
      </c>
      <c r="T308">
        <f t="shared" si="34"/>
        <v>2.3029590165382929</v>
      </c>
      <c r="U308">
        <f t="shared" si="35"/>
        <v>0.40474751371786477</v>
      </c>
      <c r="V308" s="20">
        <f t="shared" si="43"/>
        <v>0</v>
      </c>
      <c r="W308" s="20">
        <f t="shared" si="38"/>
        <v>0</v>
      </c>
      <c r="X308" s="20">
        <f t="shared" si="44"/>
        <v>0</v>
      </c>
    </row>
    <row r="309" spans="1:24" x14ac:dyDescent="0.45">
      <c r="A309" s="18" t="s">
        <v>329</v>
      </c>
      <c r="B309" s="19">
        <v>0.25715648460000001</v>
      </c>
      <c r="C309" s="19">
        <v>1.0423206684999999</v>
      </c>
      <c r="D309" s="19">
        <v>1.4536158573</v>
      </c>
      <c r="E309" s="19">
        <v>1.5210597311</v>
      </c>
      <c r="F309" s="19">
        <v>0.85790535769999998</v>
      </c>
      <c r="G309" s="19">
        <v>1.4904312556999999</v>
      </c>
      <c r="H309" s="19">
        <v>1.722253389</v>
      </c>
      <c r="I309" s="19">
        <v>1.8431879033</v>
      </c>
      <c r="J309">
        <v>0.19398097534107961</v>
      </c>
      <c r="K309">
        <v>2.06021386925141</v>
      </c>
      <c r="L309">
        <v>1.3331063054398169</v>
      </c>
      <c r="M309">
        <v>2.0602137451417</v>
      </c>
      <c r="N309">
        <v>0.27998934730355357</v>
      </c>
      <c r="O309">
        <v>7.2242151743364499E-2</v>
      </c>
      <c r="P309">
        <v>1.5873717655773751</v>
      </c>
      <c r="Q309">
        <v>7.4775327156757498</v>
      </c>
      <c r="R309">
        <f t="shared" si="36"/>
        <v>3.0826177155978851E-2</v>
      </c>
      <c r="S309">
        <f t="shared" si="37"/>
        <v>1.2288529489257458</v>
      </c>
      <c r="T309">
        <f t="shared" si="34"/>
        <v>0.11064031552216565</v>
      </c>
      <c r="U309">
        <f t="shared" si="35"/>
        <v>5.1465242046649795</v>
      </c>
      <c r="V309" s="20">
        <f t="shared" si="43"/>
        <v>1</v>
      </c>
      <c r="W309" s="20">
        <f t="shared" si="38"/>
        <v>1</v>
      </c>
      <c r="X309" s="20">
        <f t="shared" si="44"/>
        <v>1</v>
      </c>
    </row>
    <row r="310" spans="1:24" x14ac:dyDescent="0.45">
      <c r="A310" s="18" t="s">
        <v>330</v>
      </c>
      <c r="B310" s="19">
        <v>0.77497192619999999</v>
      </c>
      <c r="C310" s="19">
        <v>2.4462369629</v>
      </c>
      <c r="D310" s="19">
        <v>4.1563478928000004</v>
      </c>
      <c r="E310" s="19">
        <v>4.3089376988000003</v>
      </c>
      <c r="F310" s="19">
        <v>0.88042416089999997</v>
      </c>
      <c r="G310" s="19">
        <v>3.2139945255</v>
      </c>
      <c r="H310" s="19">
        <v>4.7680026914000004</v>
      </c>
      <c r="I310" s="19">
        <v>4.9193473470000004</v>
      </c>
      <c r="J310">
        <v>0.37837545010198065</v>
      </c>
      <c r="K310">
        <v>999.99971242368497</v>
      </c>
      <c r="L310">
        <v>4.0336708532968801</v>
      </c>
      <c r="M310">
        <v>1.0560948553140601</v>
      </c>
      <c r="N310">
        <v>0.16673795362042873</v>
      </c>
      <c r="O310">
        <v>999.99454596921703</v>
      </c>
      <c r="P310">
        <v>4.8175880386543088</v>
      </c>
      <c r="Q310">
        <v>1.11331138056149</v>
      </c>
      <c r="R310">
        <f t="shared" si="36"/>
        <v>0.38613187492149231</v>
      </c>
      <c r="S310">
        <f t="shared" si="37"/>
        <v>3.1157694943298622</v>
      </c>
      <c r="T310">
        <f t="shared" si="34"/>
        <v>0.20462409137068122</v>
      </c>
      <c r="U310">
        <f t="shared" si="35"/>
        <v>3.3246991175482461</v>
      </c>
      <c r="V310" s="20">
        <f t="shared" si="43"/>
        <v>0</v>
      </c>
      <c r="W310" s="20">
        <f t="shared" si="38"/>
        <v>0</v>
      </c>
      <c r="X310" s="20">
        <f t="shared" si="44"/>
        <v>0</v>
      </c>
    </row>
    <row r="311" spans="1:24" x14ac:dyDescent="0.45">
      <c r="A311" s="18" t="s">
        <v>331</v>
      </c>
      <c r="B311" s="19">
        <v>1.5776198317000001</v>
      </c>
      <c r="C311" s="19">
        <v>1.7556415657</v>
      </c>
      <c r="D311" s="19">
        <v>1.8734536978</v>
      </c>
      <c r="E311" s="19">
        <v>1.8915057193</v>
      </c>
      <c r="F311" s="19">
        <v>1.6582233451999999</v>
      </c>
      <c r="G311" s="19">
        <v>1.8697602726</v>
      </c>
      <c r="H311" s="19">
        <v>1.9921246317000001</v>
      </c>
      <c r="I311" s="19">
        <v>2.0265892922000002</v>
      </c>
      <c r="J311">
        <v>1.5577597728796579</v>
      </c>
      <c r="K311">
        <v>641.94750024676</v>
      </c>
      <c r="L311">
        <v>0.33662300049765637</v>
      </c>
      <c r="M311">
        <v>1.43827716383197</v>
      </c>
      <c r="N311">
        <v>1.8235000515857385</v>
      </c>
      <c r="O311">
        <v>60.601767224221597</v>
      </c>
      <c r="P311">
        <v>0.20771125253967199</v>
      </c>
      <c r="Q311">
        <v>0.29412714526737299</v>
      </c>
      <c r="R311">
        <f t="shared" si="36"/>
        <v>1.3525771712765731</v>
      </c>
      <c r="S311">
        <f t="shared" si="37"/>
        <v>1.8063347893846962</v>
      </c>
      <c r="T311">
        <f t="shared" si="34"/>
        <v>0.68869201813394976</v>
      </c>
      <c r="U311">
        <f t="shared" si="35"/>
        <v>8.570948675414862E-2</v>
      </c>
      <c r="V311" s="20">
        <f t="shared" si="43"/>
        <v>1</v>
      </c>
      <c r="W311" s="20">
        <f t="shared" si="38"/>
        <v>0</v>
      </c>
      <c r="X311" s="20">
        <f t="shared" si="44"/>
        <v>0</v>
      </c>
    </row>
    <row r="312" spans="1:24" x14ac:dyDescent="0.45">
      <c r="A312" s="18" t="s">
        <v>332</v>
      </c>
      <c r="B312" s="19">
        <v>2.0327764292000001</v>
      </c>
      <c r="C312" s="19">
        <v>2.1337577467000002</v>
      </c>
      <c r="D312" s="19">
        <v>2.1430216624999998</v>
      </c>
      <c r="E312" s="19">
        <v>2.1434499839000001</v>
      </c>
      <c r="F312" s="19">
        <v>2.0469946887999999</v>
      </c>
      <c r="G312" s="19">
        <v>2.1351155309999998</v>
      </c>
      <c r="H312" s="19">
        <v>2.1428991414</v>
      </c>
      <c r="I312" s="19">
        <v>2.1434374748999998</v>
      </c>
      <c r="J312">
        <v>0.88135420592529001</v>
      </c>
      <c r="K312">
        <v>178.19245915825101</v>
      </c>
      <c r="L312">
        <v>1.2630125971326307</v>
      </c>
      <c r="M312">
        <v>178.25393118082499</v>
      </c>
      <c r="N312">
        <v>1.4154806268724673</v>
      </c>
      <c r="O312">
        <v>135.141876164563</v>
      </c>
      <c r="P312">
        <v>0.72871356881999116</v>
      </c>
      <c r="Q312">
        <v>135.08447390793501</v>
      </c>
      <c r="R312">
        <f t="shared" si="36"/>
        <v>1.3736457763062793</v>
      </c>
      <c r="S312">
        <f t="shared" si="37"/>
        <v>2.1383678580733338</v>
      </c>
      <c r="T312">
        <f t="shared" si="34"/>
        <v>1.2322459855857026</v>
      </c>
      <c r="U312">
        <f t="shared" si="35"/>
        <v>2.1356901616138351</v>
      </c>
      <c r="V312" s="20">
        <f t="shared" si="43"/>
        <v>0</v>
      </c>
      <c r="W312" s="20">
        <f t="shared" si="38"/>
        <v>0</v>
      </c>
      <c r="X312" s="20">
        <f t="shared" si="44"/>
        <v>0</v>
      </c>
    </row>
    <row r="313" spans="1:24" x14ac:dyDescent="0.45">
      <c r="A313" s="18" t="s">
        <v>333</v>
      </c>
      <c r="B313" s="19">
        <v>6.4626610812000003</v>
      </c>
      <c r="C313" s="19">
        <v>8.8275410515000008</v>
      </c>
      <c r="D313" s="19">
        <v>9.9011919196000004</v>
      </c>
      <c r="E313" s="19">
        <v>10.014202150199999</v>
      </c>
      <c r="F313" s="19">
        <v>6.7157411353000001</v>
      </c>
      <c r="G313" s="19">
        <v>9.5060512264000003</v>
      </c>
      <c r="H313" s="19">
        <v>10.6541375726</v>
      </c>
      <c r="I313" s="19">
        <v>10.8874527152</v>
      </c>
      <c r="J313">
        <v>6.0085238348505507</v>
      </c>
      <c r="K313">
        <v>166.430229190239</v>
      </c>
      <c r="L313">
        <v>4.0380205255437316</v>
      </c>
      <c r="M313">
        <v>2.3656815940719702</v>
      </c>
      <c r="N313">
        <v>1.8524467598490693</v>
      </c>
      <c r="O313">
        <v>0.45528427692412299</v>
      </c>
      <c r="P313">
        <v>9.0641153108053736</v>
      </c>
      <c r="Q313">
        <v>17.096972894234899</v>
      </c>
      <c r="R313">
        <f t="shared" si="36"/>
        <v>3.8466469247320743</v>
      </c>
      <c r="S313">
        <f t="shared" si="37"/>
        <v>9.3239992396413047</v>
      </c>
      <c r="T313">
        <f t="shared" si="34"/>
        <v>1.3318195851806032</v>
      </c>
      <c r="U313">
        <f t="shared" si="35"/>
        <v>41.960292557224086</v>
      </c>
      <c r="V313" s="20">
        <f t="shared" si="43"/>
        <v>0</v>
      </c>
      <c r="W313" s="20">
        <f t="shared" si="38"/>
        <v>0</v>
      </c>
      <c r="X313" s="20">
        <f t="shared" si="44"/>
        <v>0</v>
      </c>
    </row>
    <row r="314" spans="1:24" x14ac:dyDescent="0.45">
      <c r="A314" s="18" t="s">
        <v>334</v>
      </c>
      <c r="B314" s="19">
        <v>3.2090000000000002E-7</v>
      </c>
      <c r="C314" s="19">
        <v>6.0977000000000001E-6</v>
      </c>
      <c r="D314" s="19">
        <v>9.9007300000000003E-5</v>
      </c>
      <c r="E314" s="19">
        <v>9.9007300000000003E-5</v>
      </c>
      <c r="F314" s="19">
        <v>1.60466E-4</v>
      </c>
      <c r="G314" s="19">
        <v>1.04608E-3</v>
      </c>
      <c r="H314" s="19">
        <v>9.8700899999999998E-3</v>
      </c>
      <c r="I314" s="19">
        <v>1.5789299999999999E-2</v>
      </c>
      <c r="K314" t="s">
        <v>27</v>
      </c>
      <c r="M314" t="s">
        <v>27</v>
      </c>
      <c r="O314" t="s">
        <v>27</v>
      </c>
      <c r="Q314" t="s">
        <v>27</v>
      </c>
      <c r="V314" s="20"/>
      <c r="W314" s="20"/>
      <c r="X314" s="20">
        <v>0</v>
      </c>
    </row>
    <row r="315" spans="1:24" x14ac:dyDescent="0.45">
      <c r="A315" s="18" t="s">
        <v>335</v>
      </c>
      <c r="B315" s="19">
        <v>3.0919583128000001</v>
      </c>
      <c r="C315" s="19">
        <v>3.8920619031000001</v>
      </c>
      <c r="D315" s="19">
        <v>4.3941128665000004</v>
      </c>
      <c r="E315" s="19">
        <v>4.4671233430999999</v>
      </c>
      <c r="F315" s="19">
        <v>3.4779370519000001</v>
      </c>
      <c r="G315" s="19">
        <v>4.3863064208999996</v>
      </c>
      <c r="H315" s="19">
        <v>4.7700453726000003</v>
      </c>
      <c r="I315" s="19">
        <v>4.8300393136000004</v>
      </c>
      <c r="J315">
        <v>2.9635823963195533</v>
      </c>
      <c r="K315">
        <v>337.42945740833699</v>
      </c>
      <c r="L315">
        <v>1.5157997955576761</v>
      </c>
      <c r="M315">
        <v>1.5860019464397901</v>
      </c>
      <c r="N315">
        <v>0.99569078519192722</v>
      </c>
      <c r="O315">
        <v>0.97536725529463997</v>
      </c>
      <c r="P315">
        <v>3.8414160707062748</v>
      </c>
      <c r="Q315">
        <v>43.324455836463201</v>
      </c>
      <c r="R315">
        <f t="shared" si="36"/>
        <v>2.3097481765638115</v>
      </c>
      <c r="S315">
        <f t="shared" si="37"/>
        <v>4.1116707255997946</v>
      </c>
      <c r="T315">
        <f t="shared" si="34"/>
        <v>1.170810177246874</v>
      </c>
      <c r="U315">
        <f t="shared" si="35"/>
        <v>33.036248690436103</v>
      </c>
      <c r="V315" s="20">
        <f>IF(S315&lt;=2,1,0)</f>
        <v>0</v>
      </c>
      <c r="W315" s="20">
        <f t="shared" si="38"/>
        <v>0</v>
      </c>
      <c r="X315" s="20">
        <f>IF(W315+V315=2,1,0)</f>
        <v>0</v>
      </c>
    </row>
    <row r="316" spans="1:24" x14ac:dyDescent="0.45">
      <c r="A316" s="18" t="s">
        <v>336</v>
      </c>
      <c r="B316" s="19">
        <v>3.9498885258</v>
      </c>
      <c r="C316" s="19">
        <v>4.6480352843999997</v>
      </c>
      <c r="D316" s="19">
        <v>5.1565543911000002</v>
      </c>
      <c r="E316" s="19">
        <v>5.1297884941999996</v>
      </c>
      <c r="F316" s="19">
        <v>4.2337865862999999</v>
      </c>
      <c r="G316" s="19">
        <v>5.0756797387999999</v>
      </c>
      <c r="H316" s="19">
        <v>5.6215275317</v>
      </c>
      <c r="I316" s="19">
        <v>5.7192639794</v>
      </c>
      <c r="J316">
        <v>1.2504470198196751</v>
      </c>
      <c r="K316">
        <v>1.4394950174084999</v>
      </c>
      <c r="L316">
        <v>3.9320151702580173</v>
      </c>
      <c r="M316">
        <v>254.322517276084</v>
      </c>
      <c r="N316">
        <v>1.3667037391325745</v>
      </c>
      <c r="O316">
        <v>0.75788729850646397</v>
      </c>
      <c r="P316">
        <v>4.3643135085302154</v>
      </c>
      <c r="Q316">
        <v>95.273886367010107</v>
      </c>
      <c r="R316">
        <f t="shared" si="36"/>
        <v>2.8400321451480668</v>
      </c>
      <c r="S316">
        <f t="shared" si="37"/>
        <v>4.8523829153330844</v>
      </c>
      <c r="T316">
        <f t="shared" si="34"/>
        <v>2.1396232964998183</v>
      </c>
      <c r="U316">
        <f t="shared" si="35"/>
        <v>107.85730259032475</v>
      </c>
      <c r="V316" s="20">
        <f>IF(S316&lt;=2,1,0)</f>
        <v>0</v>
      </c>
      <c r="W316" s="20">
        <f t="shared" si="38"/>
        <v>0</v>
      </c>
      <c r="X316" s="20">
        <f>IF(W316+V316=2,1,0)</f>
        <v>0</v>
      </c>
    </row>
    <row r="317" spans="1:24" x14ac:dyDescent="0.45">
      <c r="A317" s="18" t="s">
        <v>337</v>
      </c>
      <c r="B317" s="19">
        <v>2.2434499342000001</v>
      </c>
      <c r="C317" s="19">
        <v>2.2526498366999999</v>
      </c>
      <c r="D317" s="19">
        <v>2.253576995</v>
      </c>
      <c r="E317" s="19">
        <v>2.2535865419999999</v>
      </c>
      <c r="F317" s="19">
        <v>2.2443641024000001</v>
      </c>
      <c r="G317" s="19">
        <v>2.2525554618000001</v>
      </c>
      <c r="H317" s="19">
        <v>2.2535733953000001</v>
      </c>
      <c r="I317" s="19">
        <v>2.2536140875999999</v>
      </c>
      <c r="K317" t="s">
        <v>27</v>
      </c>
      <c r="M317" t="s">
        <v>27</v>
      </c>
      <c r="O317" t="s">
        <v>27</v>
      </c>
      <c r="Q317" t="s">
        <v>27</v>
      </c>
      <c r="V317" s="20"/>
      <c r="W317" s="20"/>
      <c r="X317" s="20">
        <v>0</v>
      </c>
    </row>
    <row r="318" spans="1:24" x14ac:dyDescent="0.45">
      <c r="A318" s="18" t="s">
        <v>338</v>
      </c>
      <c r="B318" s="19">
        <v>0.209646728</v>
      </c>
      <c r="C318" s="19">
        <v>1.7629787514999999</v>
      </c>
      <c r="D318" s="19">
        <v>2.3623206218999999</v>
      </c>
      <c r="E318" s="19">
        <v>2.3933063701999999</v>
      </c>
      <c r="F318" s="19">
        <v>0.50564691179999999</v>
      </c>
      <c r="G318" s="19">
        <v>2.136731374</v>
      </c>
      <c r="H318" s="19">
        <v>2.5360914828999999</v>
      </c>
      <c r="I318" s="19">
        <v>2.6332170811000002</v>
      </c>
      <c r="K318" t="s">
        <v>27</v>
      </c>
      <c r="M318" t="s">
        <v>27</v>
      </c>
      <c r="O318" t="s">
        <v>27</v>
      </c>
      <c r="Q318" t="s">
        <v>27</v>
      </c>
      <c r="V318" s="20"/>
      <c r="W318" s="20"/>
      <c r="X318" s="20">
        <v>0</v>
      </c>
    </row>
    <row r="319" spans="1:24" x14ac:dyDescent="0.45">
      <c r="A319" s="18" t="s">
        <v>339</v>
      </c>
      <c r="B319" s="19">
        <v>4.6457740169999999</v>
      </c>
      <c r="C319" s="19">
        <v>5.7897653362000003</v>
      </c>
      <c r="D319" s="19">
        <v>6.4545848659000002</v>
      </c>
      <c r="E319" s="19">
        <v>6.5197751525000003</v>
      </c>
      <c r="F319" s="19">
        <v>4.9578490151999999</v>
      </c>
      <c r="G319" s="19">
        <v>6.2771409183999998</v>
      </c>
      <c r="H319" s="19">
        <v>6.9572223767999999</v>
      </c>
      <c r="I319" s="19">
        <v>7.1365078886999997</v>
      </c>
      <c r="J319">
        <v>4.5411517587609742</v>
      </c>
      <c r="K319">
        <v>220.20845202282601</v>
      </c>
      <c r="L319">
        <v>2.0057080349252252</v>
      </c>
      <c r="M319">
        <v>1.69766358890972</v>
      </c>
      <c r="N319">
        <v>6.0535287703357161</v>
      </c>
      <c r="O319">
        <v>27.415170159230001</v>
      </c>
      <c r="P319">
        <v>1.1067125322361406</v>
      </c>
      <c r="Q319">
        <v>0.311372310884174</v>
      </c>
      <c r="R319">
        <f t="shared" si="36"/>
        <v>3.1564474256398789</v>
      </c>
      <c r="S319">
        <f t="shared" si="37"/>
        <v>6.0802447658029353</v>
      </c>
      <c r="T319">
        <f t="shared" si="34"/>
        <v>1.3059373574195203</v>
      </c>
      <c r="U319">
        <f t="shared" si="35"/>
        <v>0.49223457084424188</v>
      </c>
      <c r="V319" s="20">
        <f>IF(S319&lt;=2,1,0)</f>
        <v>0</v>
      </c>
      <c r="W319" s="20">
        <f t="shared" si="38"/>
        <v>0</v>
      </c>
      <c r="X319" s="20">
        <f>IF(W319+V319=2,1,0)</f>
        <v>0</v>
      </c>
    </row>
    <row r="320" spans="1:24" x14ac:dyDescent="0.45">
      <c r="A320" s="18" t="s">
        <v>340</v>
      </c>
      <c r="B320" s="19">
        <v>3.811194E-4</v>
      </c>
      <c r="C320" s="19">
        <v>4.9932730999999999E-3</v>
      </c>
      <c r="D320" s="19">
        <v>4.0812692099999999E-2</v>
      </c>
      <c r="E320" s="19">
        <v>5.0279831599999998E-2</v>
      </c>
      <c r="F320" s="19">
        <v>4.1574654000000001E-3</v>
      </c>
      <c r="G320" s="19">
        <v>4.05200764E-2</v>
      </c>
      <c r="H320" s="19">
        <v>0.2340156313</v>
      </c>
      <c r="I320" s="19">
        <v>0.35987852749999999</v>
      </c>
      <c r="K320" t="s">
        <v>27</v>
      </c>
      <c r="M320" t="s">
        <v>27</v>
      </c>
      <c r="N320">
        <v>0.38624789352462741</v>
      </c>
      <c r="O320">
        <v>9.3772441134205506E-2</v>
      </c>
      <c r="P320">
        <v>1.2030356982359798E-5</v>
      </c>
      <c r="Q320">
        <v>831.24090723048005</v>
      </c>
      <c r="T320">
        <f t="shared" si="34"/>
        <v>3.7259325250137441E-4</v>
      </c>
      <c r="U320">
        <f t="shared" si="35"/>
        <v>540.72071104375436</v>
      </c>
      <c r="V320" s="20"/>
      <c r="W320" s="20"/>
      <c r="X320" s="20">
        <v>0</v>
      </c>
    </row>
    <row r="321" spans="1:24" x14ac:dyDescent="0.45">
      <c r="A321" s="18" t="s">
        <v>341</v>
      </c>
      <c r="B321" s="19">
        <v>4.7574344571999996</v>
      </c>
      <c r="C321" s="19">
        <v>8.6532368142999996</v>
      </c>
      <c r="D321" s="19">
        <v>9.4473281385999996</v>
      </c>
      <c r="E321" s="19">
        <v>9.5191249267</v>
      </c>
      <c r="F321" s="19">
        <v>4.4598468475999997</v>
      </c>
      <c r="G321" s="19">
        <v>9.0986770837000002</v>
      </c>
      <c r="H321" s="19">
        <v>10.0435461166</v>
      </c>
      <c r="I321" s="19">
        <v>10.2398622355</v>
      </c>
      <c r="J321">
        <v>0.15480214802089265</v>
      </c>
      <c r="K321">
        <v>496.261739712642</v>
      </c>
      <c r="L321">
        <v>9.3809802319390609</v>
      </c>
      <c r="M321">
        <v>9.4256681746406095</v>
      </c>
      <c r="N321">
        <v>4.792734768530365</v>
      </c>
      <c r="O321">
        <v>4.9806425151585696</v>
      </c>
      <c r="P321">
        <v>5.4345716610658448</v>
      </c>
      <c r="Q321">
        <v>4.9807050410447697</v>
      </c>
      <c r="R321">
        <f t="shared" si="36"/>
        <v>0.93689547821598129</v>
      </c>
      <c r="S321">
        <f t="shared" si="37"/>
        <v>9.0630649201066742</v>
      </c>
      <c r="T321">
        <f t="shared" si="34"/>
        <v>0.48522165304252018</v>
      </c>
      <c r="U321">
        <f t="shared" si="35"/>
        <v>9.2943277631575789</v>
      </c>
      <c r="V321" s="20">
        <f>IF(S321&lt;=2,1,0)</f>
        <v>0</v>
      </c>
      <c r="W321" s="20">
        <f t="shared" si="38"/>
        <v>0</v>
      </c>
      <c r="X321" s="20">
        <f>IF(W321+V321=2,1,0)</f>
        <v>0</v>
      </c>
    </row>
    <row r="322" spans="1:24" x14ac:dyDescent="0.45">
      <c r="A322" s="18" t="s">
        <v>342</v>
      </c>
      <c r="B322" s="19">
        <v>2.5892510631999999</v>
      </c>
      <c r="C322" s="19">
        <v>3.1082216641999998</v>
      </c>
      <c r="D322" s="19">
        <v>3.2829652176000002</v>
      </c>
      <c r="E322" s="19">
        <v>3.2892079097</v>
      </c>
      <c r="F322" s="19">
        <v>2.7364067750999999</v>
      </c>
      <c r="G322" s="19">
        <v>3.2143137433</v>
      </c>
      <c r="H322" s="19">
        <v>3.3021678532999998</v>
      </c>
      <c r="I322" s="19">
        <v>3.3104062168000001</v>
      </c>
      <c r="J322">
        <v>0.91703024322693072</v>
      </c>
      <c r="K322">
        <v>3.9127370807677599</v>
      </c>
      <c r="L322">
        <v>2.3811438861310084</v>
      </c>
      <c r="M322">
        <v>419.96430992578001</v>
      </c>
      <c r="N322">
        <v>2.1492510540837841</v>
      </c>
      <c r="O322">
        <v>465.25381854106797</v>
      </c>
      <c r="P322">
        <v>1.162786197404615</v>
      </c>
      <c r="Q322">
        <v>7.2286649191582502</v>
      </c>
      <c r="R322">
        <f t="shared" si="36"/>
        <v>1.9577300869636294</v>
      </c>
      <c r="S322">
        <f t="shared" si="37"/>
        <v>3.191435371979491</v>
      </c>
      <c r="T322">
        <f t="shared" si="34"/>
        <v>1.8474109944674808</v>
      </c>
      <c r="U322">
        <f t="shared" si="35"/>
        <v>1.1209177843884288</v>
      </c>
      <c r="V322" s="20">
        <f>IF(S322&lt;=2,1,0)</f>
        <v>0</v>
      </c>
      <c r="W322" s="20">
        <f t="shared" si="38"/>
        <v>0</v>
      </c>
      <c r="X322" s="20">
        <f>IF(W322+V322=2,1,0)</f>
        <v>0</v>
      </c>
    </row>
    <row r="323" spans="1:24" x14ac:dyDescent="0.45">
      <c r="A323" s="18" t="s">
        <v>343</v>
      </c>
      <c r="B323" s="19">
        <v>1.1506559539000001</v>
      </c>
      <c r="C323" s="19">
        <v>1.8949874444000001</v>
      </c>
      <c r="D323" s="19">
        <v>2.1982893301000002</v>
      </c>
      <c r="E323" s="19">
        <v>2.2350843095999999</v>
      </c>
      <c r="F323" s="19">
        <v>1.3051702943000001</v>
      </c>
      <c r="G323" s="19">
        <v>2.0523956678999999</v>
      </c>
      <c r="H323" s="19">
        <v>2.3403524714000001</v>
      </c>
      <c r="I323" s="19">
        <v>2.4227603768999999</v>
      </c>
      <c r="J323">
        <v>0.8213221581765856</v>
      </c>
      <c r="K323">
        <v>999.99307346523403</v>
      </c>
      <c r="L323">
        <v>1.419635809132396</v>
      </c>
      <c r="M323">
        <v>3.0452384228052201</v>
      </c>
      <c r="N323">
        <v>2.0876089815039904</v>
      </c>
      <c r="O323">
        <v>10.4536412862816</v>
      </c>
      <c r="P323">
        <v>0.3467295105515415</v>
      </c>
      <c r="Q323">
        <v>0.20934248348238499</v>
      </c>
      <c r="R323">
        <f t="shared" si="36"/>
        <v>0.78860974205758994</v>
      </c>
      <c r="S323">
        <f t="shared" si="37"/>
        <v>2.0403302538329227</v>
      </c>
      <c r="T323">
        <f t="shared" si="34"/>
        <v>0.19830148389006358</v>
      </c>
      <c r="U323">
        <f t="shared" si="35"/>
        <v>0.14222517727517525</v>
      </c>
      <c r="V323" s="20">
        <f>IF(S323&lt;=2,1,0)</f>
        <v>0</v>
      </c>
      <c r="W323" s="20">
        <f t="shared" si="38"/>
        <v>0</v>
      </c>
      <c r="X323" s="20">
        <f>IF(W323+V323=2,1,0)</f>
        <v>0</v>
      </c>
    </row>
    <row r="324" spans="1:24" x14ac:dyDescent="0.45">
      <c r="A324" s="18" t="s">
        <v>344</v>
      </c>
      <c r="B324" s="19">
        <v>1.3213831318</v>
      </c>
      <c r="C324" s="19">
        <v>1.6559839672000001</v>
      </c>
      <c r="D324" s="19">
        <v>1.8298999934</v>
      </c>
      <c r="E324" s="19">
        <v>1.8533097829</v>
      </c>
      <c r="F324" s="19">
        <v>1.4297719106</v>
      </c>
      <c r="G324" s="19">
        <v>1.7733760457000001</v>
      </c>
      <c r="H324" s="19">
        <v>1.9305856373000001</v>
      </c>
      <c r="I324" s="19">
        <v>1.9677164266</v>
      </c>
      <c r="J324">
        <v>0.63510210272346335</v>
      </c>
      <c r="K324">
        <v>2.1365177927841401</v>
      </c>
      <c r="L324">
        <v>1.221845204117453</v>
      </c>
      <c r="M324">
        <v>818.43407480639303</v>
      </c>
      <c r="N324">
        <v>0.25699920616209648</v>
      </c>
      <c r="O324">
        <v>0.36601119672867499</v>
      </c>
      <c r="P324">
        <v>1.7155025843579976</v>
      </c>
      <c r="Q324">
        <v>30.284851144842399</v>
      </c>
      <c r="R324">
        <f t="shared" si="36"/>
        <v>1.1020947318824299</v>
      </c>
      <c r="S324">
        <f t="shared" si="37"/>
        <v>1.7357579534560434</v>
      </c>
      <c r="T324">
        <f t="shared" ref="T324:T387" si="45">N324*O324*$T$2/(1+O324*$T$2)+P324*Q324*$T$2/(1+Q324*$T$2)</f>
        <v>0.3997076017472504</v>
      </c>
      <c r="U324">
        <f t="shared" ref="U324:U387" si="46">N324*Q324*$U$2/(1+O324*$U$2)+P324*Q324*$U$2/(1+Q324*$U$2)</f>
        <v>10.675032506885527</v>
      </c>
      <c r="V324" s="20">
        <f>IF(S324&lt;=2,1,0)</f>
        <v>1</v>
      </c>
      <c r="W324" s="20">
        <f t="shared" si="38"/>
        <v>0</v>
      </c>
      <c r="X324" s="20">
        <f>IF(W324+V324=2,1,0)</f>
        <v>0</v>
      </c>
    </row>
    <row r="325" spans="1:24" x14ac:dyDescent="0.45">
      <c r="A325" s="18" t="s">
        <v>345</v>
      </c>
      <c r="B325" s="19">
        <v>0.30232098709999999</v>
      </c>
      <c r="C325" s="19">
        <v>1.6114854412999999</v>
      </c>
      <c r="D325" s="19">
        <v>1.9681892423</v>
      </c>
      <c r="E325" s="19">
        <v>1.9770481340999999</v>
      </c>
      <c r="F325" s="19">
        <v>1.0064453971</v>
      </c>
      <c r="G325" s="19">
        <v>1.8944361406000001</v>
      </c>
      <c r="H325" s="19">
        <v>1.9964761284000001</v>
      </c>
      <c r="I325" s="19">
        <v>2.0027556446000001</v>
      </c>
      <c r="K325" t="s">
        <v>27</v>
      </c>
      <c r="M325" t="s">
        <v>27</v>
      </c>
      <c r="N325">
        <v>1.0077381693520304</v>
      </c>
      <c r="O325">
        <v>6.5005270236509398</v>
      </c>
      <c r="P325">
        <v>1.0208527968104795</v>
      </c>
      <c r="Q325">
        <v>6.5006178560008001</v>
      </c>
      <c r="T325">
        <f t="shared" si="45"/>
        <v>0.1238209596759747</v>
      </c>
      <c r="U325">
        <f t="shared" si="46"/>
        <v>1.8837165414663446</v>
      </c>
      <c r="V325" s="20"/>
      <c r="W325" s="20"/>
      <c r="X325" s="20">
        <v>0</v>
      </c>
    </row>
    <row r="326" spans="1:24" x14ac:dyDescent="0.45">
      <c r="A326" s="18" t="s">
        <v>346</v>
      </c>
      <c r="B326" s="19">
        <v>0.29197012010000001</v>
      </c>
      <c r="C326" s="19">
        <v>1.6044263627999999</v>
      </c>
      <c r="D326" s="19">
        <v>1.9652554439000001</v>
      </c>
      <c r="E326" s="19">
        <v>1.981773352</v>
      </c>
      <c r="F326" s="19">
        <v>0.98171134280000005</v>
      </c>
      <c r="G326" s="19">
        <v>1.8911355388</v>
      </c>
      <c r="H326" s="19">
        <v>1.9953024830999999</v>
      </c>
      <c r="I326" s="19">
        <v>2.0043508620999999</v>
      </c>
      <c r="K326" t="s">
        <v>27</v>
      </c>
      <c r="M326" t="s">
        <v>27</v>
      </c>
      <c r="N326">
        <v>1.095555943948044</v>
      </c>
      <c r="O326">
        <v>6.2003065514791302</v>
      </c>
      <c r="P326">
        <v>0.93480543952116901</v>
      </c>
      <c r="Q326">
        <v>6.1988267635859398</v>
      </c>
      <c r="T326">
        <f t="shared" si="45"/>
        <v>0.11852659212393085</v>
      </c>
      <c r="U326">
        <f t="shared" si="46"/>
        <v>1.8785914420799643</v>
      </c>
      <c r="V326" s="20"/>
      <c r="W326" s="20"/>
      <c r="X326" s="20">
        <v>0</v>
      </c>
    </row>
    <row r="327" spans="1:24" x14ac:dyDescent="0.45">
      <c r="A327" s="18" t="s">
        <v>347</v>
      </c>
      <c r="B327" s="19">
        <v>3.3732554091</v>
      </c>
      <c r="C327" s="19">
        <v>3.9406776353000001</v>
      </c>
      <c r="D327" s="19">
        <v>4.1029578999999998</v>
      </c>
      <c r="E327" s="19">
        <v>4.1385381323999999</v>
      </c>
      <c r="F327" s="19">
        <v>3.7423109872000002</v>
      </c>
      <c r="G327" s="19">
        <v>4.1712950173000003</v>
      </c>
      <c r="H327" s="19">
        <v>4.5407945286000002</v>
      </c>
      <c r="I327" s="19">
        <v>4.5648156836</v>
      </c>
      <c r="J327">
        <v>0.20759732075975673</v>
      </c>
      <c r="K327">
        <v>0.50831070841274595</v>
      </c>
      <c r="L327">
        <v>3.9355268322735495</v>
      </c>
      <c r="M327">
        <v>57.406234722417601</v>
      </c>
      <c r="N327">
        <v>3.7445362648711855</v>
      </c>
      <c r="O327">
        <v>267.05576448722701</v>
      </c>
      <c r="P327">
        <v>0.84524063208247113</v>
      </c>
      <c r="Q327">
        <v>0.70450557799479596</v>
      </c>
      <c r="R327">
        <f t="shared" ref="R327:R386" si="47">J327*K327*$R$2/(1+K327*$R$2)+L327*M327*$R$2/(1+M327*$R$2)</f>
        <v>1.4363410617795702</v>
      </c>
      <c r="S327">
        <f t="shared" ref="S327:S386" si="48">J327*K327*$S$2/(1+K327*$S$2)+L327*M327*$S$2/(1+M327*$S$2)</f>
        <v>4.0061991309614209</v>
      </c>
      <c r="T327">
        <f t="shared" si="45"/>
        <v>2.7302947743899462</v>
      </c>
      <c r="U327">
        <f t="shared" si="46"/>
        <v>0.50423421597992535</v>
      </c>
      <c r="V327" s="20">
        <f>IF(S327&lt;=2,1,0)</f>
        <v>0</v>
      </c>
      <c r="W327" s="20">
        <f t="shared" ref="W327:W386" si="49">IF(T327-3.1847898379*R327+0.02715397&gt;=0,1,0)</f>
        <v>0</v>
      </c>
      <c r="X327" s="20">
        <f>IF(W327+V327=2,1,0)</f>
        <v>0</v>
      </c>
    </row>
    <row r="328" spans="1:24" x14ac:dyDescent="0.45">
      <c r="A328" s="18" t="s">
        <v>348</v>
      </c>
      <c r="B328" s="19">
        <v>1.8504456988</v>
      </c>
      <c r="C328" s="19">
        <v>2.2626582621</v>
      </c>
      <c r="D328" s="19">
        <v>2.2947158833999999</v>
      </c>
      <c r="E328" s="19">
        <v>2.295630225</v>
      </c>
      <c r="F328" s="19">
        <v>2.2005422887999999</v>
      </c>
      <c r="G328" s="19">
        <v>2.2878953114999998</v>
      </c>
      <c r="H328" s="19">
        <v>2.2970441145999998</v>
      </c>
      <c r="I328" s="19">
        <v>2.2974808150000001</v>
      </c>
      <c r="J328">
        <v>2.0134986028111599</v>
      </c>
      <c r="K328">
        <v>40.078487054417103</v>
      </c>
      <c r="L328">
        <v>0.29055833654381763</v>
      </c>
      <c r="M328">
        <v>40.079073797571901</v>
      </c>
      <c r="N328">
        <v>0.98123257723508284</v>
      </c>
      <c r="O328">
        <v>144.82633551154899</v>
      </c>
      <c r="P328">
        <v>1.3166472536037555</v>
      </c>
      <c r="Q328">
        <v>144.96487275078201</v>
      </c>
      <c r="R328">
        <f t="shared" si="47"/>
        <v>0.65922498067542912</v>
      </c>
      <c r="S328">
        <f t="shared" si="48"/>
        <v>2.2756668624281535</v>
      </c>
      <c r="T328">
        <f t="shared" si="45"/>
        <v>1.3596085413556673</v>
      </c>
      <c r="U328">
        <f t="shared" si="46"/>
        <v>2.2909136076281378</v>
      </c>
      <c r="V328" s="20">
        <f>IF(S328&lt;=2,1,0)</f>
        <v>0</v>
      </c>
      <c r="W328" s="20">
        <f t="shared" si="49"/>
        <v>0</v>
      </c>
      <c r="X328" s="20">
        <f>IF(W328+V328=2,1,0)</f>
        <v>0</v>
      </c>
    </row>
    <row r="329" spans="1:24" x14ac:dyDescent="0.45">
      <c r="A329" s="18" t="s">
        <v>349</v>
      </c>
      <c r="B329" s="19">
        <v>0.65065368779999999</v>
      </c>
      <c r="C329" s="19">
        <v>1.0282595682</v>
      </c>
      <c r="D329" s="19">
        <v>1.2859652675</v>
      </c>
      <c r="E329" s="19">
        <v>1.3068632524999999</v>
      </c>
      <c r="F329" s="19">
        <v>0.90854416319999998</v>
      </c>
      <c r="G329" s="19">
        <v>1.3201212382</v>
      </c>
      <c r="H329" s="19">
        <v>1.5400863798</v>
      </c>
      <c r="I329" s="19">
        <v>1.5943092745</v>
      </c>
      <c r="J329">
        <v>0.54325291158199895</v>
      </c>
      <c r="K329">
        <v>999.99990288435299</v>
      </c>
      <c r="L329">
        <v>0.77621460530755515</v>
      </c>
      <c r="M329">
        <v>1.6526912614937801</v>
      </c>
      <c r="N329">
        <v>1.2409728650029721</v>
      </c>
      <c r="O329">
        <v>16.2583149417943</v>
      </c>
      <c r="P329">
        <v>0.36039062269894673</v>
      </c>
      <c r="Q329">
        <v>0.345381469203557</v>
      </c>
      <c r="R329">
        <f t="shared" si="47"/>
        <v>0.50648614246609114</v>
      </c>
      <c r="S329">
        <f t="shared" si="48"/>
        <v>1.1389066787688471</v>
      </c>
      <c r="T329">
        <f t="shared" si="45"/>
        <v>0.17478611260334592</v>
      </c>
      <c r="U329">
        <f t="shared" si="46"/>
        <v>0.17281386241210803</v>
      </c>
      <c r="V329" s="20">
        <f>IF(S329&lt;=2,1,0)</f>
        <v>1</v>
      </c>
      <c r="W329" s="20">
        <f t="shared" si="49"/>
        <v>0</v>
      </c>
      <c r="X329" s="20">
        <f>IF(W329+V329=2,1,0)</f>
        <v>0</v>
      </c>
    </row>
    <row r="330" spans="1:24" x14ac:dyDescent="0.45">
      <c r="A330" s="18" t="s">
        <v>350</v>
      </c>
      <c r="B330" s="19">
        <v>2.0829700158</v>
      </c>
      <c r="C330" s="19">
        <v>2.7893561305999999</v>
      </c>
      <c r="D330" s="19">
        <v>4.1048112880999996</v>
      </c>
      <c r="E330" s="19">
        <v>4.2312112275000002</v>
      </c>
      <c r="F330" s="19">
        <v>2.4893588485000002</v>
      </c>
      <c r="G330" s="19">
        <v>3.9522549619</v>
      </c>
      <c r="H330" s="19">
        <v>4.4143122563999997</v>
      </c>
      <c r="I330" s="19">
        <v>4.4355766576000004</v>
      </c>
      <c r="J330">
        <v>1.9636624669535674</v>
      </c>
      <c r="K330">
        <v>509.25248774230499</v>
      </c>
      <c r="L330">
        <v>2.3791490145142391</v>
      </c>
      <c r="M330">
        <v>0.57943421127542805</v>
      </c>
      <c r="N330">
        <v>1.5767908842532543</v>
      </c>
      <c r="O330">
        <v>634.15026506988204</v>
      </c>
      <c r="P330">
        <v>2.8797740979097384</v>
      </c>
      <c r="Q330">
        <v>3.04800432740885</v>
      </c>
      <c r="R330">
        <f t="shared" si="47"/>
        <v>1.6550618076736312</v>
      </c>
      <c r="S330">
        <f t="shared" si="48"/>
        <v>3.2388501778321626</v>
      </c>
      <c r="T330">
        <f t="shared" si="45"/>
        <v>1.4471925756481261</v>
      </c>
      <c r="U330">
        <f t="shared" si="46"/>
        <v>2.4815167481001055</v>
      </c>
      <c r="V330" s="20">
        <f>IF(S330&lt;=2,1,0)</f>
        <v>0</v>
      </c>
      <c r="W330" s="20">
        <f t="shared" si="49"/>
        <v>0</v>
      </c>
      <c r="X330" s="20">
        <f>IF(W330+V330=2,1,0)</f>
        <v>0</v>
      </c>
    </row>
    <row r="331" spans="1:24" x14ac:dyDescent="0.45">
      <c r="A331" s="18" t="s">
        <v>351</v>
      </c>
      <c r="B331" s="19">
        <v>0.62711115269999995</v>
      </c>
      <c r="C331" s="19">
        <v>11.011836153899999</v>
      </c>
      <c r="D331" s="19">
        <v>15.068519587100001</v>
      </c>
      <c r="E331" s="19">
        <v>15.399966453199999</v>
      </c>
      <c r="F331" s="19">
        <v>0.72234737689999995</v>
      </c>
      <c r="G331" s="19">
        <v>12.146318356</v>
      </c>
      <c r="H331" s="19">
        <v>16.333567659</v>
      </c>
      <c r="I331" s="19">
        <v>16.916274256600001</v>
      </c>
      <c r="K331" t="s">
        <v>27</v>
      </c>
      <c r="M331" t="s">
        <v>27</v>
      </c>
      <c r="O331" t="s">
        <v>27</v>
      </c>
      <c r="Q331" t="s">
        <v>27</v>
      </c>
      <c r="V331" s="20"/>
      <c r="W331" s="20"/>
      <c r="X331" s="20">
        <v>0</v>
      </c>
    </row>
    <row r="332" spans="1:24" x14ac:dyDescent="0.45">
      <c r="A332" s="18" t="s">
        <v>352</v>
      </c>
      <c r="B332" s="19">
        <v>0.62523204580000002</v>
      </c>
      <c r="C332" s="19">
        <v>10.9890693326</v>
      </c>
      <c r="D332" s="19">
        <v>15.058451957200001</v>
      </c>
      <c r="E332" s="19">
        <v>15.381267106899999</v>
      </c>
      <c r="F332" s="19">
        <v>0.71971094520000001</v>
      </c>
      <c r="G332" s="19">
        <v>12.1531375255</v>
      </c>
      <c r="H332" s="19">
        <v>16.307070221899998</v>
      </c>
      <c r="I332" s="19">
        <v>16.845995657</v>
      </c>
      <c r="K332" t="s">
        <v>27</v>
      </c>
      <c r="M332" t="s">
        <v>27</v>
      </c>
      <c r="O332" t="s">
        <v>27</v>
      </c>
      <c r="Q332" t="s">
        <v>27</v>
      </c>
      <c r="V332" s="20"/>
      <c r="W332" s="20"/>
      <c r="X332" s="20">
        <v>0</v>
      </c>
    </row>
    <row r="333" spans="1:24" x14ac:dyDescent="0.45">
      <c r="A333" s="18" t="s">
        <v>353</v>
      </c>
      <c r="B333" s="19">
        <v>0.62881493050000004</v>
      </c>
      <c r="C333" s="19">
        <v>11.042552044100001</v>
      </c>
      <c r="D333" s="19">
        <v>15.0985219848</v>
      </c>
      <c r="E333" s="19">
        <v>15.3898712251</v>
      </c>
      <c r="F333" s="19">
        <v>0.72846847650000002</v>
      </c>
      <c r="G333" s="19">
        <v>12.148519711500001</v>
      </c>
      <c r="H333" s="19">
        <v>16.353009719199999</v>
      </c>
      <c r="I333" s="19">
        <v>16.836325764600002</v>
      </c>
      <c r="K333" t="s">
        <v>27</v>
      </c>
      <c r="M333" t="s">
        <v>27</v>
      </c>
      <c r="O333" t="s">
        <v>27</v>
      </c>
      <c r="Q333" t="s">
        <v>27</v>
      </c>
      <c r="V333" s="20"/>
      <c r="W333" s="20"/>
      <c r="X333" s="20">
        <v>0</v>
      </c>
    </row>
    <row r="334" spans="1:24" x14ac:dyDescent="0.45">
      <c r="A334" s="18" t="s">
        <v>354</v>
      </c>
      <c r="B334" s="19">
        <v>4.3964326347</v>
      </c>
      <c r="C334" s="19">
        <v>6.2744869186000001</v>
      </c>
      <c r="D334" s="19">
        <v>7.0799567828000001</v>
      </c>
      <c r="E334" s="19">
        <v>7.1816252761000001</v>
      </c>
      <c r="F334" s="19">
        <v>4.6698515333000001</v>
      </c>
      <c r="G334" s="19">
        <v>6.7081678190999998</v>
      </c>
      <c r="H334" s="19">
        <v>7.4622227948999997</v>
      </c>
      <c r="I334" s="19">
        <v>7.5551346444999998</v>
      </c>
      <c r="J334">
        <v>3.8031067445094955</v>
      </c>
      <c r="K334">
        <v>262.94292185664398</v>
      </c>
      <c r="L334">
        <v>3.3941475785095503</v>
      </c>
      <c r="M334">
        <v>2.6757963198488701</v>
      </c>
      <c r="N334">
        <v>3.773456667857126</v>
      </c>
      <c r="O334">
        <v>2.2036189511187199</v>
      </c>
      <c r="P334">
        <v>3.7943786785129086</v>
      </c>
      <c r="Q334">
        <v>263.54775096163797</v>
      </c>
      <c r="R334">
        <f t="shared" si="47"/>
        <v>2.8437078085354548</v>
      </c>
      <c r="S334">
        <f t="shared" si="48"/>
        <v>6.6556588353241501</v>
      </c>
      <c r="T334">
        <f t="shared" si="45"/>
        <v>2.8320299534057041</v>
      </c>
      <c r="U334">
        <f t="shared" si="46"/>
        <v>371.62231988572393</v>
      </c>
      <c r="V334" s="20">
        <f t="shared" ref="V334:V339" si="50">IF(S334&lt;=2,1,0)</f>
        <v>0</v>
      </c>
      <c r="W334" s="20">
        <f t="shared" si="49"/>
        <v>0</v>
      </c>
      <c r="X334" s="20">
        <f t="shared" ref="X334:X339" si="51">IF(W334+V334=2,1,0)</f>
        <v>0</v>
      </c>
    </row>
    <row r="335" spans="1:24" x14ac:dyDescent="0.45">
      <c r="A335" s="18" t="s">
        <v>355</v>
      </c>
      <c r="B335" s="19">
        <v>3.806209446</v>
      </c>
      <c r="C335" s="19">
        <v>4.1406648123999998</v>
      </c>
      <c r="D335" s="19">
        <v>4.3550344849</v>
      </c>
      <c r="E335" s="19">
        <v>4.3985649047999997</v>
      </c>
      <c r="F335" s="19">
        <v>3.8470356631999998</v>
      </c>
      <c r="G335" s="19">
        <v>4.3061254005</v>
      </c>
      <c r="H335" s="19">
        <v>4.6947962376000003</v>
      </c>
      <c r="I335" s="19">
        <v>4.8290460129000001</v>
      </c>
      <c r="J335">
        <v>3.9438049761493814</v>
      </c>
      <c r="K335">
        <v>210.833486124708</v>
      </c>
      <c r="L335">
        <v>0.46012707658436425</v>
      </c>
      <c r="M335">
        <v>0.85762678726089703</v>
      </c>
      <c r="N335">
        <v>0.68718784346021977</v>
      </c>
      <c r="O335">
        <v>0.23040570534303201</v>
      </c>
      <c r="P335">
        <v>4.1608219885290358</v>
      </c>
      <c r="Q335">
        <v>72.566989436979597</v>
      </c>
      <c r="R335">
        <f t="shared" si="47"/>
        <v>2.6789337745053885</v>
      </c>
      <c r="S335">
        <f t="shared" si="48"/>
        <v>4.2251412147978247</v>
      </c>
      <c r="T335">
        <f t="shared" si="45"/>
        <v>1.7512673017855378</v>
      </c>
      <c r="U335">
        <f t="shared" si="46"/>
        <v>72.405574220315231</v>
      </c>
      <c r="V335" s="20">
        <f t="shared" si="50"/>
        <v>0</v>
      </c>
      <c r="W335" s="20">
        <f t="shared" si="49"/>
        <v>0</v>
      </c>
      <c r="X335" s="20">
        <f t="shared" si="51"/>
        <v>0</v>
      </c>
    </row>
    <row r="336" spans="1:24" x14ac:dyDescent="0.45">
      <c r="A336" s="18" t="s">
        <v>356</v>
      </c>
      <c r="B336" s="19">
        <v>3.7507054199000001</v>
      </c>
      <c r="C336" s="19">
        <v>4.0665424391</v>
      </c>
      <c r="D336" s="19">
        <v>4.2887212557999996</v>
      </c>
      <c r="E336" s="19">
        <v>4.3323469513999999</v>
      </c>
      <c r="F336" s="19">
        <v>3.7835113646999998</v>
      </c>
      <c r="G336" s="19">
        <v>4.2157593086</v>
      </c>
      <c r="H336" s="19">
        <v>4.6108525191999998</v>
      </c>
      <c r="I336" s="19">
        <v>4.7238475268000002</v>
      </c>
      <c r="J336">
        <v>3.8499236024339805</v>
      </c>
      <c r="K336">
        <v>259.74541385101298</v>
      </c>
      <c r="L336">
        <v>0.4884413837341644</v>
      </c>
      <c r="M336">
        <v>0.87906812814915702</v>
      </c>
      <c r="N336">
        <v>3.9986973531410777</v>
      </c>
      <c r="O336">
        <v>96.184288154400505</v>
      </c>
      <c r="P336">
        <v>0.74021168623141775</v>
      </c>
      <c r="Q336">
        <v>0.31421774306001898</v>
      </c>
      <c r="R336">
        <f t="shared" si="47"/>
        <v>2.7839998822134233</v>
      </c>
      <c r="S336">
        <f t="shared" si="48"/>
        <v>4.1538771686333735</v>
      </c>
      <c r="T336">
        <f t="shared" si="45"/>
        <v>1.9627806753027803</v>
      </c>
      <c r="U336">
        <f t="shared" si="46"/>
        <v>0.29865330561828091</v>
      </c>
      <c r="V336" s="20">
        <f t="shared" si="50"/>
        <v>0</v>
      </c>
      <c r="W336" s="20">
        <f t="shared" si="49"/>
        <v>0</v>
      </c>
      <c r="X336" s="20">
        <f t="shared" si="51"/>
        <v>0</v>
      </c>
    </row>
    <row r="337" spans="1:24" x14ac:dyDescent="0.45">
      <c r="A337" s="18" t="s">
        <v>357</v>
      </c>
      <c r="B337" s="19">
        <v>4.5043626342999996</v>
      </c>
      <c r="C337" s="19">
        <v>6.5081074343000003</v>
      </c>
      <c r="D337" s="19">
        <v>7.3228114698000004</v>
      </c>
      <c r="E337" s="19">
        <v>7.3921767843000001</v>
      </c>
      <c r="F337" s="19">
        <v>4.6407499999999997</v>
      </c>
      <c r="G337" s="19">
        <v>6.8883999999999999</v>
      </c>
      <c r="H337" s="19">
        <v>7.59131</v>
      </c>
      <c r="I337" s="19">
        <v>7.6987899999999998</v>
      </c>
      <c r="J337">
        <v>3.7892900519226611</v>
      </c>
      <c r="K337">
        <v>263.90167627573101</v>
      </c>
      <c r="L337">
        <v>3.6309783028296039</v>
      </c>
      <c r="M337">
        <v>2.9874930931526298</v>
      </c>
      <c r="N337">
        <v>1.2443828310767837</v>
      </c>
      <c r="O337">
        <v>0.80211813832008205</v>
      </c>
      <c r="P337">
        <v>6.4670913777239596</v>
      </c>
      <c r="Q337">
        <v>14.685444627727801</v>
      </c>
      <c r="R337">
        <f t="shared" si="47"/>
        <v>2.8533235697174075</v>
      </c>
      <c r="S337">
        <f t="shared" si="48"/>
        <v>6.8925311748272433</v>
      </c>
      <c r="T337">
        <f t="shared" si="45"/>
        <v>0.83801154808409606</v>
      </c>
      <c r="U337">
        <f t="shared" si="46"/>
        <v>20.288453106126433</v>
      </c>
      <c r="V337" s="20">
        <f t="shared" si="50"/>
        <v>0</v>
      </c>
      <c r="W337" s="20">
        <f t="shared" si="49"/>
        <v>0</v>
      </c>
      <c r="X337" s="20">
        <f t="shared" si="51"/>
        <v>0</v>
      </c>
    </row>
    <row r="338" spans="1:24" x14ac:dyDescent="0.45">
      <c r="A338" s="18" t="s">
        <v>358</v>
      </c>
      <c r="B338" s="19">
        <v>1.8267570527000001</v>
      </c>
      <c r="C338" s="19">
        <v>2.1885702185000002</v>
      </c>
      <c r="D338" s="19">
        <v>2.3234890718000001</v>
      </c>
      <c r="E338" s="19">
        <v>2.3311801738</v>
      </c>
      <c r="F338" s="19">
        <v>1.9838186629000001</v>
      </c>
      <c r="G338" s="19">
        <v>2.3230517042000001</v>
      </c>
      <c r="H338" s="19">
        <v>2.5857569195000001</v>
      </c>
      <c r="I338" s="19">
        <v>2.6388291823999999</v>
      </c>
      <c r="J338">
        <v>0.65199345772669592</v>
      </c>
      <c r="K338">
        <v>3.41549477329507</v>
      </c>
      <c r="L338">
        <v>1.685149902276506</v>
      </c>
      <c r="M338">
        <v>593.41729593944603</v>
      </c>
      <c r="N338">
        <v>0.59519741574333107</v>
      </c>
      <c r="O338">
        <v>0.58947560602712201</v>
      </c>
      <c r="P338">
        <v>2.0501564348934682</v>
      </c>
      <c r="Q338">
        <v>106.39426146247</v>
      </c>
      <c r="R338">
        <f t="shared" si="47"/>
        <v>1.4636621980490525</v>
      </c>
      <c r="S338">
        <f t="shared" si="48"/>
        <v>2.252466567362903</v>
      </c>
      <c r="T338">
        <f t="shared" si="45"/>
        <v>1.0603239540155032</v>
      </c>
      <c r="U338">
        <f t="shared" si="46"/>
        <v>60.16540145350978</v>
      </c>
      <c r="V338" s="20">
        <f t="shared" si="50"/>
        <v>0</v>
      </c>
      <c r="W338" s="20">
        <f t="shared" si="49"/>
        <v>0</v>
      </c>
      <c r="X338" s="20">
        <f t="shared" si="51"/>
        <v>0</v>
      </c>
    </row>
    <row r="339" spans="1:24" x14ac:dyDescent="0.45">
      <c r="A339" s="18" t="s">
        <v>359</v>
      </c>
      <c r="B339" s="19">
        <v>5.9115089905999998</v>
      </c>
      <c r="C339" s="19">
        <v>6.6387254753000002</v>
      </c>
      <c r="D339" s="19">
        <v>6.9420759913000003</v>
      </c>
      <c r="E339" s="19">
        <v>7.0137542233000003</v>
      </c>
      <c r="F339" s="19">
        <v>6.0488299999999997</v>
      </c>
      <c r="G339" s="19">
        <v>6.9476199999999997</v>
      </c>
      <c r="H339" s="19">
        <v>7.53714</v>
      </c>
      <c r="I339" s="19">
        <v>7.7031499999999999</v>
      </c>
      <c r="J339">
        <v>0.48984057956593696</v>
      </c>
      <c r="K339">
        <v>0.55144438946321805</v>
      </c>
      <c r="L339">
        <v>6.5331628788269001</v>
      </c>
      <c r="M339">
        <v>88.788182855511394</v>
      </c>
      <c r="N339">
        <v>6.6923217756795808</v>
      </c>
      <c r="O339">
        <v>55.741305108344598</v>
      </c>
      <c r="P339">
        <v>1.033017720289173</v>
      </c>
      <c r="Q339">
        <v>0.30265381608928899</v>
      </c>
      <c r="R339">
        <f t="shared" si="47"/>
        <v>3.0752709686193658</v>
      </c>
      <c r="S339">
        <f t="shared" si="48"/>
        <v>6.7534817691445292</v>
      </c>
      <c r="T339">
        <f t="shared" si="45"/>
        <v>2.3983631100475908</v>
      </c>
      <c r="U339">
        <f t="shared" si="46"/>
        <v>0.42552999947567638</v>
      </c>
      <c r="V339" s="20">
        <f t="shared" si="50"/>
        <v>0</v>
      </c>
      <c r="W339" s="20">
        <f t="shared" si="49"/>
        <v>0</v>
      </c>
      <c r="X339" s="20">
        <f t="shared" si="51"/>
        <v>0</v>
      </c>
    </row>
    <row r="340" spans="1:24" x14ac:dyDescent="0.45">
      <c r="A340" s="18" t="s">
        <v>360</v>
      </c>
      <c r="B340" s="19">
        <v>1.1318961328999999</v>
      </c>
      <c r="C340" s="19">
        <v>10.349385933700001</v>
      </c>
      <c r="D340" s="19">
        <v>12.463953570899999</v>
      </c>
      <c r="E340" s="19">
        <v>12.7128277375</v>
      </c>
      <c r="F340" s="19">
        <v>1.2139054093999999</v>
      </c>
      <c r="G340" s="19">
        <v>11.353327287999999</v>
      </c>
      <c r="H340" s="19">
        <v>13.600981987899999</v>
      </c>
      <c r="I340" s="19">
        <v>13.9406800134</v>
      </c>
      <c r="K340" t="s">
        <v>27</v>
      </c>
      <c r="M340" t="s">
        <v>27</v>
      </c>
      <c r="O340" t="s">
        <v>27</v>
      </c>
      <c r="Q340" t="s">
        <v>27</v>
      </c>
      <c r="V340" s="20"/>
      <c r="W340" s="20"/>
      <c r="X340" s="20">
        <v>0</v>
      </c>
    </row>
    <row r="341" spans="1:24" x14ac:dyDescent="0.45">
      <c r="A341" s="18" t="s">
        <v>361</v>
      </c>
      <c r="B341" s="19">
        <v>2.4335756221999998</v>
      </c>
      <c r="C341" s="19">
        <v>9.6399489130999996</v>
      </c>
      <c r="D341" s="19">
        <v>10.914627964299999</v>
      </c>
      <c r="E341" s="19">
        <v>11.052176877599999</v>
      </c>
      <c r="F341" s="19">
        <v>2.2666025379999999</v>
      </c>
      <c r="G341" s="19">
        <v>10.21927837</v>
      </c>
      <c r="H341" s="19">
        <v>11.773401506400001</v>
      </c>
      <c r="I341" s="19">
        <v>12.153792534100001</v>
      </c>
      <c r="K341" t="s">
        <v>27</v>
      </c>
      <c r="M341" t="s">
        <v>27</v>
      </c>
      <c r="O341" t="s">
        <v>27</v>
      </c>
      <c r="Q341" t="s">
        <v>27</v>
      </c>
      <c r="V341" s="20"/>
      <c r="W341" s="20"/>
      <c r="X341" s="20">
        <v>0</v>
      </c>
    </row>
    <row r="342" spans="1:24" x14ac:dyDescent="0.45">
      <c r="A342" s="18" t="s">
        <v>362</v>
      </c>
      <c r="B342" s="19">
        <v>1.4879573597</v>
      </c>
      <c r="C342" s="19">
        <v>9.9653523712999998</v>
      </c>
      <c r="D342" s="19">
        <v>11.7165422715</v>
      </c>
      <c r="E342" s="19">
        <v>11.9937984316</v>
      </c>
      <c r="F342" s="19">
        <v>1.4995794402</v>
      </c>
      <c r="G342" s="19">
        <v>10.790545054800001</v>
      </c>
      <c r="H342" s="19">
        <v>12.878753095900001</v>
      </c>
      <c r="I342" s="19">
        <v>13.285678494900001</v>
      </c>
      <c r="K342" t="s">
        <v>27</v>
      </c>
      <c r="M342" t="s">
        <v>27</v>
      </c>
      <c r="O342" t="s">
        <v>27</v>
      </c>
      <c r="Q342" t="s">
        <v>27</v>
      </c>
      <c r="V342" s="20"/>
      <c r="W342" s="20"/>
      <c r="X342" s="20">
        <v>0</v>
      </c>
    </row>
    <row r="343" spans="1:24" x14ac:dyDescent="0.45">
      <c r="A343" s="18" t="s">
        <v>363</v>
      </c>
      <c r="B343" s="19">
        <v>3.6571675738999998</v>
      </c>
      <c r="C343" s="19">
        <v>4.2710560171000003</v>
      </c>
      <c r="D343" s="19">
        <v>4.4498670447000004</v>
      </c>
      <c r="E343" s="19">
        <v>4.4617923604999996</v>
      </c>
      <c r="F343" s="19">
        <v>3.6928181725</v>
      </c>
      <c r="G343" s="19">
        <v>4.4045149111999997</v>
      </c>
      <c r="H343" s="19">
        <v>4.7967123507</v>
      </c>
      <c r="I343" s="19">
        <v>4.8962722799999998</v>
      </c>
      <c r="J343">
        <v>3.459060413655374</v>
      </c>
      <c r="K343">
        <v>289.09570109899499</v>
      </c>
      <c r="L343">
        <v>1.009289152328317</v>
      </c>
      <c r="M343">
        <v>4.3562224932176603</v>
      </c>
      <c r="N343">
        <v>4.2340034082490865</v>
      </c>
      <c r="O343">
        <v>40.7286912371654</v>
      </c>
      <c r="P343">
        <v>0.67526608407363986</v>
      </c>
      <c r="Q343">
        <v>0.34453249227083599</v>
      </c>
      <c r="R343">
        <f t="shared" si="47"/>
        <v>2.6121920460795609</v>
      </c>
      <c r="S343">
        <f t="shared" si="48"/>
        <v>4.3584602389905678</v>
      </c>
      <c r="T343">
        <f t="shared" si="45"/>
        <v>1.2276935051463587</v>
      </c>
      <c r="U343">
        <f t="shared" si="46"/>
        <v>0.31086112248478504</v>
      </c>
      <c r="V343" s="20">
        <f>IF(S343&lt;=2,1,0)</f>
        <v>0</v>
      </c>
      <c r="W343" s="20">
        <f t="shared" si="49"/>
        <v>0</v>
      </c>
      <c r="X343" s="20">
        <f>IF(W343+V343=2,1,0)</f>
        <v>0</v>
      </c>
    </row>
    <row r="344" spans="1:24" x14ac:dyDescent="0.45">
      <c r="A344" s="18" t="s">
        <v>364</v>
      </c>
      <c r="B344" s="19">
        <v>2.627208311</v>
      </c>
      <c r="C344" s="19">
        <v>3.6373355326999999</v>
      </c>
      <c r="D344" s="19">
        <v>4.1358018491999999</v>
      </c>
      <c r="E344" s="19">
        <v>4.1269090463999998</v>
      </c>
      <c r="F344" s="19">
        <v>2.9143527572000001</v>
      </c>
      <c r="G344" s="19">
        <v>3.9902950759000002</v>
      </c>
      <c r="H344" s="19">
        <v>4.3429737449000001</v>
      </c>
      <c r="I344" s="19">
        <v>4.3758532060000004</v>
      </c>
      <c r="J344">
        <v>1.8840310552882973</v>
      </c>
      <c r="K344">
        <v>2.5823440472249102</v>
      </c>
      <c r="L344">
        <v>2.2824727628478101</v>
      </c>
      <c r="M344">
        <v>438.12130058865398</v>
      </c>
      <c r="N344">
        <v>2.0443198535953688</v>
      </c>
      <c r="O344">
        <v>2.7125895787093102</v>
      </c>
      <c r="P344">
        <v>2.3409287713076554</v>
      </c>
      <c r="Q344">
        <v>427.18061810713101</v>
      </c>
      <c r="R344">
        <f t="shared" si="47"/>
        <v>1.9057443770891296</v>
      </c>
      <c r="S344">
        <f t="shared" si="48"/>
        <v>3.8582853399057675</v>
      </c>
      <c r="T344">
        <f t="shared" si="45"/>
        <v>1.9508714450465798</v>
      </c>
      <c r="U344">
        <f t="shared" si="46"/>
        <v>274.17304586758956</v>
      </c>
      <c r="V344" s="20">
        <f>IF(S344&lt;=2,1,0)</f>
        <v>0</v>
      </c>
      <c r="W344" s="20">
        <f t="shared" si="49"/>
        <v>0</v>
      </c>
      <c r="X344" s="20">
        <f>IF(W344+V344=2,1,0)</f>
        <v>0</v>
      </c>
    </row>
    <row r="345" spans="1:24" x14ac:dyDescent="0.45">
      <c r="A345" s="18" t="s">
        <v>365</v>
      </c>
      <c r="B345" s="19">
        <v>2.4089619000000001E-3</v>
      </c>
      <c r="C345" s="19">
        <v>2.3408689399999998E-2</v>
      </c>
      <c r="D345" s="19">
        <v>0.1988218487</v>
      </c>
      <c r="E345" s="19">
        <v>0.26975780059999999</v>
      </c>
      <c r="F345" s="19">
        <v>2.54819292E-2</v>
      </c>
      <c r="G345" s="19">
        <v>0.25528231350000002</v>
      </c>
      <c r="H345" s="19">
        <v>1.9444792681</v>
      </c>
      <c r="I345" s="19">
        <v>2.416725901</v>
      </c>
      <c r="J345">
        <v>0.1559595539796195</v>
      </c>
      <c r="K345">
        <v>0.174013437245888</v>
      </c>
      <c r="L345">
        <v>0.13457229223489892</v>
      </c>
      <c r="M345">
        <v>0.173987560107881</v>
      </c>
      <c r="N345">
        <v>1.334042655824123</v>
      </c>
      <c r="O345">
        <v>0.13920067078811699</v>
      </c>
      <c r="P345">
        <v>1.2721043397820366</v>
      </c>
      <c r="Q345">
        <v>0.139200792707039</v>
      </c>
      <c r="R345">
        <f t="shared" si="47"/>
        <v>5.0465152744826459E-4</v>
      </c>
      <c r="S345">
        <f t="shared" si="48"/>
        <v>7.5004234345098009E-2</v>
      </c>
      <c r="T345">
        <f t="shared" si="45"/>
        <v>3.622732780057415E-3</v>
      </c>
      <c r="U345">
        <f t="shared" si="46"/>
        <v>0.56754898814002408</v>
      </c>
      <c r="V345" s="20">
        <f>IF(S345&lt;=2,1,0)</f>
        <v>1</v>
      </c>
      <c r="W345" s="20">
        <f t="shared" si="49"/>
        <v>1</v>
      </c>
      <c r="X345" s="20">
        <f>IF(W345+V345=2,1,0)</f>
        <v>1</v>
      </c>
    </row>
    <row r="346" spans="1:24" x14ac:dyDescent="0.45">
      <c r="A346" s="18" t="s">
        <v>366</v>
      </c>
      <c r="B346" s="19">
        <v>2.0082429999999999E-4</v>
      </c>
      <c r="C346" s="19">
        <v>2.1770388999999999E-3</v>
      </c>
      <c r="D346" s="19">
        <v>1.7889806099999999E-2</v>
      </c>
      <c r="E346" s="19">
        <v>2.38249421E-2</v>
      </c>
      <c r="F346" s="19">
        <v>2.0471956000000001E-3</v>
      </c>
      <c r="G346" s="19">
        <v>1.9266577600000001E-2</v>
      </c>
      <c r="H346" s="19">
        <v>0.13884747049999999</v>
      </c>
      <c r="I346" s="19">
        <v>0.22053620130000001</v>
      </c>
      <c r="K346" t="s">
        <v>27</v>
      </c>
      <c r="M346" t="s">
        <v>27</v>
      </c>
      <c r="N346">
        <v>0.23886432811199973</v>
      </c>
      <c r="O346">
        <v>8.3320616924765403E-2</v>
      </c>
      <c r="P346">
        <v>1.8108693289095315E-5</v>
      </c>
      <c r="Q346">
        <v>552.22104141736702</v>
      </c>
      <c r="T346">
        <f t="shared" si="45"/>
        <v>2.141897700868433E-4</v>
      </c>
      <c r="U346">
        <f t="shared" si="46"/>
        <v>226.12936137331729</v>
      </c>
      <c r="V346" s="20"/>
      <c r="W346" s="20"/>
      <c r="X346" s="20">
        <v>0</v>
      </c>
    </row>
    <row r="347" spans="1:24" x14ac:dyDescent="0.45">
      <c r="A347" s="18" t="s">
        <v>367</v>
      </c>
      <c r="B347" s="19">
        <v>0.1493109346</v>
      </c>
      <c r="C347" s="19">
        <v>1.4132118397</v>
      </c>
      <c r="D347" s="19">
        <v>2.4297218116999999</v>
      </c>
      <c r="E347" s="19">
        <v>2.4745809858999999</v>
      </c>
      <c r="F347" s="19">
        <v>0.67659836900000003</v>
      </c>
      <c r="G347" s="19">
        <v>2.2442076272999998</v>
      </c>
      <c r="H347" s="19">
        <v>2.5326187368999999</v>
      </c>
      <c r="I347" s="19">
        <v>2.5464480125</v>
      </c>
      <c r="J347">
        <v>1.3801068540775245</v>
      </c>
      <c r="K347">
        <v>1.15010806208127</v>
      </c>
      <c r="L347">
        <v>1.1820211847998283</v>
      </c>
      <c r="M347">
        <v>1.15019747516569</v>
      </c>
      <c r="N347">
        <v>1.143664292373517</v>
      </c>
      <c r="O347">
        <v>2.6933504781227602</v>
      </c>
      <c r="P347">
        <v>1.4692419855314176</v>
      </c>
      <c r="Q347">
        <v>2.6938393301308201</v>
      </c>
      <c r="R347">
        <f t="shared" si="47"/>
        <v>2.913322245932938E-2</v>
      </c>
      <c r="S347">
        <f t="shared" si="48"/>
        <v>1.7857958543413091</v>
      </c>
      <c r="T347">
        <f t="shared" si="45"/>
        <v>6.8535808221937861E-2</v>
      </c>
      <c r="U347">
        <f t="shared" si="46"/>
        <v>2.2039998257186473</v>
      </c>
      <c r="V347" s="20">
        <f t="shared" ref="V347:V354" si="52">IF(S347&lt;=2,1,0)</f>
        <v>1</v>
      </c>
      <c r="W347" s="20">
        <f t="shared" si="49"/>
        <v>1</v>
      </c>
      <c r="X347" s="20">
        <f t="shared" ref="X347:X354" si="53">IF(W347+V347=2,1,0)</f>
        <v>1</v>
      </c>
    </row>
    <row r="348" spans="1:24" x14ac:dyDescent="0.45">
      <c r="A348" s="18" t="s">
        <v>368</v>
      </c>
      <c r="B348" s="19">
        <v>0.17666697279999999</v>
      </c>
      <c r="C348" s="19">
        <v>1.5257379614</v>
      </c>
      <c r="D348" s="19">
        <v>2.4513498016000002</v>
      </c>
      <c r="E348" s="19">
        <v>2.4864175075000001</v>
      </c>
      <c r="F348" s="19">
        <v>0.67501290629999999</v>
      </c>
      <c r="G348" s="19">
        <v>2.2442488220999999</v>
      </c>
      <c r="H348" s="19">
        <v>2.5293063162</v>
      </c>
      <c r="I348" s="19">
        <v>2.5489017902</v>
      </c>
      <c r="J348">
        <v>1.7430676911606575</v>
      </c>
      <c r="K348">
        <v>1.33258568202853</v>
      </c>
      <c r="L348">
        <v>0.82590367264149145</v>
      </c>
      <c r="M348">
        <v>1.3325047110618</v>
      </c>
      <c r="N348">
        <v>1.3016315589225136</v>
      </c>
      <c r="O348">
        <v>2.6884547417015101</v>
      </c>
      <c r="P348">
        <v>1.3112145682851131</v>
      </c>
      <c r="Q348">
        <v>2.68846131296911</v>
      </c>
      <c r="R348">
        <f t="shared" si="47"/>
        <v>3.3782898552016889E-2</v>
      </c>
      <c r="S348">
        <f t="shared" si="48"/>
        <v>1.8680470134876848</v>
      </c>
      <c r="T348">
        <f t="shared" si="45"/>
        <v>6.840619978610521E-2</v>
      </c>
      <c r="U348">
        <f t="shared" si="46"/>
        <v>2.2031137443161484</v>
      </c>
      <c r="V348" s="20">
        <f t="shared" si="52"/>
        <v>1</v>
      </c>
      <c r="W348" s="20">
        <f t="shared" si="49"/>
        <v>0</v>
      </c>
      <c r="X348" s="20">
        <f t="shared" si="53"/>
        <v>0</v>
      </c>
    </row>
    <row r="349" spans="1:24" x14ac:dyDescent="0.45">
      <c r="A349" s="18" t="s">
        <v>369</v>
      </c>
      <c r="B349" s="19">
        <v>4.3703418832000001</v>
      </c>
      <c r="C349" s="19">
        <v>11.6704881824</v>
      </c>
      <c r="D349" s="19">
        <v>13.4980201697</v>
      </c>
      <c r="E349" s="19">
        <v>13.7047517921</v>
      </c>
      <c r="F349" s="19">
        <v>4.0931378919999997</v>
      </c>
      <c r="G349" s="19">
        <v>12.4089182105</v>
      </c>
      <c r="H349" s="19">
        <v>14.506867635400001</v>
      </c>
      <c r="I349" s="19">
        <v>14.840513100800001</v>
      </c>
      <c r="J349">
        <v>13.823456736282573</v>
      </c>
      <c r="K349">
        <v>4.7244601047161696</v>
      </c>
      <c r="L349">
        <v>4.0073258116637392E-4</v>
      </c>
      <c r="M349">
        <v>24.9572425272091</v>
      </c>
      <c r="N349">
        <v>10.195675654373797</v>
      </c>
      <c r="O349">
        <v>2.62905421705333</v>
      </c>
      <c r="P349">
        <v>4.7842180143325299</v>
      </c>
      <c r="Q349">
        <v>2.6288402003409899</v>
      </c>
      <c r="R349">
        <f t="shared" si="47"/>
        <v>0.62370101127468491</v>
      </c>
      <c r="S349">
        <f t="shared" si="48"/>
        <v>12.500894071735999</v>
      </c>
      <c r="T349">
        <f t="shared" si="45"/>
        <v>0.38373105204801072</v>
      </c>
      <c r="U349">
        <f t="shared" si="46"/>
        <v>12.585466476665143</v>
      </c>
      <c r="V349" s="20">
        <f t="shared" si="52"/>
        <v>0</v>
      </c>
      <c r="W349" s="20">
        <f t="shared" si="49"/>
        <v>0</v>
      </c>
      <c r="X349" s="20">
        <f t="shared" si="53"/>
        <v>0</v>
      </c>
    </row>
    <row r="350" spans="1:24" x14ac:dyDescent="0.45">
      <c r="A350" s="18" t="s">
        <v>370</v>
      </c>
      <c r="B350" s="19">
        <v>1.05403</v>
      </c>
      <c r="C350" s="19">
        <v>1.0841499999999999</v>
      </c>
      <c r="D350" s="19">
        <v>1.0863700000000001</v>
      </c>
      <c r="E350" s="19">
        <v>1.0868100000000001</v>
      </c>
      <c r="F350" s="19">
        <v>1.0663100000000001</v>
      </c>
      <c r="G350" s="19">
        <v>1.08528</v>
      </c>
      <c r="H350" s="19">
        <v>1.0867199999999999</v>
      </c>
      <c r="I350" s="19">
        <v>1.0868</v>
      </c>
      <c r="J350">
        <v>1.0870012591749385</v>
      </c>
      <c r="K350">
        <v>312.83039968591601</v>
      </c>
      <c r="L350">
        <v>1.1064376016991133E-5</v>
      </c>
      <c r="M350">
        <v>993.53860693629304</v>
      </c>
      <c r="N350">
        <v>1.0869807542740053</v>
      </c>
      <c r="O350">
        <v>330.29985593692498</v>
      </c>
      <c r="P350">
        <v>5.3219264189650137E-5</v>
      </c>
      <c r="Q350">
        <v>826.72024473613897</v>
      </c>
      <c r="R350">
        <f t="shared" si="47"/>
        <v>0.82370675375717339</v>
      </c>
      <c r="S350">
        <f t="shared" si="48"/>
        <v>1.0852777252677044</v>
      </c>
      <c r="T350">
        <f t="shared" si="45"/>
        <v>0.83441816380953548</v>
      </c>
      <c r="U350">
        <f t="shared" si="46"/>
        <v>2.7165870037505098</v>
      </c>
      <c r="V350" s="20">
        <f t="shared" si="52"/>
        <v>1</v>
      </c>
      <c r="W350" s="20">
        <f t="shared" si="49"/>
        <v>0</v>
      </c>
      <c r="X350" s="20">
        <f t="shared" si="53"/>
        <v>0</v>
      </c>
    </row>
    <row r="351" spans="1:24" x14ac:dyDescent="0.45">
      <c r="A351" s="18" t="s">
        <v>371</v>
      </c>
      <c r="B351" s="19">
        <v>0.96292153849999995</v>
      </c>
      <c r="C351" s="19">
        <v>1.1265118699000001</v>
      </c>
      <c r="D351" s="19">
        <v>1.1948975234000001</v>
      </c>
      <c r="E351" s="19">
        <v>1.2008768107000001</v>
      </c>
      <c r="F351" s="19">
        <v>0.97215828859999998</v>
      </c>
      <c r="G351" s="19">
        <v>1.1625566106</v>
      </c>
      <c r="H351" s="19">
        <v>1.2320496510000001</v>
      </c>
      <c r="I351" s="19">
        <v>1.2450644559999999</v>
      </c>
      <c r="J351">
        <v>0.30052627370476798</v>
      </c>
      <c r="K351">
        <v>2.9101754165167901</v>
      </c>
      <c r="L351">
        <v>0.90267783425931059</v>
      </c>
      <c r="M351">
        <v>999.99922766422401</v>
      </c>
      <c r="N351">
        <v>0.12119562805551087</v>
      </c>
      <c r="O351">
        <v>0.54710957697338203</v>
      </c>
      <c r="P351">
        <v>1.1254623676197679</v>
      </c>
      <c r="Q351">
        <v>37.884868784106999</v>
      </c>
      <c r="R351">
        <f t="shared" si="47"/>
        <v>0.82911467524619664</v>
      </c>
      <c r="S351">
        <f t="shared" si="48"/>
        <v>1.1586898249167703</v>
      </c>
      <c r="T351">
        <f t="shared" si="45"/>
        <v>0.30988842159165286</v>
      </c>
      <c r="U351">
        <f t="shared" si="46"/>
        <v>5.4957113793834118</v>
      </c>
      <c r="V351" s="20">
        <f t="shared" si="52"/>
        <v>1</v>
      </c>
      <c r="W351" s="20">
        <f t="shared" si="49"/>
        <v>0</v>
      </c>
      <c r="X351" s="20">
        <f t="shared" si="53"/>
        <v>0</v>
      </c>
    </row>
    <row r="352" spans="1:24" x14ac:dyDescent="0.45">
      <c r="A352" s="18" t="s">
        <v>372</v>
      </c>
      <c r="B352" s="19">
        <v>4.0344363213000003</v>
      </c>
      <c r="C352" s="19">
        <v>5.7293627550000004</v>
      </c>
      <c r="D352" s="19">
        <v>6.4701268427</v>
      </c>
      <c r="E352" s="19">
        <v>6.5173724719999999</v>
      </c>
      <c r="F352" s="19">
        <v>4.8091999999999997</v>
      </c>
      <c r="G352" s="19">
        <v>6.3853200000000001</v>
      </c>
      <c r="H352" s="19">
        <v>6.8815499999999998</v>
      </c>
      <c r="I352" s="19">
        <v>6.9895800000000001</v>
      </c>
      <c r="J352">
        <v>3.4675346300739109</v>
      </c>
      <c r="K352">
        <v>288.38931118661498</v>
      </c>
      <c r="L352">
        <v>3.0828796592345191</v>
      </c>
      <c r="M352">
        <v>2.7661546934781098</v>
      </c>
      <c r="N352">
        <v>0.6270569404111298</v>
      </c>
      <c r="O352">
        <v>0.33509416330418701</v>
      </c>
      <c r="P352">
        <v>6.3764226534659567</v>
      </c>
      <c r="Q352">
        <v>19.157146063000098</v>
      </c>
      <c r="R352">
        <f t="shared" si="47"/>
        <v>2.6577177685571969</v>
      </c>
      <c r="S352">
        <f t="shared" si="48"/>
        <v>6.0724694942245421</v>
      </c>
      <c r="T352">
        <f t="shared" si="45"/>
        <v>1.0272451522579686</v>
      </c>
      <c r="U352">
        <f t="shared" si="46"/>
        <v>20.598982453148658</v>
      </c>
      <c r="V352" s="20">
        <f t="shared" si="52"/>
        <v>0</v>
      </c>
      <c r="W352" s="20">
        <f t="shared" si="49"/>
        <v>0</v>
      </c>
      <c r="X352" s="20">
        <f t="shared" si="53"/>
        <v>0</v>
      </c>
    </row>
    <row r="353" spans="1:24" x14ac:dyDescent="0.45">
      <c r="A353" s="18" t="s">
        <v>373</v>
      </c>
      <c r="B353" s="19">
        <v>3.2144071737000002</v>
      </c>
      <c r="C353" s="19">
        <v>3.6854124974000002</v>
      </c>
      <c r="D353" s="19">
        <v>3.7524245421</v>
      </c>
      <c r="E353" s="19">
        <v>3.7613557392999999</v>
      </c>
      <c r="F353" s="19">
        <v>3.3550716300999999</v>
      </c>
      <c r="G353" s="19">
        <v>3.7611727301000002</v>
      </c>
      <c r="H353" s="19">
        <v>4.0952123702999996</v>
      </c>
      <c r="I353" s="19">
        <v>4.216818441</v>
      </c>
      <c r="J353">
        <v>2.7858967404704525E-2</v>
      </c>
      <c r="K353">
        <v>0.59449432984337702</v>
      </c>
      <c r="L353">
        <v>3.7345537250894485</v>
      </c>
      <c r="M353">
        <v>60.1814639690406</v>
      </c>
      <c r="N353">
        <v>3.6499035024073456</v>
      </c>
      <c r="O353">
        <v>68.192763219080305</v>
      </c>
      <c r="P353">
        <v>0.5844086626291467</v>
      </c>
      <c r="Q353">
        <v>0.211962335760151</v>
      </c>
      <c r="R353">
        <f t="shared" si="47"/>
        <v>1.4032665037862542</v>
      </c>
      <c r="S353">
        <f t="shared" si="48"/>
        <v>3.7189140422054661</v>
      </c>
      <c r="T353">
        <f t="shared" si="45"/>
        <v>1.4810679404821598</v>
      </c>
      <c r="U353">
        <f t="shared" si="46"/>
        <v>0.18524996183439388</v>
      </c>
      <c r="V353" s="20">
        <f t="shared" si="52"/>
        <v>0</v>
      </c>
      <c r="W353" s="20">
        <f t="shared" si="49"/>
        <v>0</v>
      </c>
      <c r="X353" s="20">
        <f t="shared" si="53"/>
        <v>0</v>
      </c>
    </row>
    <row r="354" spans="1:24" x14ac:dyDescent="0.45">
      <c r="A354" s="18" t="s">
        <v>374</v>
      </c>
      <c r="B354" s="19">
        <v>4.4642308907999997</v>
      </c>
      <c r="C354" s="19">
        <v>10.255350916899999</v>
      </c>
      <c r="D354" s="19">
        <v>12.0572322442</v>
      </c>
      <c r="E354" s="19">
        <v>12.2493962471</v>
      </c>
      <c r="F354" s="19">
        <v>4.5044212962000003</v>
      </c>
      <c r="G354" s="19">
        <v>11.345911037500001</v>
      </c>
      <c r="H354" s="19">
        <v>13.0803210895</v>
      </c>
      <c r="I354" s="19">
        <v>13.3907865301</v>
      </c>
      <c r="J354">
        <v>0.84441630564248471</v>
      </c>
      <c r="K354">
        <v>999.95325613760303</v>
      </c>
      <c r="L354">
        <v>11.440963558883039</v>
      </c>
      <c r="M354">
        <v>4.5380012534379199</v>
      </c>
      <c r="N354">
        <v>6.84768973056776</v>
      </c>
      <c r="O354">
        <v>3.3065886963422702</v>
      </c>
      <c r="P354">
        <v>6.5651219986934599</v>
      </c>
      <c r="Q354">
        <v>3.3064835761557601</v>
      </c>
      <c r="R354">
        <f t="shared" si="47"/>
        <v>1.2643008772177611</v>
      </c>
      <c r="S354">
        <f t="shared" si="48"/>
        <v>11.149491322008405</v>
      </c>
      <c r="T354">
        <f t="shared" si="45"/>
        <v>0.42930450198322417</v>
      </c>
      <c r="U354">
        <f t="shared" si="46"/>
        <v>11.650809873638742</v>
      </c>
      <c r="V354" s="20">
        <f t="shared" si="52"/>
        <v>0</v>
      </c>
      <c r="W354" s="20">
        <f t="shared" si="49"/>
        <v>0</v>
      </c>
      <c r="X354" s="20">
        <f t="shared" si="53"/>
        <v>0</v>
      </c>
    </row>
    <row r="355" spans="1:24" x14ac:dyDescent="0.45">
      <c r="A355" s="18" t="s">
        <v>375</v>
      </c>
      <c r="B355" s="19">
        <v>2.9120706195000001</v>
      </c>
      <c r="C355" s="19">
        <v>2.9255422262000002</v>
      </c>
      <c r="D355" s="19">
        <v>2.9269275765999998</v>
      </c>
      <c r="E355" s="19">
        <v>2.9270986301000002</v>
      </c>
      <c r="F355" s="19">
        <v>2.905010775</v>
      </c>
      <c r="G355" s="19">
        <v>2.9254054748999998</v>
      </c>
      <c r="H355" s="19">
        <v>2.9330443400999999</v>
      </c>
      <c r="I355" s="19">
        <v>2.9453405256999998</v>
      </c>
      <c r="K355" t="s">
        <v>27</v>
      </c>
      <c r="M355" t="s">
        <v>27</v>
      </c>
      <c r="O355" t="s">
        <v>27</v>
      </c>
      <c r="Q355" t="s">
        <v>27</v>
      </c>
      <c r="V355" s="20"/>
      <c r="W355" s="20"/>
      <c r="X355" s="20">
        <v>0</v>
      </c>
    </row>
    <row r="356" spans="1:24" x14ac:dyDescent="0.45">
      <c r="A356" s="18" t="s">
        <v>376</v>
      </c>
      <c r="B356" s="19">
        <v>4.1528144423000004</v>
      </c>
      <c r="C356" s="19">
        <v>6.2768574752999999</v>
      </c>
      <c r="D356" s="19">
        <v>7.3099315278999999</v>
      </c>
      <c r="E356" s="19">
        <v>7.4564678871999996</v>
      </c>
      <c r="F356" s="19">
        <v>4.4284261482999998</v>
      </c>
      <c r="G356" s="19">
        <v>6.9692445168999999</v>
      </c>
      <c r="H356" s="19">
        <v>8.0082945656</v>
      </c>
      <c r="I356" s="19">
        <v>8.1376532537999999</v>
      </c>
      <c r="J356">
        <v>3.5315178626293475</v>
      </c>
      <c r="K356">
        <v>269.55647266154398</v>
      </c>
      <c r="L356">
        <v>3.9419252417076476</v>
      </c>
      <c r="M356">
        <v>2.2769645521647202</v>
      </c>
      <c r="N356">
        <v>4.769202523655486</v>
      </c>
      <c r="O356">
        <v>1.95039201892928</v>
      </c>
      <c r="P356">
        <v>3.3875449098674735</v>
      </c>
      <c r="Q356">
        <v>295.199038075945</v>
      </c>
      <c r="R356">
        <f t="shared" si="47"/>
        <v>2.6636660858189871</v>
      </c>
      <c r="S356">
        <f t="shared" si="48"/>
        <v>6.757150291966715</v>
      </c>
      <c r="T356">
        <f t="shared" si="45"/>
        <v>2.6216091628278373</v>
      </c>
      <c r="U356">
        <f t="shared" si="46"/>
        <v>577.92825128746938</v>
      </c>
      <c r="V356" s="20">
        <f t="shared" ref="V356:V369" si="54">IF(S356&lt;=2,1,0)</f>
        <v>0</v>
      </c>
      <c r="W356" s="20">
        <f t="shared" si="49"/>
        <v>0</v>
      </c>
      <c r="X356" s="20">
        <f t="shared" ref="X356:X369" si="55">IF(W356+V356=2,1,0)</f>
        <v>0</v>
      </c>
    </row>
    <row r="357" spans="1:24" x14ac:dyDescent="0.45">
      <c r="A357" s="18" t="s">
        <v>377</v>
      </c>
      <c r="B357" s="19">
        <v>2.0492320119</v>
      </c>
      <c r="C357" s="19">
        <v>2.1356024883</v>
      </c>
      <c r="D357" s="19">
        <v>2.1432558711</v>
      </c>
      <c r="E357" s="19">
        <v>2.1436799483</v>
      </c>
      <c r="F357" s="19">
        <v>2.0559363863</v>
      </c>
      <c r="G357" s="19">
        <v>2.1357588507999998</v>
      </c>
      <c r="H357" s="19">
        <v>2.1430103820999999</v>
      </c>
      <c r="I357" s="19">
        <v>2.1435535181000001</v>
      </c>
      <c r="J357">
        <v>1.1005966689851572</v>
      </c>
      <c r="K357">
        <v>210.51791532272</v>
      </c>
      <c r="L357">
        <v>1.0438811808557893</v>
      </c>
      <c r="M357">
        <v>210.52925142098101</v>
      </c>
      <c r="N357">
        <v>1.0722027190975583</v>
      </c>
      <c r="O357">
        <v>149.548164853076</v>
      </c>
      <c r="P357">
        <v>1.0719315720444882</v>
      </c>
      <c r="Q357">
        <v>149.511610218257</v>
      </c>
      <c r="R357">
        <f t="shared" si="47"/>
        <v>1.4538768776028419</v>
      </c>
      <c r="S357">
        <f t="shared" si="48"/>
        <v>2.1393967130777267</v>
      </c>
      <c r="T357">
        <f t="shared" si="45"/>
        <v>1.2848647647698153</v>
      </c>
      <c r="U357">
        <f t="shared" si="46"/>
        <v>2.1367273913045435</v>
      </c>
      <c r="V357" s="20">
        <f t="shared" si="54"/>
        <v>0</v>
      </c>
      <c r="W357" s="20">
        <f t="shared" si="49"/>
        <v>0</v>
      </c>
      <c r="X357" s="20">
        <f t="shared" si="55"/>
        <v>0</v>
      </c>
    </row>
    <row r="358" spans="1:24" x14ac:dyDescent="0.45">
      <c r="A358" s="18" t="s">
        <v>378</v>
      </c>
      <c r="B358" s="19">
        <v>2.0332967810999998</v>
      </c>
      <c r="C358" s="19">
        <v>2.1334915954999998</v>
      </c>
      <c r="D358" s="19">
        <v>2.1427409918999998</v>
      </c>
      <c r="E358" s="19">
        <v>2.1434190464</v>
      </c>
      <c r="F358" s="19">
        <v>2.0458125888000001</v>
      </c>
      <c r="G358" s="19">
        <v>2.1336914042999999</v>
      </c>
      <c r="H358" s="19">
        <v>2.1428512274</v>
      </c>
      <c r="I358" s="19">
        <v>2.1434149140000001</v>
      </c>
      <c r="J358">
        <v>1.072097206479627</v>
      </c>
      <c r="K358">
        <v>179.41247017561199</v>
      </c>
      <c r="L358">
        <v>1.0720524880422382</v>
      </c>
      <c r="M358">
        <v>179.45997287377401</v>
      </c>
      <c r="N358">
        <v>1.0646590116852526</v>
      </c>
      <c r="O358">
        <v>133.87095049091599</v>
      </c>
      <c r="P358">
        <v>1.0791017603322492</v>
      </c>
      <c r="Q358">
        <v>133.88423102431699</v>
      </c>
      <c r="R358">
        <f t="shared" si="47"/>
        <v>1.3768369595749848</v>
      </c>
      <c r="S358">
        <f t="shared" si="48"/>
        <v>2.1381916119312252</v>
      </c>
      <c r="T358">
        <f t="shared" si="45"/>
        <v>1.2271443673667712</v>
      </c>
      <c r="U358">
        <f t="shared" si="46"/>
        <v>2.1358893695944614</v>
      </c>
      <c r="V358" s="20">
        <f t="shared" si="54"/>
        <v>0</v>
      </c>
      <c r="W358" s="20">
        <f t="shared" si="49"/>
        <v>0</v>
      </c>
      <c r="X358" s="20">
        <f t="shared" si="55"/>
        <v>0</v>
      </c>
    </row>
    <row r="359" spans="1:24" x14ac:dyDescent="0.45">
      <c r="A359" s="18" t="s">
        <v>379</v>
      </c>
      <c r="B359" s="19">
        <v>2.0619218286000001</v>
      </c>
      <c r="C359" s="19">
        <v>2.136501349</v>
      </c>
      <c r="D359" s="19">
        <v>2.1434891862000001</v>
      </c>
      <c r="E359" s="19">
        <v>2.1437949864000001</v>
      </c>
      <c r="F359" s="19">
        <v>2.0637521626000002</v>
      </c>
      <c r="G359" s="19">
        <v>2.1367473964000001</v>
      </c>
      <c r="H359" s="19">
        <v>2.1433511405000001</v>
      </c>
      <c r="I359" s="19">
        <v>2.1437796852000002</v>
      </c>
      <c r="J359">
        <v>1.7358578747550326</v>
      </c>
      <c r="K359">
        <v>244.546250618697</v>
      </c>
      <c r="L359">
        <v>0.40854109393893062</v>
      </c>
      <c r="M359">
        <v>244.49336973320601</v>
      </c>
      <c r="N359">
        <v>1.0614845499476266</v>
      </c>
      <c r="O359">
        <v>164.215026402771</v>
      </c>
      <c r="P359">
        <v>1.0828676552975922</v>
      </c>
      <c r="Q359">
        <v>164.28645401806801</v>
      </c>
      <c r="R359">
        <f t="shared" si="47"/>
        <v>1.5219972803085149</v>
      </c>
      <c r="S359">
        <f t="shared" si="48"/>
        <v>2.1400232903366772</v>
      </c>
      <c r="T359">
        <f t="shared" si="45"/>
        <v>1.3328693867851937</v>
      </c>
      <c r="U359">
        <f t="shared" si="46"/>
        <v>2.1383046567806865</v>
      </c>
      <c r="V359" s="20">
        <f t="shared" si="54"/>
        <v>0</v>
      </c>
      <c r="W359" s="20">
        <f t="shared" si="49"/>
        <v>0</v>
      </c>
      <c r="X359" s="20">
        <f t="shared" si="55"/>
        <v>0</v>
      </c>
    </row>
    <row r="360" spans="1:24" x14ac:dyDescent="0.45">
      <c r="A360" s="18" t="s">
        <v>380</v>
      </c>
      <c r="B360" s="19">
        <v>2.3169602045</v>
      </c>
      <c r="C360" s="19">
        <v>2.4793980563</v>
      </c>
      <c r="D360" s="19">
        <v>2.4943215477999998</v>
      </c>
      <c r="E360" s="19">
        <v>2.4952836715000002</v>
      </c>
      <c r="F360" s="19">
        <v>2.4008384922000001</v>
      </c>
      <c r="G360" s="19">
        <v>2.4883019474000001</v>
      </c>
      <c r="H360" s="19">
        <v>2.5066131543000001</v>
      </c>
      <c r="I360" s="19">
        <v>2.5098788274000001</v>
      </c>
      <c r="J360">
        <v>0.67559011946318959</v>
      </c>
      <c r="K360">
        <v>126.149940346085</v>
      </c>
      <c r="L360">
        <v>1.8211156994895095</v>
      </c>
      <c r="M360">
        <v>126.131400965485</v>
      </c>
      <c r="N360">
        <v>2.4883838654809258</v>
      </c>
      <c r="O360">
        <v>172.768454123922</v>
      </c>
      <c r="P360">
        <v>2.1868433563442796E-2</v>
      </c>
      <c r="Q360">
        <v>0.45728012353153102</v>
      </c>
      <c r="R360">
        <f t="shared" si="47"/>
        <v>1.3926351659674672</v>
      </c>
      <c r="S360">
        <f t="shared" si="48"/>
        <v>2.4868480470844929</v>
      </c>
      <c r="T360">
        <f t="shared" si="45"/>
        <v>1.5762137442488915</v>
      </c>
      <c r="U360">
        <f t="shared" si="46"/>
        <v>1.7013462431342236E-2</v>
      </c>
      <c r="V360" s="20">
        <f t="shared" si="54"/>
        <v>0</v>
      </c>
      <c r="W360" s="20">
        <f t="shared" si="49"/>
        <v>0</v>
      </c>
      <c r="X360" s="20">
        <f t="shared" si="55"/>
        <v>0</v>
      </c>
    </row>
    <row r="361" spans="1:24" x14ac:dyDescent="0.45">
      <c r="A361" s="18" t="s">
        <v>381</v>
      </c>
      <c r="B361" s="19">
        <v>2.0386616878999999</v>
      </c>
      <c r="C361" s="19">
        <v>2.1346145011000002</v>
      </c>
      <c r="D361" s="19">
        <v>2.1429683875999999</v>
      </c>
      <c r="E361" s="19">
        <v>2.1434579136999998</v>
      </c>
      <c r="F361" s="19">
        <v>2.0471828822</v>
      </c>
      <c r="G361" s="19">
        <v>2.1354233417000001</v>
      </c>
      <c r="H361" s="19">
        <v>2.142737753</v>
      </c>
      <c r="I361" s="19">
        <v>2.1435563103000002</v>
      </c>
      <c r="J361">
        <v>1.0886268605232527</v>
      </c>
      <c r="K361">
        <v>188.699417693784</v>
      </c>
      <c r="L361">
        <v>1.0557654634563609</v>
      </c>
      <c r="M361">
        <v>188.69265137007901</v>
      </c>
      <c r="N361">
        <v>1.032051449303137</v>
      </c>
      <c r="O361">
        <v>135.32180865248799</v>
      </c>
      <c r="P361">
        <v>1.1122187474813106</v>
      </c>
      <c r="Q361">
        <v>135.321746702057</v>
      </c>
      <c r="R361">
        <f t="shared" si="47"/>
        <v>1.4016069432743476</v>
      </c>
      <c r="S361">
        <f t="shared" si="48"/>
        <v>2.1387252080108508</v>
      </c>
      <c r="T361">
        <f t="shared" si="45"/>
        <v>1.233062475806936</v>
      </c>
      <c r="U361">
        <f t="shared" si="46"/>
        <v>2.136376035318686</v>
      </c>
      <c r="V361" s="20">
        <f t="shared" si="54"/>
        <v>0</v>
      </c>
      <c r="W361" s="20">
        <f t="shared" si="49"/>
        <v>0</v>
      </c>
      <c r="X361" s="20">
        <f t="shared" si="55"/>
        <v>0</v>
      </c>
    </row>
    <row r="362" spans="1:24" x14ac:dyDescent="0.45">
      <c r="A362" s="18" t="s">
        <v>382</v>
      </c>
      <c r="B362" s="19">
        <v>2.0451436926</v>
      </c>
      <c r="C362" s="19">
        <v>2.1343804041999999</v>
      </c>
      <c r="D362" s="19">
        <v>2.1433412003000001</v>
      </c>
      <c r="E362" s="19">
        <v>2.1435247028000002</v>
      </c>
      <c r="F362" s="19">
        <v>2.0500014267000002</v>
      </c>
      <c r="G362" s="19">
        <v>2.1353505213999999</v>
      </c>
      <c r="H362" s="19">
        <v>2.1430205456000002</v>
      </c>
      <c r="I362" s="19">
        <v>2.1434540046000001</v>
      </c>
      <c r="J362">
        <v>1.0666569949859124</v>
      </c>
      <c r="K362">
        <v>201.871977814225</v>
      </c>
      <c r="L362">
        <v>1.0775647493060576</v>
      </c>
      <c r="M362">
        <v>201.831225258887</v>
      </c>
      <c r="N362">
        <v>1.1471616355592651</v>
      </c>
      <c r="O362">
        <v>139.65336119961401</v>
      </c>
      <c r="P362">
        <v>0.99704000924383829</v>
      </c>
      <c r="Q362">
        <v>139.579578922651</v>
      </c>
      <c r="R362">
        <f t="shared" si="47"/>
        <v>1.4338652381584938</v>
      </c>
      <c r="S362">
        <f t="shared" si="48"/>
        <v>2.1389234841147968</v>
      </c>
      <c r="T362">
        <f t="shared" si="45"/>
        <v>1.2493639141210595</v>
      </c>
      <c r="U362">
        <f t="shared" si="46"/>
        <v>2.1359463765105016</v>
      </c>
      <c r="V362" s="20">
        <f t="shared" si="54"/>
        <v>0</v>
      </c>
      <c r="W362" s="20">
        <f t="shared" si="49"/>
        <v>0</v>
      </c>
      <c r="X362" s="20">
        <f t="shared" si="55"/>
        <v>0</v>
      </c>
    </row>
    <row r="363" spans="1:24" x14ac:dyDescent="0.45">
      <c r="A363" s="18" t="s">
        <v>383</v>
      </c>
      <c r="B363" s="19">
        <v>2.0518008232999998</v>
      </c>
      <c r="C363" s="19">
        <v>2.1353135529</v>
      </c>
      <c r="D363" s="19">
        <v>2.1433855402000002</v>
      </c>
      <c r="E363" s="19">
        <v>2.1437313246</v>
      </c>
      <c r="F363" s="19">
        <v>2.0587185207999998</v>
      </c>
      <c r="G363" s="19">
        <v>2.1357666689000001</v>
      </c>
      <c r="H363" s="19">
        <v>2.1430959345999998</v>
      </c>
      <c r="I363" s="19">
        <v>2.1435335261000001</v>
      </c>
      <c r="J363">
        <v>1.0733779523901141</v>
      </c>
      <c r="K363">
        <v>216.810768824375</v>
      </c>
      <c r="L363">
        <v>1.0709729869289819</v>
      </c>
      <c r="M363">
        <v>216.83118728060501</v>
      </c>
      <c r="N363">
        <v>1.1168153055427852</v>
      </c>
      <c r="O363">
        <v>154.760479698506</v>
      </c>
      <c r="P363">
        <v>1.0272373890677937</v>
      </c>
      <c r="Q363">
        <v>154.67657279616299</v>
      </c>
      <c r="R363">
        <f t="shared" si="47"/>
        <v>1.467517280063108</v>
      </c>
      <c r="S363">
        <f t="shared" si="48"/>
        <v>2.1394173358624773</v>
      </c>
      <c r="T363">
        <f t="shared" si="45"/>
        <v>1.3023243639636779</v>
      </c>
      <c r="U363">
        <f t="shared" si="46"/>
        <v>2.1365426535127341</v>
      </c>
      <c r="V363" s="20">
        <f t="shared" si="54"/>
        <v>0</v>
      </c>
      <c r="W363" s="20">
        <f t="shared" si="49"/>
        <v>0</v>
      </c>
      <c r="X363" s="20">
        <f t="shared" si="55"/>
        <v>0</v>
      </c>
    </row>
    <row r="364" spans="1:24" x14ac:dyDescent="0.45">
      <c r="A364" s="18" t="s">
        <v>384</v>
      </c>
      <c r="B364" s="19">
        <v>2.0463347276000001</v>
      </c>
      <c r="C364" s="19">
        <v>2.1357328276</v>
      </c>
      <c r="D364" s="19">
        <v>2.1433337172</v>
      </c>
      <c r="E364" s="19">
        <v>2.1433962622</v>
      </c>
      <c r="F364" s="19">
        <v>2.0553407571000002</v>
      </c>
      <c r="G364" s="19">
        <v>2.1363189633999999</v>
      </c>
      <c r="H364" s="19">
        <v>2.1431985754</v>
      </c>
      <c r="I364" s="19">
        <v>2.1434206101000002</v>
      </c>
      <c r="J364">
        <v>1.7538982891793042</v>
      </c>
      <c r="K364">
        <v>203.941787221742</v>
      </c>
      <c r="L364">
        <v>0.39065907798465038</v>
      </c>
      <c r="M364">
        <v>203.90783055733601</v>
      </c>
      <c r="N364">
        <v>1.0317942874541408</v>
      </c>
      <c r="O364">
        <v>148.17339978633299</v>
      </c>
      <c r="P364">
        <v>1.1125609128951404</v>
      </c>
      <c r="Q364">
        <v>148.20954932584999</v>
      </c>
      <c r="R364">
        <f t="shared" si="47"/>
        <v>1.4389613922089819</v>
      </c>
      <c r="S364">
        <f t="shared" si="48"/>
        <v>2.1393122988894429</v>
      </c>
      <c r="T364">
        <f t="shared" si="45"/>
        <v>1.2803652773857772</v>
      </c>
      <c r="U364">
        <f t="shared" si="46"/>
        <v>2.1373953575793676</v>
      </c>
      <c r="V364" s="20">
        <f t="shared" si="54"/>
        <v>0</v>
      </c>
      <c r="W364" s="20">
        <f t="shared" si="49"/>
        <v>0</v>
      </c>
      <c r="X364" s="20">
        <f t="shared" si="55"/>
        <v>0</v>
      </c>
    </row>
    <row r="365" spans="1:24" x14ac:dyDescent="0.45">
      <c r="A365" s="18" t="s">
        <v>385</v>
      </c>
      <c r="B365" s="19">
        <v>2.9795434076</v>
      </c>
      <c r="C365" s="19">
        <v>3.7415158213000002</v>
      </c>
      <c r="D365" s="19">
        <v>4.2277599587000001</v>
      </c>
      <c r="E365" s="19">
        <v>4.3022278728999996</v>
      </c>
      <c r="F365" s="19">
        <v>3.1729794869000001</v>
      </c>
      <c r="G365" s="19">
        <v>4.1186765467999997</v>
      </c>
      <c r="H365" s="19">
        <v>4.6141199053999999</v>
      </c>
      <c r="I365" s="19">
        <v>4.7111035326000001</v>
      </c>
      <c r="J365">
        <v>2.8582424843557934</v>
      </c>
      <c r="K365">
        <v>349.86534488797702</v>
      </c>
      <c r="L365">
        <v>1.4547693865821665</v>
      </c>
      <c r="M365">
        <v>1.54770789084742</v>
      </c>
      <c r="N365">
        <v>0.99945377843119387</v>
      </c>
      <c r="O365">
        <v>0.56823511331378895</v>
      </c>
      <c r="P365">
        <v>3.7235569283948453</v>
      </c>
      <c r="Q365">
        <v>31.3500774471166</v>
      </c>
      <c r="R365">
        <f t="shared" si="47"/>
        <v>2.2450597845971636</v>
      </c>
      <c r="S365">
        <f t="shared" si="48"/>
        <v>3.953713952507699</v>
      </c>
      <c r="T365">
        <f t="shared" si="45"/>
        <v>0.89436987804465362</v>
      </c>
      <c r="U365">
        <f t="shared" si="46"/>
        <v>32.996616653529387</v>
      </c>
      <c r="V365" s="20">
        <f t="shared" si="54"/>
        <v>0</v>
      </c>
      <c r="W365" s="20">
        <f t="shared" si="49"/>
        <v>0</v>
      </c>
      <c r="X365" s="20">
        <f t="shared" si="55"/>
        <v>0</v>
      </c>
    </row>
    <row r="366" spans="1:24" x14ac:dyDescent="0.45">
      <c r="A366" s="18" t="s">
        <v>386</v>
      </c>
      <c r="B366" s="19">
        <v>2.4043997305999998</v>
      </c>
      <c r="C366" s="19">
        <v>2.4414224136999998</v>
      </c>
      <c r="D366" s="19">
        <v>2.4455613368</v>
      </c>
      <c r="E366" s="19">
        <v>2.4458439994000001</v>
      </c>
      <c r="F366" s="19">
        <v>2.4108642782</v>
      </c>
      <c r="G366" s="19">
        <v>2.4432103450999998</v>
      </c>
      <c r="H366" s="19">
        <v>2.4477225277999999</v>
      </c>
      <c r="I366" s="19">
        <v>2.4488092386</v>
      </c>
      <c r="J366">
        <v>1.4164911455744476</v>
      </c>
      <c r="K366">
        <v>433.77128239260901</v>
      </c>
      <c r="L366">
        <v>1.0293526842970975</v>
      </c>
      <c r="M366">
        <v>971.48432724239103</v>
      </c>
      <c r="N366">
        <v>1.2279728761624611</v>
      </c>
      <c r="O366">
        <v>414.93697261077199</v>
      </c>
      <c r="P366">
        <v>1.2200400615196934</v>
      </c>
      <c r="Q366">
        <v>414.51439597854699</v>
      </c>
      <c r="R366">
        <f t="shared" si="47"/>
        <v>2.0844017353261783</v>
      </c>
      <c r="S366">
        <f t="shared" si="48"/>
        <v>2.4436834361060082</v>
      </c>
      <c r="T366">
        <f t="shared" si="45"/>
        <v>1.9724178452773939</v>
      </c>
      <c r="U366">
        <f t="shared" si="46"/>
        <v>2.4438160549734667</v>
      </c>
      <c r="V366" s="20">
        <f t="shared" si="54"/>
        <v>0</v>
      </c>
      <c r="W366" s="20">
        <f t="shared" si="49"/>
        <v>0</v>
      </c>
      <c r="X366" s="20">
        <f t="shared" si="55"/>
        <v>0</v>
      </c>
    </row>
    <row r="367" spans="1:24" x14ac:dyDescent="0.45">
      <c r="A367" s="18" t="s">
        <v>387</v>
      </c>
      <c r="B367" s="19">
        <v>2.3522382285000001</v>
      </c>
      <c r="C367" s="19">
        <v>2.8970907723999999</v>
      </c>
      <c r="D367" s="19">
        <v>3.2352255240000001</v>
      </c>
      <c r="E367" s="19">
        <v>3.2742767859000002</v>
      </c>
      <c r="F367" s="19">
        <v>2.5227166299000001</v>
      </c>
      <c r="G367" s="19">
        <v>3.1811529964999998</v>
      </c>
      <c r="H367" s="19">
        <v>3.6181829993000001</v>
      </c>
      <c r="I367" s="19">
        <v>3.7127677400999999</v>
      </c>
      <c r="J367">
        <v>2.2486309349490643</v>
      </c>
      <c r="K367">
        <v>444.71502680468501</v>
      </c>
      <c r="L367">
        <v>1.037368605703973</v>
      </c>
      <c r="M367">
        <v>1.67382378194324</v>
      </c>
      <c r="N367">
        <v>2.842001916223047</v>
      </c>
      <c r="O367">
        <v>41.2668113484145</v>
      </c>
      <c r="P367">
        <v>0.88259167429873842</v>
      </c>
      <c r="Q367">
        <v>0.49041772109384801</v>
      </c>
      <c r="R367">
        <f t="shared" si="47"/>
        <v>1.8529001197162303</v>
      </c>
      <c r="S367">
        <f t="shared" si="48"/>
        <v>3.0448696328078988</v>
      </c>
      <c r="T367">
        <f t="shared" si="45"/>
        <v>0.83451186466153293</v>
      </c>
      <c r="U367">
        <f t="shared" si="46"/>
        <v>0.47039653556348759</v>
      </c>
      <c r="V367" s="20">
        <f t="shared" si="54"/>
        <v>0</v>
      </c>
      <c r="W367" s="20">
        <f t="shared" si="49"/>
        <v>0</v>
      </c>
      <c r="X367" s="20">
        <f t="shared" si="55"/>
        <v>0</v>
      </c>
    </row>
    <row r="368" spans="1:24" x14ac:dyDescent="0.45">
      <c r="A368" s="18" t="s">
        <v>388</v>
      </c>
      <c r="B368" s="19">
        <v>5.0857781836999996</v>
      </c>
      <c r="C368" s="19">
        <v>7.3725428605000003</v>
      </c>
      <c r="D368" s="19">
        <v>8.4618493173000005</v>
      </c>
      <c r="E368" s="19">
        <v>8.5592449582000008</v>
      </c>
      <c r="F368" s="19">
        <v>5.1179614287000001</v>
      </c>
      <c r="G368" s="19">
        <v>8.0486258789999994</v>
      </c>
      <c r="H368" s="19">
        <v>9.3481704914999995</v>
      </c>
      <c r="I368" s="19">
        <v>9.6033810725999995</v>
      </c>
      <c r="J368">
        <v>4.1416048860492971</v>
      </c>
      <c r="K368">
        <v>2.3893411650449199</v>
      </c>
      <c r="L368">
        <v>4.457598821278963</v>
      </c>
      <c r="M368">
        <v>224.33602460525901</v>
      </c>
      <c r="N368">
        <v>7.4516381160603293</v>
      </c>
      <c r="O368">
        <v>12.7645073185026</v>
      </c>
      <c r="P368">
        <v>2.1832975145395519</v>
      </c>
      <c r="Q368">
        <v>0.49661830907087201</v>
      </c>
      <c r="R368">
        <f t="shared" si="47"/>
        <v>3.1798699240694694</v>
      </c>
      <c r="S368">
        <f t="shared" si="48"/>
        <v>7.8725866826268316</v>
      </c>
      <c r="T368">
        <f t="shared" si="45"/>
        <v>0.85428576995181515</v>
      </c>
      <c r="U368">
        <f t="shared" si="46"/>
        <v>1.3669312216097758</v>
      </c>
      <c r="V368" s="20">
        <f t="shared" si="54"/>
        <v>0</v>
      </c>
      <c r="W368" s="20">
        <f t="shared" si="49"/>
        <v>0</v>
      </c>
      <c r="X368" s="20">
        <f t="shared" si="55"/>
        <v>0</v>
      </c>
    </row>
    <row r="369" spans="1:24" x14ac:dyDescent="0.45">
      <c r="A369" s="18" t="s">
        <v>389</v>
      </c>
      <c r="B369" s="19">
        <v>3.7290148181</v>
      </c>
      <c r="C369" s="19">
        <v>4.1588016767999996</v>
      </c>
      <c r="D369" s="19">
        <v>4.4270045825000004</v>
      </c>
      <c r="E369" s="19">
        <v>4.4278182447000001</v>
      </c>
      <c r="F369" s="19">
        <v>3.8947027494999999</v>
      </c>
      <c r="G369" s="19">
        <v>4.3662090793999999</v>
      </c>
      <c r="H369" s="19">
        <v>4.6433272708000004</v>
      </c>
      <c r="I369" s="19">
        <v>4.7121129367999997</v>
      </c>
      <c r="J369">
        <v>0.67446093061065993</v>
      </c>
      <c r="K369">
        <v>1.44937468572203</v>
      </c>
      <c r="L369">
        <v>3.775146948779629</v>
      </c>
      <c r="M369">
        <v>264.89035060982502</v>
      </c>
      <c r="N369">
        <v>4.2226506667911732</v>
      </c>
      <c r="O369">
        <v>69.808918693007996</v>
      </c>
      <c r="P369">
        <v>0.49836702656118359</v>
      </c>
      <c r="Q369">
        <v>0.36857866480134399</v>
      </c>
      <c r="R369">
        <f t="shared" si="47"/>
        <v>2.7501851178028551</v>
      </c>
      <c r="S369">
        <f t="shared" si="48"/>
        <v>4.2695012625079638</v>
      </c>
      <c r="T369">
        <f t="shared" si="45"/>
        <v>1.737773560871821</v>
      </c>
      <c r="U369">
        <f t="shared" si="46"/>
        <v>0.23361679805619484</v>
      </c>
      <c r="V369" s="20">
        <f t="shared" si="54"/>
        <v>0</v>
      </c>
      <c r="W369" s="20">
        <f t="shared" si="49"/>
        <v>0</v>
      </c>
      <c r="X369" s="20">
        <f t="shared" si="55"/>
        <v>0</v>
      </c>
    </row>
    <row r="370" spans="1:24" x14ac:dyDescent="0.45">
      <c r="A370" s="18" t="s">
        <v>390</v>
      </c>
      <c r="B370" s="19">
        <v>4.8516000000000003E-6</v>
      </c>
      <c r="C370" s="19">
        <v>7.8596099999999998E-5</v>
      </c>
      <c r="D370" s="19">
        <v>7.9968400000000005E-4</v>
      </c>
      <c r="E370" s="19">
        <v>8.5637899999999999E-4</v>
      </c>
      <c r="F370" s="19">
        <v>1.8463900000000001E-4</v>
      </c>
      <c r="G370" s="19">
        <v>1.9687799999999998E-3</v>
      </c>
      <c r="H370" s="19">
        <v>1.45062E-2</v>
      </c>
      <c r="I370" s="19">
        <v>2.13987E-2</v>
      </c>
      <c r="K370" t="s">
        <v>27</v>
      </c>
      <c r="M370" t="s">
        <v>27</v>
      </c>
      <c r="O370" t="s">
        <v>27</v>
      </c>
      <c r="Q370" t="s">
        <v>27</v>
      </c>
      <c r="V370" s="20"/>
      <c r="W370" s="20"/>
      <c r="X370" s="20">
        <v>0</v>
      </c>
    </row>
    <row r="371" spans="1:24" x14ac:dyDescent="0.45">
      <c r="A371" s="18" t="s">
        <v>391</v>
      </c>
      <c r="B371" s="19">
        <v>2.6251522236999998</v>
      </c>
      <c r="C371" s="19">
        <v>2.8532200559000001</v>
      </c>
      <c r="D371" s="19">
        <v>2.9428448781999998</v>
      </c>
      <c r="E371" s="19">
        <v>3.0138447729000002</v>
      </c>
      <c r="F371" s="19">
        <v>2.7694211246</v>
      </c>
      <c r="G371" s="19">
        <v>2.9942082873999998</v>
      </c>
      <c r="H371" s="19">
        <v>3.1982646827000001</v>
      </c>
      <c r="I371" s="19">
        <v>3.2389218335000001</v>
      </c>
      <c r="J371">
        <v>2.8649641576399016</v>
      </c>
      <c r="K371">
        <v>106.22950111827301</v>
      </c>
      <c r="L371">
        <v>0.16474756940608529</v>
      </c>
      <c r="M371">
        <v>9.34162117935807E-2</v>
      </c>
      <c r="N371">
        <v>2.7797701706074363</v>
      </c>
      <c r="O371">
        <v>359.74197083049302</v>
      </c>
      <c r="P371">
        <v>0.46491011518477504</v>
      </c>
      <c r="Q371">
        <v>0.57399929274057904</v>
      </c>
      <c r="R371">
        <f t="shared" si="47"/>
        <v>1.4759063122854599</v>
      </c>
      <c r="S371">
        <f t="shared" si="48"/>
        <v>2.8774772822218964</v>
      </c>
      <c r="T371">
        <f t="shared" si="45"/>
        <v>2.1777864971454974</v>
      </c>
      <c r="U371">
        <f t="shared" si="46"/>
        <v>0.25290057813548056</v>
      </c>
      <c r="V371" s="20">
        <f>IF(S371&lt;=2,1,0)</f>
        <v>0</v>
      </c>
      <c r="W371" s="20">
        <f t="shared" si="49"/>
        <v>0</v>
      </c>
      <c r="X371" s="20">
        <f>IF(W371+V371=2,1,0)</f>
        <v>0</v>
      </c>
    </row>
    <row r="372" spans="1:24" x14ac:dyDescent="0.45">
      <c r="A372" s="18" t="s">
        <v>392</v>
      </c>
      <c r="B372" s="19">
        <v>0.61713930439999998</v>
      </c>
      <c r="C372" s="19">
        <v>11.0339430556</v>
      </c>
      <c r="D372" s="19">
        <v>15.057405663899999</v>
      </c>
      <c r="E372" s="19">
        <v>15.3769277092</v>
      </c>
      <c r="F372" s="19">
        <v>0.72237091649999996</v>
      </c>
      <c r="G372" s="19">
        <v>12.1545182429</v>
      </c>
      <c r="H372" s="19">
        <v>16.343903964700001</v>
      </c>
      <c r="I372" s="19">
        <v>16.8653208311</v>
      </c>
      <c r="K372" t="s">
        <v>27</v>
      </c>
      <c r="M372" t="s">
        <v>27</v>
      </c>
      <c r="O372" t="s">
        <v>27</v>
      </c>
      <c r="Q372" t="s">
        <v>27</v>
      </c>
      <c r="V372" s="20"/>
      <c r="W372" s="20"/>
      <c r="X372" s="20">
        <v>0</v>
      </c>
    </row>
    <row r="373" spans="1:24" x14ac:dyDescent="0.45">
      <c r="A373" s="18" t="s">
        <v>393</v>
      </c>
      <c r="B373" s="19">
        <v>5.0011658617999997</v>
      </c>
      <c r="C373" s="19">
        <v>8.9185074488999998</v>
      </c>
      <c r="D373" s="19">
        <v>9.8202911135999997</v>
      </c>
      <c r="E373" s="19">
        <v>9.9946821009000004</v>
      </c>
      <c r="F373" s="19">
        <v>4.7809437354000002</v>
      </c>
      <c r="G373" s="19">
        <v>9.5549526894000003</v>
      </c>
      <c r="H373" s="19">
        <v>10.7356481127</v>
      </c>
      <c r="I373" s="19">
        <v>10.927411082300001</v>
      </c>
      <c r="J373">
        <v>9.7039146404715737</v>
      </c>
      <c r="K373">
        <v>10.368057104337399</v>
      </c>
      <c r="L373">
        <v>0.31564863627378092</v>
      </c>
      <c r="M373">
        <v>0.18618393429167199</v>
      </c>
      <c r="N373">
        <v>10.685630104137317</v>
      </c>
      <c r="O373">
        <v>5.1782140883515497</v>
      </c>
      <c r="P373">
        <v>0.26720749781386699</v>
      </c>
      <c r="Q373">
        <v>0.13374336489408001</v>
      </c>
      <c r="R373">
        <f t="shared" si="47"/>
        <v>0.9121795301037271</v>
      </c>
      <c r="S373">
        <f t="shared" si="48"/>
        <v>9.3431183270809424</v>
      </c>
      <c r="T373">
        <f t="shared" si="45"/>
        <v>0.52643998953797777</v>
      </c>
      <c r="U373">
        <f t="shared" si="46"/>
        <v>0.30807760106256166</v>
      </c>
      <c r="V373" s="20">
        <f>IF(S373&lt;=2,1,0)</f>
        <v>0</v>
      </c>
      <c r="W373" s="20">
        <f t="shared" si="49"/>
        <v>0</v>
      </c>
      <c r="X373" s="20">
        <f>IF(W373+V373=2,1,0)</f>
        <v>0</v>
      </c>
    </row>
    <row r="374" spans="1:24" x14ac:dyDescent="0.45">
      <c r="A374" s="18" t="s">
        <v>394</v>
      </c>
      <c r="B374" s="19">
        <v>3.6312147888999999</v>
      </c>
      <c r="C374" s="19">
        <v>9.1087815194000008</v>
      </c>
      <c r="D374" s="19">
        <v>10.3266820379</v>
      </c>
      <c r="E374" s="19">
        <v>10.499795297</v>
      </c>
      <c r="F374" s="19">
        <v>3.6474683728000001</v>
      </c>
      <c r="G374" s="19">
        <v>9.8668610182999998</v>
      </c>
      <c r="H374" s="19">
        <v>11.250603031800001</v>
      </c>
      <c r="I374" s="19">
        <v>11.5079253029</v>
      </c>
      <c r="J374">
        <v>3.1668270452316452</v>
      </c>
      <c r="K374">
        <v>5.3171355273099898</v>
      </c>
      <c r="L374">
        <v>7.4091370617997603</v>
      </c>
      <c r="M374">
        <v>5.3177333009984098</v>
      </c>
      <c r="N374">
        <v>8.9487721524842989</v>
      </c>
      <c r="O374">
        <v>3.1249446446224698</v>
      </c>
      <c r="P374">
        <v>2.6392478181090575</v>
      </c>
      <c r="Q374">
        <v>3.1249512420819099</v>
      </c>
      <c r="R374">
        <f t="shared" si="47"/>
        <v>0.53398755639306528</v>
      </c>
      <c r="S374">
        <f t="shared" si="48"/>
        <v>9.6669941538196191</v>
      </c>
      <c r="T374">
        <f t="shared" si="45"/>
        <v>0.35114625232881785</v>
      </c>
      <c r="U374">
        <f t="shared" si="46"/>
        <v>9.9896649300556994</v>
      </c>
      <c r="V374" s="20">
        <f>IF(S374&lt;=2,1,0)</f>
        <v>0</v>
      </c>
      <c r="W374" s="20">
        <f t="shared" si="49"/>
        <v>0</v>
      </c>
      <c r="X374" s="20">
        <f>IF(W374+V374=2,1,0)</f>
        <v>0</v>
      </c>
    </row>
    <row r="375" spans="1:24" x14ac:dyDescent="0.45">
      <c r="A375" s="18" t="s">
        <v>395</v>
      </c>
      <c r="B375" s="19">
        <v>2.9978826903</v>
      </c>
      <c r="C375" s="19">
        <v>3.7969515666999998</v>
      </c>
      <c r="D375" s="19">
        <v>4.0642394920999996</v>
      </c>
      <c r="E375" s="19">
        <v>4.0832604047999999</v>
      </c>
      <c r="F375" s="19">
        <v>3.3039865687000001</v>
      </c>
      <c r="G375" s="19">
        <v>4.0120240264999998</v>
      </c>
      <c r="H375" s="19">
        <v>4.5160792433000001</v>
      </c>
      <c r="I375" s="19">
        <v>4.7337425996000002</v>
      </c>
      <c r="J375">
        <v>2.6544394467096475</v>
      </c>
      <c r="K375">
        <v>376.72720470330501</v>
      </c>
      <c r="L375">
        <v>1.4385707288827365</v>
      </c>
      <c r="M375">
        <v>3.9021537751100799</v>
      </c>
      <c r="N375">
        <v>0.85095401326538023</v>
      </c>
      <c r="O375">
        <v>0.15967389707415799</v>
      </c>
      <c r="P375">
        <v>3.9163790843808979</v>
      </c>
      <c r="Q375">
        <v>33.236385884106703</v>
      </c>
      <c r="R375">
        <f t="shared" si="47"/>
        <v>2.1516617785365773</v>
      </c>
      <c r="S375">
        <f t="shared" si="48"/>
        <v>3.9260978532209547</v>
      </c>
      <c r="T375">
        <f t="shared" si="45"/>
        <v>0.97831408573210432</v>
      </c>
      <c r="U375">
        <f t="shared" si="46"/>
        <v>46.731997635562792</v>
      </c>
      <c r="V375" s="20">
        <f>IF(S375&lt;=2,1,0)</f>
        <v>0</v>
      </c>
      <c r="W375" s="20">
        <f t="shared" si="49"/>
        <v>0</v>
      </c>
      <c r="X375" s="20">
        <f>IF(W375+V375=2,1,0)</f>
        <v>0</v>
      </c>
    </row>
    <row r="376" spans="1:24" x14ac:dyDescent="0.45">
      <c r="A376" s="18" t="s">
        <v>396</v>
      </c>
      <c r="B376" s="19">
        <v>1.9329400535000001</v>
      </c>
      <c r="C376" s="19">
        <v>1.9448546031</v>
      </c>
      <c r="D376" s="19">
        <v>1.9457921884</v>
      </c>
      <c r="E376" s="19">
        <v>1.9457343493999999</v>
      </c>
      <c r="F376" s="19">
        <v>1.9314381331999999</v>
      </c>
      <c r="G376" s="19">
        <v>1.9446848701999999</v>
      </c>
      <c r="H376" s="19">
        <v>1.9456011037000001</v>
      </c>
      <c r="I376" s="19">
        <v>1.9458405676999999</v>
      </c>
      <c r="K376" t="s">
        <v>27</v>
      </c>
      <c r="M376" t="s">
        <v>27</v>
      </c>
      <c r="N376">
        <v>0.97709604589550347</v>
      </c>
      <c r="O376">
        <v>855.48519062554499</v>
      </c>
      <c r="P376">
        <v>0.96881030856225769</v>
      </c>
      <c r="Q376">
        <v>858.17488678433995</v>
      </c>
      <c r="T376">
        <f t="shared" si="45"/>
        <v>1.74253462011448</v>
      </c>
      <c r="U376">
        <f t="shared" si="46"/>
        <v>1.9478417333211064</v>
      </c>
      <c r="V376" s="20"/>
      <c r="W376" s="20"/>
      <c r="X376" s="20">
        <v>0</v>
      </c>
    </row>
    <row r="377" spans="1:24" x14ac:dyDescent="0.45">
      <c r="A377" s="18" t="s">
        <v>397</v>
      </c>
      <c r="B377" s="19">
        <v>1.9318765199000001</v>
      </c>
      <c r="C377" s="19">
        <v>1.9445402728000001</v>
      </c>
      <c r="D377" s="19">
        <v>1.9458832712</v>
      </c>
      <c r="E377" s="19">
        <v>1.9459243530000001</v>
      </c>
      <c r="F377" s="19">
        <v>1.9327957265</v>
      </c>
      <c r="G377" s="19">
        <v>1.9445832465999999</v>
      </c>
      <c r="H377" s="19">
        <v>1.9458240809</v>
      </c>
      <c r="I377" s="19">
        <v>1.94589192</v>
      </c>
      <c r="K377" t="s">
        <v>27</v>
      </c>
      <c r="M377" t="s">
        <v>27</v>
      </c>
      <c r="N377">
        <v>0.9727570207956644</v>
      </c>
      <c r="O377">
        <v>943.52801093987205</v>
      </c>
      <c r="P377">
        <v>0.9731653058113523</v>
      </c>
      <c r="Q377">
        <v>943.48247660972697</v>
      </c>
      <c r="T377">
        <f t="shared" si="45"/>
        <v>1.7594429247975878</v>
      </c>
      <c r="U377">
        <f t="shared" si="46"/>
        <v>1.9448447330802852</v>
      </c>
      <c r="V377" s="20"/>
      <c r="W377" s="20"/>
      <c r="X377" s="20">
        <v>0</v>
      </c>
    </row>
    <row r="378" spans="1:24" x14ac:dyDescent="0.45">
      <c r="A378" s="18" t="s">
        <v>398</v>
      </c>
      <c r="B378" s="19">
        <v>1.9336949326999999</v>
      </c>
      <c r="C378" s="19">
        <v>1.9448410893000001</v>
      </c>
      <c r="D378" s="19">
        <v>1.9457975939000001</v>
      </c>
      <c r="E378" s="19">
        <v>1.9459024606999999</v>
      </c>
      <c r="F378" s="19">
        <v>1.9320143604</v>
      </c>
      <c r="G378" s="19">
        <v>1.9446683834</v>
      </c>
      <c r="H378" s="19">
        <v>1.9457608364000001</v>
      </c>
      <c r="I378" s="19">
        <v>1.9458470542999999</v>
      </c>
      <c r="K378" t="s">
        <v>27</v>
      </c>
      <c r="M378" t="s">
        <v>27</v>
      </c>
      <c r="N378">
        <v>0.97845129019088861</v>
      </c>
      <c r="O378">
        <v>890.032667352526</v>
      </c>
      <c r="P378">
        <v>0.96748804996644733</v>
      </c>
      <c r="Q378">
        <v>889.90085178146603</v>
      </c>
      <c r="T378">
        <f t="shared" si="45"/>
        <v>1.7493732837629261</v>
      </c>
      <c r="U378">
        <f t="shared" si="46"/>
        <v>1.944701860118863</v>
      </c>
      <c r="V378" s="20"/>
      <c r="W378" s="20"/>
      <c r="X378" s="20">
        <v>0</v>
      </c>
    </row>
    <row r="379" spans="1:24" x14ac:dyDescent="0.45">
      <c r="A379" s="18" t="s">
        <v>399</v>
      </c>
      <c r="B379" s="19">
        <v>2.1029773500000002</v>
      </c>
      <c r="C379" s="19">
        <v>2.2072973776000002</v>
      </c>
      <c r="D379" s="19">
        <v>2.2117363454999999</v>
      </c>
      <c r="E379" s="19">
        <v>2.2125429655</v>
      </c>
      <c r="F379" s="19">
        <v>2.2559968612999999</v>
      </c>
      <c r="G379" s="19">
        <v>2.3026928994999998</v>
      </c>
      <c r="H379" s="19">
        <v>2.3307940767000002</v>
      </c>
      <c r="I379" s="19">
        <v>2.3695093282999999</v>
      </c>
      <c r="J379">
        <v>1.143700991038517</v>
      </c>
      <c r="K379">
        <v>184.76361819333201</v>
      </c>
      <c r="L379">
        <v>1.0709904778994594</v>
      </c>
      <c r="M379">
        <v>184.73880334195999</v>
      </c>
      <c r="O379" t="s">
        <v>27</v>
      </c>
      <c r="Q379" t="s">
        <v>27</v>
      </c>
      <c r="R379">
        <f t="shared" si="47"/>
        <v>1.4369289094858035</v>
      </c>
      <c r="S379">
        <f t="shared" si="48"/>
        <v>2.2087139463085155</v>
      </c>
      <c r="V379" s="20"/>
      <c r="W379" s="20"/>
      <c r="X379" s="20">
        <v>0</v>
      </c>
    </row>
    <row r="380" spans="1:24" x14ac:dyDescent="0.45">
      <c r="A380" s="18" t="s">
        <v>400</v>
      </c>
      <c r="B380" s="19">
        <v>3.5159608823999999</v>
      </c>
      <c r="C380" s="19">
        <v>4.3389571806999996</v>
      </c>
      <c r="D380" s="19">
        <v>4.7344816140999999</v>
      </c>
      <c r="E380" s="19">
        <v>4.7526262448000001</v>
      </c>
      <c r="F380" s="19">
        <v>3.9045023001999999</v>
      </c>
      <c r="G380" s="19">
        <v>4.6833624788000003</v>
      </c>
      <c r="H380" s="19">
        <v>5.0198235702999998</v>
      </c>
      <c r="I380" s="19">
        <v>5.0500855989</v>
      </c>
      <c r="J380">
        <v>3.3453739590911411</v>
      </c>
      <c r="K380">
        <v>298.92023944506502</v>
      </c>
      <c r="L380">
        <v>1.4288677968931252</v>
      </c>
      <c r="M380">
        <v>2.3403206675474202</v>
      </c>
      <c r="N380">
        <v>1.3602763347997411</v>
      </c>
      <c r="O380">
        <v>1.7265988759311299</v>
      </c>
      <c r="P380">
        <v>3.7014150117238769</v>
      </c>
      <c r="Q380">
        <v>270.16694335154801</v>
      </c>
      <c r="R380">
        <f t="shared" si="47"/>
        <v>2.5394421115039294</v>
      </c>
      <c r="S380">
        <f t="shared" si="48"/>
        <v>4.5171225057707574</v>
      </c>
      <c r="T380">
        <f t="shared" si="45"/>
        <v>2.7245716241742342</v>
      </c>
      <c r="U380">
        <f t="shared" si="46"/>
        <v>168.74527581018626</v>
      </c>
      <c r="V380" s="20">
        <f>IF(S380&lt;=2,1,0)</f>
        <v>0</v>
      </c>
      <c r="W380" s="20">
        <f t="shared" si="49"/>
        <v>0</v>
      </c>
      <c r="X380" s="20">
        <f>IF(W380+V380=2,1,0)</f>
        <v>0</v>
      </c>
    </row>
    <row r="381" spans="1:24" x14ac:dyDescent="0.45">
      <c r="A381" s="18" t="s">
        <v>401</v>
      </c>
      <c r="B381" s="19">
        <v>5.6197312794999998</v>
      </c>
      <c r="C381" s="19">
        <v>6.9074253138000001</v>
      </c>
      <c r="D381" s="19">
        <v>7.1273612972000002</v>
      </c>
      <c r="E381" s="19">
        <v>7.1458574780999999</v>
      </c>
      <c r="F381" s="19">
        <v>6.2726847207</v>
      </c>
      <c r="G381" s="19">
        <v>7.0798883023999997</v>
      </c>
      <c r="H381" s="19">
        <v>7.3558750252999996</v>
      </c>
      <c r="I381" s="19">
        <v>7.3813848108000002</v>
      </c>
      <c r="J381">
        <v>3.9850589315830645</v>
      </c>
      <c r="K381">
        <v>250.92945851237801</v>
      </c>
      <c r="L381">
        <v>3.1656499845976627</v>
      </c>
      <c r="M381">
        <v>12.620108554621</v>
      </c>
      <c r="N381">
        <v>6.2488513804255454</v>
      </c>
      <c r="O381">
        <v>160.02940975942099</v>
      </c>
      <c r="P381">
        <v>1.1409583163488004</v>
      </c>
      <c r="Q381">
        <v>1.93259272030166</v>
      </c>
      <c r="R381">
        <f t="shared" si="47"/>
        <v>3.2042261908993277</v>
      </c>
      <c r="S381">
        <f t="shared" si="48"/>
        <v>7.0221429604174741</v>
      </c>
      <c r="T381">
        <f t="shared" si="45"/>
        <v>3.8673508509253494</v>
      </c>
      <c r="U381">
        <f t="shared" si="46"/>
        <v>0.98167255977939183</v>
      </c>
      <c r="V381" s="20">
        <f>IF(S381&lt;=2,1,0)</f>
        <v>0</v>
      </c>
      <c r="W381" s="20">
        <f t="shared" si="49"/>
        <v>0</v>
      </c>
      <c r="X381" s="20">
        <f>IF(W381+V381=2,1,0)</f>
        <v>0</v>
      </c>
    </row>
    <row r="382" spans="1:24" x14ac:dyDescent="0.45">
      <c r="A382" s="18" t="s">
        <v>402</v>
      </c>
      <c r="B382" s="19">
        <v>1.6986275508999999</v>
      </c>
      <c r="C382" s="19">
        <v>1.700095793</v>
      </c>
      <c r="D382" s="19">
        <v>1.7001380312000001</v>
      </c>
      <c r="E382" s="19">
        <v>1.7001470632</v>
      </c>
      <c r="F382" s="19">
        <v>1.6984224697999999</v>
      </c>
      <c r="G382" s="19">
        <v>1.7020379529</v>
      </c>
      <c r="H382" s="19">
        <v>1.7097508065</v>
      </c>
      <c r="I382" s="19">
        <v>1.7140096915</v>
      </c>
      <c r="K382" t="s">
        <v>27</v>
      </c>
      <c r="M382" t="s">
        <v>27</v>
      </c>
      <c r="O382" t="s">
        <v>27</v>
      </c>
      <c r="Q382" t="s">
        <v>27</v>
      </c>
      <c r="V382" s="20"/>
      <c r="W382" s="20"/>
      <c r="X382" s="20">
        <v>0</v>
      </c>
    </row>
    <row r="383" spans="1:24" x14ac:dyDescent="0.45">
      <c r="A383" s="18" t="s">
        <v>403</v>
      </c>
      <c r="B383" s="19">
        <v>3.1018643538999999</v>
      </c>
      <c r="C383" s="19">
        <v>3.1085782151000001</v>
      </c>
      <c r="D383" s="19">
        <v>3.1090948715</v>
      </c>
      <c r="E383" s="19">
        <v>3.1091186761</v>
      </c>
      <c r="F383" s="19">
        <v>3.0987056328000002</v>
      </c>
      <c r="G383" s="19">
        <v>3.1080775904000002</v>
      </c>
      <c r="H383" s="19">
        <v>3.1089525298999998</v>
      </c>
      <c r="I383" s="19">
        <v>3.1090815117999999</v>
      </c>
      <c r="K383" t="s">
        <v>27</v>
      </c>
      <c r="M383" t="s">
        <v>27</v>
      </c>
      <c r="O383" t="s">
        <v>27</v>
      </c>
      <c r="Q383" t="s">
        <v>27</v>
      </c>
      <c r="V383" s="20"/>
      <c r="W383" s="20"/>
      <c r="X383" s="20">
        <v>0</v>
      </c>
    </row>
    <row r="384" spans="1:24" x14ac:dyDescent="0.45">
      <c r="A384" s="18" t="s">
        <v>404</v>
      </c>
      <c r="B384" s="19">
        <v>6.2824236580999999</v>
      </c>
      <c r="C384" s="19">
        <v>6.9675760676999996</v>
      </c>
      <c r="D384" s="19">
        <v>7.5737162696000002</v>
      </c>
      <c r="E384" s="19">
        <v>7.6646759996</v>
      </c>
      <c r="F384" s="19">
        <v>6.5382392582</v>
      </c>
      <c r="G384" s="19">
        <v>7.6139977774999998</v>
      </c>
      <c r="H384" s="19">
        <v>8.3364908965000009</v>
      </c>
      <c r="I384" s="19">
        <v>8.4881907615000003</v>
      </c>
      <c r="J384">
        <v>6.6152984051836183</v>
      </c>
      <c r="K384">
        <v>151.16476059493999</v>
      </c>
      <c r="L384">
        <v>1.0875485532477842</v>
      </c>
      <c r="M384">
        <v>0.59171048187886599</v>
      </c>
      <c r="N384">
        <v>6.9916614104125756</v>
      </c>
      <c r="O384">
        <v>72.402822183293395</v>
      </c>
      <c r="P384">
        <v>1.5153606750563302</v>
      </c>
      <c r="Q384">
        <v>0.52681220567921205</v>
      </c>
      <c r="R384">
        <f t="shared" si="47"/>
        <v>3.9878475386487389</v>
      </c>
      <c r="S384">
        <f t="shared" si="48"/>
        <v>7.1829441586347906</v>
      </c>
      <c r="T384">
        <f t="shared" si="45"/>
        <v>2.9441810098904075</v>
      </c>
      <c r="U384">
        <f t="shared" si="46"/>
        <v>0.82798826887334598</v>
      </c>
      <c r="V384" s="20">
        <f>IF(S384&lt;=2,1,0)</f>
        <v>0</v>
      </c>
      <c r="W384" s="20">
        <f t="shared" si="49"/>
        <v>0</v>
      </c>
      <c r="X384" s="20">
        <f>IF(W384+V384=2,1,0)</f>
        <v>0</v>
      </c>
    </row>
    <row r="385" spans="1:24" x14ac:dyDescent="0.45">
      <c r="A385" s="18" t="s">
        <v>405</v>
      </c>
      <c r="B385" s="19">
        <v>2.9593130696999999</v>
      </c>
      <c r="C385" s="19">
        <v>3.5403377948000001</v>
      </c>
      <c r="D385" s="19">
        <v>3.7433270009999999</v>
      </c>
      <c r="E385" s="19">
        <v>3.7584884449999998</v>
      </c>
      <c r="F385" s="19">
        <v>3.1557941327000001</v>
      </c>
      <c r="G385" s="19">
        <v>3.6867030587</v>
      </c>
      <c r="H385" s="19">
        <v>3.9585115743000001</v>
      </c>
      <c r="I385" s="19">
        <v>4.0433085371999997</v>
      </c>
      <c r="J385">
        <v>2.7688050894311851</v>
      </c>
      <c r="K385">
        <v>361.16623036733898</v>
      </c>
      <c r="L385">
        <v>0.99703265628796345</v>
      </c>
      <c r="M385">
        <v>3.5087264791122799</v>
      </c>
      <c r="N385">
        <v>3.6251247195041989</v>
      </c>
      <c r="O385">
        <v>41.514887108524398</v>
      </c>
      <c r="P385">
        <v>0.42998627469154638</v>
      </c>
      <c r="Q385">
        <v>0.23868728902810901</v>
      </c>
      <c r="R385">
        <f t="shared" si="47"/>
        <v>2.2022103976004477</v>
      </c>
      <c r="S385">
        <f t="shared" si="48"/>
        <v>3.6376521193217459</v>
      </c>
      <c r="T385">
        <f t="shared" si="45"/>
        <v>1.0644925113046675</v>
      </c>
      <c r="U385">
        <f t="shared" si="46"/>
        <v>0.15953310416402181</v>
      </c>
      <c r="V385" s="20">
        <f>IF(S385&lt;=2,1,0)</f>
        <v>0</v>
      </c>
      <c r="W385" s="20">
        <f t="shared" si="49"/>
        <v>0</v>
      </c>
      <c r="X385" s="20">
        <f>IF(W385+V385=2,1,0)</f>
        <v>0</v>
      </c>
    </row>
    <row r="386" spans="1:24" x14ac:dyDescent="0.45">
      <c r="A386" s="18" t="s">
        <v>406</v>
      </c>
      <c r="B386" s="19">
        <v>3.4225947161999999</v>
      </c>
      <c r="C386" s="19">
        <v>3.8875295017</v>
      </c>
      <c r="D386" s="19">
        <v>4.1362368271000003</v>
      </c>
      <c r="E386" s="19">
        <v>4.1575548696000002</v>
      </c>
      <c r="F386" s="19">
        <v>3.6578352443000002</v>
      </c>
      <c r="G386" s="19">
        <v>4.1257511799</v>
      </c>
      <c r="H386" s="19">
        <v>4.2907407585000001</v>
      </c>
      <c r="I386" s="19">
        <v>4.3080988772</v>
      </c>
      <c r="J386">
        <v>3.4182794224734248</v>
      </c>
      <c r="K386">
        <v>292.54483721809299</v>
      </c>
      <c r="L386">
        <v>0.75029090358082839</v>
      </c>
      <c r="M386">
        <v>1.7602695150199701</v>
      </c>
      <c r="N386">
        <v>0.76536237251130712</v>
      </c>
      <c r="O386">
        <v>2.1141839266426499</v>
      </c>
      <c r="P386">
        <v>3.5467746281374861</v>
      </c>
      <c r="Q386">
        <v>281.94625520334</v>
      </c>
      <c r="R386">
        <f t="shared" si="47"/>
        <v>2.560458364584274</v>
      </c>
      <c r="S386">
        <f t="shared" si="48"/>
        <v>3.9967642076007013</v>
      </c>
      <c r="T386">
        <f t="shared" si="45"/>
        <v>2.6340150975754271</v>
      </c>
      <c r="U386">
        <f t="shared" si="46"/>
        <v>86.086736335246414</v>
      </c>
      <c r="V386" s="20">
        <f>IF(S386&lt;=2,1,0)</f>
        <v>0</v>
      </c>
      <c r="W386" s="20">
        <f t="shared" si="49"/>
        <v>0</v>
      </c>
      <c r="X386" s="20">
        <f>IF(W386+V386=2,1,0)</f>
        <v>0</v>
      </c>
    </row>
    <row r="387" spans="1:24" x14ac:dyDescent="0.45">
      <c r="A387" s="18" t="s">
        <v>407</v>
      </c>
      <c r="B387" s="19">
        <v>2.9208453783000001</v>
      </c>
      <c r="C387" s="19">
        <v>2.9546162468000001</v>
      </c>
      <c r="D387" s="19">
        <v>2.9628229424999999</v>
      </c>
      <c r="E387" s="19">
        <v>2.9729905687999998</v>
      </c>
      <c r="F387" s="19">
        <v>2.9652823613999999</v>
      </c>
      <c r="G387" s="19">
        <v>3.0483667109999999</v>
      </c>
      <c r="H387" s="19">
        <v>3.1640764199999998</v>
      </c>
      <c r="I387" s="19">
        <v>3.1757486917</v>
      </c>
      <c r="K387" t="s">
        <v>27</v>
      </c>
      <c r="M387" t="s">
        <v>27</v>
      </c>
      <c r="N387">
        <v>0.1762128948546364</v>
      </c>
      <c r="O387">
        <v>0.26847252246497699</v>
      </c>
      <c r="P387">
        <v>3.0108247608961594</v>
      </c>
      <c r="Q387">
        <v>332.134905449379</v>
      </c>
      <c r="T387">
        <f t="shared" si="45"/>
        <v>2.314563977714343</v>
      </c>
      <c r="U387">
        <f t="shared" si="46"/>
        <v>79.165760128616242</v>
      </c>
      <c r="V387" s="20"/>
      <c r="W387" s="20"/>
      <c r="X387" s="20">
        <v>0</v>
      </c>
    </row>
    <row r="388" spans="1:24" x14ac:dyDescent="0.45">
      <c r="A388" s="18" t="s">
        <v>408</v>
      </c>
      <c r="B388" s="19">
        <v>0</v>
      </c>
      <c r="C388" s="19">
        <v>0</v>
      </c>
      <c r="D388" s="19">
        <v>0</v>
      </c>
      <c r="E388" s="19">
        <v>0</v>
      </c>
      <c r="F388" s="19">
        <v>0</v>
      </c>
      <c r="G388" s="19">
        <v>0</v>
      </c>
      <c r="H388" s="19">
        <v>0</v>
      </c>
      <c r="I388" s="19">
        <v>0</v>
      </c>
      <c r="K388" t="s">
        <v>27</v>
      </c>
      <c r="M388" t="s">
        <v>27</v>
      </c>
      <c r="O388" t="s">
        <v>27</v>
      </c>
      <c r="Q388" t="s">
        <v>27</v>
      </c>
      <c r="V388" s="20"/>
      <c r="W388" s="20"/>
      <c r="X388" s="20">
        <v>0</v>
      </c>
    </row>
    <row r="389" spans="1:24" x14ac:dyDescent="0.45">
      <c r="A389" s="18" t="s">
        <v>409</v>
      </c>
      <c r="B389" s="19">
        <v>0.8658011873</v>
      </c>
      <c r="C389" s="19">
        <v>0.86658841799999997</v>
      </c>
      <c r="D389" s="19">
        <v>0.86682061499999996</v>
      </c>
      <c r="E389" s="19">
        <v>0.86673406770000005</v>
      </c>
      <c r="F389" s="19">
        <v>0.86508425359999996</v>
      </c>
      <c r="G389" s="19">
        <v>0.86664258530000005</v>
      </c>
      <c r="H389" s="19">
        <v>0.87281572620000003</v>
      </c>
      <c r="I389" s="19">
        <v>0.87377918109999997</v>
      </c>
      <c r="K389" t="s">
        <v>27</v>
      </c>
      <c r="M389" t="s">
        <v>27</v>
      </c>
      <c r="O389" t="s">
        <v>27</v>
      </c>
      <c r="Q389" t="s">
        <v>27</v>
      </c>
      <c r="V389" s="20"/>
      <c r="W389" s="20"/>
      <c r="X389" s="20">
        <v>0</v>
      </c>
    </row>
    <row r="390" spans="1:24" x14ac:dyDescent="0.45">
      <c r="A390" s="18" t="s">
        <v>410</v>
      </c>
      <c r="B390" s="19">
        <v>1.5624644545999999</v>
      </c>
      <c r="C390" s="19">
        <v>1.5980929498000001</v>
      </c>
      <c r="D390" s="19">
        <v>1.6019196603000001</v>
      </c>
      <c r="E390" s="19">
        <v>1.6021647921</v>
      </c>
      <c r="F390" s="19">
        <v>1.5521451312000001</v>
      </c>
      <c r="G390" s="19">
        <v>1.5977025918000001</v>
      </c>
      <c r="H390" s="19">
        <v>1.6017381276</v>
      </c>
      <c r="I390" s="19">
        <v>1.6019371875999999</v>
      </c>
      <c r="J390">
        <v>0.79656174677015479</v>
      </c>
      <c r="K390">
        <v>310.16691814273298</v>
      </c>
      <c r="L390">
        <v>0.80567376606196006</v>
      </c>
      <c r="M390">
        <v>500.03675873352898</v>
      </c>
      <c r="N390">
        <v>0.80248616514172721</v>
      </c>
      <c r="O390">
        <v>198.38353412965401</v>
      </c>
      <c r="P390">
        <v>0.79986564226579993</v>
      </c>
      <c r="Q390">
        <v>198.29038285436499</v>
      </c>
      <c r="R390">
        <f t="shared" ref="R390:R450" si="56">J390*K390*$R$2/(1+K390*$R$2)+L390*M390*$R$2/(1+M390*$R$2)</f>
        <v>1.273760488937276</v>
      </c>
      <c r="S390">
        <f t="shared" ref="S390:S450" si="57">J390*K390*$S$2/(1+K390*$S$2)+L390*M390*$S$2/(1+M390*$S$2)</f>
        <v>1.6001486841024701</v>
      </c>
      <c r="T390">
        <f t="shared" ref="T390:T451" si="58">N390*O390*$T$2/(1+O390*$T$2)+P390*Q390*$T$2/(1+Q390*$T$2)</f>
        <v>1.0652572933885984</v>
      </c>
      <c r="U390">
        <f t="shared" ref="U390:U451" si="59">N390*Q390*$U$2/(1+O390*$U$2)+P390*Q390*$U$2/(1+Q390*$U$2)</f>
        <v>1.597946636703357</v>
      </c>
      <c r="V390" s="20">
        <f>IF(S390&lt;=2,1,0)</f>
        <v>1</v>
      </c>
      <c r="W390" s="20">
        <f t="shared" ref="W390:W450" si="60">IF(T390-3.1847898379*R390+0.02715397&gt;=0,1,0)</f>
        <v>0</v>
      </c>
      <c r="X390" s="20">
        <f>IF(W390+V390=2,1,0)</f>
        <v>0</v>
      </c>
    </row>
    <row r="391" spans="1:24" x14ac:dyDescent="0.45">
      <c r="A391" s="18" t="s">
        <v>411</v>
      </c>
      <c r="B391" s="19">
        <v>0.12674845539999999</v>
      </c>
      <c r="C391" s="19">
        <v>0.95363757699999996</v>
      </c>
      <c r="D391" s="19">
        <v>2.2016243893</v>
      </c>
      <c r="E391" s="19">
        <v>2.3172744241999998</v>
      </c>
      <c r="F391" s="19">
        <v>0.37430509080000002</v>
      </c>
      <c r="G391" s="19">
        <v>1.7927558104000001</v>
      </c>
      <c r="H391" s="19">
        <v>2.6394626681000002</v>
      </c>
      <c r="I391" s="19">
        <v>2.7489028861000002</v>
      </c>
      <c r="J391">
        <v>1.9987044500307634</v>
      </c>
      <c r="K391">
        <v>0.67114984261264998</v>
      </c>
      <c r="L391">
        <v>0.41926675792712476</v>
      </c>
      <c r="M391">
        <v>0.67118955687167803</v>
      </c>
      <c r="N391">
        <v>1.4118390340814437</v>
      </c>
      <c r="O391">
        <v>1.1256537197857801</v>
      </c>
      <c r="P391">
        <v>1.3685342988703424</v>
      </c>
      <c r="Q391">
        <v>1.1257294396461299</v>
      </c>
      <c r="R391">
        <f t="shared" si="56"/>
        <v>1.6120184760527883E-2</v>
      </c>
      <c r="S391">
        <f t="shared" si="57"/>
        <v>1.3856707699939204</v>
      </c>
      <c r="T391">
        <f t="shared" si="58"/>
        <v>3.0950010617238743E-2</v>
      </c>
      <c r="U391">
        <f t="shared" si="59"/>
        <v>1.9253032310448361</v>
      </c>
      <c r="V391" s="20">
        <f>IF(S391&lt;=2,1,0)</f>
        <v>1</v>
      </c>
      <c r="W391" s="20">
        <f t="shared" si="60"/>
        <v>1</v>
      </c>
      <c r="X391" s="20">
        <f>IF(W391+V391=2,1,0)</f>
        <v>1</v>
      </c>
    </row>
    <row r="392" spans="1:24" x14ac:dyDescent="0.45">
      <c r="A392" s="18" t="s">
        <v>412</v>
      </c>
      <c r="B392" s="19">
        <v>0.62896672009999999</v>
      </c>
      <c r="C392" s="19">
        <v>11.005376571599999</v>
      </c>
      <c r="D392" s="19">
        <v>15.0802252464</v>
      </c>
      <c r="E392" s="19">
        <v>15.367548408699999</v>
      </c>
      <c r="F392" s="19">
        <v>0.72233844810000003</v>
      </c>
      <c r="G392" s="19">
        <v>12.167510461399999</v>
      </c>
      <c r="H392" s="19">
        <v>16.363394727500001</v>
      </c>
      <c r="I392" s="19">
        <v>16.8457651316</v>
      </c>
      <c r="K392" t="s">
        <v>27</v>
      </c>
      <c r="M392" t="s">
        <v>27</v>
      </c>
      <c r="O392" t="s">
        <v>27</v>
      </c>
      <c r="Q392" t="s">
        <v>27</v>
      </c>
      <c r="V392" s="20"/>
      <c r="W392" s="20"/>
      <c r="X392" s="20">
        <v>0</v>
      </c>
    </row>
    <row r="393" spans="1:24" x14ac:dyDescent="0.45">
      <c r="A393" s="18" t="s">
        <v>413</v>
      </c>
      <c r="B393" s="19">
        <v>2.40706</v>
      </c>
      <c r="C393" s="19">
        <v>2.4948000000000001</v>
      </c>
      <c r="D393" s="19">
        <v>2.5046599999999999</v>
      </c>
      <c r="E393" s="19">
        <v>2.5048599999999999</v>
      </c>
      <c r="F393" s="19">
        <v>2.4054148665000001</v>
      </c>
      <c r="G393" s="19">
        <v>2.4945876686999999</v>
      </c>
      <c r="H393" s="19">
        <v>2.5044881885999999</v>
      </c>
      <c r="I393" s="19">
        <v>2.5045484813000001</v>
      </c>
      <c r="J393">
        <v>1.7385825432264013</v>
      </c>
      <c r="K393">
        <v>572.05693643838197</v>
      </c>
      <c r="L393">
        <v>0.76673787286212203</v>
      </c>
      <c r="M393">
        <v>98.737366650675298</v>
      </c>
      <c r="N393">
        <v>0.59995816248004497</v>
      </c>
      <c r="O393">
        <v>78.962053485645995</v>
      </c>
      <c r="P393">
        <v>1.9051135806618857</v>
      </c>
      <c r="Q393">
        <v>217.11900342965799</v>
      </c>
      <c r="R393">
        <f t="shared" si="56"/>
        <v>1.8608201090907586</v>
      </c>
      <c r="S393">
        <f t="shared" si="57"/>
        <v>2.4999390033391302</v>
      </c>
      <c r="T393">
        <f t="shared" si="58"/>
        <v>1.5690718415928835</v>
      </c>
      <c r="U393">
        <f t="shared" si="59"/>
        <v>3.5400385946061594</v>
      </c>
      <c r="V393" s="20">
        <f t="shared" ref="V393:V398" si="61">IF(S393&lt;=2,1,0)</f>
        <v>0</v>
      </c>
      <c r="W393" s="20">
        <f t="shared" si="60"/>
        <v>0</v>
      </c>
      <c r="X393" s="20">
        <f>IF(W393+V393=2,1,0)</f>
        <v>0</v>
      </c>
    </row>
    <row r="394" spans="1:24" x14ac:dyDescent="0.45">
      <c r="A394" s="18" t="s">
        <v>414</v>
      </c>
      <c r="B394" s="19">
        <v>2.4096435723999998</v>
      </c>
      <c r="C394" s="19">
        <v>2.4963302824000002</v>
      </c>
      <c r="D394" s="19">
        <v>2.5044952357999999</v>
      </c>
      <c r="E394" s="19">
        <v>2.5047884773</v>
      </c>
      <c r="F394" s="19">
        <v>2.4019754458999998</v>
      </c>
      <c r="G394" s="19">
        <v>2.4946554000000001</v>
      </c>
      <c r="H394" s="19">
        <v>2.5037153467</v>
      </c>
      <c r="I394" s="19">
        <v>2.5047595055</v>
      </c>
      <c r="J394">
        <v>2.1115377755997304</v>
      </c>
      <c r="K394">
        <v>245.83090048519199</v>
      </c>
      <c r="L394">
        <v>0.3939797991087079</v>
      </c>
      <c r="M394">
        <v>245.892425481267</v>
      </c>
      <c r="N394">
        <v>1.2561938449467684</v>
      </c>
      <c r="O394">
        <v>149.49822052622301</v>
      </c>
      <c r="P394">
        <v>1.2487955224918259</v>
      </c>
      <c r="Q394">
        <v>149.469337439036</v>
      </c>
      <c r="R394">
        <f t="shared" si="56"/>
        <v>1.7810457323306257</v>
      </c>
      <c r="S394">
        <f t="shared" si="57"/>
        <v>2.500432099861948</v>
      </c>
      <c r="T394">
        <f t="shared" si="58"/>
        <v>1.500920502604892</v>
      </c>
      <c r="U394">
        <f t="shared" si="59"/>
        <v>2.4963966142021876</v>
      </c>
      <c r="V394" s="20">
        <f t="shared" si="61"/>
        <v>0</v>
      </c>
      <c r="W394" s="20">
        <f t="shared" si="60"/>
        <v>0</v>
      </c>
      <c r="X394" s="20">
        <f>IF(W394+V394=2,1,0)</f>
        <v>0</v>
      </c>
    </row>
    <row r="395" spans="1:24" x14ac:dyDescent="0.45">
      <c r="A395" s="18" t="s">
        <v>415</v>
      </c>
      <c r="B395" s="19">
        <v>1.22369609E-2</v>
      </c>
      <c r="C395" s="19">
        <v>0.11710410409999999</v>
      </c>
      <c r="D395" s="19">
        <v>0.70074909799999996</v>
      </c>
      <c r="E395" s="19">
        <v>0.83304573410000005</v>
      </c>
      <c r="F395" s="19">
        <v>5.6812778000000001E-2</v>
      </c>
      <c r="G395" s="19">
        <v>0.45832430800000001</v>
      </c>
      <c r="H395" s="19">
        <v>1.2101604022000001</v>
      </c>
      <c r="I395" s="19">
        <v>1.3369783304</v>
      </c>
      <c r="J395">
        <v>0.44812579138636949</v>
      </c>
      <c r="K395">
        <v>0.248158654380531</v>
      </c>
      <c r="L395">
        <v>0.44812599631936734</v>
      </c>
      <c r="M395">
        <v>0.24815866081565199</v>
      </c>
      <c r="N395">
        <v>3.3833948292941811E-5</v>
      </c>
      <c r="O395">
        <v>295.58155793112599</v>
      </c>
      <c r="P395">
        <v>1.3911708158972889</v>
      </c>
      <c r="Q395">
        <v>0.33584006426102497</v>
      </c>
      <c r="R395">
        <f t="shared" si="56"/>
        <v>2.2186207057089792E-3</v>
      </c>
      <c r="S395">
        <f t="shared" si="57"/>
        <v>0.29728004648236678</v>
      </c>
      <c r="T395">
        <f t="shared" si="58"/>
        <v>4.6817516522860347E-3</v>
      </c>
      <c r="U395">
        <f t="shared" si="59"/>
        <v>0.55897168401387354</v>
      </c>
      <c r="V395" s="20">
        <f t="shared" si="61"/>
        <v>1</v>
      </c>
      <c r="W395" s="20">
        <f t="shared" si="60"/>
        <v>1</v>
      </c>
      <c r="X395" s="20">
        <v>1</v>
      </c>
    </row>
    <row r="396" spans="1:24" x14ac:dyDescent="0.45">
      <c r="A396" s="18" t="s">
        <v>416</v>
      </c>
      <c r="B396" s="19">
        <v>1.5048321657999999</v>
      </c>
      <c r="C396" s="19">
        <v>1.9528684833000001</v>
      </c>
      <c r="D396" s="19">
        <v>2.0124481813999999</v>
      </c>
      <c r="E396" s="19">
        <v>2.0160419288</v>
      </c>
      <c r="F396" s="19">
        <v>1.6890507913999999</v>
      </c>
      <c r="G396" s="19">
        <v>1.9870600242000001</v>
      </c>
      <c r="H396" s="19">
        <v>2.0276315897999999</v>
      </c>
      <c r="I396" s="19">
        <v>2.0402571664</v>
      </c>
      <c r="J396">
        <v>0.79198611297250832</v>
      </c>
      <c r="K396">
        <v>28.647626573710099</v>
      </c>
      <c r="L396">
        <v>1.2264549979891719</v>
      </c>
      <c r="M396">
        <v>28.648666291731001</v>
      </c>
      <c r="N396">
        <v>2.3345171143132878E-2</v>
      </c>
      <c r="O396">
        <v>0.42835411045708099</v>
      </c>
      <c r="P396">
        <v>2.0149351451977071</v>
      </c>
      <c r="Q396">
        <v>33.050668096596802</v>
      </c>
      <c r="R396">
        <f t="shared" si="56"/>
        <v>0.44948002500543188</v>
      </c>
      <c r="S396">
        <f t="shared" si="57"/>
        <v>1.9838174108323603</v>
      </c>
      <c r="T396">
        <f t="shared" si="58"/>
        <v>0.50062282279456294</v>
      </c>
      <c r="U396">
        <f t="shared" si="59"/>
        <v>2.8160267255237015</v>
      </c>
      <c r="V396" s="20">
        <f t="shared" si="61"/>
        <v>1</v>
      </c>
      <c r="W396" s="20">
        <f t="shared" si="60"/>
        <v>0</v>
      </c>
      <c r="X396" s="20">
        <f>IF(W396+V396=2,1,0)</f>
        <v>0</v>
      </c>
    </row>
    <row r="397" spans="1:24" x14ac:dyDescent="0.45">
      <c r="A397" s="18" t="s">
        <v>417</v>
      </c>
      <c r="B397" s="19">
        <v>1.7470872799999999</v>
      </c>
      <c r="C397" s="19">
        <v>2.5136106269999998</v>
      </c>
      <c r="D397" s="19">
        <v>2.8979980359000002</v>
      </c>
      <c r="E397" s="19">
        <v>2.9104551132999998</v>
      </c>
      <c r="F397" s="19">
        <v>1.8295515518000001</v>
      </c>
      <c r="G397" s="19">
        <v>2.7385653750999999</v>
      </c>
      <c r="H397" s="19">
        <v>3.1032467517</v>
      </c>
      <c r="I397" s="19">
        <v>3.1960327947999998</v>
      </c>
      <c r="J397">
        <v>1.4728013993593443</v>
      </c>
      <c r="K397">
        <v>678.97747110910802</v>
      </c>
      <c r="L397">
        <v>1.4605711602489366</v>
      </c>
      <c r="M397">
        <v>2.47095110454595</v>
      </c>
      <c r="N397">
        <v>2.7241374493144765</v>
      </c>
      <c r="O397">
        <v>12.6809678324024</v>
      </c>
      <c r="P397">
        <v>0.48429411523720017</v>
      </c>
      <c r="Q397">
        <v>0.275157119425605</v>
      </c>
      <c r="R397">
        <f t="shared" si="56"/>
        <v>1.318952587397844</v>
      </c>
      <c r="S397">
        <f t="shared" si="57"/>
        <v>2.6864801009776333</v>
      </c>
      <c r="T397">
        <f t="shared" si="58"/>
        <v>0.30789975673575493</v>
      </c>
      <c r="U397">
        <f t="shared" si="59"/>
        <v>0.22877691204583248</v>
      </c>
      <c r="V397" s="20">
        <f t="shared" si="61"/>
        <v>0</v>
      </c>
      <c r="W397" s="20">
        <f t="shared" si="60"/>
        <v>0</v>
      </c>
      <c r="X397" s="20">
        <f>IF(W397+V397=2,1,0)</f>
        <v>0</v>
      </c>
    </row>
    <row r="398" spans="1:24" x14ac:dyDescent="0.45">
      <c r="A398" s="18" t="s">
        <v>418</v>
      </c>
      <c r="B398" s="19">
        <v>1.4874716717000001</v>
      </c>
      <c r="C398" s="19">
        <v>1.7658554811</v>
      </c>
      <c r="D398" s="19">
        <v>1.7922563892000001</v>
      </c>
      <c r="E398" s="19">
        <v>1.7936165418000001</v>
      </c>
      <c r="F398" s="19">
        <v>1.5018602477</v>
      </c>
      <c r="G398" s="19">
        <v>1.7670932536999999</v>
      </c>
      <c r="H398" s="19">
        <v>1.7923735297000001</v>
      </c>
      <c r="I398" s="19">
        <v>1.7940324593000001</v>
      </c>
      <c r="J398">
        <v>0.70029706433096883</v>
      </c>
      <c r="K398">
        <v>47.060671394514202</v>
      </c>
      <c r="L398">
        <v>1.0969387560770352</v>
      </c>
      <c r="M398">
        <v>47.058234043510502</v>
      </c>
      <c r="N398">
        <v>1.0067240205095944</v>
      </c>
      <c r="O398">
        <v>32.677808613830102</v>
      </c>
      <c r="P398">
        <v>0.79039110110494459</v>
      </c>
      <c r="Q398">
        <v>32.678612383649998</v>
      </c>
      <c r="R398">
        <f t="shared" si="56"/>
        <v>0.57511845613462453</v>
      </c>
      <c r="S398">
        <f t="shared" si="57"/>
        <v>1.7783410909432438</v>
      </c>
      <c r="T398">
        <f t="shared" si="58"/>
        <v>0.44262309903426578</v>
      </c>
      <c r="U398">
        <f t="shared" si="59"/>
        <v>1.7700567096788404</v>
      </c>
      <c r="V398" s="20">
        <f t="shared" si="61"/>
        <v>1</v>
      </c>
      <c r="W398" s="20">
        <f t="shared" si="60"/>
        <v>0</v>
      </c>
      <c r="X398" s="20">
        <f>IF(W398+V398=2,1,0)</f>
        <v>0</v>
      </c>
    </row>
    <row r="399" spans="1:24" x14ac:dyDescent="0.45">
      <c r="A399" s="18" t="s">
        <v>419</v>
      </c>
      <c r="B399" s="19">
        <v>0.61725375549999995</v>
      </c>
      <c r="C399" s="19">
        <v>11.0007295361</v>
      </c>
      <c r="D399" s="19">
        <v>15.037229006800001</v>
      </c>
      <c r="E399" s="19">
        <v>15.376680137899999</v>
      </c>
      <c r="F399" s="19">
        <v>0.71835295560000001</v>
      </c>
      <c r="G399" s="19">
        <v>12.1675299424</v>
      </c>
      <c r="H399" s="19">
        <v>16.330289977</v>
      </c>
      <c r="I399" s="19">
        <v>16.889506520299999</v>
      </c>
      <c r="K399" t="s">
        <v>27</v>
      </c>
      <c r="M399" t="s">
        <v>27</v>
      </c>
      <c r="O399" t="s">
        <v>27</v>
      </c>
      <c r="Q399" t="s">
        <v>27</v>
      </c>
      <c r="V399" s="20"/>
      <c r="W399" s="20"/>
      <c r="X399" s="20">
        <v>0</v>
      </c>
    </row>
    <row r="400" spans="1:24" x14ac:dyDescent="0.45">
      <c r="A400" s="18" t="s">
        <v>420</v>
      </c>
      <c r="B400" s="19">
        <v>0.61764256419999997</v>
      </c>
      <c r="C400" s="19">
        <v>11.0266928685</v>
      </c>
      <c r="D400" s="19">
        <v>15.0646599096</v>
      </c>
      <c r="E400" s="19">
        <v>15.3796396298</v>
      </c>
      <c r="F400" s="19">
        <v>0.7220113293</v>
      </c>
      <c r="G400" s="19">
        <v>12.163448668199999</v>
      </c>
      <c r="H400" s="19">
        <v>16.352574643000001</v>
      </c>
      <c r="I400" s="19">
        <v>16.862599169999999</v>
      </c>
      <c r="K400" t="s">
        <v>27</v>
      </c>
      <c r="M400" t="s">
        <v>27</v>
      </c>
      <c r="O400" t="s">
        <v>27</v>
      </c>
      <c r="Q400" t="s">
        <v>27</v>
      </c>
      <c r="V400" s="20"/>
      <c r="W400" s="20"/>
      <c r="X400" s="20">
        <v>0</v>
      </c>
    </row>
    <row r="401" spans="1:24" x14ac:dyDescent="0.45">
      <c r="A401" s="18" t="s">
        <v>421</v>
      </c>
      <c r="B401" s="19">
        <v>2.2748486000000001E-3</v>
      </c>
      <c r="C401" s="19">
        <v>2.1148415199999999E-2</v>
      </c>
      <c r="D401" s="19">
        <v>0.18658974859999999</v>
      </c>
      <c r="E401" s="19">
        <v>0.26786621269999999</v>
      </c>
      <c r="F401" s="19">
        <v>1.23917356E-2</v>
      </c>
      <c r="G401" s="19">
        <v>0.13077557379999999</v>
      </c>
      <c r="H401" s="19">
        <v>1.1544420334000001</v>
      </c>
      <c r="I401" s="19">
        <v>1.6787584629000001</v>
      </c>
      <c r="J401">
        <v>2.6991147709611791E-5</v>
      </c>
      <c r="K401">
        <v>370.500378885342</v>
      </c>
      <c r="L401">
        <v>0.28897624953804374</v>
      </c>
      <c r="M401">
        <v>0.153520861190936</v>
      </c>
      <c r="N401">
        <v>1.8122998721716093</v>
      </c>
      <c r="O401">
        <v>9.7937565314173899E-2</v>
      </c>
      <c r="P401">
        <v>2.2398972620390743E-5</v>
      </c>
      <c r="Q401">
        <v>446.454827859933</v>
      </c>
      <c r="R401">
        <f t="shared" si="56"/>
        <v>4.6421325058543646E-4</v>
      </c>
      <c r="S401">
        <f t="shared" si="57"/>
        <v>6.7911371822832411E-2</v>
      </c>
      <c r="T401">
        <f t="shared" si="58"/>
        <v>1.7914857672302793E-3</v>
      </c>
      <c r="U401">
        <f t="shared" si="59"/>
        <v>1353.1681027834884</v>
      </c>
      <c r="V401" s="20">
        <f t="shared" ref="V401:V407" si="62">IF(S401&lt;=2,1,0)</f>
        <v>1</v>
      </c>
      <c r="W401" s="20">
        <f t="shared" si="60"/>
        <v>1</v>
      </c>
      <c r="X401" s="20">
        <f t="shared" ref="X401:X407" si="63">IF(W401+V401=2,1,0)</f>
        <v>1</v>
      </c>
    </row>
    <row r="402" spans="1:24" x14ac:dyDescent="0.45">
      <c r="A402" s="18" t="s">
        <v>422</v>
      </c>
      <c r="B402" s="19">
        <v>2.0378084043000002</v>
      </c>
      <c r="C402" s="19">
        <v>2.5496679917999998</v>
      </c>
      <c r="D402" s="19">
        <v>2.5905438167999999</v>
      </c>
      <c r="E402" s="19">
        <v>2.5926303658999998</v>
      </c>
      <c r="F402" s="19">
        <v>2.4580643883</v>
      </c>
      <c r="G402" s="19">
        <v>2.5842553532000001</v>
      </c>
      <c r="H402" s="19">
        <v>2.5956654201</v>
      </c>
      <c r="I402" s="19">
        <v>2.5963594482999999</v>
      </c>
      <c r="J402">
        <v>0.16268726964765934</v>
      </c>
      <c r="K402">
        <v>35.455052321356902</v>
      </c>
      <c r="L402">
        <v>2.4400297931476262</v>
      </c>
      <c r="M402">
        <v>35.454142134497999</v>
      </c>
      <c r="N402">
        <v>1.3989795375721061</v>
      </c>
      <c r="O402">
        <v>113.141835717251</v>
      </c>
      <c r="P402">
        <v>1.1984788947965077</v>
      </c>
      <c r="Q402">
        <v>113.136543118307</v>
      </c>
      <c r="R402">
        <f t="shared" si="56"/>
        <v>0.68124317605517026</v>
      </c>
      <c r="S402">
        <f t="shared" si="57"/>
        <v>2.5665221657692356</v>
      </c>
      <c r="T402">
        <f t="shared" si="58"/>
        <v>1.3787919119211549</v>
      </c>
      <c r="U402">
        <f t="shared" si="59"/>
        <v>2.5859647658414993</v>
      </c>
      <c r="V402" s="20">
        <f t="shared" si="62"/>
        <v>0</v>
      </c>
      <c r="W402" s="20">
        <f t="shared" si="60"/>
        <v>0</v>
      </c>
      <c r="X402" s="20">
        <f t="shared" si="63"/>
        <v>0</v>
      </c>
    </row>
    <row r="403" spans="1:24" x14ac:dyDescent="0.45">
      <c r="A403" s="18" t="s">
        <v>423</v>
      </c>
      <c r="B403" s="19">
        <v>1.2636637949</v>
      </c>
      <c r="C403" s="19">
        <v>2.4837815824999998</v>
      </c>
      <c r="D403" s="19">
        <v>2.5843588487</v>
      </c>
      <c r="E403" s="19">
        <v>2.5875213442999998</v>
      </c>
      <c r="F403" s="19">
        <v>2.3362145495000002</v>
      </c>
      <c r="G403" s="19">
        <v>2.5724580916000002</v>
      </c>
      <c r="H403" s="19">
        <v>2.5947692715000001</v>
      </c>
      <c r="I403" s="19">
        <v>2.5944364626</v>
      </c>
      <c r="J403">
        <v>1.707865969107687</v>
      </c>
      <c r="K403">
        <v>9.4319799375983102</v>
      </c>
      <c r="L403">
        <v>0.92848418890685203</v>
      </c>
      <c r="M403">
        <v>9.4328876259445096</v>
      </c>
      <c r="N403">
        <v>1.3069180836805463</v>
      </c>
      <c r="O403">
        <v>57.3580119580146</v>
      </c>
      <c r="P403">
        <v>1.2907987405842907</v>
      </c>
      <c r="Q403">
        <v>57.349108563267698</v>
      </c>
      <c r="R403">
        <f t="shared" si="56"/>
        <v>0.22723496314279121</v>
      </c>
      <c r="S403">
        <f t="shared" si="57"/>
        <v>2.5036341573921672</v>
      </c>
      <c r="T403">
        <f t="shared" si="58"/>
        <v>0.94683814950971701</v>
      </c>
      <c r="U403">
        <f t="shared" si="59"/>
        <v>2.5750649268526162</v>
      </c>
      <c r="V403" s="20">
        <f t="shared" si="62"/>
        <v>0</v>
      </c>
      <c r="W403" s="20">
        <f t="shared" si="60"/>
        <v>1</v>
      </c>
      <c r="X403" s="20">
        <f t="shared" si="63"/>
        <v>0</v>
      </c>
    </row>
    <row r="404" spans="1:24" x14ac:dyDescent="0.45">
      <c r="A404" s="18" t="s">
        <v>424</v>
      </c>
      <c r="B404" s="19">
        <v>1.8034480732</v>
      </c>
      <c r="C404" s="19">
        <v>2.5329240544</v>
      </c>
      <c r="D404" s="19">
        <v>2.5901586514999999</v>
      </c>
      <c r="E404" s="19">
        <v>2.5928320805</v>
      </c>
      <c r="F404" s="19">
        <v>2.4353047283000002</v>
      </c>
      <c r="G404" s="19">
        <v>2.5809917972999998</v>
      </c>
      <c r="H404" s="19">
        <v>2.5948715493000001</v>
      </c>
      <c r="I404" s="19">
        <v>2.5953488458999998</v>
      </c>
      <c r="J404">
        <v>0.24677146568372627</v>
      </c>
      <c r="K404">
        <v>22.0600946343082</v>
      </c>
      <c r="L404">
        <v>2.3645486837271319</v>
      </c>
      <c r="M404">
        <v>22.0508664888632</v>
      </c>
      <c r="N404">
        <v>1.2000430839618876</v>
      </c>
      <c r="O404">
        <v>96.815274932108906</v>
      </c>
      <c r="P404">
        <v>1.3966316216027301</v>
      </c>
      <c r="Q404">
        <v>96.811141693711505</v>
      </c>
      <c r="R404">
        <f t="shared" si="56"/>
        <v>0.47180113754623781</v>
      </c>
      <c r="S404">
        <f t="shared" si="57"/>
        <v>2.5534239437483723</v>
      </c>
      <c r="T404">
        <f t="shared" si="58"/>
        <v>1.2773136767140678</v>
      </c>
      <c r="U404">
        <f t="shared" si="59"/>
        <v>2.5832818740853547</v>
      </c>
      <c r="V404" s="20">
        <f t="shared" si="62"/>
        <v>0</v>
      </c>
      <c r="W404" s="20">
        <f t="shared" si="60"/>
        <v>0</v>
      </c>
      <c r="X404" s="20">
        <f t="shared" si="63"/>
        <v>0</v>
      </c>
    </row>
    <row r="405" spans="1:24" x14ac:dyDescent="0.45">
      <c r="A405" s="18" t="s">
        <v>425</v>
      </c>
      <c r="B405" s="19">
        <v>1.9425699999999999</v>
      </c>
      <c r="C405" s="19">
        <v>2.5377200000000002</v>
      </c>
      <c r="D405" s="19">
        <v>2.5905399999999998</v>
      </c>
      <c r="E405" s="19">
        <v>2.5920299999999998</v>
      </c>
      <c r="F405" s="19">
        <v>2.44584</v>
      </c>
      <c r="G405" s="19">
        <v>2.58039</v>
      </c>
      <c r="H405" s="19">
        <v>2.5951200000000001</v>
      </c>
      <c r="I405" s="19">
        <v>2.5958899999999998</v>
      </c>
      <c r="J405">
        <v>2.1366550399098219</v>
      </c>
      <c r="K405">
        <v>28.8770410187512</v>
      </c>
      <c r="L405">
        <v>0.46745298198962187</v>
      </c>
      <c r="M405">
        <v>28.8763208751664</v>
      </c>
      <c r="N405">
        <v>0.21326632294578357</v>
      </c>
      <c r="O405">
        <v>53.593996927517601</v>
      </c>
      <c r="P405">
        <v>2.3831028642838903</v>
      </c>
      <c r="Q405">
        <v>113.138076500217</v>
      </c>
      <c r="R405">
        <f t="shared" si="56"/>
        <v>0.58349161623174906</v>
      </c>
      <c r="S405">
        <f t="shared" si="57"/>
        <v>2.559785663504365</v>
      </c>
      <c r="T405">
        <f t="shared" si="58"/>
        <v>1.3394156686720979</v>
      </c>
      <c r="U405">
        <f t="shared" si="59"/>
        <v>2.8186657841732101</v>
      </c>
      <c r="V405" s="20">
        <f t="shared" si="62"/>
        <v>0</v>
      </c>
      <c r="W405" s="20">
        <f t="shared" si="60"/>
        <v>0</v>
      </c>
      <c r="X405" s="20">
        <f t="shared" si="63"/>
        <v>0</v>
      </c>
    </row>
    <row r="406" spans="1:24" x14ac:dyDescent="0.45">
      <c r="A406" s="18" t="s">
        <v>426</v>
      </c>
      <c r="B406" s="19">
        <v>1.9540656061999999</v>
      </c>
      <c r="C406" s="19">
        <v>2.040434544</v>
      </c>
      <c r="D406" s="19">
        <v>2.1180138351000002</v>
      </c>
      <c r="E406" s="19">
        <v>2.1161673294000001</v>
      </c>
      <c r="F406" s="19">
        <v>1.9890450069000001</v>
      </c>
      <c r="G406" s="19">
        <v>2.1267043576</v>
      </c>
      <c r="H406" s="19">
        <v>2.3961385133999999</v>
      </c>
      <c r="I406" s="19">
        <v>2.4767684149</v>
      </c>
      <c r="J406">
        <v>1.9786647370069235</v>
      </c>
      <c r="K406">
        <v>505.39132830694399</v>
      </c>
      <c r="L406">
        <v>0.14565204717614727</v>
      </c>
      <c r="M406">
        <v>0.87412199663966805</v>
      </c>
      <c r="N406">
        <v>1.9931049083782477</v>
      </c>
      <c r="O406">
        <v>501.72973328422302</v>
      </c>
      <c r="P406">
        <v>0.49941107639742238</v>
      </c>
      <c r="Q406">
        <v>0.25095397715530299</v>
      </c>
      <c r="R406">
        <f t="shared" si="56"/>
        <v>1.6530862665050405</v>
      </c>
      <c r="S406">
        <f t="shared" si="57"/>
        <v>2.0693629391771706</v>
      </c>
      <c r="T406">
        <f t="shared" si="58"/>
        <v>1.663125808737389</v>
      </c>
      <c r="U406">
        <f t="shared" si="59"/>
        <v>0.16788922523029934</v>
      </c>
      <c r="V406" s="20">
        <f t="shared" si="62"/>
        <v>0</v>
      </c>
      <c r="W406" s="20">
        <f t="shared" si="60"/>
        <v>0</v>
      </c>
      <c r="X406" s="20">
        <f t="shared" si="63"/>
        <v>0</v>
      </c>
    </row>
    <row r="407" spans="1:24" x14ac:dyDescent="0.45">
      <c r="A407" s="18" t="s">
        <v>427</v>
      </c>
      <c r="B407" s="19">
        <v>1.2541019847999999</v>
      </c>
      <c r="C407" s="19">
        <v>1.3523589084000001</v>
      </c>
      <c r="D407" s="19">
        <v>1.4589491136999999</v>
      </c>
      <c r="E407" s="19">
        <v>1.4811151945000001</v>
      </c>
      <c r="F407" s="19">
        <v>1.3414432844999999</v>
      </c>
      <c r="G407" s="19">
        <v>1.5324676371999999</v>
      </c>
      <c r="H407" s="19">
        <v>1.7008587396999999</v>
      </c>
      <c r="I407" s="19">
        <v>1.7544033107999999</v>
      </c>
      <c r="J407">
        <v>0.23236515852433456</v>
      </c>
      <c r="K407">
        <v>0.76376449969579296</v>
      </c>
      <c r="L407">
        <v>1.2522885886001989</v>
      </c>
      <c r="M407">
        <v>798.53797948985095</v>
      </c>
      <c r="N407">
        <v>0.30371543517769545</v>
      </c>
      <c r="O407">
        <v>0.26303484895728402</v>
      </c>
      <c r="P407">
        <v>1.4580525961315196</v>
      </c>
      <c r="Q407">
        <v>66.260378039056803</v>
      </c>
      <c r="R407">
        <f t="shared" si="56"/>
        <v>1.1146802814071948</v>
      </c>
      <c r="S407">
        <f t="shared" si="57"/>
        <v>1.3919363984155546</v>
      </c>
      <c r="T407">
        <f t="shared" si="58"/>
        <v>0.58188000397547834</v>
      </c>
      <c r="U407">
        <f t="shared" si="59"/>
        <v>27.82115672455404</v>
      </c>
      <c r="V407" s="20">
        <f t="shared" si="62"/>
        <v>1</v>
      </c>
      <c r="W407" s="20">
        <f t="shared" si="60"/>
        <v>0</v>
      </c>
      <c r="X407" s="20">
        <f t="shared" si="63"/>
        <v>0</v>
      </c>
    </row>
    <row r="408" spans="1:24" x14ac:dyDescent="0.45">
      <c r="A408" s="18" t="s">
        <v>428</v>
      </c>
      <c r="B408" s="19">
        <v>1.8609092217000001</v>
      </c>
      <c r="C408" s="19">
        <v>1.8735193628</v>
      </c>
      <c r="D408" s="19">
        <v>1.8769014538</v>
      </c>
      <c r="E408" s="19">
        <v>1.8757176829</v>
      </c>
      <c r="F408" s="19">
        <v>1.8598925897</v>
      </c>
      <c r="G408" s="19">
        <v>1.8863026306999999</v>
      </c>
      <c r="H408" s="19">
        <v>1.9620108595000001</v>
      </c>
      <c r="I408" s="19">
        <v>1.9894911627</v>
      </c>
      <c r="K408" t="s">
        <v>27</v>
      </c>
      <c r="M408" t="s">
        <v>27</v>
      </c>
      <c r="N408">
        <v>1.8748345816732397</v>
      </c>
      <c r="O408">
        <v>533.38038980461295</v>
      </c>
      <c r="P408">
        <v>0.12244693846704643</v>
      </c>
      <c r="Q408">
        <v>0.13308812000176901</v>
      </c>
      <c r="T408">
        <f t="shared" si="58"/>
        <v>1.5789928075551396</v>
      </c>
      <c r="U408">
        <f t="shared" si="59"/>
        <v>2.620822752821244E-2</v>
      </c>
      <c r="V408" s="20"/>
      <c r="W408" s="20"/>
      <c r="X408" s="20">
        <v>0</v>
      </c>
    </row>
    <row r="409" spans="1:24" x14ac:dyDescent="0.45">
      <c r="A409" s="18" t="s">
        <v>429</v>
      </c>
      <c r="B409" s="19">
        <v>1.9625914308000001</v>
      </c>
      <c r="C409" s="19">
        <v>2.0869430796000001</v>
      </c>
      <c r="D409" s="19">
        <v>2.3946918340000001</v>
      </c>
      <c r="E409" s="19">
        <v>2.4379161404</v>
      </c>
      <c r="F409" s="19">
        <v>2.1012926384999999</v>
      </c>
      <c r="G409" s="19">
        <v>2.5026375164000001</v>
      </c>
      <c r="H409" s="19">
        <v>2.8229015783000002</v>
      </c>
      <c r="I409" s="19">
        <v>2.8678920411000002</v>
      </c>
      <c r="J409">
        <v>1.9695690748712811</v>
      </c>
      <c r="K409">
        <v>507.72527465310901</v>
      </c>
      <c r="L409">
        <v>0.49706760033312164</v>
      </c>
      <c r="M409">
        <v>0.393133200935812</v>
      </c>
      <c r="N409">
        <v>2.0308568401233709</v>
      </c>
      <c r="O409">
        <v>492.40297955331198</v>
      </c>
      <c r="P409">
        <v>0.84811940006134445</v>
      </c>
      <c r="Q409">
        <v>0.81967262585501599</v>
      </c>
      <c r="R409">
        <f t="shared" si="56"/>
        <v>1.6474268385269111</v>
      </c>
      <c r="S409">
        <f t="shared" si="57"/>
        <v>2.1864271635422354</v>
      </c>
      <c r="T409">
        <f t="shared" si="58"/>
        <v>1.6949353403824501</v>
      </c>
      <c r="U409">
        <f t="shared" si="59"/>
        <v>0.53015956832320332</v>
      </c>
      <c r="V409" s="20">
        <f>IF(S409&lt;=2,1,0)</f>
        <v>0</v>
      </c>
      <c r="W409" s="20">
        <f t="shared" si="60"/>
        <v>0</v>
      </c>
      <c r="X409" s="20">
        <f>IF(W409+V409=2,1,0)</f>
        <v>0</v>
      </c>
    </row>
    <row r="410" spans="1:24" x14ac:dyDescent="0.45">
      <c r="A410" s="18" t="s">
        <v>430</v>
      </c>
      <c r="B410" s="19">
        <v>3.2821821199999997E-2</v>
      </c>
      <c r="C410" s="19">
        <v>0.29223170399999998</v>
      </c>
      <c r="D410" s="19">
        <v>1.0626959204999999</v>
      </c>
      <c r="E410" s="19">
        <v>1.1991188745000001</v>
      </c>
      <c r="F410" s="19">
        <v>0.15891452110000001</v>
      </c>
      <c r="G410" s="19">
        <v>0.84614889250000003</v>
      </c>
      <c r="H410" s="19">
        <v>1.6264686934999999</v>
      </c>
      <c r="I410" s="19">
        <v>1.7652690118000001</v>
      </c>
      <c r="J410">
        <v>2.7970137560877465E-2</v>
      </c>
      <c r="K410">
        <v>0.357661175416574</v>
      </c>
      <c r="L410">
        <v>1.2432305116634765</v>
      </c>
      <c r="M410">
        <v>0.35749420868776199</v>
      </c>
      <c r="N410">
        <v>0.79722303815686113</v>
      </c>
      <c r="O410">
        <v>0.58151593244208</v>
      </c>
      <c r="P410">
        <v>0.99566858721881091</v>
      </c>
      <c r="Q410">
        <v>0.58151160264977697</v>
      </c>
      <c r="R410">
        <f t="shared" si="56"/>
        <v>4.528326730355108E-3</v>
      </c>
      <c r="S410">
        <f t="shared" si="57"/>
        <v>0.52997394984352086</v>
      </c>
      <c r="T410">
        <f t="shared" si="58"/>
        <v>1.0365629803037322E-2</v>
      </c>
      <c r="U410">
        <f t="shared" si="59"/>
        <v>0.96400762037052301</v>
      </c>
      <c r="V410" s="20">
        <f>IF(S410&lt;=2,1,0)</f>
        <v>1</v>
      </c>
      <c r="W410" s="20">
        <f t="shared" si="60"/>
        <v>1</v>
      </c>
      <c r="X410" s="20">
        <f>IF(W410+V410=2,1,0)</f>
        <v>1</v>
      </c>
    </row>
    <row r="411" spans="1:24" x14ac:dyDescent="0.45">
      <c r="A411" s="18" t="s">
        <v>431</v>
      </c>
      <c r="B411" s="19">
        <v>1.4015334576</v>
      </c>
      <c r="C411" s="19">
        <v>2.2769465677</v>
      </c>
      <c r="D411" s="19">
        <v>3.0954451633</v>
      </c>
      <c r="E411" s="19">
        <v>3.1826706827</v>
      </c>
      <c r="F411" s="19">
        <v>1.9693573235999999</v>
      </c>
      <c r="G411" s="19">
        <v>3.1639267057999998</v>
      </c>
      <c r="H411" s="19">
        <v>3.6123193866999999</v>
      </c>
      <c r="I411" s="19">
        <v>3.6716108936</v>
      </c>
      <c r="J411">
        <v>1.2036250452797812</v>
      </c>
      <c r="K411">
        <v>830.82330683806197</v>
      </c>
      <c r="L411">
        <v>2.0210047110923539</v>
      </c>
      <c r="M411">
        <v>1.13085169611623</v>
      </c>
      <c r="N411">
        <v>1.7698892926058736</v>
      </c>
      <c r="O411">
        <v>42.803468881536297</v>
      </c>
      <c r="P411">
        <v>1.9085274010293247</v>
      </c>
      <c r="Q411">
        <v>1.8635219099792599</v>
      </c>
      <c r="R411">
        <f t="shared" si="56"/>
        <v>1.0969164751395588</v>
      </c>
      <c r="S411">
        <f t="shared" si="57"/>
        <v>2.604289497360543</v>
      </c>
      <c r="T411">
        <f t="shared" si="58"/>
        <v>0.56541630190297343</v>
      </c>
      <c r="U411">
        <f t="shared" si="59"/>
        <v>1.5809463337136902</v>
      </c>
      <c r="V411" s="20">
        <f>IF(S411&lt;=2,1,0)</f>
        <v>0</v>
      </c>
      <c r="W411" s="20">
        <f t="shared" si="60"/>
        <v>0</v>
      </c>
      <c r="X411" s="20">
        <f>IF(W411+V411=2,1,0)</f>
        <v>0</v>
      </c>
    </row>
    <row r="412" spans="1:24" x14ac:dyDescent="0.45">
      <c r="A412" s="18" t="s">
        <v>432</v>
      </c>
      <c r="B412" s="19">
        <v>0</v>
      </c>
      <c r="C412" s="19">
        <v>0</v>
      </c>
      <c r="D412" s="19">
        <v>0</v>
      </c>
      <c r="E412" s="19">
        <v>0</v>
      </c>
      <c r="F412" s="19">
        <v>0</v>
      </c>
      <c r="G412" s="19">
        <v>0</v>
      </c>
      <c r="H412" s="19">
        <v>0</v>
      </c>
      <c r="I412" s="19">
        <v>0</v>
      </c>
      <c r="K412" t="s">
        <v>27</v>
      </c>
      <c r="M412" t="s">
        <v>27</v>
      </c>
      <c r="O412" t="s">
        <v>27</v>
      </c>
      <c r="Q412" t="s">
        <v>27</v>
      </c>
      <c r="V412" s="20"/>
      <c r="W412" s="20"/>
      <c r="X412" s="20">
        <v>0</v>
      </c>
    </row>
    <row r="413" spans="1:24" x14ac:dyDescent="0.45">
      <c r="A413" s="18" t="s">
        <v>433</v>
      </c>
      <c r="B413" s="19">
        <v>2.8162308720000002</v>
      </c>
      <c r="C413" s="19">
        <v>8.6195588013000002</v>
      </c>
      <c r="D413" s="19">
        <v>9.8888346403000007</v>
      </c>
      <c r="E413" s="19">
        <v>9.9616697064000004</v>
      </c>
      <c r="F413" s="19">
        <v>3.3358909683000002</v>
      </c>
      <c r="G413" s="19">
        <v>9.1940481620999996</v>
      </c>
      <c r="H413" s="19">
        <v>10.3103895226</v>
      </c>
      <c r="I413" s="19">
        <v>10.4582069401</v>
      </c>
      <c r="J413">
        <v>10.161150128013137</v>
      </c>
      <c r="K413">
        <v>4.2355809006391798</v>
      </c>
      <c r="L413">
        <v>1.0003077052477167E-5</v>
      </c>
      <c r="M413">
        <v>999.99999963997402</v>
      </c>
      <c r="N413">
        <v>6.4361254967907424</v>
      </c>
      <c r="O413">
        <v>3.2138230201753499</v>
      </c>
      <c r="P413">
        <v>4.1738643836974001</v>
      </c>
      <c r="Q413">
        <v>3.2137671296659902</v>
      </c>
      <c r="R413">
        <f t="shared" si="56"/>
        <v>0.41290431661273713</v>
      </c>
      <c r="S413">
        <f t="shared" si="57"/>
        <v>9.0883086279104681</v>
      </c>
      <c r="T413">
        <f t="shared" si="58"/>
        <v>0.33036663799663402</v>
      </c>
      <c r="U413">
        <f t="shared" si="59"/>
        <v>9.1814387521395506</v>
      </c>
      <c r="V413" s="20">
        <f>IF(S413&lt;=2,1,0)</f>
        <v>0</v>
      </c>
      <c r="W413" s="20">
        <f t="shared" si="60"/>
        <v>0</v>
      </c>
      <c r="X413" s="20">
        <f>IF(W413+V413=2,1,0)</f>
        <v>0</v>
      </c>
    </row>
    <row r="414" spans="1:24" x14ac:dyDescent="0.45">
      <c r="A414" s="18" t="s">
        <v>434</v>
      </c>
      <c r="B414" s="19">
        <v>2.0036100875999998</v>
      </c>
      <c r="C414" s="19">
        <v>9.8053024817000001</v>
      </c>
      <c r="D414" s="19">
        <v>11.7163428311</v>
      </c>
      <c r="E414" s="19">
        <v>11.9226767626</v>
      </c>
      <c r="F414" s="19">
        <v>2.0559722118999999</v>
      </c>
      <c r="G414" s="19">
        <v>10.643690769899999</v>
      </c>
      <c r="H414" s="19">
        <v>12.733464274999999</v>
      </c>
      <c r="I414" s="19">
        <v>13.1326602653</v>
      </c>
      <c r="K414" t="s">
        <v>27</v>
      </c>
      <c r="M414" t="s">
        <v>27</v>
      </c>
      <c r="O414" t="s">
        <v>27</v>
      </c>
      <c r="Q414" t="s">
        <v>27</v>
      </c>
      <c r="V414" s="20"/>
      <c r="W414" s="20"/>
      <c r="X414" s="20">
        <v>0</v>
      </c>
    </row>
    <row r="415" spans="1:24" x14ac:dyDescent="0.45">
      <c r="A415" s="18" t="s">
        <v>435</v>
      </c>
      <c r="B415" s="19">
        <v>3.4004138610000001</v>
      </c>
      <c r="C415" s="19">
        <v>11.047237021400001</v>
      </c>
      <c r="D415" s="19">
        <v>13.1936315973</v>
      </c>
      <c r="E415" s="19">
        <v>13.4068118905</v>
      </c>
      <c r="F415" s="19">
        <v>3.4595523344000001</v>
      </c>
      <c r="G415" s="19">
        <v>12.0701029022</v>
      </c>
      <c r="H415" s="19">
        <v>14.3179424194</v>
      </c>
      <c r="I415" s="19">
        <v>14.6384591813</v>
      </c>
      <c r="J415">
        <v>13.593196389970084</v>
      </c>
      <c r="K415">
        <v>3.62772375556882</v>
      </c>
      <c r="L415">
        <v>1.3701019379227457E-5</v>
      </c>
      <c r="M415">
        <v>729.87729005920596</v>
      </c>
      <c r="N415">
        <v>1.8607177155262038E-5</v>
      </c>
      <c r="O415">
        <v>537.42712864962095</v>
      </c>
      <c r="P415">
        <v>14.842797890278508</v>
      </c>
      <c r="Q415">
        <v>2.2694775292018701</v>
      </c>
      <c r="R415">
        <f t="shared" si="56"/>
        <v>0.4758727528705024</v>
      </c>
      <c r="S415">
        <f t="shared" si="57"/>
        <v>11.946637152446474</v>
      </c>
      <c r="T415">
        <f t="shared" si="58"/>
        <v>0.32939447337682776</v>
      </c>
      <c r="U415">
        <f t="shared" si="59"/>
        <v>12.163087132752564</v>
      </c>
      <c r="V415" s="20">
        <f>IF(S415&lt;=2,1,0)</f>
        <v>0</v>
      </c>
      <c r="W415" s="20">
        <f t="shared" si="60"/>
        <v>0</v>
      </c>
      <c r="X415" s="20">
        <f>IF(W415+V415=2,1,0)</f>
        <v>0</v>
      </c>
    </row>
    <row r="416" spans="1:24" x14ac:dyDescent="0.45">
      <c r="A416" s="18" t="s">
        <v>436</v>
      </c>
      <c r="B416" s="19">
        <v>0</v>
      </c>
      <c r="C416" s="19">
        <v>0</v>
      </c>
      <c r="D416" s="19">
        <v>0</v>
      </c>
      <c r="E416" s="19">
        <v>0</v>
      </c>
      <c r="F416" s="19">
        <v>0</v>
      </c>
      <c r="G416" s="19">
        <v>0</v>
      </c>
      <c r="H416" s="19">
        <v>0</v>
      </c>
      <c r="I416" s="19">
        <v>0</v>
      </c>
      <c r="K416" t="s">
        <v>27</v>
      </c>
      <c r="M416" t="s">
        <v>27</v>
      </c>
      <c r="O416" t="s">
        <v>27</v>
      </c>
      <c r="Q416" t="s">
        <v>27</v>
      </c>
      <c r="V416" s="20"/>
      <c r="W416" s="20"/>
      <c r="X416" s="20">
        <v>0</v>
      </c>
    </row>
    <row r="417" spans="1:24" x14ac:dyDescent="0.45">
      <c r="A417" s="18" t="s">
        <v>437</v>
      </c>
      <c r="B417" s="19">
        <v>2.7442961380000002</v>
      </c>
      <c r="C417" s="19">
        <v>2.9962352975000002</v>
      </c>
      <c r="D417" s="19">
        <v>3.1218038778000001</v>
      </c>
      <c r="E417" s="19">
        <v>3.1363610664000001</v>
      </c>
      <c r="F417" s="19">
        <v>2.8725147133000002</v>
      </c>
      <c r="G417" s="19">
        <v>3.0883041064999999</v>
      </c>
      <c r="H417" s="19">
        <v>3.2321983644999999</v>
      </c>
      <c r="I417" s="19">
        <v>3.2244692688000001</v>
      </c>
      <c r="J417">
        <v>2.7581523826003194</v>
      </c>
      <c r="K417">
        <v>362.56154871746799</v>
      </c>
      <c r="L417">
        <v>0.38221562606237214</v>
      </c>
      <c r="M417">
        <v>1.76468487262195</v>
      </c>
      <c r="N417">
        <v>2.8742829596019202</v>
      </c>
      <c r="O417">
        <v>347.91282735360198</v>
      </c>
      <c r="P417">
        <v>0.36493106863414743</v>
      </c>
      <c r="Q417">
        <v>1.0063814779685401</v>
      </c>
      <c r="R417">
        <f t="shared" si="56"/>
        <v>2.1685024014388237</v>
      </c>
      <c r="S417">
        <f t="shared" si="57"/>
        <v>3.0521834938057499</v>
      </c>
      <c r="T417">
        <f t="shared" si="58"/>
        <v>2.2362130841333112</v>
      </c>
      <c r="U417">
        <f t="shared" si="59"/>
        <v>0.25210499007387088</v>
      </c>
      <c r="V417" s="20">
        <f>IF(S417&lt;=2,1,0)</f>
        <v>0</v>
      </c>
      <c r="W417" s="20">
        <f t="shared" si="60"/>
        <v>0</v>
      </c>
      <c r="X417" s="20">
        <f>IF(W417+V417=2,1,0)</f>
        <v>0</v>
      </c>
    </row>
    <row r="418" spans="1:24" x14ac:dyDescent="0.45">
      <c r="A418" s="18" t="s">
        <v>438</v>
      </c>
      <c r="B418" s="19">
        <v>3.9631017292999999</v>
      </c>
      <c r="C418" s="19">
        <v>8.3657836427000003</v>
      </c>
      <c r="D418" s="19">
        <v>9.2301759037999993</v>
      </c>
      <c r="E418" s="19">
        <v>9.3126024516000001</v>
      </c>
      <c r="F418" s="19">
        <v>3.7699575181</v>
      </c>
      <c r="G418" s="19">
        <v>8.7747834866000005</v>
      </c>
      <c r="H418" s="19">
        <v>9.6801250194000001</v>
      </c>
      <c r="I418" s="19">
        <v>9.8148110854000006</v>
      </c>
      <c r="J418">
        <v>4.6984661408331565</v>
      </c>
      <c r="K418">
        <v>7.2866628433058303</v>
      </c>
      <c r="L418">
        <v>4.6765372174707895</v>
      </c>
      <c r="M418">
        <v>7.2857635833839103</v>
      </c>
      <c r="N418">
        <v>4.9709123705603817</v>
      </c>
      <c r="O418">
        <v>4.1062128040475097</v>
      </c>
      <c r="P418">
        <v>4.9321764740619063</v>
      </c>
      <c r="Q418">
        <v>4.1062145306570796</v>
      </c>
      <c r="R418">
        <f t="shared" si="56"/>
        <v>0.63669208253630183</v>
      </c>
      <c r="S418">
        <f t="shared" si="57"/>
        <v>8.7729775810512258</v>
      </c>
      <c r="T418">
        <f t="shared" si="58"/>
        <v>0.39060299379058505</v>
      </c>
      <c r="U418">
        <f t="shared" si="59"/>
        <v>8.8281200740222445</v>
      </c>
      <c r="V418" s="20">
        <f>IF(S418&lt;=2,1,0)</f>
        <v>0</v>
      </c>
      <c r="W418" s="20">
        <f t="shared" si="60"/>
        <v>0</v>
      </c>
      <c r="X418" s="20">
        <f>IF(W418+V418=2,1,0)</f>
        <v>0</v>
      </c>
    </row>
    <row r="419" spans="1:24" x14ac:dyDescent="0.45">
      <c r="A419" s="18" t="s">
        <v>439</v>
      </c>
      <c r="B419" s="19">
        <v>0.92652242119999995</v>
      </c>
      <c r="C419" s="19">
        <v>16.856886097299999</v>
      </c>
      <c r="D419" s="19">
        <v>20.553312056500001</v>
      </c>
      <c r="E419" s="19">
        <v>20.9712056336</v>
      </c>
      <c r="F419" s="19">
        <v>1.0859143653000001</v>
      </c>
      <c r="G419" s="19">
        <v>18.010977798399999</v>
      </c>
      <c r="H419" s="19">
        <v>21.879043303700001</v>
      </c>
      <c r="I419" s="19">
        <v>22.3551641745</v>
      </c>
      <c r="K419" t="s">
        <v>27</v>
      </c>
      <c r="M419" t="s">
        <v>27</v>
      </c>
      <c r="O419" t="s">
        <v>27</v>
      </c>
      <c r="Q419" t="s">
        <v>27</v>
      </c>
      <c r="V419" s="20"/>
      <c r="W419" s="20"/>
      <c r="X419" s="20">
        <v>0</v>
      </c>
    </row>
    <row r="420" spans="1:24" x14ac:dyDescent="0.45">
      <c r="A420" s="18" t="s">
        <v>440</v>
      </c>
      <c r="B420" s="19">
        <v>3.2592200000000002E-2</v>
      </c>
      <c r="C420" s="19">
        <v>0.27698299999999998</v>
      </c>
      <c r="D420" s="19">
        <v>0.90685199999999999</v>
      </c>
      <c r="E420" s="19">
        <v>0.95650800000000002</v>
      </c>
      <c r="F420" s="19">
        <v>9.3413999999999997E-2</v>
      </c>
      <c r="G420" s="19">
        <v>0.59986799999999996</v>
      </c>
      <c r="H420" s="19">
        <v>1.0467200000000001</v>
      </c>
      <c r="I420" s="19">
        <v>1.11589</v>
      </c>
      <c r="K420" t="s">
        <v>27</v>
      </c>
      <c r="M420" t="s">
        <v>27</v>
      </c>
      <c r="N420">
        <v>1.0388917057011056E-5</v>
      </c>
      <c r="O420">
        <v>962.56424188062101</v>
      </c>
      <c r="P420">
        <v>1.1335108666921039</v>
      </c>
      <c r="Q420">
        <v>0.70778181066631296</v>
      </c>
      <c r="T420">
        <f t="shared" si="58"/>
        <v>7.975810208936342E-3</v>
      </c>
      <c r="U420">
        <f t="shared" si="59"/>
        <v>0.66425771258817334</v>
      </c>
      <c r="V420" s="20"/>
      <c r="W420" s="20"/>
      <c r="X420" s="20">
        <v>0</v>
      </c>
    </row>
    <row r="421" spans="1:24" x14ac:dyDescent="0.45">
      <c r="A421" s="18" t="s">
        <v>441</v>
      </c>
      <c r="B421" s="19">
        <v>1.609430409</v>
      </c>
      <c r="C421" s="19">
        <v>1.7893057238000001</v>
      </c>
      <c r="D421" s="19">
        <v>1.866756377</v>
      </c>
      <c r="E421" s="19">
        <v>1.8752329795</v>
      </c>
      <c r="F421" s="19">
        <v>1.7045441634</v>
      </c>
      <c r="G421" s="19">
        <v>1.8471482177</v>
      </c>
      <c r="H421" s="19">
        <v>1.8828587832999999</v>
      </c>
      <c r="I421" s="19">
        <v>1.8852303568</v>
      </c>
      <c r="J421">
        <v>1.5695656632865467</v>
      </c>
      <c r="K421">
        <v>637.11874899897498</v>
      </c>
      <c r="L421">
        <v>0.3077603725781099</v>
      </c>
      <c r="M421">
        <v>2.54354499991849</v>
      </c>
      <c r="N421">
        <v>0.25679154443140695</v>
      </c>
      <c r="O421">
        <v>3.7946929795652502</v>
      </c>
      <c r="P421">
        <v>1.6296612808525841</v>
      </c>
      <c r="Q421">
        <v>499.93147129965399</v>
      </c>
      <c r="R421">
        <f t="shared" si="56"/>
        <v>1.3642669779638581</v>
      </c>
      <c r="S421">
        <f t="shared" si="57"/>
        <v>1.825535709296052</v>
      </c>
      <c r="T421">
        <f t="shared" si="58"/>
        <v>1.3674082394482336</v>
      </c>
      <c r="U421">
        <f t="shared" si="59"/>
        <v>31.520315251994877</v>
      </c>
      <c r="V421" s="20">
        <f>IF(S421&lt;=2,1,0)</f>
        <v>1</v>
      </c>
      <c r="W421" s="20">
        <f t="shared" si="60"/>
        <v>0</v>
      </c>
      <c r="X421" s="20">
        <f>IF(W421+V421=2,1,0)</f>
        <v>0</v>
      </c>
    </row>
    <row r="422" spans="1:24" x14ac:dyDescent="0.45">
      <c r="A422" s="18" t="s">
        <v>442</v>
      </c>
      <c r="B422" s="19">
        <v>0</v>
      </c>
      <c r="C422" s="19">
        <v>0</v>
      </c>
      <c r="D422" s="19">
        <v>0</v>
      </c>
      <c r="E422" s="19">
        <v>0</v>
      </c>
      <c r="F422" s="19">
        <v>0</v>
      </c>
      <c r="G422" s="19">
        <v>0</v>
      </c>
      <c r="H422" s="19">
        <v>0</v>
      </c>
      <c r="I422" s="19">
        <v>0</v>
      </c>
      <c r="K422" t="s">
        <v>27</v>
      </c>
      <c r="M422" t="s">
        <v>27</v>
      </c>
      <c r="O422" t="s">
        <v>27</v>
      </c>
      <c r="Q422" t="s">
        <v>27</v>
      </c>
      <c r="V422" s="20"/>
      <c r="W422" s="20"/>
      <c r="X422" s="20">
        <v>0</v>
      </c>
    </row>
    <row r="423" spans="1:24" x14ac:dyDescent="0.45">
      <c r="A423" s="18" t="s">
        <v>443</v>
      </c>
      <c r="B423" s="19">
        <v>0</v>
      </c>
      <c r="C423" s="19">
        <v>0</v>
      </c>
      <c r="D423" s="19">
        <v>0</v>
      </c>
      <c r="E423" s="19">
        <v>0</v>
      </c>
      <c r="F423" s="19">
        <v>0</v>
      </c>
      <c r="G423" s="19">
        <v>0</v>
      </c>
      <c r="H423" s="19">
        <v>0</v>
      </c>
      <c r="I423" s="19">
        <v>0</v>
      </c>
      <c r="K423" t="s">
        <v>27</v>
      </c>
      <c r="M423" t="s">
        <v>27</v>
      </c>
      <c r="O423" t="s">
        <v>27</v>
      </c>
      <c r="Q423" t="s">
        <v>27</v>
      </c>
      <c r="V423" s="20"/>
      <c r="W423" s="20"/>
      <c r="X423" s="20">
        <v>0</v>
      </c>
    </row>
    <row r="424" spans="1:24" x14ac:dyDescent="0.45">
      <c r="A424" s="18" t="s">
        <v>444</v>
      </c>
      <c r="B424" s="19">
        <v>0</v>
      </c>
      <c r="C424" s="19">
        <v>0</v>
      </c>
      <c r="D424" s="19">
        <v>0</v>
      </c>
      <c r="E424" s="19">
        <v>0</v>
      </c>
      <c r="F424" s="19">
        <v>0</v>
      </c>
      <c r="G424" s="19">
        <v>0</v>
      </c>
      <c r="H424" s="19">
        <v>0</v>
      </c>
      <c r="I424" s="19">
        <v>0</v>
      </c>
      <c r="K424" t="s">
        <v>27</v>
      </c>
      <c r="M424" t="s">
        <v>27</v>
      </c>
      <c r="O424" t="s">
        <v>27</v>
      </c>
      <c r="Q424" t="s">
        <v>27</v>
      </c>
      <c r="V424" s="20"/>
      <c r="W424" s="20"/>
      <c r="X424" s="20">
        <v>0</v>
      </c>
    </row>
    <row r="425" spans="1:24" x14ac:dyDescent="0.45">
      <c r="A425" s="18" t="s">
        <v>445</v>
      </c>
      <c r="B425" s="19">
        <v>1.9981423000000002E-3</v>
      </c>
      <c r="C425" s="19">
        <v>2.0832924999999999E-2</v>
      </c>
      <c r="D425" s="19">
        <v>0.16809750849999999</v>
      </c>
      <c r="E425" s="19">
        <v>0.23033162760000001</v>
      </c>
      <c r="F425" s="19">
        <v>2.6570367300000002E-2</v>
      </c>
      <c r="G425" s="19">
        <v>0.2396060927</v>
      </c>
      <c r="H425" s="19">
        <v>0.7296694748</v>
      </c>
      <c r="I425" s="19">
        <v>0.81308626449999999</v>
      </c>
      <c r="J425">
        <v>0.24778491229298391</v>
      </c>
      <c r="K425">
        <v>0.17203590614118</v>
      </c>
      <c r="L425">
        <v>2.5319469340316763E-5</v>
      </c>
      <c r="M425">
        <v>394.96018936031902</v>
      </c>
      <c r="N425">
        <v>1.0213420664916612E-5</v>
      </c>
      <c r="O425">
        <v>979.11017893082601</v>
      </c>
      <c r="P425">
        <v>0.85396889535613263</v>
      </c>
      <c r="Q425">
        <v>0.28076069931946401</v>
      </c>
      <c r="R425">
        <f t="shared" si="56"/>
        <v>4.4575093925067102E-4</v>
      </c>
      <c r="S425">
        <f t="shared" si="57"/>
        <v>6.3456276076323453E-2</v>
      </c>
      <c r="T425">
        <f t="shared" si="58"/>
        <v>2.400163299037872E-3</v>
      </c>
      <c r="U425">
        <f t="shared" si="59"/>
        <v>0.30708629001394888</v>
      </c>
      <c r="V425" s="20">
        <f t="shared" ref="V425:V432" si="64">IF(S425&lt;=2,1,0)</f>
        <v>1</v>
      </c>
      <c r="W425" s="20">
        <f t="shared" si="60"/>
        <v>1</v>
      </c>
      <c r="X425" s="20">
        <v>1</v>
      </c>
    </row>
    <row r="426" spans="1:24" x14ac:dyDescent="0.45">
      <c r="A426" s="18" t="s">
        <v>446</v>
      </c>
      <c r="B426" s="19">
        <v>1.5772600000000001</v>
      </c>
      <c r="C426" s="19">
        <v>1.75623</v>
      </c>
      <c r="D426" s="19">
        <v>1.7735799999999999</v>
      </c>
      <c r="E426" s="19">
        <v>1.7744200000000001</v>
      </c>
      <c r="F426" s="19">
        <v>1.67994</v>
      </c>
      <c r="G426" s="19">
        <v>1.7663800000000001</v>
      </c>
      <c r="H426" s="19">
        <v>1.7747200000000001</v>
      </c>
      <c r="I426" s="19">
        <v>1.77556</v>
      </c>
      <c r="J426">
        <v>0.69460159114219799</v>
      </c>
      <c r="K426">
        <v>77.618384537419701</v>
      </c>
      <c r="L426">
        <v>1.081572056601158</v>
      </c>
      <c r="M426">
        <v>77.602568864387706</v>
      </c>
      <c r="N426">
        <v>0.88859774577562878</v>
      </c>
      <c r="O426">
        <v>112.203375043986</v>
      </c>
      <c r="P426">
        <v>0.88733669967090623</v>
      </c>
      <c r="Q426">
        <v>112.24001704314099</v>
      </c>
      <c r="R426">
        <f t="shared" si="56"/>
        <v>0.77612516325711844</v>
      </c>
      <c r="S426">
        <f t="shared" si="57"/>
        <v>1.7648037719115766</v>
      </c>
      <c r="T426">
        <f t="shared" si="58"/>
        <v>0.93910456393283437</v>
      </c>
      <c r="U426">
        <f t="shared" si="59"/>
        <v>1.7683458259713145</v>
      </c>
      <c r="V426" s="20">
        <f t="shared" si="64"/>
        <v>1</v>
      </c>
      <c r="W426" s="20">
        <f t="shared" si="60"/>
        <v>0</v>
      </c>
      <c r="X426" s="20">
        <f t="shared" ref="X426:X432" si="65">IF(W426+V426=2,1,0)</f>
        <v>0</v>
      </c>
    </row>
    <row r="427" spans="1:24" x14ac:dyDescent="0.45">
      <c r="A427" s="18" t="s">
        <v>447</v>
      </c>
      <c r="B427" s="19">
        <v>6.5964215327</v>
      </c>
      <c r="C427" s="19">
        <v>7.8894854903000002</v>
      </c>
      <c r="D427" s="19">
        <v>8.5469294622999996</v>
      </c>
      <c r="E427" s="19">
        <v>8.6354724918999999</v>
      </c>
      <c r="F427" s="19">
        <v>7.0765545102000003</v>
      </c>
      <c r="G427" s="19">
        <v>8.4713273465000007</v>
      </c>
      <c r="H427" s="19">
        <v>9.1363361592000008</v>
      </c>
      <c r="I427" s="19">
        <v>9.2629982315999992</v>
      </c>
      <c r="J427">
        <v>6.7392319898298876</v>
      </c>
      <c r="K427">
        <v>148.38486054328101</v>
      </c>
      <c r="L427">
        <v>1.9136395261334522</v>
      </c>
      <c r="M427">
        <v>1.6285058797860199</v>
      </c>
      <c r="N427">
        <v>7.9352498203553505</v>
      </c>
      <c r="O427">
        <v>45.888414340322498</v>
      </c>
      <c r="P427">
        <v>1.3432256772384534</v>
      </c>
      <c r="Q427">
        <v>0.592660772478252</v>
      </c>
      <c r="R427">
        <f t="shared" si="56"/>
        <v>4.0566746293419857</v>
      </c>
      <c r="S427">
        <f t="shared" si="57"/>
        <v>8.1807126709871643</v>
      </c>
      <c r="T427">
        <f t="shared" si="58"/>
        <v>2.5039039264508194</v>
      </c>
      <c r="U427">
        <f t="shared" si="59"/>
        <v>0.8299486974177932</v>
      </c>
      <c r="V427" s="20">
        <f t="shared" si="64"/>
        <v>0</v>
      </c>
      <c r="W427" s="20">
        <f t="shared" si="60"/>
        <v>0</v>
      </c>
      <c r="X427" s="20">
        <f t="shared" si="65"/>
        <v>0</v>
      </c>
    </row>
    <row r="428" spans="1:24" x14ac:dyDescent="0.45">
      <c r="A428" s="18" t="s">
        <v>448</v>
      </c>
      <c r="B428" s="19">
        <v>1.1935935912</v>
      </c>
      <c r="C428" s="19">
        <v>1.3712982548999999</v>
      </c>
      <c r="D428" s="19">
        <v>1.4828002360999999</v>
      </c>
      <c r="E428" s="19">
        <v>1.5154688272000001</v>
      </c>
      <c r="F428" s="19">
        <v>1.2411557177000001</v>
      </c>
      <c r="G428" s="19">
        <v>1.4816146546</v>
      </c>
      <c r="H428" s="19">
        <v>1.6959498277</v>
      </c>
      <c r="I428" s="19">
        <v>1.7724591313</v>
      </c>
      <c r="J428">
        <v>0.19076109905594829</v>
      </c>
      <c r="K428">
        <v>0.42766776298015102</v>
      </c>
      <c r="L428">
        <v>1.3291305435615319</v>
      </c>
      <c r="M428">
        <v>80.7263697261982</v>
      </c>
      <c r="N428">
        <v>1.4046585230403994</v>
      </c>
      <c r="O428">
        <v>44.716456525684698</v>
      </c>
      <c r="P428">
        <v>0.37871913433686355</v>
      </c>
      <c r="Q428">
        <v>0.22005343603289401</v>
      </c>
      <c r="R428">
        <f t="shared" si="56"/>
        <v>0.59450481313288539</v>
      </c>
      <c r="S428">
        <f t="shared" si="57"/>
        <v>1.4088924235206868</v>
      </c>
      <c r="T428">
        <f t="shared" si="58"/>
        <v>0.43486202554601533</v>
      </c>
      <c r="U428">
        <f t="shared" si="59"/>
        <v>0.12257525824959975</v>
      </c>
      <c r="V428" s="20">
        <f t="shared" si="64"/>
        <v>1</v>
      </c>
      <c r="W428" s="20">
        <f t="shared" si="60"/>
        <v>0</v>
      </c>
      <c r="X428" s="20">
        <f t="shared" si="65"/>
        <v>0</v>
      </c>
    </row>
    <row r="429" spans="1:24" x14ac:dyDescent="0.45">
      <c r="A429" s="18" t="s">
        <v>449</v>
      </c>
      <c r="B429" s="19">
        <v>4.5171912884000003</v>
      </c>
      <c r="C429" s="19">
        <v>4.8535377891999998</v>
      </c>
      <c r="D429" s="19">
        <v>5.3069737054999999</v>
      </c>
      <c r="E429" s="19">
        <v>5.3815934438999999</v>
      </c>
      <c r="F429" s="19">
        <v>4.5199997448999998</v>
      </c>
      <c r="G429" s="19">
        <v>5.2518401579000002</v>
      </c>
      <c r="H429" s="19">
        <v>5.9821051727999999</v>
      </c>
      <c r="I429" s="19">
        <v>6.1332117335999996</v>
      </c>
      <c r="J429">
        <v>4.6793112021525429</v>
      </c>
      <c r="K429">
        <v>213.70666676302</v>
      </c>
      <c r="L429">
        <v>0.73935376020342969</v>
      </c>
      <c r="M429">
        <v>0.41262449019520903</v>
      </c>
      <c r="N429">
        <v>4.5204167365238215</v>
      </c>
      <c r="O429">
        <v>221.21854203193999</v>
      </c>
      <c r="P429">
        <v>1.6342408017114372</v>
      </c>
      <c r="Q429">
        <v>0.53765160959787694</v>
      </c>
      <c r="R429">
        <f t="shared" si="56"/>
        <v>3.1907294779791981</v>
      </c>
      <c r="S429">
        <f t="shared" si="57"/>
        <v>5.0026724550831894</v>
      </c>
      <c r="T429">
        <f t="shared" si="58"/>
        <v>3.1218848506388008</v>
      </c>
      <c r="U429">
        <f t="shared" si="59"/>
        <v>0.85773163341803826</v>
      </c>
      <c r="V429" s="20">
        <f t="shared" si="64"/>
        <v>0</v>
      </c>
      <c r="W429" s="20">
        <f t="shared" si="60"/>
        <v>0</v>
      </c>
      <c r="X429" s="20">
        <f t="shared" si="65"/>
        <v>0</v>
      </c>
    </row>
    <row r="430" spans="1:24" x14ac:dyDescent="0.45">
      <c r="A430" s="18" t="s">
        <v>450</v>
      </c>
      <c r="B430" s="19">
        <v>4.5018572183999996</v>
      </c>
      <c r="C430" s="19">
        <v>5.0082485808000001</v>
      </c>
      <c r="D430" s="19">
        <v>5.5868319827999997</v>
      </c>
      <c r="E430" s="19">
        <v>5.6617201603999998</v>
      </c>
      <c r="F430" s="19">
        <v>4.5090585835999999</v>
      </c>
      <c r="G430" s="19">
        <v>5.4162705533000004</v>
      </c>
      <c r="H430" s="19">
        <v>6.0598424275999996</v>
      </c>
      <c r="I430" s="19">
        <v>6.1929315051999998</v>
      </c>
      <c r="J430">
        <v>4.6319915854225684</v>
      </c>
      <c r="K430">
        <v>215.889856778721</v>
      </c>
      <c r="L430">
        <v>1.0697899224945835</v>
      </c>
      <c r="M430">
        <v>0.61680569498326898</v>
      </c>
      <c r="N430">
        <v>4.8205231297286337</v>
      </c>
      <c r="O430">
        <v>66.928126470145997</v>
      </c>
      <c r="P430">
        <v>1.3888657362561256</v>
      </c>
      <c r="Q430">
        <v>0.55002700318571396</v>
      </c>
      <c r="R430">
        <f t="shared" si="56"/>
        <v>3.1722184417008732</v>
      </c>
      <c r="S430">
        <f t="shared" si="57"/>
        <v>5.2121278404678995</v>
      </c>
      <c r="T430">
        <f t="shared" si="58"/>
        <v>1.9403368370680114</v>
      </c>
      <c r="U430">
        <f t="shared" si="59"/>
        <v>0.76684024301690301</v>
      </c>
      <c r="V430" s="20">
        <f t="shared" si="64"/>
        <v>0</v>
      </c>
      <c r="W430" s="20">
        <f t="shared" si="60"/>
        <v>0</v>
      </c>
      <c r="X430" s="20">
        <f t="shared" si="65"/>
        <v>0</v>
      </c>
    </row>
    <row r="431" spans="1:24" x14ac:dyDescent="0.45">
      <c r="A431" s="18" t="s">
        <v>451</v>
      </c>
      <c r="B431" s="19">
        <v>5.5529604373000003</v>
      </c>
      <c r="C431" s="19">
        <v>6.8594156748000001</v>
      </c>
      <c r="D431" s="19">
        <v>7.5620593680999999</v>
      </c>
      <c r="E431" s="19">
        <v>7.6477623721999999</v>
      </c>
      <c r="F431" s="19">
        <v>6.0098259367000004</v>
      </c>
      <c r="G431" s="19">
        <v>7.3906251451999996</v>
      </c>
      <c r="H431" s="19">
        <v>7.9888633365999997</v>
      </c>
      <c r="I431" s="19">
        <v>8.0810478233000005</v>
      </c>
      <c r="J431">
        <v>2.161889055622034</v>
      </c>
      <c r="K431">
        <v>1.73926403280641</v>
      </c>
      <c r="L431">
        <v>5.5071895966416617</v>
      </c>
      <c r="M431">
        <v>181.58081715015001</v>
      </c>
      <c r="N431">
        <v>6.445379558213431</v>
      </c>
      <c r="O431">
        <v>55.670537913045301</v>
      </c>
      <c r="P431">
        <v>1.646497556786779</v>
      </c>
      <c r="Q431">
        <v>1.0396178893650301</v>
      </c>
      <c r="R431">
        <f t="shared" si="56"/>
        <v>3.5883363999840978</v>
      </c>
      <c r="S431">
        <f t="shared" si="57"/>
        <v>7.1712326025537152</v>
      </c>
      <c r="T431">
        <f t="shared" si="58"/>
        <v>2.3219228979825637</v>
      </c>
      <c r="U431">
        <f t="shared" si="59"/>
        <v>1.2310803961338439</v>
      </c>
      <c r="V431" s="20">
        <f t="shared" si="64"/>
        <v>0</v>
      </c>
      <c r="W431" s="20">
        <f t="shared" si="60"/>
        <v>0</v>
      </c>
      <c r="X431" s="20">
        <f t="shared" si="65"/>
        <v>0</v>
      </c>
    </row>
    <row r="432" spans="1:24" x14ac:dyDescent="0.45">
      <c r="A432" s="18" t="s">
        <v>452</v>
      </c>
      <c r="B432" s="19">
        <v>3.1830147975999998</v>
      </c>
      <c r="C432" s="19">
        <v>3.9108469204</v>
      </c>
      <c r="D432" s="19">
        <v>4.4445117819000002</v>
      </c>
      <c r="E432" s="19">
        <v>4.5457946144000001</v>
      </c>
      <c r="F432" s="19">
        <v>3.5882264313999999</v>
      </c>
      <c r="G432" s="19">
        <v>4.4883315207000001</v>
      </c>
      <c r="H432" s="19">
        <v>4.9610661831999998</v>
      </c>
      <c r="I432" s="19">
        <v>5.0333357756000003</v>
      </c>
      <c r="J432">
        <v>3.2785483424225514</v>
      </c>
      <c r="K432">
        <v>137.801621731946</v>
      </c>
      <c r="L432">
        <v>1.2795497075066586</v>
      </c>
      <c r="M432">
        <v>1.0262074374135299</v>
      </c>
      <c r="N432">
        <v>1.4891831394456245</v>
      </c>
      <c r="O432">
        <v>1.1482083833216501</v>
      </c>
      <c r="P432">
        <v>3.5526196480091068</v>
      </c>
      <c r="Q432">
        <v>113.000436213236</v>
      </c>
      <c r="R432">
        <f t="shared" si="56"/>
        <v>1.9128553064672282</v>
      </c>
      <c r="S432">
        <f t="shared" si="57"/>
        <v>4.1270525646363767</v>
      </c>
      <c r="T432">
        <f t="shared" si="58"/>
        <v>1.9016313384635002</v>
      </c>
      <c r="U432">
        <f t="shared" si="59"/>
        <v>105.63470538034026</v>
      </c>
      <c r="V432" s="20">
        <f t="shared" si="64"/>
        <v>0</v>
      </c>
      <c r="W432" s="20">
        <f t="shared" si="60"/>
        <v>0</v>
      </c>
      <c r="X432" s="20">
        <f t="shared" si="65"/>
        <v>0</v>
      </c>
    </row>
    <row r="433" spans="1:24" x14ac:dyDescent="0.45">
      <c r="A433" s="18" t="s">
        <v>453</v>
      </c>
      <c r="B433" s="19">
        <v>0</v>
      </c>
      <c r="C433" s="19">
        <v>1.23428E-5</v>
      </c>
      <c r="D433" s="19">
        <v>4.6753099999999998E-5</v>
      </c>
      <c r="E433" s="19">
        <v>1.234281E-4</v>
      </c>
      <c r="F433" s="19">
        <v>4.0020600000000001E-5</v>
      </c>
      <c r="G433" s="19">
        <v>2.6630540000000002E-4</v>
      </c>
      <c r="H433" s="19">
        <v>2.0500279000000001E-3</v>
      </c>
      <c r="I433" s="19">
        <v>2.9761124000000001E-3</v>
      </c>
      <c r="K433" t="s">
        <v>27</v>
      </c>
      <c r="M433" t="s">
        <v>27</v>
      </c>
      <c r="O433" t="s">
        <v>27</v>
      </c>
      <c r="Q433" t="s">
        <v>27</v>
      </c>
      <c r="V433" s="20"/>
      <c r="W433" s="20"/>
      <c r="X433" s="20">
        <v>0</v>
      </c>
    </row>
    <row r="434" spans="1:24" x14ac:dyDescent="0.45">
      <c r="A434" s="18" t="s">
        <v>454</v>
      </c>
      <c r="B434" s="19">
        <v>6.0825475212000004</v>
      </c>
      <c r="C434" s="19">
        <v>8.5069032197999999</v>
      </c>
      <c r="D434" s="19">
        <v>9.5732291725999996</v>
      </c>
      <c r="E434" s="19">
        <v>9.6333322742000007</v>
      </c>
      <c r="F434" s="19">
        <v>6.7412767521000001</v>
      </c>
      <c r="G434" s="19">
        <v>9.2578904144000003</v>
      </c>
      <c r="H434" s="19">
        <v>10.141378278199999</v>
      </c>
      <c r="I434" s="19">
        <v>10.303023957200001</v>
      </c>
      <c r="J434">
        <v>5.4595109057506575</v>
      </c>
      <c r="K434">
        <v>183.16658902418999</v>
      </c>
      <c r="L434">
        <v>4.2252593270537835</v>
      </c>
      <c r="M434">
        <v>2.6403641109339402</v>
      </c>
      <c r="N434">
        <v>8.9121043154285378</v>
      </c>
      <c r="O434">
        <v>18.646430731657599</v>
      </c>
      <c r="P434">
        <v>1.4106763289570736</v>
      </c>
      <c r="Q434">
        <v>0.53510430816995302</v>
      </c>
      <c r="R434">
        <f t="shared" si="56"/>
        <v>3.6401824023462148</v>
      </c>
      <c r="S434">
        <f t="shared" si="57"/>
        <v>8.9971736888830556</v>
      </c>
      <c r="T434">
        <f t="shared" si="58"/>
        <v>1.4081315471685725</v>
      </c>
      <c r="U434">
        <f t="shared" si="59"/>
        <v>0.97833428073898032</v>
      </c>
      <c r="V434" s="20">
        <f>IF(S434&lt;=2,1,0)</f>
        <v>0</v>
      </c>
      <c r="W434" s="20">
        <f t="shared" si="60"/>
        <v>0</v>
      </c>
      <c r="X434" s="20">
        <f>IF(W434+V434=2,1,0)</f>
        <v>0</v>
      </c>
    </row>
    <row r="435" spans="1:24" x14ac:dyDescent="0.45">
      <c r="A435" s="18" t="s">
        <v>455</v>
      </c>
      <c r="B435" s="19">
        <v>1.5630080015000001</v>
      </c>
      <c r="C435" s="19">
        <v>1.7411328413</v>
      </c>
      <c r="D435" s="19">
        <v>1.8432281801999999</v>
      </c>
      <c r="E435" s="19">
        <v>1.8557146109</v>
      </c>
      <c r="F435" s="19">
        <v>1.6200274362</v>
      </c>
      <c r="G435" s="19">
        <v>1.8303953642999999</v>
      </c>
      <c r="H435" s="19">
        <v>1.9459450806</v>
      </c>
      <c r="I435" s="19">
        <v>1.9740699100000001</v>
      </c>
      <c r="J435">
        <v>0.32236216058844069</v>
      </c>
      <c r="K435">
        <v>1.7614601860569901</v>
      </c>
      <c r="L435">
        <v>1.5364531247080302</v>
      </c>
      <c r="M435">
        <v>650.84965940873303</v>
      </c>
      <c r="N435">
        <v>0.20513723972712319</v>
      </c>
      <c r="O435">
        <v>0.37486384836903702</v>
      </c>
      <c r="P435">
        <v>1.7725612394791184</v>
      </c>
      <c r="Q435">
        <v>62.912138036954801</v>
      </c>
      <c r="R435">
        <f t="shared" si="56"/>
        <v>1.3374045193441919</v>
      </c>
      <c r="S435">
        <f t="shared" si="57"/>
        <v>1.7863628346796654</v>
      </c>
      <c r="T435">
        <f t="shared" si="58"/>
        <v>0.68527997916846672</v>
      </c>
      <c r="U435">
        <f t="shared" si="59"/>
        <v>16.510162775598666</v>
      </c>
      <c r="V435" s="20">
        <f>IF(S435&lt;=2,1,0)</f>
        <v>1</v>
      </c>
      <c r="W435" s="20">
        <f t="shared" si="60"/>
        <v>0</v>
      </c>
      <c r="X435" s="20">
        <f>IF(W435+V435=2,1,0)</f>
        <v>0</v>
      </c>
    </row>
    <row r="436" spans="1:24" x14ac:dyDescent="0.45">
      <c r="A436" s="18" t="s">
        <v>456</v>
      </c>
      <c r="B436" s="19">
        <v>2.1389753353000001</v>
      </c>
      <c r="C436" s="19">
        <v>2.1790661146999999</v>
      </c>
      <c r="D436" s="19">
        <v>2.259562324</v>
      </c>
      <c r="E436" s="19">
        <v>2.2810368836000001</v>
      </c>
      <c r="F436" s="19">
        <v>2.1496931474999998</v>
      </c>
      <c r="G436" s="19">
        <v>2.3261720318000001</v>
      </c>
      <c r="H436" s="19">
        <v>3.0425912373999999</v>
      </c>
      <c r="I436" s="19">
        <v>3.3176548884999999</v>
      </c>
      <c r="K436" t="s">
        <v>27</v>
      </c>
      <c r="M436" t="s">
        <v>27</v>
      </c>
      <c r="N436">
        <v>2.1239120410472032</v>
      </c>
      <c r="O436">
        <v>470.82929060394099</v>
      </c>
      <c r="P436">
        <v>1.2583305296308995</v>
      </c>
      <c r="Q436">
        <v>0.15448567290613599</v>
      </c>
      <c r="T436">
        <f t="shared" si="58"/>
        <v>1.7537781654918476</v>
      </c>
      <c r="U436">
        <f t="shared" si="59"/>
        <v>0.29771416584165128</v>
      </c>
      <c r="V436" s="20"/>
      <c r="W436" s="20"/>
      <c r="X436" s="20">
        <v>0</v>
      </c>
    </row>
    <row r="437" spans="1:24" x14ac:dyDescent="0.45">
      <c r="A437" s="18" t="s">
        <v>457</v>
      </c>
      <c r="B437" s="19">
        <v>1.1570128619</v>
      </c>
      <c r="C437" s="19">
        <v>2.3859353033000001</v>
      </c>
      <c r="D437" s="19">
        <v>3.7502704203000001</v>
      </c>
      <c r="E437" s="19">
        <v>3.9391247317999998</v>
      </c>
      <c r="F437" s="19">
        <v>1.1737709765</v>
      </c>
      <c r="G437" s="19">
        <v>2.9395242058000002</v>
      </c>
      <c r="H437" s="19">
        <v>4.4314323978000001</v>
      </c>
      <c r="I437" s="19">
        <v>4.6779856146999999</v>
      </c>
      <c r="J437">
        <v>0.89357520677768976</v>
      </c>
      <c r="K437">
        <v>999.999735774481</v>
      </c>
      <c r="L437">
        <v>3.1114713846539166</v>
      </c>
      <c r="M437">
        <v>0.91983552396633395</v>
      </c>
      <c r="N437">
        <v>3.9796779281877712</v>
      </c>
      <c r="O437">
        <v>0.79604608991743897</v>
      </c>
      <c r="P437">
        <v>0.73810259330132222</v>
      </c>
      <c r="Q437">
        <v>999.99998093582201</v>
      </c>
      <c r="R437">
        <f t="shared" si="56"/>
        <v>0.8407006353845452</v>
      </c>
      <c r="S437">
        <f t="shared" si="57"/>
        <v>2.9088845965311849</v>
      </c>
      <c r="T437">
        <f t="shared" si="58"/>
        <v>0.70243223063732207</v>
      </c>
      <c r="U437">
        <f t="shared" si="59"/>
        <v>3071.3676158566241</v>
      </c>
      <c r="V437" s="20">
        <f>IF(S437&lt;=2,1,0)</f>
        <v>0</v>
      </c>
      <c r="W437" s="20">
        <f t="shared" si="60"/>
        <v>0</v>
      </c>
      <c r="X437" s="20">
        <f>IF(W437+V437=2,1,0)</f>
        <v>0</v>
      </c>
    </row>
    <row r="438" spans="1:24" x14ac:dyDescent="0.45">
      <c r="A438" s="18" t="s">
        <v>458</v>
      </c>
      <c r="B438" s="19">
        <v>1.2835272504999999</v>
      </c>
      <c r="C438" s="19">
        <v>1.7406535792</v>
      </c>
      <c r="D438" s="19">
        <v>1.9273441952999999</v>
      </c>
      <c r="E438" s="19">
        <v>1.9239224382</v>
      </c>
      <c r="F438" s="19">
        <v>1.4759895745</v>
      </c>
      <c r="G438" s="19">
        <v>1.8900749348999999</v>
      </c>
      <c r="H438" s="19">
        <v>2.0242812321999999</v>
      </c>
      <c r="I438" s="19">
        <v>2.0559489125999999</v>
      </c>
      <c r="J438">
        <v>1.0716222831458415</v>
      </c>
      <c r="K438">
        <v>933.16237387568503</v>
      </c>
      <c r="L438">
        <v>0.86649878417935822</v>
      </c>
      <c r="M438">
        <v>3.3833944593826</v>
      </c>
      <c r="N438">
        <v>0.17248502032817051</v>
      </c>
      <c r="O438">
        <v>0.29891005879417898</v>
      </c>
      <c r="P438">
        <v>1.8876232320193573</v>
      </c>
      <c r="Q438">
        <v>22.440428965489399</v>
      </c>
      <c r="R438">
        <f t="shared" si="56"/>
        <v>0.99625736222223993</v>
      </c>
      <c r="S438">
        <f t="shared" si="57"/>
        <v>1.8259825753109331</v>
      </c>
      <c r="T438">
        <f t="shared" si="58"/>
        <v>0.34647064300809582</v>
      </c>
      <c r="U438">
        <f t="shared" si="59"/>
        <v>6.6913795106206679</v>
      </c>
      <c r="V438" s="20">
        <f>IF(S438&lt;=2,1,0)</f>
        <v>1</v>
      </c>
      <c r="W438" s="20">
        <f t="shared" si="60"/>
        <v>0</v>
      </c>
      <c r="X438" s="20">
        <f>IF(W438+V438=2,1,0)</f>
        <v>0</v>
      </c>
    </row>
    <row r="439" spans="1:24" x14ac:dyDescent="0.45">
      <c r="A439" s="18" t="s">
        <v>459</v>
      </c>
      <c r="B439" s="19">
        <v>0</v>
      </c>
      <c r="C439" s="19">
        <v>5.172E-7</v>
      </c>
      <c r="D439" s="19">
        <v>1.7240999999999999E-6</v>
      </c>
      <c r="E439" s="19">
        <v>3.2758E-6</v>
      </c>
      <c r="F439" s="19">
        <v>9.1376000000000004E-6</v>
      </c>
      <c r="G439" s="19">
        <v>8.3617999999999998E-5</v>
      </c>
      <c r="H439" s="19">
        <v>6.0394579999999999E-4</v>
      </c>
      <c r="I439" s="19">
        <v>8.0945629999999995E-4</v>
      </c>
      <c r="K439" t="s">
        <v>27</v>
      </c>
      <c r="M439" t="s">
        <v>27</v>
      </c>
      <c r="O439" t="s">
        <v>27</v>
      </c>
      <c r="Q439" t="s">
        <v>27</v>
      </c>
      <c r="V439" s="20"/>
      <c r="W439" s="20"/>
      <c r="X439" s="20">
        <v>0</v>
      </c>
    </row>
    <row r="440" spans="1:24" x14ac:dyDescent="0.45">
      <c r="A440" s="18" t="s">
        <v>460</v>
      </c>
      <c r="B440" s="19">
        <v>1.0311027226</v>
      </c>
      <c r="C440" s="19">
        <v>1.4253681911</v>
      </c>
      <c r="D440" s="19">
        <v>1.803825322</v>
      </c>
      <c r="E440" s="19">
        <v>1.8471187410000001</v>
      </c>
      <c r="F440" s="19">
        <v>1.2768694232</v>
      </c>
      <c r="G440" s="19">
        <v>1.7854350289000001</v>
      </c>
      <c r="H440" s="19">
        <v>1.9296849468999999</v>
      </c>
      <c r="I440" s="19">
        <v>1.9512031128</v>
      </c>
      <c r="J440">
        <v>0.94751183292404728</v>
      </c>
      <c r="K440">
        <v>999.99998841692104</v>
      </c>
      <c r="L440">
        <v>0.91851899653257685</v>
      </c>
      <c r="M440">
        <v>1.08387590525689</v>
      </c>
      <c r="N440">
        <v>1.7078265233759335</v>
      </c>
      <c r="O440">
        <v>17.441611434578601</v>
      </c>
      <c r="P440">
        <v>0.24590756974158692</v>
      </c>
      <c r="Q440">
        <v>0.82140729476273699</v>
      </c>
      <c r="R440">
        <f t="shared" si="56"/>
        <v>0.87122324936414974</v>
      </c>
      <c r="S440">
        <f t="shared" si="57"/>
        <v>1.5755980421836671</v>
      </c>
      <c r="T440">
        <f t="shared" si="58"/>
        <v>0.25563796519092596</v>
      </c>
      <c r="U440">
        <f t="shared" si="59"/>
        <v>0.23104810062224082</v>
      </c>
      <c r="V440" s="20">
        <f>IF(S440&lt;=2,1,0)</f>
        <v>1</v>
      </c>
      <c r="W440" s="20">
        <f t="shared" si="60"/>
        <v>0</v>
      </c>
      <c r="X440" s="20">
        <f>IF(W440+V440=2,1,0)</f>
        <v>0</v>
      </c>
    </row>
    <row r="441" spans="1:24" x14ac:dyDescent="0.45">
      <c r="A441" s="18" t="s">
        <v>461</v>
      </c>
      <c r="B441" s="19">
        <v>1.7464702700000001E-2</v>
      </c>
      <c r="C441" s="19">
        <v>0.16510237119999999</v>
      </c>
      <c r="D441" s="19">
        <v>0.84972932469999995</v>
      </c>
      <c r="E441" s="19">
        <v>0.94798365600000001</v>
      </c>
      <c r="F441" s="19">
        <v>0.1062858545</v>
      </c>
      <c r="G441" s="19">
        <v>0.77234109240000004</v>
      </c>
      <c r="H441" s="19">
        <v>1.1910258622000001</v>
      </c>
      <c r="I441" s="19">
        <v>1.2145174898</v>
      </c>
      <c r="J441">
        <v>1.0242944502751026</v>
      </c>
      <c r="K441">
        <v>0.29642816755949702</v>
      </c>
      <c r="L441">
        <v>3.3956507693318861E-5</v>
      </c>
      <c r="M441">
        <v>294.50051839359497</v>
      </c>
      <c r="N441">
        <v>1.2483254694427501</v>
      </c>
      <c r="O441">
        <v>0.96350233238407901</v>
      </c>
      <c r="P441">
        <v>2.0203307520933881E-5</v>
      </c>
      <c r="Q441">
        <v>494.99369634647002</v>
      </c>
      <c r="R441">
        <f t="shared" si="56"/>
        <v>3.0526724692282901E-3</v>
      </c>
      <c r="S441">
        <f t="shared" si="57"/>
        <v>0.38127321130421299</v>
      </c>
      <c r="T441">
        <f t="shared" si="58"/>
        <v>1.1929672046229597E-2</v>
      </c>
      <c r="U441">
        <f t="shared" si="59"/>
        <v>422.21543090680666</v>
      </c>
      <c r="V441" s="20">
        <f>IF(S441&lt;=2,1,0)</f>
        <v>1</v>
      </c>
      <c r="W441" s="20">
        <f t="shared" si="60"/>
        <v>1</v>
      </c>
      <c r="X441" s="20">
        <v>1</v>
      </c>
    </row>
    <row r="442" spans="1:24" x14ac:dyDescent="0.45">
      <c r="A442" s="18" t="s">
        <v>462</v>
      </c>
      <c r="B442" s="19">
        <v>6.9959340726999999</v>
      </c>
      <c r="C442" s="19">
        <v>9.5681506302999999</v>
      </c>
      <c r="D442" s="19">
        <v>10.674162987500001</v>
      </c>
      <c r="E442" s="19">
        <v>10.7970937237</v>
      </c>
      <c r="F442" s="19">
        <v>7.07402</v>
      </c>
      <c r="G442" s="19">
        <v>10.236599999999999</v>
      </c>
      <c r="H442" s="19">
        <v>11.4217</v>
      </c>
      <c r="I442" s="19">
        <v>11.68</v>
      </c>
      <c r="J442">
        <v>4.323179016814346</v>
      </c>
      <c r="K442">
        <v>2.5012705788887</v>
      </c>
      <c r="L442">
        <v>6.5032624489370763</v>
      </c>
      <c r="M442">
        <v>153.76897306337801</v>
      </c>
      <c r="N442">
        <v>1.646601722675054</v>
      </c>
      <c r="O442">
        <v>0.36294494704512498</v>
      </c>
      <c r="P442">
        <v>10.066405315032457</v>
      </c>
      <c r="Q442">
        <v>14.532291022493199</v>
      </c>
      <c r="R442">
        <f t="shared" si="56"/>
        <v>4.0460876853391534</v>
      </c>
      <c r="S442">
        <f t="shared" si="57"/>
        <v>10.085138989097853</v>
      </c>
      <c r="T442">
        <f t="shared" si="58"/>
        <v>1.2832182914230097</v>
      </c>
      <c r="U442">
        <f t="shared" si="59"/>
        <v>37.460921110247519</v>
      </c>
      <c r="V442" s="20">
        <f>IF(S442&lt;=2,1,0)</f>
        <v>0</v>
      </c>
      <c r="W442" s="20">
        <f t="shared" si="60"/>
        <v>0</v>
      </c>
      <c r="X442" s="20">
        <f>IF(W442+V442=2,1,0)</f>
        <v>0</v>
      </c>
    </row>
    <row r="443" spans="1:24" x14ac:dyDescent="0.45">
      <c r="A443" s="18" t="s">
        <v>463</v>
      </c>
      <c r="B443" s="19">
        <v>3.8707364765999999</v>
      </c>
      <c r="C443" s="19">
        <v>3.874315476</v>
      </c>
      <c r="D443" s="19">
        <v>3.8746464412999999</v>
      </c>
      <c r="E443" s="19">
        <v>3.8746951442999999</v>
      </c>
      <c r="F443" s="19">
        <v>3.8695990861</v>
      </c>
      <c r="G443" s="19">
        <v>3.8742073068999998</v>
      </c>
      <c r="H443" s="19">
        <v>3.8746537064000002</v>
      </c>
      <c r="I443" s="19">
        <v>3.8746760398000002</v>
      </c>
      <c r="K443" t="s">
        <v>27</v>
      </c>
      <c r="M443" t="s">
        <v>27</v>
      </c>
      <c r="O443" t="s">
        <v>27</v>
      </c>
      <c r="Q443" t="s">
        <v>27</v>
      </c>
      <c r="V443" s="20"/>
      <c r="W443" s="20"/>
      <c r="X443" s="20">
        <v>0</v>
      </c>
    </row>
    <row r="444" spans="1:24" x14ac:dyDescent="0.45">
      <c r="A444" s="18" t="s">
        <v>464</v>
      </c>
      <c r="B444" s="19">
        <v>3.7639579253000002</v>
      </c>
      <c r="C444" s="19">
        <v>3.8590012007999999</v>
      </c>
      <c r="D444" s="19">
        <v>3.8732103749000002</v>
      </c>
      <c r="E444" s="19">
        <v>3.8729536749000002</v>
      </c>
      <c r="F444" s="19">
        <v>3.7978689517999999</v>
      </c>
      <c r="G444" s="19">
        <v>3.8654967309999999</v>
      </c>
      <c r="H444" s="19">
        <v>3.8733274236000002</v>
      </c>
      <c r="I444" s="19">
        <v>3.8740679247999998</v>
      </c>
      <c r="J444">
        <v>2.6200391188742325</v>
      </c>
      <c r="K444">
        <v>263.35637336913197</v>
      </c>
      <c r="L444">
        <v>1.2525804369680997</v>
      </c>
      <c r="M444">
        <v>798.35192167327898</v>
      </c>
      <c r="N444">
        <v>2.1297390985389257</v>
      </c>
      <c r="O444">
        <v>234.79228771977699</v>
      </c>
      <c r="P444">
        <v>1.7441179125154675</v>
      </c>
      <c r="Q444">
        <v>567.90106377932</v>
      </c>
      <c r="R444">
        <f t="shared" si="56"/>
        <v>3.0121226668958356</v>
      </c>
      <c r="S444">
        <f t="shared" si="57"/>
        <v>3.8668706715654002</v>
      </c>
      <c r="T444">
        <f t="shared" si="58"/>
        <v>2.9765853960558863</v>
      </c>
      <c r="U444">
        <f t="shared" si="59"/>
        <v>6.8829183315728573</v>
      </c>
      <c r="V444" s="20">
        <f t="shared" ref="V444:V450" si="66">IF(S444&lt;=2,1,0)</f>
        <v>0</v>
      </c>
      <c r="W444" s="20">
        <f t="shared" si="60"/>
        <v>0</v>
      </c>
      <c r="X444" s="20">
        <f t="shared" ref="X444:X450" si="67">IF(W444+V444=2,1,0)</f>
        <v>0</v>
      </c>
    </row>
    <row r="445" spans="1:24" x14ac:dyDescent="0.45">
      <c r="A445" s="18" t="s">
        <v>465</v>
      </c>
      <c r="B445" s="19">
        <v>3.6216972041000002</v>
      </c>
      <c r="C445" s="19">
        <v>3.8390835482000001</v>
      </c>
      <c r="D445" s="19">
        <v>3.8650629781000001</v>
      </c>
      <c r="E445" s="19">
        <v>3.8653568106999998</v>
      </c>
      <c r="F445" s="19">
        <v>3.7416500574999998</v>
      </c>
      <c r="G445" s="19">
        <v>3.8577610227000001</v>
      </c>
      <c r="H445" s="19">
        <v>3.8731312661000001</v>
      </c>
      <c r="I445" s="19">
        <v>3.872245194</v>
      </c>
      <c r="J445">
        <v>1.1044857974526634</v>
      </c>
      <c r="K445">
        <v>53.031695886852397</v>
      </c>
      <c r="L445">
        <v>2.762194831310842</v>
      </c>
      <c r="M445">
        <v>359.44883770850601</v>
      </c>
      <c r="N445">
        <v>3.7579286531467648</v>
      </c>
      <c r="O445">
        <v>266.09643217674397</v>
      </c>
      <c r="P445">
        <v>0.11557129606167479</v>
      </c>
      <c r="Q445">
        <v>10.6269174121009</v>
      </c>
      <c r="R445">
        <f t="shared" si="56"/>
        <v>2.5437465241433559</v>
      </c>
      <c r="S445">
        <f t="shared" si="57"/>
        <v>3.8525275163742654</v>
      </c>
      <c r="T445">
        <f t="shared" si="58"/>
        <v>2.7425445235593333</v>
      </c>
      <c r="U445">
        <f t="shared" si="59"/>
        <v>0.26017441926458756</v>
      </c>
      <c r="V445" s="20">
        <f t="shared" si="66"/>
        <v>0</v>
      </c>
      <c r="W445" s="20">
        <f t="shared" si="60"/>
        <v>0</v>
      </c>
      <c r="X445" s="20">
        <f t="shared" si="67"/>
        <v>0</v>
      </c>
    </row>
    <row r="446" spans="1:24" x14ac:dyDescent="0.45">
      <c r="A446" s="18" t="s">
        <v>466</v>
      </c>
      <c r="B446" s="19">
        <v>3.4278094022999999</v>
      </c>
      <c r="C446" s="19">
        <v>3.6554484255999999</v>
      </c>
      <c r="D446" s="19">
        <v>3.7594233850999998</v>
      </c>
      <c r="E446" s="19">
        <v>3.7813487274000002</v>
      </c>
      <c r="F446" s="19">
        <v>3.5090651336000001</v>
      </c>
      <c r="G446" s="19">
        <v>3.7685931635999999</v>
      </c>
      <c r="H446" s="19">
        <v>4.0306463287999996</v>
      </c>
      <c r="I446" s="19">
        <v>4.0859834083999997</v>
      </c>
      <c r="J446">
        <v>0.19133597671739275</v>
      </c>
      <c r="K446">
        <v>0.72269200466457495</v>
      </c>
      <c r="L446">
        <v>3.5927531153963028</v>
      </c>
      <c r="M446">
        <v>187.357609738251</v>
      </c>
      <c r="N446">
        <v>3.5514228897822444</v>
      </c>
      <c r="O446">
        <v>281.57728012890999</v>
      </c>
      <c r="P446">
        <v>0.5441656976215864</v>
      </c>
      <c r="Q446">
        <v>0.45688747895802401</v>
      </c>
      <c r="R446">
        <f t="shared" si="56"/>
        <v>2.3438534831615989</v>
      </c>
      <c r="S446">
        <f t="shared" si="57"/>
        <v>3.6962829208035384</v>
      </c>
      <c r="T446">
        <f t="shared" si="58"/>
        <v>2.6231760176736389</v>
      </c>
      <c r="U446">
        <f t="shared" si="59"/>
        <v>0.26557649529255239</v>
      </c>
      <c r="V446" s="20">
        <f t="shared" si="66"/>
        <v>0</v>
      </c>
      <c r="W446" s="20">
        <f t="shared" si="60"/>
        <v>0</v>
      </c>
      <c r="X446" s="20">
        <f t="shared" si="67"/>
        <v>0</v>
      </c>
    </row>
    <row r="447" spans="1:24" x14ac:dyDescent="0.45">
      <c r="A447" s="18" t="s">
        <v>467</v>
      </c>
      <c r="B447" s="19">
        <v>1.5622856911</v>
      </c>
      <c r="C447" s="19">
        <v>1.7355226522</v>
      </c>
      <c r="D447" s="19">
        <v>1.8251183926000001</v>
      </c>
      <c r="E447" s="19">
        <v>1.8735582436</v>
      </c>
      <c r="F447" s="19">
        <v>1.9828579519</v>
      </c>
      <c r="G447" s="19">
        <v>2.1964821782000001</v>
      </c>
      <c r="H447" s="19">
        <v>2.3828483553000002</v>
      </c>
      <c r="I447" s="19">
        <v>2.3647801776000001</v>
      </c>
      <c r="J447">
        <v>0.14936290101519462</v>
      </c>
      <c r="K447">
        <v>0.168048634788208</v>
      </c>
      <c r="L447">
        <v>1.7325963597552545</v>
      </c>
      <c r="M447">
        <v>88.198296110280495</v>
      </c>
      <c r="N447">
        <v>1.9527183427063806</v>
      </c>
      <c r="O447">
        <v>512.106624607139</v>
      </c>
      <c r="P447">
        <v>0.43488246382554474</v>
      </c>
      <c r="Q447">
        <v>0.88809270213370906</v>
      </c>
      <c r="R447">
        <f t="shared" si="56"/>
        <v>0.81222417468608643</v>
      </c>
      <c r="S447">
        <f t="shared" si="57"/>
        <v>1.7604020250617523</v>
      </c>
      <c r="T447">
        <f t="shared" si="58"/>
        <v>1.6375304598803915</v>
      </c>
      <c r="U447">
        <f t="shared" si="59"/>
        <v>0.28161806907779735</v>
      </c>
      <c r="V447" s="20">
        <f t="shared" si="66"/>
        <v>1</v>
      </c>
      <c r="W447" s="20">
        <f t="shared" si="60"/>
        <v>0</v>
      </c>
      <c r="X447" s="20">
        <f t="shared" si="67"/>
        <v>0</v>
      </c>
    </row>
    <row r="448" spans="1:24" x14ac:dyDescent="0.45">
      <c r="A448" s="18" t="s">
        <v>468</v>
      </c>
      <c r="B448" s="19">
        <v>0.13030371369999999</v>
      </c>
      <c r="C448" s="19">
        <v>0.56256444979999998</v>
      </c>
      <c r="D448" s="19">
        <v>0.82740111419999995</v>
      </c>
      <c r="E448" s="19">
        <v>0.84343007020000005</v>
      </c>
      <c r="F448" s="19">
        <v>0.30549930780000001</v>
      </c>
      <c r="G448" s="19">
        <v>0.75407769270000002</v>
      </c>
      <c r="H448" s="19">
        <v>0.94703541960000004</v>
      </c>
      <c r="I448" s="19">
        <v>1.0060694321000001</v>
      </c>
      <c r="J448">
        <v>0.85889076995470315</v>
      </c>
      <c r="K448">
        <v>1.8416579728736999</v>
      </c>
      <c r="L448">
        <v>1.2421343700950326E-4</v>
      </c>
      <c r="M448">
        <v>80.517945451359793</v>
      </c>
      <c r="N448">
        <v>0.14746083717920902</v>
      </c>
      <c r="O448">
        <v>0.11600723613668799</v>
      </c>
      <c r="P448">
        <v>0.86794457289120963</v>
      </c>
      <c r="Q448">
        <v>3.4350113310539201</v>
      </c>
      <c r="R448">
        <f t="shared" si="56"/>
        <v>1.5587191901869068E-2</v>
      </c>
      <c r="S448">
        <f t="shared" si="57"/>
        <v>0.67562048896946536</v>
      </c>
      <c r="T448">
        <f t="shared" si="58"/>
        <v>2.8994757544130046E-2</v>
      </c>
      <c r="U448">
        <f t="shared" si="59"/>
        <v>1.5799384122958684</v>
      </c>
      <c r="V448" s="20">
        <f t="shared" si="66"/>
        <v>1</v>
      </c>
      <c r="W448" s="20">
        <f t="shared" si="60"/>
        <v>1</v>
      </c>
      <c r="X448" s="20">
        <f t="shared" si="67"/>
        <v>1</v>
      </c>
    </row>
    <row r="449" spans="1:24" x14ac:dyDescent="0.45">
      <c r="A449" s="18" t="s">
        <v>469</v>
      </c>
      <c r="B449" s="19">
        <v>1.3535723167</v>
      </c>
      <c r="C449" s="19">
        <v>2.1851975807000001</v>
      </c>
      <c r="D449" s="19">
        <v>2.4281962772000001</v>
      </c>
      <c r="E449" s="19">
        <v>2.4702324908</v>
      </c>
      <c r="F449" s="19">
        <v>1.8907844017</v>
      </c>
      <c r="G449" s="19">
        <v>2.4474162697000001</v>
      </c>
      <c r="H449" s="19">
        <v>2.8550809410000002</v>
      </c>
      <c r="I449" s="19">
        <v>3.0431691928000002</v>
      </c>
      <c r="J449">
        <v>0.26067844390098022</v>
      </c>
      <c r="K449">
        <v>0.68078042396883698</v>
      </c>
      <c r="L449">
        <v>2.214697368032748</v>
      </c>
      <c r="M449">
        <v>14.876168748924499</v>
      </c>
      <c r="N449">
        <v>2.3827659198226088</v>
      </c>
      <c r="O449">
        <v>23.694632789884</v>
      </c>
      <c r="P449">
        <v>0.69025297864822999</v>
      </c>
      <c r="Q449">
        <v>0.14505424732087499</v>
      </c>
      <c r="R449">
        <f t="shared" si="56"/>
        <v>0.28856026790248585</v>
      </c>
      <c r="S449">
        <f t="shared" si="57"/>
        <v>2.2929746453479058</v>
      </c>
      <c r="T449">
        <f t="shared" si="58"/>
        <v>0.45743643844331688</v>
      </c>
      <c r="U449">
        <f t="shared" si="59"/>
        <v>0.16950356181174656</v>
      </c>
      <c r="V449" s="20">
        <f t="shared" si="66"/>
        <v>0</v>
      </c>
      <c r="W449" s="20">
        <f t="shared" si="60"/>
        <v>0</v>
      </c>
      <c r="X449" s="20">
        <f t="shared" si="67"/>
        <v>0</v>
      </c>
    </row>
    <row r="450" spans="1:24" x14ac:dyDescent="0.45">
      <c r="A450" s="18" t="s">
        <v>470</v>
      </c>
      <c r="B450" s="19">
        <v>0.27251479950000002</v>
      </c>
      <c r="C450" s="19">
        <v>1.9598498133</v>
      </c>
      <c r="D450" s="19">
        <v>4.3585526940000001</v>
      </c>
      <c r="E450" s="19">
        <v>4.6255941745999998</v>
      </c>
      <c r="F450" s="19">
        <v>0.30386950359999998</v>
      </c>
      <c r="G450" s="19">
        <v>2.204421585</v>
      </c>
      <c r="H450" s="19">
        <v>4.631350329</v>
      </c>
      <c r="I450" s="19">
        <v>4.9467777739000001</v>
      </c>
      <c r="J450">
        <v>2.3541457515024198</v>
      </c>
      <c r="K450">
        <v>0.701842750377345</v>
      </c>
      <c r="L450">
        <v>2.444727100347694</v>
      </c>
      <c r="M450">
        <v>0.70182029697841997</v>
      </c>
      <c r="N450">
        <v>5.0982849382365147</v>
      </c>
      <c r="O450">
        <v>0.49806537232668502</v>
      </c>
      <c r="P450">
        <v>1.0384372414176546E-5</v>
      </c>
      <c r="Q450">
        <v>962.98679236566795</v>
      </c>
      <c r="R450">
        <f t="shared" si="56"/>
        <v>3.3445262958403332E-2</v>
      </c>
      <c r="S450">
        <f t="shared" si="57"/>
        <v>2.8023893165651241</v>
      </c>
      <c r="T450">
        <f t="shared" si="58"/>
        <v>2.5276353418767009E-2</v>
      </c>
      <c r="U450">
        <f t="shared" si="59"/>
        <v>4919.0976921203983</v>
      </c>
      <c r="V450" s="20">
        <f t="shared" si="66"/>
        <v>0</v>
      </c>
      <c r="W450" s="20">
        <f t="shared" si="60"/>
        <v>0</v>
      </c>
      <c r="X450" s="20">
        <f t="shared" si="67"/>
        <v>0</v>
      </c>
    </row>
    <row r="451" spans="1:24" x14ac:dyDescent="0.45">
      <c r="A451" s="18" t="s">
        <v>471</v>
      </c>
      <c r="B451" s="19">
        <v>0.38785454790000001</v>
      </c>
      <c r="C451" s="19">
        <v>1.9774299265999999</v>
      </c>
      <c r="D451" s="19">
        <v>2.5177621914000001</v>
      </c>
      <c r="E451" s="19">
        <v>2.5511546507</v>
      </c>
      <c r="F451" s="19">
        <v>0.582598638</v>
      </c>
      <c r="G451" s="19">
        <v>2.1326354522000002</v>
      </c>
      <c r="H451" s="19">
        <v>2.6151117423999999</v>
      </c>
      <c r="I451" s="19">
        <v>2.7073454973</v>
      </c>
      <c r="K451" t="s">
        <v>27</v>
      </c>
      <c r="M451" t="s">
        <v>27</v>
      </c>
      <c r="N451">
        <v>1.3546149057665569</v>
      </c>
      <c r="O451">
        <v>1.9962474567183599</v>
      </c>
      <c r="P451">
        <v>1.3720498950697975</v>
      </c>
      <c r="Q451">
        <v>1.9963238692574601</v>
      </c>
      <c r="T451">
        <f t="shared" si="58"/>
        <v>5.336667377005027E-2</v>
      </c>
      <c r="U451">
        <f t="shared" si="59"/>
        <v>2.1805619343344076</v>
      </c>
      <c r="V451" s="20"/>
      <c r="W451" s="20"/>
      <c r="X451" s="20">
        <v>0</v>
      </c>
    </row>
    <row r="452" spans="1:24" x14ac:dyDescent="0.45">
      <c r="A452" s="18" t="s">
        <v>472</v>
      </c>
      <c r="B452" s="19">
        <v>0</v>
      </c>
      <c r="C452" s="19">
        <v>0</v>
      </c>
      <c r="D452" s="19">
        <v>0</v>
      </c>
      <c r="E452" s="19">
        <v>0</v>
      </c>
      <c r="F452" s="19">
        <v>0</v>
      </c>
      <c r="G452" s="19">
        <v>0</v>
      </c>
      <c r="H452" s="19">
        <v>0</v>
      </c>
      <c r="I452" s="19">
        <v>0</v>
      </c>
      <c r="K452" t="s">
        <v>27</v>
      </c>
      <c r="M452" t="s">
        <v>27</v>
      </c>
      <c r="O452" t="s">
        <v>27</v>
      </c>
      <c r="Q452" t="s">
        <v>27</v>
      </c>
      <c r="V452" s="20"/>
      <c r="W452" s="20"/>
      <c r="X452" s="20">
        <v>0</v>
      </c>
    </row>
    <row r="453" spans="1:24" x14ac:dyDescent="0.45">
      <c r="A453" s="18" t="s">
        <v>473</v>
      </c>
      <c r="B453" s="19">
        <v>4.9803457808999996</v>
      </c>
      <c r="C453" s="19">
        <v>5.4864093389999997</v>
      </c>
      <c r="D453" s="19">
        <v>5.8531595991999996</v>
      </c>
      <c r="E453" s="19">
        <v>5.8461623985999998</v>
      </c>
      <c r="F453" s="19">
        <v>5.4744706479999996</v>
      </c>
      <c r="G453" s="19">
        <v>6.0445896098</v>
      </c>
      <c r="H453" s="19">
        <v>6.3677699893000002</v>
      </c>
      <c r="I453" s="19">
        <v>6.4437932808999996</v>
      </c>
      <c r="J453">
        <v>5.1564043063567606</v>
      </c>
      <c r="K453">
        <v>193.933589854253</v>
      </c>
      <c r="L453">
        <v>0.72581542554366929</v>
      </c>
      <c r="M453">
        <v>1.00612105296639</v>
      </c>
      <c r="N453">
        <v>5.8599604868439377</v>
      </c>
      <c r="O453">
        <v>82.853931251343496</v>
      </c>
      <c r="P453">
        <v>0.59354729965716391</v>
      </c>
      <c r="Q453">
        <v>0.40431094425878</v>
      </c>
      <c r="R453">
        <f t="shared" ref="R453:R473" si="68">J453*K453*$R$2/(1+K453*$R$2)+L453*M453*$R$2/(1+M453*$R$2)</f>
        <v>3.4093588672327653</v>
      </c>
      <c r="S453">
        <f t="shared" ref="S453:S473" si="69">J453*K453*$S$2/(1+K453*$S$2)+L453*M453*$S$2/(1+M453*$S$2)</f>
        <v>5.6280044575323149</v>
      </c>
      <c r="T453">
        <f t="shared" ref="T453:T473" si="70">N453*O453*$T$2/(1+O453*$T$2)+P453*Q453*$T$2/(1+Q453*$T$2)</f>
        <v>2.6576284227644633</v>
      </c>
      <c r="U453">
        <f t="shared" ref="U453:U473" si="71">N453*Q453*$U$2/(1+O453*$U$2)+P453*Q453*$U$2/(1+Q453*$U$2)</f>
        <v>0.29379467342602683</v>
      </c>
      <c r="V453" s="20">
        <f>IF(S453&lt;=2,1,0)</f>
        <v>0</v>
      </c>
      <c r="W453" s="20">
        <f t="shared" ref="W453:W473" si="72">IF(T453-3.1847898379*R453+0.02715397&gt;=0,1,0)</f>
        <v>0</v>
      </c>
      <c r="X453" s="20">
        <f>IF(W453+V453=2,1,0)</f>
        <v>0</v>
      </c>
    </row>
    <row r="454" spans="1:24" x14ac:dyDescent="0.45">
      <c r="A454" s="18" t="s">
        <v>474</v>
      </c>
      <c r="B454" s="19">
        <v>3.0811530000000002E-4</v>
      </c>
      <c r="C454" s="19">
        <v>3.2668394999999999E-3</v>
      </c>
      <c r="D454" s="19">
        <v>2.73003107E-2</v>
      </c>
      <c r="E454" s="19">
        <v>3.7771899900000003E-2</v>
      </c>
      <c r="F454" s="19">
        <v>3.2997917000000001E-3</v>
      </c>
      <c r="G454" s="19">
        <v>3.1109057799999999E-2</v>
      </c>
      <c r="H454" s="19">
        <v>0.1628106517</v>
      </c>
      <c r="I454" s="19">
        <v>0.20660559149999999</v>
      </c>
      <c r="K454" t="s">
        <v>27</v>
      </c>
      <c r="M454" t="s">
        <v>27</v>
      </c>
      <c r="N454">
        <v>0.21985921555953275</v>
      </c>
      <c r="O454">
        <v>0.15000350798331799</v>
      </c>
      <c r="P454">
        <v>1.1099195905129958E-5</v>
      </c>
      <c r="Q454">
        <v>900.98919219999198</v>
      </c>
      <c r="T454">
        <f t="shared" si="70"/>
        <v>3.392929437096246E-4</v>
      </c>
      <c r="U454">
        <f t="shared" si="71"/>
        <v>304.75340794669381</v>
      </c>
      <c r="V454" s="20"/>
      <c r="W454" s="20"/>
      <c r="X454" s="20">
        <v>0</v>
      </c>
    </row>
    <row r="455" spans="1:24" x14ac:dyDescent="0.45">
      <c r="A455" s="18" t="s">
        <v>475</v>
      </c>
      <c r="B455" s="19">
        <v>2.2783504241000001</v>
      </c>
      <c r="C455" s="19">
        <v>3.2328514154999999</v>
      </c>
      <c r="D455" s="19">
        <v>3.4231060416000001</v>
      </c>
      <c r="E455" s="19">
        <v>3.4393032564000001</v>
      </c>
      <c r="F455" s="19">
        <v>2.4239347812999998</v>
      </c>
      <c r="G455" s="19">
        <v>3.2801451770000001</v>
      </c>
      <c r="H455" s="19">
        <v>3.4812552711999998</v>
      </c>
      <c r="I455" s="19">
        <v>3.5292972982999999</v>
      </c>
      <c r="J455">
        <v>1.1335092882466031</v>
      </c>
      <c r="K455">
        <v>881.705959843345</v>
      </c>
      <c r="L455">
        <v>2.3101733558079891</v>
      </c>
      <c r="M455">
        <v>9.8099966842100592</v>
      </c>
      <c r="N455">
        <v>0.16768817472923209</v>
      </c>
      <c r="O455">
        <v>0.19459431146464501</v>
      </c>
      <c r="P455">
        <v>3.3682768153319826</v>
      </c>
      <c r="Q455">
        <v>16.330513212837602</v>
      </c>
      <c r="R455">
        <f t="shared" si="68"/>
        <v>1.2244279452369577</v>
      </c>
      <c r="S455">
        <f t="shared" si="69"/>
        <v>3.3310046138107254</v>
      </c>
      <c r="T455">
        <f t="shared" si="70"/>
        <v>0.47316541287516006</v>
      </c>
      <c r="U455">
        <f t="shared" si="71"/>
        <v>7.2107062937503521</v>
      </c>
      <c r="V455" s="20">
        <f>IF(S455&lt;=2,1,0)</f>
        <v>0</v>
      </c>
      <c r="W455" s="20">
        <f t="shared" si="72"/>
        <v>0</v>
      </c>
      <c r="X455" s="20">
        <f>IF(W455+V455=2,1,0)</f>
        <v>0</v>
      </c>
    </row>
    <row r="456" spans="1:24" x14ac:dyDescent="0.45">
      <c r="A456" s="18" t="s">
        <v>476</v>
      </c>
      <c r="B456" s="19">
        <v>0.24690447839999999</v>
      </c>
      <c r="C456" s="19">
        <v>3.8867890883</v>
      </c>
      <c r="D456" s="19">
        <v>4.2780863912999996</v>
      </c>
      <c r="E456" s="19">
        <v>4.2885710795999996</v>
      </c>
      <c r="F456" s="19">
        <v>0.65413991110000003</v>
      </c>
      <c r="G456" s="19">
        <v>4.0744601276000001</v>
      </c>
      <c r="H456" s="19">
        <v>4.2864290659000002</v>
      </c>
      <c r="I456" s="19">
        <v>4.2976555751000003</v>
      </c>
      <c r="K456" t="s">
        <v>27</v>
      </c>
      <c r="M456" t="s">
        <v>27</v>
      </c>
      <c r="O456" t="s">
        <v>27</v>
      </c>
      <c r="Q456" t="s">
        <v>27</v>
      </c>
      <c r="V456" s="20"/>
      <c r="W456" s="20"/>
      <c r="X456" s="20">
        <v>0</v>
      </c>
    </row>
    <row r="457" spans="1:24" x14ac:dyDescent="0.45">
      <c r="A457" s="18" t="s">
        <v>477</v>
      </c>
      <c r="B457" s="19">
        <v>0</v>
      </c>
      <c r="C457" s="19">
        <v>0</v>
      </c>
      <c r="D457" s="19">
        <v>0</v>
      </c>
      <c r="E457" s="19">
        <v>0</v>
      </c>
      <c r="F457" s="19">
        <v>0</v>
      </c>
      <c r="G457" s="19">
        <v>4.8220000000000002E-7</v>
      </c>
      <c r="H457" s="19">
        <v>1.085E-6</v>
      </c>
      <c r="I457" s="19">
        <v>2.0493999999999998E-6</v>
      </c>
      <c r="K457" t="s">
        <v>27</v>
      </c>
      <c r="M457" t="s">
        <v>27</v>
      </c>
      <c r="O457" t="s">
        <v>27</v>
      </c>
      <c r="Q457" t="s">
        <v>27</v>
      </c>
      <c r="V457" s="20"/>
      <c r="W457" s="20"/>
      <c r="X457" s="20">
        <v>0</v>
      </c>
    </row>
    <row r="458" spans="1:24" x14ac:dyDescent="0.45">
      <c r="A458" s="18" t="s">
        <v>478</v>
      </c>
      <c r="B458" s="19">
        <v>5.2486724798999997</v>
      </c>
      <c r="C458" s="19">
        <v>6.3586090057</v>
      </c>
      <c r="D458" s="19">
        <v>6.8494686179000004</v>
      </c>
      <c r="E458" s="19">
        <v>6.9370540845999997</v>
      </c>
      <c r="F458" s="19">
        <v>5.4111399999999996</v>
      </c>
      <c r="G458" s="19">
        <v>6.7092700000000001</v>
      </c>
      <c r="H458" s="19">
        <v>7.2717499999999999</v>
      </c>
      <c r="I458" s="19">
        <v>7.3877499999999996</v>
      </c>
      <c r="J458">
        <v>5.9148629316132437</v>
      </c>
      <c r="K458">
        <v>65.813041510052798</v>
      </c>
      <c r="L458">
        <v>1.0327631860045865</v>
      </c>
      <c r="M458">
        <v>1.0314440655328601</v>
      </c>
      <c r="N458">
        <v>6.4188213445035043</v>
      </c>
      <c r="O458">
        <v>31.852384571284801</v>
      </c>
      <c r="P458">
        <v>0.98339546255306776</v>
      </c>
      <c r="Q458">
        <v>0.47191108183484498</v>
      </c>
      <c r="R458">
        <f t="shared" si="68"/>
        <v>2.3582185471350003</v>
      </c>
      <c r="S458">
        <f t="shared" si="69"/>
        <v>6.5658420192245632</v>
      </c>
      <c r="T458">
        <f t="shared" si="70"/>
        <v>1.5552527687058162</v>
      </c>
      <c r="U458">
        <f t="shared" si="71"/>
        <v>0.57111605639838692</v>
      </c>
      <c r="V458" s="20">
        <f t="shared" ref="V458:V463" si="73">IF(S458&lt;=2,1,0)</f>
        <v>0</v>
      </c>
      <c r="W458" s="20">
        <f t="shared" si="72"/>
        <v>0</v>
      </c>
      <c r="X458" s="20">
        <f t="shared" ref="X458:X463" si="74">IF(W458+V458=2,1,0)</f>
        <v>0</v>
      </c>
    </row>
    <row r="459" spans="1:24" x14ac:dyDescent="0.45">
      <c r="A459" s="18" t="s">
        <v>479</v>
      </c>
      <c r="B459" s="19">
        <v>2.2491628065999998</v>
      </c>
      <c r="C459" s="19">
        <v>4.1382784873</v>
      </c>
      <c r="D459" s="19">
        <v>4.7110008005999999</v>
      </c>
      <c r="E459" s="19">
        <v>4.7478084186</v>
      </c>
      <c r="F459" s="19">
        <v>2.3919579626999998</v>
      </c>
      <c r="G459" s="19">
        <v>4.3796925282999997</v>
      </c>
      <c r="H459" s="19">
        <v>4.7738086484000002</v>
      </c>
      <c r="I459" s="19">
        <v>4.8141373540999997</v>
      </c>
      <c r="J459">
        <v>1.0038979245211033</v>
      </c>
      <c r="K459">
        <v>996.11170296006696</v>
      </c>
      <c r="L459">
        <v>3.7652041142075516</v>
      </c>
      <c r="M459">
        <v>4.8855540096973602</v>
      </c>
      <c r="N459">
        <v>1.0001639139894695E-5</v>
      </c>
      <c r="O459">
        <v>999.86637416693395</v>
      </c>
      <c r="P459">
        <v>4.821533872828816</v>
      </c>
      <c r="Q459">
        <v>6.3136843602293</v>
      </c>
      <c r="R459">
        <f t="shared" si="68"/>
        <v>1.0876933987317372</v>
      </c>
      <c r="S459">
        <f t="shared" si="69"/>
        <v>4.4190332217436739</v>
      </c>
      <c r="T459">
        <f t="shared" si="70"/>
        <v>0.2863470476365112</v>
      </c>
      <c r="U459">
        <f t="shared" si="71"/>
        <v>4.4677214009188582</v>
      </c>
      <c r="V459" s="20">
        <f t="shared" si="73"/>
        <v>0</v>
      </c>
      <c r="W459" s="20">
        <f t="shared" si="72"/>
        <v>0</v>
      </c>
      <c r="X459" s="20">
        <f t="shared" si="74"/>
        <v>0</v>
      </c>
    </row>
    <row r="460" spans="1:24" x14ac:dyDescent="0.45">
      <c r="A460" s="18" t="s">
        <v>480</v>
      </c>
      <c r="B460" s="19">
        <v>2.5227492429999998</v>
      </c>
      <c r="C460" s="19">
        <v>3.1776836516000002</v>
      </c>
      <c r="D460" s="19">
        <v>3.6677617286999999</v>
      </c>
      <c r="E460" s="19">
        <v>3.7541473933999998</v>
      </c>
      <c r="F460" s="19">
        <v>2.6577275607000002</v>
      </c>
      <c r="G460" s="19">
        <v>3.5059474004000002</v>
      </c>
      <c r="H460" s="19">
        <v>3.9603770306000001</v>
      </c>
      <c r="I460" s="19">
        <v>4.0094245652999998</v>
      </c>
      <c r="J460">
        <v>2.4503419080137219</v>
      </c>
      <c r="K460">
        <v>306.83377515417601</v>
      </c>
      <c r="L460">
        <v>1.3141538081669355</v>
      </c>
      <c r="M460">
        <v>1.2407715642630099</v>
      </c>
      <c r="N460">
        <v>1.6161650275082788</v>
      </c>
      <c r="O460">
        <v>1.37942128825739</v>
      </c>
      <c r="P460">
        <v>2.4078294869881511</v>
      </c>
      <c r="Q460">
        <v>415.31155155074902</v>
      </c>
      <c r="R460">
        <f t="shared" si="68"/>
        <v>1.8641521231433558</v>
      </c>
      <c r="S460">
        <f t="shared" si="69"/>
        <v>3.3830462383755191</v>
      </c>
      <c r="T460">
        <f t="shared" si="70"/>
        <v>1.9625628344078885</v>
      </c>
      <c r="U460">
        <f t="shared" si="71"/>
        <v>359.54253247850914</v>
      </c>
      <c r="V460" s="20">
        <f t="shared" si="73"/>
        <v>0</v>
      </c>
      <c r="W460" s="20">
        <f t="shared" si="72"/>
        <v>0</v>
      </c>
      <c r="X460" s="20">
        <f t="shared" si="74"/>
        <v>0</v>
      </c>
    </row>
    <row r="461" spans="1:24" x14ac:dyDescent="0.45">
      <c r="A461" s="18" t="s">
        <v>481</v>
      </c>
      <c r="B461" s="19">
        <v>4.7969430764999998</v>
      </c>
      <c r="C461" s="19">
        <v>9.7953198794999992</v>
      </c>
      <c r="D461" s="19">
        <v>11.209497943600001</v>
      </c>
      <c r="E461" s="19">
        <v>11.3450257601</v>
      </c>
      <c r="F461" s="19">
        <v>4.4041647682000002</v>
      </c>
      <c r="G461" s="19">
        <v>10.5949932678</v>
      </c>
      <c r="H461" s="19">
        <v>12.3439174182</v>
      </c>
      <c r="I461" s="19">
        <v>12.6462993302</v>
      </c>
      <c r="J461">
        <v>10.11653327558769</v>
      </c>
      <c r="K461">
        <v>5.2863893616689799</v>
      </c>
      <c r="L461">
        <v>1.2609495622433542</v>
      </c>
      <c r="M461">
        <v>793.04373603758904</v>
      </c>
      <c r="N461">
        <v>0.18428035569959356</v>
      </c>
      <c r="O461">
        <v>5.4265143791569402E-2</v>
      </c>
      <c r="P461">
        <v>12.500335358246323</v>
      </c>
      <c r="Q461">
        <v>3.4948998561990599</v>
      </c>
      <c r="R461">
        <f t="shared" si="68"/>
        <v>1.6276999876904976</v>
      </c>
      <c r="S461">
        <f t="shared" si="69"/>
        <v>10.502522022212656</v>
      </c>
      <c r="T461">
        <f t="shared" si="70"/>
        <v>0.42222142524469225</v>
      </c>
      <c r="U461">
        <f t="shared" si="71"/>
        <v>12.097772061000562</v>
      </c>
      <c r="V461" s="20">
        <f t="shared" si="73"/>
        <v>0</v>
      </c>
      <c r="W461" s="20">
        <f t="shared" si="72"/>
        <v>0</v>
      </c>
      <c r="X461" s="20">
        <f t="shared" si="74"/>
        <v>0</v>
      </c>
    </row>
    <row r="462" spans="1:24" x14ac:dyDescent="0.45">
      <c r="A462" s="18" t="s">
        <v>482</v>
      </c>
      <c r="B462" s="19">
        <v>1.210269383</v>
      </c>
      <c r="C462" s="19">
        <v>1.2477146316000001</v>
      </c>
      <c r="D462" s="19">
        <v>1.2515457256</v>
      </c>
      <c r="E462" s="19">
        <v>1.2516514590000001</v>
      </c>
      <c r="F462" s="19">
        <v>1.2128934129</v>
      </c>
      <c r="G462" s="19">
        <v>1.2489397818000001</v>
      </c>
      <c r="H462" s="19">
        <v>1.2580497164</v>
      </c>
      <c r="I462" s="19">
        <v>1.2591357436999999</v>
      </c>
      <c r="J462">
        <v>0.41027445311283595</v>
      </c>
      <c r="K462">
        <v>284.16130650826898</v>
      </c>
      <c r="L462">
        <v>0.84161243291640397</v>
      </c>
      <c r="M462">
        <v>284.37356912518601</v>
      </c>
      <c r="N462">
        <v>1.2081550367730156</v>
      </c>
      <c r="O462">
        <v>679.91351941441906</v>
      </c>
      <c r="P462">
        <v>5.1103771091657528E-2</v>
      </c>
      <c r="Q462">
        <v>2.92618287332049</v>
      </c>
      <c r="R462">
        <f t="shared" si="68"/>
        <v>0.92613254763216435</v>
      </c>
      <c r="S462">
        <f t="shared" si="69"/>
        <v>1.2496890815468822</v>
      </c>
      <c r="T462">
        <f t="shared" si="70"/>
        <v>1.0546990662426534</v>
      </c>
      <c r="U462">
        <f t="shared" si="71"/>
        <v>4.8841727543658023E-2</v>
      </c>
      <c r="V462" s="20">
        <f t="shared" si="73"/>
        <v>1</v>
      </c>
      <c r="W462" s="20">
        <f t="shared" si="72"/>
        <v>0</v>
      </c>
      <c r="X462" s="20">
        <f t="shared" si="74"/>
        <v>0</v>
      </c>
    </row>
    <row r="463" spans="1:24" x14ac:dyDescent="0.45">
      <c r="A463" s="18" t="s">
        <v>483</v>
      </c>
      <c r="B463" s="19">
        <v>1.2416358004000001</v>
      </c>
      <c r="C463" s="19">
        <v>1.4211173979</v>
      </c>
      <c r="D463" s="19">
        <v>1.4770722497</v>
      </c>
      <c r="E463" s="19">
        <v>1.4799543426999999</v>
      </c>
      <c r="F463" s="19">
        <v>1.3115360634</v>
      </c>
      <c r="G463" s="19">
        <v>1.4635441467000001</v>
      </c>
      <c r="H463" s="19">
        <v>1.4844083173</v>
      </c>
      <c r="I463" s="19">
        <v>1.4843388692999999</v>
      </c>
      <c r="J463">
        <v>0.33194670765573497</v>
      </c>
      <c r="K463">
        <v>4.4575779938142901</v>
      </c>
      <c r="L463">
        <v>1.1504316238785703</v>
      </c>
      <c r="M463">
        <v>869.23847346429898</v>
      </c>
      <c r="N463">
        <v>0.79942722226721319</v>
      </c>
      <c r="O463">
        <v>491.403090869756</v>
      </c>
      <c r="P463">
        <v>0.68612552765262202</v>
      </c>
      <c r="Q463">
        <v>20.4476289450247</v>
      </c>
      <c r="R463">
        <f t="shared" si="68"/>
        <v>1.0459025928723846</v>
      </c>
      <c r="S463">
        <f t="shared" si="69"/>
        <v>1.4482382474852571</v>
      </c>
      <c r="T463">
        <f t="shared" si="70"/>
        <v>0.78073171743601855</v>
      </c>
      <c r="U463">
        <f t="shared" si="71"/>
        <v>0.70297928107772067</v>
      </c>
      <c r="V463" s="20">
        <f t="shared" si="73"/>
        <v>1</v>
      </c>
      <c r="W463" s="20">
        <f t="shared" si="72"/>
        <v>0</v>
      </c>
      <c r="X463" s="20">
        <f t="shared" si="74"/>
        <v>0</v>
      </c>
    </row>
    <row r="464" spans="1:24" x14ac:dyDescent="0.45">
      <c r="A464" s="18" t="s">
        <v>484</v>
      </c>
      <c r="B464" s="19">
        <v>2.0568430292</v>
      </c>
      <c r="C464" s="19">
        <v>2.0587388271</v>
      </c>
      <c r="D464" s="19">
        <v>2.0613642069</v>
      </c>
      <c r="E464" s="19">
        <v>2.0599730972999999</v>
      </c>
      <c r="F464" s="19">
        <v>2.0555444220000001</v>
      </c>
      <c r="G464" s="19">
        <v>2.0637565436999998</v>
      </c>
      <c r="H464" s="19">
        <v>2.1026571434000001</v>
      </c>
      <c r="I464" s="19">
        <v>2.1091530390000002</v>
      </c>
      <c r="K464" t="s">
        <v>27</v>
      </c>
      <c r="M464" t="s">
        <v>27</v>
      </c>
      <c r="O464" t="s">
        <v>27</v>
      </c>
      <c r="Q464" t="s">
        <v>27</v>
      </c>
      <c r="V464" s="20"/>
      <c r="W464" s="20"/>
      <c r="X464" s="20">
        <v>0</v>
      </c>
    </row>
    <row r="465" spans="1:24" x14ac:dyDescent="0.45">
      <c r="A465" s="18" t="s">
        <v>485</v>
      </c>
      <c r="B465" s="19">
        <v>0</v>
      </c>
      <c r="C465" s="19">
        <v>0</v>
      </c>
      <c r="D465" s="19">
        <v>0</v>
      </c>
      <c r="E465" s="19">
        <v>2.5680000000000002E-7</v>
      </c>
      <c r="F465" s="19">
        <v>5.1360000000000005E-7</v>
      </c>
      <c r="G465" s="19">
        <v>3.7235E-6</v>
      </c>
      <c r="H465" s="19">
        <v>1.34816E-5</v>
      </c>
      <c r="I465" s="19">
        <v>2.1442199999999999E-5</v>
      </c>
      <c r="K465" t="s">
        <v>27</v>
      </c>
      <c r="M465" t="s">
        <v>27</v>
      </c>
      <c r="O465" t="s">
        <v>27</v>
      </c>
      <c r="Q465" t="s">
        <v>27</v>
      </c>
      <c r="V465" s="20"/>
      <c r="W465" s="20"/>
      <c r="X465" s="20">
        <v>0</v>
      </c>
    </row>
    <row r="466" spans="1:24" x14ac:dyDescent="0.45">
      <c r="A466" s="18" t="s">
        <v>486</v>
      </c>
      <c r="B466" s="19">
        <v>1.3071314963</v>
      </c>
      <c r="C466" s="19">
        <v>2.8081569782</v>
      </c>
      <c r="D466" s="19">
        <v>2.9890912960999998</v>
      </c>
      <c r="E466" s="19">
        <v>2.9982130253000001</v>
      </c>
      <c r="F466" s="19">
        <v>2.1873541002999999</v>
      </c>
      <c r="G466" s="19">
        <v>2.9260455051999998</v>
      </c>
      <c r="H466" s="19">
        <v>3.0231708149999998</v>
      </c>
      <c r="I466" s="19">
        <v>3.0326046578999999</v>
      </c>
      <c r="J466">
        <v>1.9608630181509397</v>
      </c>
      <c r="K466">
        <v>7.7195517465462302</v>
      </c>
      <c r="L466">
        <v>1.0898384728464452</v>
      </c>
      <c r="M466">
        <v>7.7193612955505797</v>
      </c>
      <c r="N466">
        <v>1.4210975784958715</v>
      </c>
      <c r="O466">
        <v>16.5377678320617</v>
      </c>
      <c r="P466">
        <v>1.6147044252371892</v>
      </c>
      <c r="Q466">
        <v>16.538206682529601</v>
      </c>
      <c r="R466">
        <f t="shared" si="68"/>
        <v>0.21862192103979944</v>
      </c>
      <c r="S466">
        <f t="shared" si="69"/>
        <v>2.8651240509046367</v>
      </c>
      <c r="T466">
        <f t="shared" si="70"/>
        <v>0.43081309783592187</v>
      </c>
      <c r="U466">
        <f t="shared" si="71"/>
        <v>2.9467494604282161</v>
      </c>
      <c r="V466" s="20">
        <f>IF(S466&lt;=2,1,0)</f>
        <v>0</v>
      </c>
      <c r="W466" s="20">
        <f t="shared" si="72"/>
        <v>0</v>
      </c>
      <c r="X466" s="20">
        <f>IF(W466+V466=2,1,0)</f>
        <v>0</v>
      </c>
    </row>
    <row r="467" spans="1:24" x14ac:dyDescent="0.45">
      <c r="A467" s="18" t="s">
        <v>487</v>
      </c>
      <c r="B467" s="19">
        <v>0.249193</v>
      </c>
      <c r="C467" s="19">
        <v>0.68931500000000001</v>
      </c>
      <c r="D467" s="19">
        <v>1.2222999999999999</v>
      </c>
      <c r="E467" s="19">
        <v>1.29315</v>
      </c>
      <c r="F467" s="19">
        <v>0.52472600000000003</v>
      </c>
      <c r="G467" s="19">
        <v>1.2970699999999999</v>
      </c>
      <c r="H467" s="19">
        <v>1.5205599999999999</v>
      </c>
      <c r="I467" s="19">
        <v>1.54254</v>
      </c>
      <c r="J467">
        <v>0.15511652517591823</v>
      </c>
      <c r="K467">
        <v>999.99902732626299</v>
      </c>
      <c r="L467">
        <v>1.166833838672916</v>
      </c>
      <c r="M467">
        <v>0.8481961938125</v>
      </c>
      <c r="N467">
        <v>0.70512514954529193</v>
      </c>
      <c r="O467">
        <v>3.2934448640773999</v>
      </c>
      <c r="P467">
        <v>0.8430100731872513</v>
      </c>
      <c r="Q467">
        <v>3.2936193588584501</v>
      </c>
      <c r="R467">
        <f t="shared" si="68"/>
        <v>0.15082881034821324</v>
      </c>
      <c r="S467">
        <f t="shared" si="69"/>
        <v>0.88913395803580431</v>
      </c>
      <c r="T467">
        <f t="shared" si="70"/>
        <v>4.9362671709873809E-2</v>
      </c>
      <c r="U467">
        <f t="shared" si="71"/>
        <v>1.3441187652624922</v>
      </c>
      <c r="V467" s="20">
        <f>IF(S467&lt;=2,1,0)</f>
        <v>1</v>
      </c>
      <c r="W467" s="20">
        <f t="shared" si="72"/>
        <v>0</v>
      </c>
      <c r="X467" s="20">
        <f>IF(W467+V467=2,1,0)</f>
        <v>0</v>
      </c>
    </row>
    <row r="468" spans="1:24" x14ac:dyDescent="0.45">
      <c r="A468" s="18" t="s">
        <v>488</v>
      </c>
      <c r="B468" s="19">
        <v>1.3484815241000001</v>
      </c>
      <c r="C468" s="19">
        <v>1.4078497938000001</v>
      </c>
      <c r="D468" s="19">
        <v>1.4406921758</v>
      </c>
      <c r="E468" s="19">
        <v>1.4451122999999999</v>
      </c>
      <c r="F468" s="19">
        <v>1.4258152452999999</v>
      </c>
      <c r="G468" s="19">
        <v>1.4582612015</v>
      </c>
      <c r="H468" s="19">
        <v>1.4705124355000001</v>
      </c>
      <c r="I468" s="19">
        <v>1.4643912048000001</v>
      </c>
      <c r="J468">
        <v>1.3538421329259267</v>
      </c>
      <c r="K468">
        <v>738.63855657574697</v>
      </c>
      <c r="L468">
        <v>9.2228473492507942E-2</v>
      </c>
      <c r="M468">
        <v>1.50381528001215</v>
      </c>
      <c r="O468" t="s">
        <v>27</v>
      </c>
      <c r="Q468" t="s">
        <v>27</v>
      </c>
      <c r="R468">
        <f t="shared" si="68"/>
        <v>1.1937752025665849</v>
      </c>
      <c r="S468">
        <f t="shared" si="69"/>
        <v>1.4221415646588844</v>
      </c>
      <c r="V468" s="20"/>
      <c r="W468" s="20"/>
      <c r="X468" s="20">
        <v>0</v>
      </c>
    </row>
    <row r="469" spans="1:24" x14ac:dyDescent="0.45">
      <c r="A469" s="18" t="s">
        <v>489</v>
      </c>
      <c r="B469" s="19">
        <v>5.4786439143000001</v>
      </c>
      <c r="C469" s="19">
        <v>6.9983963851000004</v>
      </c>
      <c r="D469" s="19">
        <v>7.7645377101999999</v>
      </c>
      <c r="E469" s="19">
        <v>7.8476296726000001</v>
      </c>
      <c r="F469" s="19">
        <v>6.0001110112999996</v>
      </c>
      <c r="G469" s="19">
        <v>7.6407286595999997</v>
      </c>
      <c r="H469" s="19">
        <v>8.3631243975</v>
      </c>
      <c r="I469" s="19">
        <v>8.5428114659999999</v>
      </c>
      <c r="J469">
        <v>2.5691078853709515</v>
      </c>
      <c r="K469">
        <v>1.9984704210609801</v>
      </c>
      <c r="L469">
        <v>5.3033584222287544</v>
      </c>
      <c r="M469">
        <v>188.559759748988</v>
      </c>
      <c r="N469">
        <v>7.4491066064101119</v>
      </c>
      <c r="O469">
        <v>25.358072164221401</v>
      </c>
      <c r="P469">
        <v>1.1172516220870665</v>
      </c>
      <c r="Q469">
        <v>0.32408275173786699</v>
      </c>
      <c r="R469">
        <f t="shared" si="68"/>
        <v>3.5158235253036665</v>
      </c>
      <c r="S469">
        <f t="shared" si="69"/>
        <v>7.3443045518106844</v>
      </c>
      <c r="T469">
        <f t="shared" si="70"/>
        <v>1.5104525169284226</v>
      </c>
      <c r="U469">
        <f t="shared" si="71"/>
        <v>0.53273642455552639</v>
      </c>
      <c r="V469" s="20">
        <f>IF(S469&lt;=2,1,0)</f>
        <v>0</v>
      </c>
      <c r="W469" s="20">
        <f t="shared" si="72"/>
        <v>0</v>
      </c>
      <c r="X469" s="20">
        <f>IF(W469+V469=2,1,0)</f>
        <v>0</v>
      </c>
    </row>
    <row r="470" spans="1:24" x14ac:dyDescent="0.45">
      <c r="A470" s="18" t="s">
        <v>490</v>
      </c>
      <c r="B470" s="19">
        <v>0</v>
      </c>
      <c r="C470" s="19">
        <v>0</v>
      </c>
      <c r="D470" s="19">
        <v>0</v>
      </c>
      <c r="E470" s="19">
        <v>0</v>
      </c>
      <c r="F470" s="19">
        <v>0</v>
      </c>
      <c r="G470" s="19">
        <v>0</v>
      </c>
      <c r="H470" s="19">
        <v>0</v>
      </c>
      <c r="I470" s="19">
        <v>0</v>
      </c>
      <c r="K470" t="s">
        <v>27</v>
      </c>
      <c r="M470" t="s">
        <v>27</v>
      </c>
      <c r="O470" t="s">
        <v>27</v>
      </c>
      <c r="Q470" t="s">
        <v>27</v>
      </c>
      <c r="V470" s="20"/>
      <c r="W470" s="20"/>
      <c r="X470" s="20">
        <v>0</v>
      </c>
    </row>
    <row r="471" spans="1:24" x14ac:dyDescent="0.45">
      <c r="A471" s="18" t="s">
        <v>491</v>
      </c>
      <c r="B471" s="19">
        <v>0.68966187040000004</v>
      </c>
      <c r="C471" s="19">
        <v>0.68969441590000002</v>
      </c>
      <c r="D471" s="19">
        <v>0.68970648580000005</v>
      </c>
      <c r="E471" s="19">
        <v>0.68970648580000005</v>
      </c>
      <c r="F471" s="19">
        <v>0.68974226429999996</v>
      </c>
      <c r="G471" s="19">
        <v>0.68988731820000004</v>
      </c>
      <c r="H471" s="19">
        <v>0.69018001240000004</v>
      </c>
      <c r="I471" s="19">
        <v>0.69615481040000005</v>
      </c>
      <c r="K471" t="s">
        <v>27</v>
      </c>
      <c r="M471" t="s">
        <v>27</v>
      </c>
      <c r="O471" t="s">
        <v>27</v>
      </c>
      <c r="Q471" t="s">
        <v>27</v>
      </c>
      <c r="V471" s="20"/>
      <c r="W471" s="20"/>
      <c r="X471" s="20">
        <v>0</v>
      </c>
    </row>
    <row r="472" spans="1:24" x14ac:dyDescent="0.45">
      <c r="A472" s="18" t="s">
        <v>492</v>
      </c>
      <c r="B472" s="19">
        <v>5.9872169994000002</v>
      </c>
      <c r="C472" s="19">
        <v>7.8035541980999996</v>
      </c>
      <c r="D472" s="19">
        <v>9.2352396783999993</v>
      </c>
      <c r="E472" s="19">
        <v>9.3621577248999994</v>
      </c>
      <c r="F472" s="19">
        <v>6.1346800000000004</v>
      </c>
      <c r="G472" s="19">
        <v>8.7662399999999998</v>
      </c>
      <c r="H472" s="19">
        <v>10.0352</v>
      </c>
      <c r="I472" s="19">
        <v>10.2369</v>
      </c>
      <c r="J472">
        <v>5.9250396444205498</v>
      </c>
      <c r="K472">
        <v>168.775241283024</v>
      </c>
      <c r="L472">
        <v>3.5162218238151595</v>
      </c>
      <c r="M472">
        <v>1.19048728069327</v>
      </c>
      <c r="N472">
        <v>3.4062275824091031</v>
      </c>
      <c r="O472">
        <v>0.96816230360252598</v>
      </c>
      <c r="P472">
        <v>6.8544769959256859</v>
      </c>
      <c r="Q472">
        <v>31.237622178789699</v>
      </c>
      <c r="R472">
        <f t="shared" si="68"/>
        <v>3.761948471725495</v>
      </c>
      <c r="S472">
        <f t="shared" si="69"/>
        <v>8.3837578194260001</v>
      </c>
      <c r="T472">
        <f t="shared" si="70"/>
        <v>1.6641873645944216</v>
      </c>
      <c r="U472">
        <f t="shared" si="71"/>
        <v>79.219710819877861</v>
      </c>
      <c r="V472" s="20">
        <f>IF(S472&lt;=2,1,0)</f>
        <v>0</v>
      </c>
      <c r="W472" s="20">
        <f t="shared" si="72"/>
        <v>0</v>
      </c>
      <c r="X472" s="20">
        <f>IF(W472+V472=2,1,0)</f>
        <v>0</v>
      </c>
    </row>
    <row r="473" spans="1:24" x14ac:dyDescent="0.45">
      <c r="A473" s="18" t="s">
        <v>493</v>
      </c>
      <c r="B473" s="19">
        <v>2.4647792247</v>
      </c>
      <c r="C473" s="19">
        <v>2.7832301283000001</v>
      </c>
      <c r="D473" s="19">
        <v>2.9743597247000002</v>
      </c>
      <c r="E473" s="19">
        <v>2.9999061504000002</v>
      </c>
      <c r="F473" s="19">
        <v>2.6212873975000002</v>
      </c>
      <c r="G473" s="19">
        <v>2.9767575909000001</v>
      </c>
      <c r="H473" s="19">
        <v>3.1812676559000002</v>
      </c>
      <c r="I473" s="19">
        <v>3.2513348277</v>
      </c>
      <c r="J473">
        <v>2.4442863522023508</v>
      </c>
      <c r="K473">
        <v>409.11736835273899</v>
      </c>
      <c r="L473">
        <v>0.5611741207212575</v>
      </c>
      <c r="M473">
        <v>1.5638921512752799</v>
      </c>
      <c r="N473">
        <v>0.33290376396201049</v>
      </c>
      <c r="O473">
        <v>0.21476829159932401</v>
      </c>
      <c r="P473">
        <v>2.9284335294144723</v>
      </c>
      <c r="Q473">
        <v>52.618371791243803</v>
      </c>
      <c r="R473">
        <f t="shared" si="68"/>
        <v>1.9728246502875468</v>
      </c>
      <c r="S473">
        <f t="shared" si="69"/>
        <v>2.8665264045301568</v>
      </c>
      <c r="T473">
        <f t="shared" si="70"/>
        <v>1.0103520721615651</v>
      </c>
      <c r="U473">
        <f t="shared" si="71"/>
        <v>27.407906837767566</v>
      </c>
      <c r="V473" s="20">
        <f>IF(S473&lt;=2,1,0)</f>
        <v>0</v>
      </c>
      <c r="W473" s="20">
        <f t="shared" si="72"/>
        <v>0</v>
      </c>
      <c r="X473" s="20">
        <f>IF(W473+V473=2,1,0)</f>
        <v>0</v>
      </c>
    </row>
    <row r="475" spans="1:24" x14ac:dyDescent="0.45">
      <c r="V475">
        <f>SUM(V3:V473)</f>
        <v>87</v>
      </c>
      <c r="W475">
        <f>SUM(W3:W473)</f>
        <v>17</v>
      </c>
      <c r="X475">
        <f>SUM(X3:X473)</f>
        <v>15</v>
      </c>
    </row>
  </sheetData>
  <autoFilter ref="X1:X475" xr:uid="{00000000-0009-0000-0000-000002000000}"/>
  <mergeCells count="6">
    <mergeCell ref="T1:U1"/>
    <mergeCell ref="B1:E1"/>
    <mergeCell ref="F1:I1"/>
    <mergeCell ref="J1:M1"/>
    <mergeCell ref="N1:Q1"/>
    <mergeCell ref="R1:S1"/>
  </mergeCells>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72"/>
  <sheetViews>
    <sheetView workbookViewId="0">
      <pane ySplit="1" topLeftCell="A2" activePane="bottomLeft" state="frozen"/>
      <selection pane="bottomLeft" activeCell="K27" sqref="K27"/>
    </sheetView>
  </sheetViews>
  <sheetFormatPr defaultRowHeight="14.25" x14ac:dyDescent="0.45"/>
  <cols>
    <col min="1" max="1" width="16" bestFit="1" customWidth="1"/>
    <col min="2" max="2" width="19.86328125" bestFit="1" customWidth="1"/>
    <col min="3" max="3" width="13" bestFit="1" customWidth="1"/>
    <col min="4" max="4" width="19.73046875" bestFit="1" customWidth="1"/>
    <col min="5" max="5" width="21.73046875" customWidth="1"/>
    <col min="6" max="6" width="19.59765625" bestFit="1" customWidth="1"/>
    <col min="7" max="7" width="17.59765625" bestFit="1" customWidth="1"/>
    <col min="8" max="8" width="17.86328125" bestFit="1" customWidth="1"/>
    <col min="9" max="9" width="44.59765625" customWidth="1"/>
    <col min="10" max="10" width="1.73046875" customWidth="1"/>
    <col min="11" max="11" width="71.265625" customWidth="1"/>
  </cols>
  <sheetData>
    <row r="1" spans="1:11" ht="17.649999999999999" thickBot="1" x14ac:dyDescent="0.5">
      <c r="A1" s="23" t="s">
        <v>494</v>
      </c>
      <c r="B1" s="24" t="s">
        <v>495</v>
      </c>
      <c r="C1" s="25" t="s">
        <v>496</v>
      </c>
      <c r="D1" s="25" t="s">
        <v>1430</v>
      </c>
      <c r="E1" s="25" t="s">
        <v>1431</v>
      </c>
      <c r="F1" s="25" t="s">
        <v>1432</v>
      </c>
      <c r="G1" s="26" t="s">
        <v>1433</v>
      </c>
      <c r="H1" s="26" t="s">
        <v>1434</v>
      </c>
      <c r="I1" s="27" t="s">
        <v>1418</v>
      </c>
    </row>
    <row r="2" spans="1:11" ht="18" x14ac:dyDescent="0.55000000000000004">
      <c r="A2" s="6" t="s">
        <v>22</v>
      </c>
      <c r="B2" s="9" t="s">
        <v>497</v>
      </c>
      <c r="C2" s="6">
        <v>1</v>
      </c>
      <c r="D2" s="6" t="s">
        <v>498</v>
      </c>
      <c r="E2" s="8"/>
      <c r="F2" s="8"/>
      <c r="G2" s="6" t="s">
        <v>499</v>
      </c>
      <c r="H2" s="9"/>
      <c r="I2" s="28"/>
      <c r="K2" s="66" t="s">
        <v>1435</v>
      </c>
    </row>
    <row r="3" spans="1:11" ht="18" x14ac:dyDescent="0.55000000000000004">
      <c r="A3" s="6" t="s">
        <v>23</v>
      </c>
      <c r="B3" s="9" t="s">
        <v>500</v>
      </c>
      <c r="C3" s="6">
        <v>1</v>
      </c>
      <c r="D3" s="6" t="s">
        <v>501</v>
      </c>
      <c r="E3" s="8"/>
      <c r="F3" s="8"/>
      <c r="G3" s="6" t="s">
        <v>502</v>
      </c>
      <c r="H3" s="6" t="s">
        <v>503</v>
      </c>
      <c r="I3" s="28"/>
      <c r="K3" s="64" t="s">
        <v>1436</v>
      </c>
    </row>
    <row r="4" spans="1:11" ht="18" x14ac:dyDescent="0.55000000000000004">
      <c r="A4" s="6" t="s">
        <v>24</v>
      </c>
      <c r="B4" s="9" t="s">
        <v>497</v>
      </c>
      <c r="C4" s="6">
        <v>1</v>
      </c>
      <c r="D4" s="6" t="s">
        <v>504</v>
      </c>
      <c r="E4" s="8"/>
      <c r="F4" s="8"/>
      <c r="G4" s="6" t="s">
        <v>505</v>
      </c>
      <c r="H4" s="6" t="s">
        <v>506</v>
      </c>
      <c r="I4" s="28"/>
      <c r="K4" s="65" t="s">
        <v>1437</v>
      </c>
    </row>
    <row r="5" spans="1:11" ht="17.649999999999999" x14ac:dyDescent="0.5">
      <c r="A5" s="6" t="s">
        <v>25</v>
      </c>
      <c r="B5" s="9" t="s">
        <v>507</v>
      </c>
      <c r="C5" s="6">
        <v>2</v>
      </c>
      <c r="D5" s="9" t="s">
        <v>1419</v>
      </c>
      <c r="E5" s="9" t="s">
        <v>508</v>
      </c>
      <c r="F5" s="8"/>
      <c r="G5" s="9" t="s">
        <v>508</v>
      </c>
      <c r="H5" s="9"/>
      <c r="I5" s="7" t="s">
        <v>509</v>
      </c>
      <c r="K5" s="64" t="s">
        <v>1438</v>
      </c>
    </row>
    <row r="6" spans="1:11" ht="17.649999999999999" x14ac:dyDescent="0.5">
      <c r="A6" s="6" t="s">
        <v>26</v>
      </c>
      <c r="B6" s="9" t="s">
        <v>510</v>
      </c>
      <c r="C6" s="6">
        <v>2</v>
      </c>
      <c r="D6" s="9" t="s">
        <v>511</v>
      </c>
      <c r="E6" s="9" t="s">
        <v>508</v>
      </c>
      <c r="F6" s="8"/>
      <c r="G6" s="9" t="s">
        <v>512</v>
      </c>
      <c r="H6" s="9"/>
      <c r="I6" s="8" t="s">
        <v>513</v>
      </c>
      <c r="K6" s="64" t="s">
        <v>1439</v>
      </c>
    </row>
    <row r="7" spans="1:11" ht="18" x14ac:dyDescent="0.55000000000000004">
      <c r="A7" s="6" t="s">
        <v>28</v>
      </c>
      <c r="B7" s="9" t="s">
        <v>514</v>
      </c>
      <c r="C7" s="6">
        <v>2</v>
      </c>
      <c r="D7" s="6" t="s">
        <v>515</v>
      </c>
      <c r="E7" s="6" t="s">
        <v>516</v>
      </c>
      <c r="F7" s="8"/>
      <c r="G7" s="6" t="s">
        <v>517</v>
      </c>
      <c r="H7" s="9"/>
      <c r="I7" s="28"/>
      <c r="K7" s="64" t="s">
        <v>1440</v>
      </c>
    </row>
    <row r="8" spans="1:11" ht="18" x14ac:dyDescent="0.55000000000000004">
      <c r="A8" s="6" t="s">
        <v>29</v>
      </c>
      <c r="B8" s="6" t="s">
        <v>518</v>
      </c>
      <c r="C8" s="6">
        <v>2</v>
      </c>
      <c r="D8" s="6" t="s">
        <v>504</v>
      </c>
      <c r="E8" s="6" t="s">
        <v>519</v>
      </c>
      <c r="F8" s="29"/>
      <c r="G8" s="6" t="s">
        <v>520</v>
      </c>
      <c r="H8" s="6" t="s">
        <v>521</v>
      </c>
      <c r="I8" s="28"/>
      <c r="K8" s="64" t="s">
        <v>1441</v>
      </c>
    </row>
    <row r="9" spans="1:11" ht="18" x14ac:dyDescent="0.55000000000000004">
      <c r="A9" s="6" t="s">
        <v>30</v>
      </c>
      <c r="B9" s="6" t="s">
        <v>518</v>
      </c>
      <c r="C9" s="6">
        <v>2</v>
      </c>
      <c r="D9" s="6" t="s">
        <v>504</v>
      </c>
      <c r="E9" s="6" t="s">
        <v>519</v>
      </c>
      <c r="F9" s="29"/>
      <c r="G9" s="6" t="s">
        <v>520</v>
      </c>
      <c r="H9" s="6" t="s">
        <v>521</v>
      </c>
      <c r="I9" s="28"/>
    </row>
    <row r="10" spans="1:11" ht="18" x14ac:dyDescent="0.55000000000000004">
      <c r="A10" s="6" t="s">
        <v>31</v>
      </c>
      <c r="B10" s="6" t="s">
        <v>522</v>
      </c>
      <c r="C10" s="6">
        <v>1</v>
      </c>
      <c r="D10" s="6" t="s">
        <v>1420</v>
      </c>
      <c r="E10" s="9"/>
      <c r="F10" s="8"/>
      <c r="G10" s="6" t="s">
        <v>523</v>
      </c>
      <c r="H10" s="29"/>
      <c r="I10" s="28"/>
    </row>
    <row r="11" spans="1:11" ht="18" x14ac:dyDescent="0.55000000000000004">
      <c r="A11" s="6" t="s">
        <v>32</v>
      </c>
      <c r="B11" s="6" t="s">
        <v>524</v>
      </c>
      <c r="C11" s="6">
        <v>2</v>
      </c>
      <c r="D11" s="6" t="s">
        <v>525</v>
      </c>
      <c r="E11" s="6" t="s">
        <v>526</v>
      </c>
      <c r="F11" s="8"/>
      <c r="G11" s="6" t="s">
        <v>499</v>
      </c>
      <c r="H11" s="9"/>
      <c r="I11" s="28"/>
    </row>
    <row r="12" spans="1:11" ht="18" x14ac:dyDescent="0.55000000000000004">
      <c r="A12" s="6" t="s">
        <v>33</v>
      </c>
      <c r="B12" s="6" t="s">
        <v>527</v>
      </c>
      <c r="C12" s="6">
        <v>2</v>
      </c>
      <c r="D12" s="6" t="s">
        <v>528</v>
      </c>
      <c r="E12" s="9"/>
      <c r="F12" s="9"/>
      <c r="G12" s="6" t="s">
        <v>529</v>
      </c>
      <c r="H12" s="9"/>
      <c r="I12" s="28"/>
    </row>
    <row r="13" spans="1:11" ht="18" x14ac:dyDescent="0.55000000000000004">
      <c r="A13" s="6" t="s">
        <v>34</v>
      </c>
      <c r="B13" s="6" t="s">
        <v>530</v>
      </c>
      <c r="C13" s="6">
        <v>2</v>
      </c>
      <c r="D13" s="6" t="s">
        <v>531</v>
      </c>
      <c r="E13" s="6" t="s">
        <v>532</v>
      </c>
      <c r="F13" s="8"/>
      <c r="G13" s="6" t="s">
        <v>499</v>
      </c>
      <c r="H13" s="30"/>
      <c r="I13" s="28"/>
    </row>
    <row r="14" spans="1:11" ht="18" x14ac:dyDescent="0.55000000000000004">
      <c r="A14" s="6" t="s">
        <v>35</v>
      </c>
      <c r="B14" s="6" t="s">
        <v>497</v>
      </c>
      <c r="C14" s="6">
        <v>1</v>
      </c>
      <c r="D14" s="6" t="s">
        <v>504</v>
      </c>
      <c r="E14" s="6"/>
      <c r="F14" s="8"/>
      <c r="G14" s="6" t="s">
        <v>533</v>
      </c>
      <c r="H14" s="6" t="s">
        <v>499</v>
      </c>
      <c r="I14" s="28"/>
    </row>
    <row r="15" spans="1:11" ht="18" x14ac:dyDescent="0.55000000000000004">
      <c r="A15" s="6" t="s">
        <v>36</v>
      </c>
      <c r="B15" s="6" t="s">
        <v>500</v>
      </c>
      <c r="C15" s="6">
        <v>1</v>
      </c>
      <c r="D15" s="6" t="s">
        <v>534</v>
      </c>
      <c r="E15" s="8"/>
      <c r="F15" s="8"/>
      <c r="G15" s="6" t="s">
        <v>517</v>
      </c>
      <c r="H15" s="9"/>
      <c r="I15" s="28"/>
    </row>
    <row r="16" spans="1:11" ht="17.649999999999999" x14ac:dyDescent="0.5">
      <c r="A16" s="6" t="s">
        <v>37</v>
      </c>
      <c r="B16" s="6" t="s">
        <v>535</v>
      </c>
      <c r="C16" s="6">
        <v>2</v>
      </c>
      <c r="D16" s="9" t="s">
        <v>536</v>
      </c>
      <c r="E16" s="9" t="s">
        <v>508</v>
      </c>
      <c r="F16" s="8"/>
      <c r="G16" s="9" t="s">
        <v>512</v>
      </c>
      <c r="H16" s="9"/>
      <c r="I16" s="7" t="s">
        <v>537</v>
      </c>
    </row>
    <row r="17" spans="1:9" ht="18" x14ac:dyDescent="0.55000000000000004">
      <c r="A17" s="6" t="s">
        <v>38</v>
      </c>
      <c r="B17" s="6" t="s">
        <v>538</v>
      </c>
      <c r="C17" s="6">
        <v>2</v>
      </c>
      <c r="D17" s="9" t="s">
        <v>539</v>
      </c>
      <c r="E17" s="9" t="s">
        <v>540</v>
      </c>
      <c r="F17" s="8"/>
      <c r="G17" s="9" t="s">
        <v>512</v>
      </c>
      <c r="H17" s="9"/>
      <c r="I17" s="28"/>
    </row>
    <row r="18" spans="1:9" ht="18" x14ac:dyDescent="0.55000000000000004">
      <c r="A18" s="6" t="s">
        <v>39</v>
      </c>
      <c r="B18" s="6" t="s">
        <v>538</v>
      </c>
      <c r="C18" s="6">
        <v>2</v>
      </c>
      <c r="D18" s="6" t="s">
        <v>539</v>
      </c>
      <c r="E18" s="6" t="s">
        <v>541</v>
      </c>
      <c r="F18" s="9"/>
      <c r="G18" s="6" t="s">
        <v>512</v>
      </c>
      <c r="H18" s="9"/>
      <c r="I18" s="28"/>
    </row>
    <row r="19" spans="1:9" ht="17.649999999999999" x14ac:dyDescent="0.5">
      <c r="A19" s="6" t="s">
        <v>40</v>
      </c>
      <c r="B19" s="6" t="s">
        <v>542</v>
      </c>
      <c r="C19" s="6">
        <v>2</v>
      </c>
      <c r="D19" s="9" t="s">
        <v>1421</v>
      </c>
      <c r="E19" s="8"/>
      <c r="F19" s="8"/>
      <c r="G19" s="9" t="s">
        <v>512</v>
      </c>
      <c r="H19" s="9"/>
      <c r="I19" s="8" t="s">
        <v>537</v>
      </c>
    </row>
    <row r="20" spans="1:9" ht="17.649999999999999" x14ac:dyDescent="0.5">
      <c r="A20" s="6" t="s">
        <v>41</v>
      </c>
      <c r="B20" s="6" t="s">
        <v>543</v>
      </c>
      <c r="C20" s="6">
        <v>2</v>
      </c>
      <c r="D20" s="9" t="s">
        <v>1421</v>
      </c>
      <c r="E20" s="9" t="s">
        <v>508</v>
      </c>
      <c r="F20" s="8"/>
      <c r="G20" s="9" t="s">
        <v>512</v>
      </c>
      <c r="H20" s="9"/>
      <c r="I20" s="7" t="s">
        <v>513</v>
      </c>
    </row>
    <row r="21" spans="1:9" ht="17.649999999999999" x14ac:dyDescent="0.5">
      <c r="A21" s="6" t="s">
        <v>42</v>
      </c>
      <c r="B21" s="6" t="s">
        <v>543</v>
      </c>
      <c r="C21" s="6">
        <v>2</v>
      </c>
      <c r="D21" s="9" t="s">
        <v>1421</v>
      </c>
      <c r="E21" s="9" t="s">
        <v>508</v>
      </c>
      <c r="F21" s="8"/>
      <c r="G21" s="9" t="s">
        <v>512</v>
      </c>
      <c r="H21" s="9"/>
      <c r="I21" s="8" t="s">
        <v>513</v>
      </c>
    </row>
    <row r="22" spans="1:9" ht="18" x14ac:dyDescent="0.55000000000000004">
      <c r="A22" s="6" t="s">
        <v>43</v>
      </c>
      <c r="B22" s="6" t="s">
        <v>544</v>
      </c>
      <c r="C22" s="6">
        <v>1</v>
      </c>
      <c r="D22" s="6" t="s">
        <v>545</v>
      </c>
      <c r="E22" s="8"/>
      <c r="F22" s="8"/>
      <c r="G22" s="6" t="s">
        <v>546</v>
      </c>
      <c r="H22" s="9"/>
      <c r="I22" s="28"/>
    </row>
    <row r="23" spans="1:9" ht="18" x14ac:dyDescent="0.55000000000000004">
      <c r="A23" s="6" t="s">
        <v>44</v>
      </c>
      <c r="B23" s="6" t="s">
        <v>547</v>
      </c>
      <c r="C23" s="6">
        <v>2</v>
      </c>
      <c r="D23" s="6" t="s">
        <v>548</v>
      </c>
      <c r="E23" s="6" t="s">
        <v>549</v>
      </c>
      <c r="F23" s="9"/>
      <c r="G23" s="6" t="s">
        <v>512</v>
      </c>
      <c r="H23" s="9"/>
      <c r="I23" s="28"/>
    </row>
    <row r="24" spans="1:9" ht="17.649999999999999" x14ac:dyDescent="0.5">
      <c r="A24" s="6" t="s">
        <v>45</v>
      </c>
      <c r="B24" s="6" t="s">
        <v>550</v>
      </c>
      <c r="C24" s="6">
        <v>1</v>
      </c>
      <c r="D24" s="6" t="s">
        <v>551</v>
      </c>
      <c r="E24" s="8"/>
      <c r="F24" s="8"/>
      <c r="G24" s="9" t="s">
        <v>552</v>
      </c>
      <c r="H24" s="9"/>
      <c r="I24" s="8"/>
    </row>
    <row r="25" spans="1:9" ht="17.649999999999999" x14ac:dyDescent="0.5">
      <c r="A25" s="6" t="s">
        <v>46</v>
      </c>
      <c r="B25" s="6" t="s">
        <v>550</v>
      </c>
      <c r="C25" s="6">
        <v>1</v>
      </c>
      <c r="D25" s="6" t="s">
        <v>551</v>
      </c>
      <c r="E25" s="8"/>
      <c r="F25" s="8"/>
      <c r="G25" s="9" t="s">
        <v>552</v>
      </c>
      <c r="H25" s="9"/>
      <c r="I25" s="8"/>
    </row>
    <row r="26" spans="1:9" ht="18" x14ac:dyDescent="0.55000000000000004">
      <c r="A26" s="6" t="s">
        <v>47</v>
      </c>
      <c r="B26" s="6" t="s">
        <v>553</v>
      </c>
      <c r="C26" s="6">
        <v>3</v>
      </c>
      <c r="D26" s="9" t="s">
        <v>554</v>
      </c>
      <c r="E26" s="9" t="s">
        <v>555</v>
      </c>
      <c r="F26" s="9" t="s">
        <v>556</v>
      </c>
      <c r="G26" s="9" t="s">
        <v>512</v>
      </c>
      <c r="H26" s="29"/>
      <c r="I26" s="28"/>
    </row>
    <row r="27" spans="1:9" ht="18" x14ac:dyDescent="0.55000000000000004">
      <c r="A27" s="6" t="s">
        <v>48</v>
      </c>
      <c r="B27" s="6" t="s">
        <v>557</v>
      </c>
      <c r="C27" s="6">
        <v>2</v>
      </c>
      <c r="D27" s="6" t="s">
        <v>558</v>
      </c>
      <c r="E27" s="6" t="s">
        <v>559</v>
      </c>
      <c r="F27" s="9"/>
      <c r="G27" s="6" t="s">
        <v>499</v>
      </c>
      <c r="H27" s="9"/>
      <c r="I27" s="28"/>
    </row>
    <row r="28" spans="1:9" ht="18" x14ac:dyDescent="0.55000000000000004">
      <c r="A28" s="6" t="s">
        <v>49</v>
      </c>
      <c r="B28" s="6" t="s">
        <v>560</v>
      </c>
      <c r="C28" s="6">
        <v>2</v>
      </c>
      <c r="D28" s="9" t="s">
        <v>1419</v>
      </c>
      <c r="E28" s="6" t="s">
        <v>561</v>
      </c>
      <c r="F28" s="8"/>
      <c r="G28" s="9" t="s">
        <v>512</v>
      </c>
      <c r="H28" s="29"/>
      <c r="I28" s="28"/>
    </row>
    <row r="29" spans="1:9" ht="18" x14ac:dyDescent="0.55000000000000004">
      <c r="A29" s="6" t="s">
        <v>50</v>
      </c>
      <c r="B29" s="6" t="s">
        <v>500</v>
      </c>
      <c r="C29" s="6">
        <v>1</v>
      </c>
      <c r="D29" s="6" t="s">
        <v>501</v>
      </c>
      <c r="E29" s="8"/>
      <c r="F29" s="8"/>
      <c r="G29" s="6" t="s">
        <v>562</v>
      </c>
      <c r="H29" s="6" t="s">
        <v>563</v>
      </c>
      <c r="I29" s="28"/>
    </row>
    <row r="30" spans="1:9" ht="18" x14ac:dyDescent="0.55000000000000004">
      <c r="A30" s="6" t="s">
        <v>51</v>
      </c>
      <c r="B30" s="6" t="s">
        <v>564</v>
      </c>
      <c r="C30" s="6">
        <v>1</v>
      </c>
      <c r="D30" s="6" t="s">
        <v>565</v>
      </c>
      <c r="E30" s="9"/>
      <c r="F30" s="9"/>
      <c r="G30" s="6" t="s">
        <v>512</v>
      </c>
      <c r="H30" s="9"/>
      <c r="I30" s="28"/>
    </row>
    <row r="31" spans="1:9" ht="18" x14ac:dyDescent="0.55000000000000004">
      <c r="A31" s="6" t="s">
        <v>52</v>
      </c>
      <c r="B31" s="6" t="s">
        <v>566</v>
      </c>
      <c r="C31" s="6">
        <v>1</v>
      </c>
      <c r="D31" s="6" t="s">
        <v>567</v>
      </c>
      <c r="E31" s="8"/>
      <c r="F31" s="8"/>
      <c r="G31" s="6" t="s">
        <v>517</v>
      </c>
      <c r="H31" s="9"/>
      <c r="I31" s="28"/>
    </row>
    <row r="32" spans="1:9" ht="17.649999999999999" x14ac:dyDescent="0.5">
      <c r="A32" s="6" t="s">
        <v>53</v>
      </c>
      <c r="B32" s="6" t="s">
        <v>568</v>
      </c>
      <c r="C32" s="6">
        <v>2</v>
      </c>
      <c r="D32" s="9" t="s">
        <v>555</v>
      </c>
      <c r="E32" s="9" t="s">
        <v>508</v>
      </c>
      <c r="F32" s="8"/>
      <c r="G32" s="9" t="s">
        <v>512</v>
      </c>
      <c r="H32" s="9"/>
      <c r="I32" s="8" t="s">
        <v>513</v>
      </c>
    </row>
    <row r="33" spans="1:9" ht="17.649999999999999" x14ac:dyDescent="0.5">
      <c r="A33" s="6" t="s">
        <v>54</v>
      </c>
      <c r="B33" s="6" t="s">
        <v>569</v>
      </c>
      <c r="C33" s="6">
        <v>2</v>
      </c>
      <c r="D33" s="9" t="s">
        <v>555</v>
      </c>
      <c r="E33" s="9" t="s">
        <v>508</v>
      </c>
      <c r="F33" s="8"/>
      <c r="G33" s="6" t="s">
        <v>506</v>
      </c>
      <c r="H33" s="9"/>
      <c r="I33" s="31" t="s">
        <v>1415</v>
      </c>
    </row>
    <row r="34" spans="1:9" ht="18" x14ac:dyDescent="0.55000000000000004">
      <c r="A34" s="6" t="s">
        <v>55</v>
      </c>
      <c r="B34" s="6" t="s">
        <v>500</v>
      </c>
      <c r="C34" s="6">
        <v>1</v>
      </c>
      <c r="D34" s="6" t="s">
        <v>555</v>
      </c>
      <c r="E34" s="8"/>
      <c r="F34" s="8"/>
      <c r="G34" s="6" t="s">
        <v>570</v>
      </c>
      <c r="H34" s="6" t="s">
        <v>506</v>
      </c>
      <c r="I34" s="28"/>
    </row>
    <row r="35" spans="1:9" ht="18" x14ac:dyDescent="0.55000000000000004">
      <c r="A35" s="6" t="s">
        <v>56</v>
      </c>
      <c r="B35" s="6" t="s">
        <v>571</v>
      </c>
      <c r="C35" s="6">
        <v>1</v>
      </c>
      <c r="D35" s="6" t="s">
        <v>572</v>
      </c>
      <c r="E35" s="8"/>
      <c r="F35" s="8"/>
      <c r="G35" s="6" t="s">
        <v>517</v>
      </c>
      <c r="H35" s="6"/>
      <c r="I35" s="28"/>
    </row>
    <row r="36" spans="1:9" ht="18" x14ac:dyDescent="0.55000000000000004">
      <c r="A36" s="6" t="s">
        <v>57</v>
      </c>
      <c r="B36" s="6" t="s">
        <v>571</v>
      </c>
      <c r="C36" s="6">
        <v>1</v>
      </c>
      <c r="D36" s="6" t="s">
        <v>572</v>
      </c>
      <c r="E36" s="8"/>
      <c r="F36" s="8"/>
      <c r="G36" s="6" t="s">
        <v>517</v>
      </c>
      <c r="H36" s="6"/>
      <c r="I36" s="28"/>
    </row>
    <row r="37" spans="1:9" ht="18" x14ac:dyDescent="0.55000000000000004">
      <c r="A37" s="6" t="s">
        <v>58</v>
      </c>
      <c r="B37" s="6" t="s">
        <v>573</v>
      </c>
      <c r="C37" s="6">
        <v>2</v>
      </c>
      <c r="D37" s="6" t="s">
        <v>1420</v>
      </c>
      <c r="E37" s="6" t="s">
        <v>574</v>
      </c>
      <c r="F37" s="9"/>
      <c r="G37" s="6" t="s">
        <v>499</v>
      </c>
      <c r="H37" s="9"/>
      <c r="I37" s="28"/>
    </row>
    <row r="38" spans="1:9" ht="18" x14ac:dyDescent="0.55000000000000004">
      <c r="A38" s="6" t="s">
        <v>59</v>
      </c>
      <c r="B38" s="6" t="s">
        <v>575</v>
      </c>
      <c r="C38" s="6">
        <v>2</v>
      </c>
      <c r="D38" s="6" t="s">
        <v>576</v>
      </c>
      <c r="E38" s="6" t="s">
        <v>577</v>
      </c>
      <c r="F38" s="9"/>
      <c r="G38" s="6" t="s">
        <v>578</v>
      </c>
      <c r="H38" s="9"/>
      <c r="I38" s="28"/>
    </row>
    <row r="39" spans="1:9" ht="18" x14ac:dyDescent="0.55000000000000004">
      <c r="A39" s="6" t="s">
        <v>60</v>
      </c>
      <c r="B39" s="6" t="s">
        <v>497</v>
      </c>
      <c r="C39" s="6">
        <v>1</v>
      </c>
      <c r="D39" s="6" t="s">
        <v>1420</v>
      </c>
      <c r="E39" s="8"/>
      <c r="F39" s="8"/>
      <c r="G39" s="6" t="s">
        <v>512</v>
      </c>
      <c r="H39" s="9"/>
      <c r="I39" s="28"/>
    </row>
    <row r="40" spans="1:9" ht="17.649999999999999" x14ac:dyDescent="0.5">
      <c r="A40" s="6" t="s">
        <v>61</v>
      </c>
      <c r="B40" s="6" t="s">
        <v>500</v>
      </c>
      <c r="C40" s="6">
        <v>1</v>
      </c>
      <c r="D40" s="9" t="s">
        <v>579</v>
      </c>
      <c r="E40" s="8"/>
      <c r="F40" s="8"/>
      <c r="G40" s="6" t="s">
        <v>580</v>
      </c>
      <c r="H40" s="9"/>
      <c r="I40" s="8"/>
    </row>
    <row r="41" spans="1:9" ht="17.649999999999999" x14ac:dyDescent="0.5">
      <c r="A41" s="6" t="s">
        <v>62</v>
      </c>
      <c r="B41" s="6" t="s">
        <v>581</v>
      </c>
      <c r="C41" s="6">
        <v>2</v>
      </c>
      <c r="D41" s="9" t="s">
        <v>576</v>
      </c>
      <c r="E41" s="9" t="s">
        <v>508</v>
      </c>
      <c r="F41" s="8"/>
      <c r="G41" s="9" t="s">
        <v>512</v>
      </c>
      <c r="H41" s="9"/>
      <c r="I41" s="8" t="s">
        <v>537</v>
      </c>
    </row>
    <row r="42" spans="1:9" ht="17.649999999999999" x14ac:dyDescent="0.5">
      <c r="A42" s="6" t="s">
        <v>63</v>
      </c>
      <c r="B42" s="6" t="s">
        <v>581</v>
      </c>
      <c r="C42" s="6">
        <v>2</v>
      </c>
      <c r="D42" s="9" t="s">
        <v>576</v>
      </c>
      <c r="E42" s="9" t="s">
        <v>508</v>
      </c>
      <c r="F42" s="8"/>
      <c r="G42" s="9" t="s">
        <v>512</v>
      </c>
      <c r="H42" s="9"/>
      <c r="I42" s="8" t="s">
        <v>537</v>
      </c>
    </row>
    <row r="43" spans="1:9" ht="17.649999999999999" x14ac:dyDescent="0.5">
      <c r="A43" s="6" t="s">
        <v>64</v>
      </c>
      <c r="B43" s="6" t="s">
        <v>500</v>
      </c>
      <c r="C43" s="6">
        <v>2</v>
      </c>
      <c r="D43" s="9" t="s">
        <v>582</v>
      </c>
      <c r="E43" s="6" t="s">
        <v>583</v>
      </c>
      <c r="F43" s="8"/>
      <c r="G43" s="9" t="s">
        <v>512</v>
      </c>
      <c r="H43" s="9"/>
      <c r="I43" s="8"/>
    </row>
    <row r="44" spans="1:9" ht="17.649999999999999" x14ac:dyDescent="0.5">
      <c r="A44" s="6" t="s">
        <v>65</v>
      </c>
      <c r="B44" s="6" t="s">
        <v>571</v>
      </c>
      <c r="C44" s="6">
        <v>1</v>
      </c>
      <c r="D44" s="9" t="s">
        <v>584</v>
      </c>
      <c r="E44" s="6" t="s">
        <v>532</v>
      </c>
      <c r="F44" s="8"/>
      <c r="G44" s="6" t="s">
        <v>585</v>
      </c>
      <c r="H44" s="9"/>
      <c r="I44" s="8" t="s">
        <v>509</v>
      </c>
    </row>
    <row r="45" spans="1:9" ht="18" x14ac:dyDescent="0.55000000000000004">
      <c r="A45" s="6" t="s">
        <v>66</v>
      </c>
      <c r="B45" s="6" t="s">
        <v>586</v>
      </c>
      <c r="C45" s="6">
        <v>2</v>
      </c>
      <c r="D45" s="6" t="s">
        <v>1422</v>
      </c>
      <c r="E45" s="6" t="s">
        <v>587</v>
      </c>
      <c r="F45" s="9"/>
      <c r="G45" s="6" t="s">
        <v>512</v>
      </c>
      <c r="H45" s="9"/>
      <c r="I45" s="28"/>
    </row>
    <row r="46" spans="1:9" ht="18" x14ac:dyDescent="0.55000000000000004">
      <c r="A46" s="6" t="s">
        <v>67</v>
      </c>
      <c r="B46" s="6" t="s">
        <v>497</v>
      </c>
      <c r="C46" s="6">
        <v>1</v>
      </c>
      <c r="D46" s="6" t="s">
        <v>504</v>
      </c>
      <c r="E46" s="8"/>
      <c r="F46" s="8"/>
      <c r="G46" s="6" t="s">
        <v>520</v>
      </c>
      <c r="H46" s="6" t="s">
        <v>588</v>
      </c>
      <c r="I46" s="28"/>
    </row>
    <row r="47" spans="1:9" ht="17.649999999999999" x14ac:dyDescent="0.5">
      <c r="A47" s="6" t="s">
        <v>68</v>
      </c>
      <c r="B47" s="6" t="s">
        <v>589</v>
      </c>
      <c r="C47" s="6">
        <v>1</v>
      </c>
      <c r="D47" s="9" t="s">
        <v>1419</v>
      </c>
      <c r="E47" s="8"/>
      <c r="F47" s="8"/>
      <c r="G47" s="9" t="s">
        <v>512</v>
      </c>
      <c r="H47" s="9"/>
      <c r="I47" s="8"/>
    </row>
    <row r="48" spans="1:9" ht="18" x14ac:dyDescent="0.55000000000000004">
      <c r="A48" s="6" t="s">
        <v>69</v>
      </c>
      <c r="B48" s="6" t="s">
        <v>497</v>
      </c>
      <c r="C48" s="6">
        <v>1</v>
      </c>
      <c r="D48" s="6" t="s">
        <v>590</v>
      </c>
      <c r="E48" s="8"/>
      <c r="F48" s="8"/>
      <c r="G48" s="6" t="s">
        <v>499</v>
      </c>
      <c r="H48" s="6" t="s">
        <v>506</v>
      </c>
      <c r="I48" s="28"/>
    </row>
    <row r="49" spans="1:9" ht="17.649999999999999" x14ac:dyDescent="0.5">
      <c r="A49" s="6" t="s">
        <v>70</v>
      </c>
      <c r="B49" s="6" t="s">
        <v>591</v>
      </c>
      <c r="C49" s="32">
        <v>2</v>
      </c>
      <c r="D49" s="9" t="s">
        <v>1419</v>
      </c>
      <c r="E49" s="9" t="s">
        <v>592</v>
      </c>
      <c r="F49" s="8"/>
      <c r="G49" s="9" t="s">
        <v>512</v>
      </c>
      <c r="H49" s="9"/>
      <c r="I49" s="8"/>
    </row>
    <row r="50" spans="1:9" ht="17.649999999999999" x14ac:dyDescent="0.5">
      <c r="A50" s="6" t="s">
        <v>71</v>
      </c>
      <c r="B50" s="6" t="s">
        <v>500</v>
      </c>
      <c r="C50" s="6">
        <v>1</v>
      </c>
      <c r="D50" s="6" t="s">
        <v>508</v>
      </c>
      <c r="E50" s="6"/>
      <c r="F50" s="8"/>
      <c r="G50" s="9" t="s">
        <v>508</v>
      </c>
      <c r="H50" s="9"/>
      <c r="I50" s="8" t="s">
        <v>1415</v>
      </c>
    </row>
    <row r="51" spans="1:9" ht="18" x14ac:dyDescent="0.55000000000000004">
      <c r="A51" s="6" t="s">
        <v>72</v>
      </c>
      <c r="B51" s="6" t="s">
        <v>589</v>
      </c>
      <c r="C51" s="6">
        <v>1</v>
      </c>
      <c r="D51" s="6" t="s">
        <v>590</v>
      </c>
      <c r="E51" s="6"/>
      <c r="F51" s="8"/>
      <c r="G51" s="6" t="s">
        <v>593</v>
      </c>
      <c r="H51" s="30"/>
      <c r="I51" s="28"/>
    </row>
    <row r="52" spans="1:9" ht="18" x14ac:dyDescent="0.55000000000000004">
      <c r="A52" s="6" t="s">
        <v>73</v>
      </c>
      <c r="B52" s="6" t="s">
        <v>594</v>
      </c>
      <c r="C52" s="6">
        <v>1</v>
      </c>
      <c r="D52" s="6" t="s">
        <v>595</v>
      </c>
      <c r="E52" s="6"/>
      <c r="F52" s="8"/>
      <c r="G52" s="6" t="s">
        <v>596</v>
      </c>
      <c r="H52" s="30"/>
      <c r="I52" s="28"/>
    </row>
    <row r="53" spans="1:9" ht="18" x14ac:dyDescent="0.55000000000000004">
      <c r="A53" s="6" t="s">
        <v>74</v>
      </c>
      <c r="B53" s="6" t="s">
        <v>500</v>
      </c>
      <c r="C53" s="6">
        <v>1</v>
      </c>
      <c r="D53" s="6" t="s">
        <v>501</v>
      </c>
      <c r="E53" s="6"/>
      <c r="F53" s="8"/>
      <c r="G53" s="6" t="s">
        <v>597</v>
      </c>
      <c r="H53" s="6" t="s">
        <v>598</v>
      </c>
      <c r="I53" s="28"/>
    </row>
    <row r="54" spans="1:9" ht="17.649999999999999" x14ac:dyDescent="0.5">
      <c r="A54" s="6" t="s">
        <v>75</v>
      </c>
      <c r="B54" s="6" t="s">
        <v>599</v>
      </c>
      <c r="C54" s="6">
        <v>2</v>
      </c>
      <c r="D54" s="6" t="s">
        <v>600</v>
      </c>
      <c r="E54" s="9" t="s">
        <v>508</v>
      </c>
      <c r="F54" s="9"/>
      <c r="G54" s="9" t="s">
        <v>512</v>
      </c>
      <c r="H54" s="9"/>
      <c r="I54" s="8" t="s">
        <v>537</v>
      </c>
    </row>
    <row r="55" spans="1:9" ht="18" x14ac:dyDescent="0.55000000000000004">
      <c r="A55" s="6" t="s">
        <v>76</v>
      </c>
      <c r="B55" s="6" t="s">
        <v>497</v>
      </c>
      <c r="C55" s="6">
        <v>1</v>
      </c>
      <c r="D55" s="6" t="s">
        <v>601</v>
      </c>
      <c r="E55" s="8"/>
      <c r="F55" s="8"/>
      <c r="G55" s="6" t="s">
        <v>520</v>
      </c>
      <c r="H55" s="6" t="s">
        <v>598</v>
      </c>
      <c r="I55" s="28"/>
    </row>
    <row r="56" spans="1:9" ht="17.649999999999999" x14ac:dyDescent="0.5">
      <c r="A56" s="6" t="s">
        <v>77</v>
      </c>
      <c r="B56" s="6" t="s">
        <v>538</v>
      </c>
      <c r="C56" s="6">
        <v>1</v>
      </c>
      <c r="D56" s="9" t="s">
        <v>511</v>
      </c>
      <c r="E56" s="9" t="s">
        <v>602</v>
      </c>
      <c r="F56" s="8"/>
      <c r="G56" s="9" t="s">
        <v>512</v>
      </c>
      <c r="H56" s="9"/>
      <c r="I56" s="8"/>
    </row>
    <row r="57" spans="1:9" ht="18" x14ac:dyDescent="0.55000000000000004">
      <c r="A57" s="6" t="s">
        <v>78</v>
      </c>
      <c r="B57" s="6" t="s">
        <v>603</v>
      </c>
      <c r="C57" s="6">
        <v>2</v>
      </c>
      <c r="D57" s="6" t="s">
        <v>579</v>
      </c>
      <c r="E57" s="6" t="s">
        <v>604</v>
      </c>
      <c r="F57" s="8"/>
      <c r="G57" s="6" t="s">
        <v>605</v>
      </c>
      <c r="H57" s="6" t="s">
        <v>606</v>
      </c>
      <c r="I57" s="28"/>
    </row>
    <row r="58" spans="1:9" ht="18" x14ac:dyDescent="0.55000000000000004">
      <c r="A58" s="6" t="s">
        <v>79</v>
      </c>
      <c r="B58" s="6" t="s">
        <v>607</v>
      </c>
      <c r="C58" s="6">
        <v>3</v>
      </c>
      <c r="D58" s="6" t="s">
        <v>590</v>
      </c>
      <c r="E58" s="6" t="s">
        <v>608</v>
      </c>
      <c r="F58" s="6" t="s">
        <v>526</v>
      </c>
      <c r="G58" s="6" t="s">
        <v>609</v>
      </c>
      <c r="H58" s="6" t="s">
        <v>610</v>
      </c>
      <c r="I58" s="28"/>
    </row>
    <row r="59" spans="1:9" ht="18" x14ac:dyDescent="0.55000000000000004">
      <c r="A59" s="6" t="s">
        <v>80</v>
      </c>
      <c r="B59" s="6" t="s">
        <v>547</v>
      </c>
      <c r="C59" s="6">
        <v>2</v>
      </c>
      <c r="D59" s="6" t="s">
        <v>504</v>
      </c>
      <c r="E59" s="6" t="s">
        <v>611</v>
      </c>
      <c r="F59" s="9"/>
      <c r="G59" s="6" t="s">
        <v>512</v>
      </c>
      <c r="H59" s="9"/>
      <c r="I59" s="28"/>
    </row>
    <row r="60" spans="1:9" ht="18" x14ac:dyDescent="0.55000000000000004">
      <c r="A60" s="6" t="s">
        <v>81</v>
      </c>
      <c r="B60" s="6" t="s">
        <v>612</v>
      </c>
      <c r="C60" s="6">
        <v>1</v>
      </c>
      <c r="D60" s="6" t="s">
        <v>504</v>
      </c>
      <c r="E60" s="8"/>
      <c r="F60" s="8"/>
      <c r="G60" s="6" t="s">
        <v>613</v>
      </c>
      <c r="H60" s="6" t="s">
        <v>598</v>
      </c>
      <c r="I60" s="28"/>
    </row>
    <row r="61" spans="1:9" ht="18" x14ac:dyDescent="0.55000000000000004">
      <c r="A61" s="6" t="s">
        <v>82</v>
      </c>
      <c r="B61" s="6" t="s">
        <v>497</v>
      </c>
      <c r="C61" s="6">
        <v>1</v>
      </c>
      <c r="D61" s="6" t="s">
        <v>519</v>
      </c>
      <c r="E61" s="8"/>
      <c r="F61" s="8"/>
      <c r="G61" s="6" t="s">
        <v>614</v>
      </c>
      <c r="H61" s="6" t="s">
        <v>506</v>
      </c>
      <c r="I61" s="28"/>
    </row>
    <row r="62" spans="1:9" ht="17.649999999999999" x14ac:dyDescent="0.5">
      <c r="A62" s="6" t="s">
        <v>83</v>
      </c>
      <c r="B62" s="6" t="s">
        <v>615</v>
      </c>
      <c r="C62" s="6">
        <v>2</v>
      </c>
      <c r="D62" s="9" t="s">
        <v>1419</v>
      </c>
      <c r="E62" s="9" t="s">
        <v>508</v>
      </c>
      <c r="F62" s="8"/>
      <c r="G62" s="9" t="s">
        <v>512</v>
      </c>
      <c r="H62" s="9"/>
      <c r="I62" s="8" t="s">
        <v>513</v>
      </c>
    </row>
    <row r="63" spans="1:9" ht="17.649999999999999" x14ac:dyDescent="0.5">
      <c r="A63" s="6" t="s">
        <v>84</v>
      </c>
      <c r="B63" s="6" t="s">
        <v>617</v>
      </c>
      <c r="C63" s="6">
        <v>2</v>
      </c>
      <c r="D63" s="9" t="s">
        <v>1419</v>
      </c>
      <c r="E63" s="9" t="s">
        <v>508</v>
      </c>
      <c r="F63" s="8"/>
      <c r="G63" s="9" t="s">
        <v>512</v>
      </c>
      <c r="H63" s="9"/>
      <c r="I63" s="8" t="s">
        <v>513</v>
      </c>
    </row>
    <row r="64" spans="1:9" ht="17.649999999999999" x14ac:dyDescent="0.5">
      <c r="A64" s="6" t="s">
        <v>85</v>
      </c>
      <c r="B64" s="6" t="s">
        <v>497</v>
      </c>
      <c r="C64" s="6">
        <v>1</v>
      </c>
      <c r="D64" s="9" t="s">
        <v>618</v>
      </c>
      <c r="E64" s="8"/>
      <c r="F64" s="8"/>
      <c r="G64" s="9" t="s">
        <v>619</v>
      </c>
      <c r="H64" s="9"/>
      <c r="I64" s="8"/>
    </row>
    <row r="65" spans="1:9" ht="18" x14ac:dyDescent="0.55000000000000004">
      <c r="A65" s="6" t="s">
        <v>86</v>
      </c>
      <c r="B65" s="6" t="s">
        <v>514</v>
      </c>
      <c r="C65" s="6">
        <v>2</v>
      </c>
      <c r="D65" s="6" t="s">
        <v>555</v>
      </c>
      <c r="E65" s="6" t="s">
        <v>604</v>
      </c>
      <c r="F65" s="8"/>
      <c r="G65" s="6" t="s">
        <v>605</v>
      </c>
      <c r="H65" s="9"/>
      <c r="I65" s="28"/>
    </row>
    <row r="66" spans="1:9" ht="18" x14ac:dyDescent="0.55000000000000004">
      <c r="A66" s="6" t="s">
        <v>87</v>
      </c>
      <c r="B66" s="6" t="s">
        <v>514</v>
      </c>
      <c r="C66" s="6">
        <v>2</v>
      </c>
      <c r="D66" s="6" t="s">
        <v>555</v>
      </c>
      <c r="E66" s="6" t="s">
        <v>604</v>
      </c>
      <c r="F66" s="8"/>
      <c r="G66" s="6" t="s">
        <v>605</v>
      </c>
      <c r="H66" s="9"/>
      <c r="I66" s="28"/>
    </row>
    <row r="67" spans="1:9" ht="17.649999999999999" x14ac:dyDescent="0.5">
      <c r="A67" s="6" t="s">
        <v>88</v>
      </c>
      <c r="B67" s="6" t="s">
        <v>612</v>
      </c>
      <c r="C67" s="6">
        <v>1</v>
      </c>
      <c r="D67" s="9" t="s">
        <v>508</v>
      </c>
      <c r="E67" s="8"/>
      <c r="F67" s="8"/>
      <c r="G67" s="6" t="s">
        <v>598</v>
      </c>
      <c r="H67" s="9"/>
      <c r="I67" s="8" t="s">
        <v>1415</v>
      </c>
    </row>
    <row r="68" spans="1:9" ht="18" x14ac:dyDescent="0.55000000000000004">
      <c r="A68" s="6" t="s">
        <v>89</v>
      </c>
      <c r="B68" s="6" t="s">
        <v>571</v>
      </c>
      <c r="C68" s="6">
        <v>1</v>
      </c>
      <c r="D68" s="6" t="s">
        <v>620</v>
      </c>
      <c r="E68" s="8"/>
      <c r="F68" s="8"/>
      <c r="G68" s="6" t="s">
        <v>621</v>
      </c>
      <c r="H68" s="30"/>
      <c r="I68" s="28"/>
    </row>
    <row r="69" spans="1:9" ht="18" x14ac:dyDescent="0.55000000000000004">
      <c r="A69" s="6" t="s">
        <v>90</v>
      </c>
      <c r="B69" s="6" t="s">
        <v>497</v>
      </c>
      <c r="C69" s="6">
        <v>1</v>
      </c>
      <c r="D69" s="6" t="s">
        <v>504</v>
      </c>
      <c r="E69" s="8"/>
      <c r="F69" s="8"/>
      <c r="G69" s="6" t="s">
        <v>499</v>
      </c>
      <c r="H69" s="6" t="s">
        <v>506</v>
      </c>
      <c r="I69" s="28"/>
    </row>
    <row r="70" spans="1:9" ht="18" x14ac:dyDescent="0.55000000000000004">
      <c r="A70" s="6" t="s">
        <v>91</v>
      </c>
      <c r="B70" s="6" t="s">
        <v>500</v>
      </c>
      <c r="C70" s="6">
        <v>1</v>
      </c>
      <c r="D70" s="6" t="s">
        <v>534</v>
      </c>
      <c r="E70" s="8"/>
      <c r="F70" s="8"/>
      <c r="G70" s="6" t="s">
        <v>517</v>
      </c>
      <c r="H70" s="30"/>
      <c r="I70" s="28"/>
    </row>
    <row r="71" spans="1:9" ht="18" x14ac:dyDescent="0.55000000000000004">
      <c r="A71" s="6" t="s">
        <v>92</v>
      </c>
      <c r="B71" s="6" t="s">
        <v>497</v>
      </c>
      <c r="C71" s="6">
        <v>1</v>
      </c>
      <c r="D71" s="6" t="s">
        <v>504</v>
      </c>
      <c r="E71" s="8"/>
      <c r="F71" s="8"/>
      <c r="G71" s="6" t="s">
        <v>499</v>
      </c>
      <c r="H71" s="6" t="s">
        <v>506</v>
      </c>
      <c r="I71" s="28"/>
    </row>
    <row r="72" spans="1:9" ht="18" x14ac:dyDescent="0.55000000000000004">
      <c r="A72" s="6" t="s">
        <v>93</v>
      </c>
      <c r="B72" s="6" t="s">
        <v>497</v>
      </c>
      <c r="C72" s="6">
        <v>1</v>
      </c>
      <c r="D72" s="6" t="s">
        <v>622</v>
      </c>
      <c r="E72" s="8"/>
      <c r="F72" s="8"/>
      <c r="G72" s="6" t="s">
        <v>499</v>
      </c>
      <c r="H72" s="6"/>
      <c r="I72" s="28"/>
    </row>
    <row r="73" spans="1:9" ht="18" x14ac:dyDescent="0.55000000000000004">
      <c r="A73" s="6" t="s">
        <v>94</v>
      </c>
      <c r="B73" s="6" t="s">
        <v>514</v>
      </c>
      <c r="C73" s="6">
        <v>2</v>
      </c>
      <c r="D73" s="6" t="s">
        <v>1420</v>
      </c>
      <c r="E73" s="6" t="s">
        <v>623</v>
      </c>
      <c r="F73" s="28"/>
      <c r="G73" s="6" t="s">
        <v>624</v>
      </c>
      <c r="H73" s="9"/>
      <c r="I73" s="28"/>
    </row>
    <row r="74" spans="1:9" ht="18" x14ac:dyDescent="0.55000000000000004">
      <c r="A74" s="6" t="s">
        <v>95</v>
      </c>
      <c r="B74" s="6" t="s">
        <v>603</v>
      </c>
      <c r="C74" s="6">
        <v>2</v>
      </c>
      <c r="D74" s="6" t="s">
        <v>579</v>
      </c>
      <c r="E74" s="6" t="s">
        <v>625</v>
      </c>
      <c r="F74" s="8"/>
      <c r="G74" s="6" t="s">
        <v>506</v>
      </c>
      <c r="H74" s="9"/>
      <c r="I74" s="28"/>
    </row>
    <row r="75" spans="1:9" ht="18" x14ac:dyDescent="0.55000000000000004">
      <c r="A75" s="6" t="s">
        <v>96</v>
      </c>
      <c r="B75" s="6" t="s">
        <v>497</v>
      </c>
      <c r="C75" s="6">
        <v>1</v>
      </c>
      <c r="D75" s="6" t="s">
        <v>504</v>
      </c>
      <c r="E75" s="8"/>
      <c r="F75" s="8"/>
      <c r="G75" s="6" t="s">
        <v>626</v>
      </c>
      <c r="H75" s="6" t="s">
        <v>506</v>
      </c>
      <c r="I75" s="28"/>
    </row>
    <row r="76" spans="1:9" ht="18" x14ac:dyDescent="0.55000000000000004">
      <c r="A76" s="6" t="s">
        <v>97</v>
      </c>
      <c r="B76" s="6" t="s">
        <v>627</v>
      </c>
      <c r="C76" s="6">
        <v>2</v>
      </c>
      <c r="D76" s="6" t="s">
        <v>579</v>
      </c>
      <c r="E76" s="6" t="s">
        <v>628</v>
      </c>
      <c r="F76" s="9"/>
      <c r="G76" s="6" t="s">
        <v>512</v>
      </c>
      <c r="H76" s="9"/>
      <c r="I76" s="28"/>
    </row>
    <row r="77" spans="1:9" ht="18" x14ac:dyDescent="0.55000000000000004">
      <c r="A77" s="6" t="s">
        <v>98</v>
      </c>
      <c r="B77" s="6" t="s">
        <v>497</v>
      </c>
      <c r="C77" s="6">
        <v>1</v>
      </c>
      <c r="D77" s="6" t="s">
        <v>579</v>
      </c>
      <c r="E77" s="8"/>
      <c r="F77" s="8"/>
      <c r="G77" s="6" t="s">
        <v>629</v>
      </c>
      <c r="H77" s="6" t="s">
        <v>630</v>
      </c>
      <c r="I77" s="28"/>
    </row>
    <row r="78" spans="1:9" ht="18" x14ac:dyDescent="0.55000000000000004">
      <c r="A78" s="6" t="s">
        <v>99</v>
      </c>
      <c r="B78" s="6" t="s">
        <v>631</v>
      </c>
      <c r="C78" s="6">
        <v>2</v>
      </c>
      <c r="D78" s="6" t="s">
        <v>632</v>
      </c>
      <c r="E78" s="6" t="s">
        <v>526</v>
      </c>
      <c r="F78" s="9"/>
      <c r="G78" s="6" t="s">
        <v>512</v>
      </c>
      <c r="H78" s="9"/>
      <c r="I78" s="28"/>
    </row>
    <row r="79" spans="1:9" ht="18" x14ac:dyDescent="0.55000000000000004">
      <c r="A79" s="6" t="s">
        <v>100</v>
      </c>
      <c r="B79" s="6" t="s">
        <v>497</v>
      </c>
      <c r="C79" s="6">
        <v>1</v>
      </c>
      <c r="D79" s="6" t="s">
        <v>504</v>
      </c>
      <c r="E79" s="8"/>
      <c r="F79" s="8"/>
      <c r="G79" s="6" t="s">
        <v>633</v>
      </c>
      <c r="H79" s="6" t="s">
        <v>506</v>
      </c>
      <c r="I79" s="28"/>
    </row>
    <row r="80" spans="1:9" ht="17.649999999999999" x14ac:dyDescent="0.5">
      <c r="A80" s="6" t="s">
        <v>101</v>
      </c>
      <c r="B80" s="6" t="s">
        <v>634</v>
      </c>
      <c r="C80" s="6">
        <v>1</v>
      </c>
      <c r="D80" s="9" t="s">
        <v>508</v>
      </c>
      <c r="E80" s="6" t="s">
        <v>635</v>
      </c>
      <c r="F80" s="8"/>
      <c r="G80" s="9"/>
      <c r="H80" s="9"/>
      <c r="I80" s="8" t="s">
        <v>1415</v>
      </c>
    </row>
    <row r="81" spans="1:9" ht="18" x14ac:dyDescent="0.55000000000000004">
      <c r="A81" s="6" t="s">
        <v>102</v>
      </c>
      <c r="B81" s="6" t="s">
        <v>538</v>
      </c>
      <c r="C81" s="6">
        <v>2</v>
      </c>
      <c r="D81" s="6" t="s">
        <v>501</v>
      </c>
      <c r="E81" s="6" t="s">
        <v>636</v>
      </c>
      <c r="F81" s="9"/>
      <c r="G81" s="6" t="s">
        <v>512</v>
      </c>
      <c r="H81" s="9"/>
      <c r="I81" s="28"/>
    </row>
    <row r="82" spans="1:9" ht="17.649999999999999" x14ac:dyDescent="0.5">
      <c r="A82" s="6" t="s">
        <v>103</v>
      </c>
      <c r="B82" s="6" t="s">
        <v>637</v>
      </c>
      <c r="C82" s="6">
        <v>3</v>
      </c>
      <c r="D82" s="9" t="s">
        <v>555</v>
      </c>
      <c r="E82" s="6" t="s">
        <v>508</v>
      </c>
      <c r="F82" s="6" t="s">
        <v>508</v>
      </c>
      <c r="G82" s="9" t="s">
        <v>512</v>
      </c>
      <c r="H82" s="9"/>
      <c r="I82" s="8" t="s">
        <v>537</v>
      </c>
    </row>
    <row r="83" spans="1:9" ht="18" x14ac:dyDescent="0.55000000000000004">
      <c r="A83" s="6" t="s">
        <v>104</v>
      </c>
      <c r="B83" s="6" t="s">
        <v>507</v>
      </c>
      <c r="C83" s="6">
        <v>2</v>
      </c>
      <c r="D83" s="6" t="s">
        <v>579</v>
      </c>
      <c r="E83" s="6" t="s">
        <v>638</v>
      </c>
      <c r="F83" s="9"/>
      <c r="G83" s="6" t="s">
        <v>512</v>
      </c>
      <c r="H83" s="9"/>
      <c r="I83" s="28"/>
    </row>
    <row r="84" spans="1:9" ht="18" x14ac:dyDescent="0.55000000000000004">
      <c r="A84" s="6" t="s">
        <v>105</v>
      </c>
      <c r="B84" s="6" t="s">
        <v>497</v>
      </c>
      <c r="C84" s="6">
        <v>1</v>
      </c>
      <c r="D84" s="6" t="s">
        <v>590</v>
      </c>
      <c r="E84" s="6"/>
      <c r="F84" s="8"/>
      <c r="G84" s="6" t="s">
        <v>639</v>
      </c>
      <c r="H84" s="6" t="s">
        <v>506</v>
      </c>
      <c r="I84" s="28"/>
    </row>
    <row r="85" spans="1:9" ht="18" x14ac:dyDescent="0.55000000000000004">
      <c r="A85" s="6" t="s">
        <v>106</v>
      </c>
      <c r="B85" s="6" t="s">
        <v>497</v>
      </c>
      <c r="C85" s="6">
        <v>1</v>
      </c>
      <c r="D85" s="6" t="s">
        <v>590</v>
      </c>
      <c r="E85" s="6"/>
      <c r="F85" s="8"/>
      <c r="G85" s="6" t="s">
        <v>639</v>
      </c>
      <c r="H85" s="6" t="s">
        <v>506</v>
      </c>
      <c r="I85" s="28"/>
    </row>
    <row r="86" spans="1:9" ht="18" x14ac:dyDescent="0.55000000000000004">
      <c r="A86" s="6" t="s">
        <v>107</v>
      </c>
      <c r="B86" s="6" t="s">
        <v>500</v>
      </c>
      <c r="C86" s="6">
        <v>1</v>
      </c>
      <c r="D86" s="6" t="s">
        <v>558</v>
      </c>
      <c r="E86" s="8"/>
      <c r="F86" s="8"/>
      <c r="G86" s="6" t="s">
        <v>640</v>
      </c>
      <c r="H86" s="6" t="s">
        <v>517</v>
      </c>
      <c r="I86" s="28"/>
    </row>
    <row r="87" spans="1:9" ht="18" x14ac:dyDescent="0.55000000000000004">
      <c r="A87" s="6" t="s">
        <v>108</v>
      </c>
      <c r="B87" s="6" t="s">
        <v>547</v>
      </c>
      <c r="C87" s="6">
        <v>2</v>
      </c>
      <c r="D87" s="6" t="s">
        <v>641</v>
      </c>
      <c r="E87" s="6" t="s">
        <v>642</v>
      </c>
      <c r="F87" s="9"/>
      <c r="G87" s="6" t="s">
        <v>512</v>
      </c>
      <c r="H87" s="9"/>
      <c r="I87" s="28"/>
    </row>
    <row r="88" spans="1:9" ht="18" x14ac:dyDescent="0.55000000000000004">
      <c r="A88" s="6" t="s">
        <v>109</v>
      </c>
      <c r="B88" s="6" t="s">
        <v>497</v>
      </c>
      <c r="C88" s="6">
        <v>1</v>
      </c>
      <c r="D88" s="6" t="s">
        <v>622</v>
      </c>
      <c r="E88" s="8"/>
      <c r="F88" s="8"/>
      <c r="G88" s="6" t="s">
        <v>499</v>
      </c>
      <c r="H88" s="6" t="s">
        <v>643</v>
      </c>
      <c r="I88" s="28"/>
    </row>
    <row r="89" spans="1:9" ht="18" x14ac:dyDescent="0.55000000000000004">
      <c r="A89" s="6" t="s">
        <v>110</v>
      </c>
      <c r="B89" s="6" t="s">
        <v>497</v>
      </c>
      <c r="C89" s="6">
        <v>1</v>
      </c>
      <c r="D89" s="6" t="s">
        <v>504</v>
      </c>
      <c r="E89" s="8"/>
      <c r="F89" s="8"/>
      <c r="G89" s="6" t="s">
        <v>643</v>
      </c>
      <c r="H89" s="6" t="s">
        <v>506</v>
      </c>
      <c r="I89" s="28"/>
    </row>
    <row r="90" spans="1:9" ht="18" x14ac:dyDescent="0.55000000000000004">
      <c r="A90" s="6" t="s">
        <v>111</v>
      </c>
      <c r="B90" s="6" t="s">
        <v>497</v>
      </c>
      <c r="C90" s="6">
        <v>1</v>
      </c>
      <c r="D90" s="6" t="s">
        <v>504</v>
      </c>
      <c r="E90" s="8"/>
      <c r="F90" s="8"/>
      <c r="G90" s="6" t="s">
        <v>644</v>
      </c>
      <c r="H90" s="6" t="s">
        <v>506</v>
      </c>
      <c r="I90" s="28"/>
    </row>
    <row r="91" spans="1:9" ht="18" x14ac:dyDescent="0.55000000000000004">
      <c r="A91" s="6" t="s">
        <v>112</v>
      </c>
      <c r="B91" s="6" t="s">
        <v>497</v>
      </c>
      <c r="C91" s="6">
        <v>1</v>
      </c>
      <c r="D91" s="6" t="s">
        <v>622</v>
      </c>
      <c r="E91" s="8"/>
      <c r="F91" s="8"/>
      <c r="G91" s="6" t="s">
        <v>645</v>
      </c>
      <c r="H91" s="6"/>
      <c r="I91" s="28"/>
    </row>
    <row r="92" spans="1:9" ht="18" x14ac:dyDescent="0.55000000000000004">
      <c r="A92" s="6" t="s">
        <v>113</v>
      </c>
      <c r="B92" s="6" t="s">
        <v>646</v>
      </c>
      <c r="C92" s="6">
        <v>1</v>
      </c>
      <c r="D92" s="9" t="s">
        <v>1419</v>
      </c>
      <c r="E92" s="9"/>
      <c r="F92" s="9"/>
      <c r="G92" s="6" t="s">
        <v>647</v>
      </c>
      <c r="H92" s="29"/>
      <c r="I92" s="28"/>
    </row>
    <row r="93" spans="1:9" ht="18" x14ac:dyDescent="0.55000000000000004">
      <c r="A93" s="6" t="s">
        <v>114</v>
      </c>
      <c r="B93" s="9" t="s">
        <v>648</v>
      </c>
      <c r="C93" s="6">
        <v>2</v>
      </c>
      <c r="D93" s="9" t="s">
        <v>1421</v>
      </c>
      <c r="E93" s="9" t="s">
        <v>623</v>
      </c>
      <c r="F93" s="9"/>
      <c r="G93" s="9" t="s">
        <v>546</v>
      </c>
      <c r="H93" s="9"/>
      <c r="I93" s="28"/>
    </row>
    <row r="94" spans="1:9" ht="18" x14ac:dyDescent="0.55000000000000004">
      <c r="A94" s="6" t="s">
        <v>115</v>
      </c>
      <c r="B94" s="6" t="s">
        <v>649</v>
      </c>
      <c r="C94" s="6">
        <v>2</v>
      </c>
      <c r="D94" s="6" t="s">
        <v>650</v>
      </c>
      <c r="E94" s="6" t="s">
        <v>651</v>
      </c>
      <c r="F94" s="9"/>
      <c r="G94" s="9" t="s">
        <v>652</v>
      </c>
      <c r="H94" s="9"/>
      <c r="I94" s="28"/>
    </row>
    <row r="95" spans="1:9" ht="18" x14ac:dyDescent="0.55000000000000004">
      <c r="A95" s="6" t="s">
        <v>116</v>
      </c>
      <c r="B95" s="6" t="s">
        <v>653</v>
      </c>
      <c r="C95" s="6">
        <v>2</v>
      </c>
      <c r="D95" s="9" t="s">
        <v>654</v>
      </c>
      <c r="E95" s="9" t="s">
        <v>655</v>
      </c>
      <c r="F95" s="9" t="s">
        <v>656</v>
      </c>
      <c r="G95" s="6" t="s">
        <v>512</v>
      </c>
      <c r="H95" s="9"/>
      <c r="I95" s="28"/>
    </row>
    <row r="96" spans="1:9" ht="18" x14ac:dyDescent="0.55000000000000004">
      <c r="A96" s="6" t="s">
        <v>117</v>
      </c>
      <c r="B96" s="6" t="s">
        <v>653</v>
      </c>
      <c r="C96" s="6">
        <v>2</v>
      </c>
      <c r="D96" s="9" t="s">
        <v>654</v>
      </c>
      <c r="E96" s="9" t="s">
        <v>655</v>
      </c>
      <c r="F96" s="9" t="s">
        <v>656</v>
      </c>
      <c r="G96" s="6" t="s">
        <v>512</v>
      </c>
      <c r="H96" s="9"/>
      <c r="I96" s="28"/>
    </row>
    <row r="97" spans="1:9" ht="18" x14ac:dyDescent="0.55000000000000004">
      <c r="A97" s="6" t="s">
        <v>118</v>
      </c>
      <c r="B97" s="6" t="s">
        <v>657</v>
      </c>
      <c r="C97" s="6">
        <v>4</v>
      </c>
      <c r="D97" s="6" t="s">
        <v>558</v>
      </c>
      <c r="E97" s="6" t="s">
        <v>658</v>
      </c>
      <c r="F97" s="9"/>
      <c r="G97" s="6" t="s">
        <v>512</v>
      </c>
      <c r="H97" s="9"/>
      <c r="I97" s="28"/>
    </row>
    <row r="98" spans="1:9" ht="18" x14ac:dyDescent="0.55000000000000004">
      <c r="A98" s="6" t="s">
        <v>119</v>
      </c>
      <c r="B98" s="6" t="s">
        <v>657</v>
      </c>
      <c r="C98" s="6">
        <v>4</v>
      </c>
      <c r="D98" s="6" t="s">
        <v>558</v>
      </c>
      <c r="E98" s="6" t="s">
        <v>658</v>
      </c>
      <c r="F98" s="9"/>
      <c r="G98" s="6" t="s">
        <v>512</v>
      </c>
      <c r="H98" s="9"/>
      <c r="I98" s="28"/>
    </row>
    <row r="99" spans="1:9" ht="18" x14ac:dyDescent="0.55000000000000004">
      <c r="A99" s="6" t="s">
        <v>120</v>
      </c>
      <c r="B99" s="6" t="s">
        <v>657</v>
      </c>
      <c r="C99" s="6">
        <v>4</v>
      </c>
      <c r="D99" s="6" t="s">
        <v>558</v>
      </c>
      <c r="E99" s="6" t="s">
        <v>658</v>
      </c>
      <c r="F99" s="9"/>
      <c r="G99" s="6" t="s">
        <v>512</v>
      </c>
      <c r="H99" s="9"/>
      <c r="I99" s="28"/>
    </row>
    <row r="100" spans="1:9" ht="18" x14ac:dyDescent="0.55000000000000004">
      <c r="A100" s="6" t="s">
        <v>121</v>
      </c>
      <c r="B100" s="6" t="s">
        <v>659</v>
      </c>
      <c r="C100" s="6">
        <v>2</v>
      </c>
      <c r="D100" s="6" t="s">
        <v>525</v>
      </c>
      <c r="E100" s="6" t="s">
        <v>526</v>
      </c>
      <c r="F100" s="8"/>
      <c r="G100" s="6" t="s">
        <v>512</v>
      </c>
      <c r="H100" s="9"/>
      <c r="I100" s="28"/>
    </row>
    <row r="101" spans="1:9" ht="17.649999999999999" x14ac:dyDescent="0.5">
      <c r="A101" s="6" t="s">
        <v>122</v>
      </c>
      <c r="B101" s="6" t="s">
        <v>660</v>
      </c>
      <c r="C101" s="6">
        <v>2</v>
      </c>
      <c r="D101" s="6" t="s">
        <v>1420</v>
      </c>
      <c r="E101" s="9" t="s">
        <v>508</v>
      </c>
      <c r="F101" s="8"/>
      <c r="G101" s="9" t="s">
        <v>512</v>
      </c>
      <c r="H101" s="9"/>
      <c r="I101" s="8" t="s">
        <v>537</v>
      </c>
    </row>
    <row r="102" spans="1:9" ht="18" x14ac:dyDescent="0.55000000000000004">
      <c r="A102" s="6" t="s">
        <v>123</v>
      </c>
      <c r="B102" s="6" t="s">
        <v>497</v>
      </c>
      <c r="C102" s="6">
        <v>1</v>
      </c>
      <c r="D102" s="6" t="s">
        <v>654</v>
      </c>
      <c r="E102" s="6"/>
      <c r="F102" s="8"/>
      <c r="G102" s="6" t="s">
        <v>661</v>
      </c>
      <c r="H102" s="6" t="s">
        <v>662</v>
      </c>
      <c r="I102" s="28"/>
    </row>
    <row r="103" spans="1:9" ht="18" x14ac:dyDescent="0.55000000000000004">
      <c r="A103" s="6" t="s">
        <v>124</v>
      </c>
      <c r="B103" s="6" t="s">
        <v>603</v>
      </c>
      <c r="C103" s="6">
        <v>2</v>
      </c>
      <c r="D103" s="6" t="s">
        <v>504</v>
      </c>
      <c r="E103" s="6" t="s">
        <v>663</v>
      </c>
      <c r="F103" s="8"/>
      <c r="G103" s="6" t="s">
        <v>506</v>
      </c>
      <c r="H103" s="6" t="s">
        <v>499</v>
      </c>
      <c r="I103" s="28"/>
    </row>
    <row r="104" spans="1:9" ht="18" x14ac:dyDescent="0.55000000000000004">
      <c r="A104" s="6" t="s">
        <v>125</v>
      </c>
      <c r="B104" s="6" t="s">
        <v>603</v>
      </c>
      <c r="C104" s="6">
        <v>2</v>
      </c>
      <c r="D104" s="6" t="s">
        <v>504</v>
      </c>
      <c r="E104" s="6" t="s">
        <v>664</v>
      </c>
      <c r="F104" s="8"/>
      <c r="G104" s="6" t="s">
        <v>506</v>
      </c>
      <c r="H104" s="6" t="s">
        <v>499</v>
      </c>
      <c r="I104" s="28"/>
    </row>
    <row r="105" spans="1:9" ht="18" x14ac:dyDescent="0.55000000000000004">
      <c r="A105" s="6" t="s">
        <v>126</v>
      </c>
      <c r="B105" s="6" t="s">
        <v>603</v>
      </c>
      <c r="C105" s="6">
        <v>2</v>
      </c>
      <c r="D105" s="6" t="s">
        <v>504</v>
      </c>
      <c r="E105" s="6" t="s">
        <v>663</v>
      </c>
      <c r="F105" s="8"/>
      <c r="G105" s="6" t="s">
        <v>665</v>
      </c>
      <c r="H105" s="6" t="s">
        <v>499</v>
      </c>
      <c r="I105" s="28"/>
    </row>
    <row r="106" spans="1:9" ht="18" x14ac:dyDescent="0.55000000000000004">
      <c r="A106" s="6" t="s">
        <v>127</v>
      </c>
      <c r="B106" s="6" t="s">
        <v>603</v>
      </c>
      <c r="C106" s="6">
        <v>2</v>
      </c>
      <c r="D106" s="6" t="s">
        <v>504</v>
      </c>
      <c r="E106" s="6" t="s">
        <v>664</v>
      </c>
      <c r="F106" s="8"/>
      <c r="G106" s="6" t="s">
        <v>665</v>
      </c>
      <c r="H106" s="6" t="s">
        <v>499</v>
      </c>
      <c r="I106" s="28"/>
    </row>
    <row r="107" spans="1:9" ht="18" x14ac:dyDescent="0.55000000000000004">
      <c r="A107" s="6" t="s">
        <v>128</v>
      </c>
      <c r="B107" s="6" t="s">
        <v>603</v>
      </c>
      <c r="C107" s="6">
        <v>2</v>
      </c>
      <c r="D107" s="6" t="s">
        <v>504</v>
      </c>
      <c r="E107" s="6" t="s">
        <v>663</v>
      </c>
      <c r="F107" s="8"/>
      <c r="G107" s="6" t="s">
        <v>666</v>
      </c>
      <c r="H107" s="6" t="s">
        <v>499</v>
      </c>
      <c r="I107" s="28"/>
    </row>
    <row r="108" spans="1:9" ht="18" x14ac:dyDescent="0.55000000000000004">
      <c r="A108" s="6" t="s">
        <v>129</v>
      </c>
      <c r="B108" s="6" t="s">
        <v>603</v>
      </c>
      <c r="C108" s="6">
        <v>2</v>
      </c>
      <c r="D108" s="6" t="s">
        <v>504</v>
      </c>
      <c r="E108" s="6" t="s">
        <v>664</v>
      </c>
      <c r="F108" s="8"/>
      <c r="G108" s="6" t="s">
        <v>666</v>
      </c>
      <c r="H108" s="6" t="s">
        <v>499</v>
      </c>
      <c r="I108" s="28"/>
    </row>
    <row r="109" spans="1:9" ht="18" x14ac:dyDescent="0.55000000000000004">
      <c r="A109" s="6" t="s">
        <v>130</v>
      </c>
      <c r="B109" s="6" t="s">
        <v>589</v>
      </c>
      <c r="C109" s="6">
        <v>1</v>
      </c>
      <c r="D109" s="6" t="s">
        <v>667</v>
      </c>
      <c r="E109" s="6"/>
      <c r="F109" s="8"/>
      <c r="G109" s="6" t="s">
        <v>517</v>
      </c>
      <c r="H109" s="30"/>
      <c r="I109" s="28"/>
    </row>
    <row r="110" spans="1:9" ht="18" x14ac:dyDescent="0.55000000000000004">
      <c r="A110" s="6" t="s">
        <v>131</v>
      </c>
      <c r="B110" s="6" t="s">
        <v>497</v>
      </c>
      <c r="C110" s="6">
        <v>1</v>
      </c>
      <c r="D110" s="6" t="s">
        <v>504</v>
      </c>
      <c r="E110" s="6"/>
      <c r="F110" s="8"/>
      <c r="G110" s="6" t="s">
        <v>668</v>
      </c>
      <c r="H110" s="6" t="s">
        <v>506</v>
      </c>
      <c r="I110" s="28"/>
    </row>
    <row r="111" spans="1:9" ht="17.649999999999999" x14ac:dyDescent="0.5">
      <c r="A111" s="6" t="s">
        <v>132</v>
      </c>
      <c r="B111" s="6" t="s">
        <v>669</v>
      </c>
      <c r="C111" s="6">
        <v>3</v>
      </c>
      <c r="D111" s="9" t="s">
        <v>555</v>
      </c>
      <c r="E111" s="9" t="s">
        <v>670</v>
      </c>
      <c r="F111" s="9" t="s">
        <v>508</v>
      </c>
      <c r="G111" s="9" t="s">
        <v>512</v>
      </c>
      <c r="H111" s="9"/>
      <c r="I111" s="8" t="s">
        <v>537</v>
      </c>
    </row>
    <row r="112" spans="1:9" ht="18" x14ac:dyDescent="0.55000000000000004">
      <c r="A112" s="6" t="s">
        <v>133</v>
      </c>
      <c r="B112" s="6" t="s">
        <v>589</v>
      </c>
      <c r="C112" s="6">
        <v>1</v>
      </c>
      <c r="D112" s="6" t="s">
        <v>590</v>
      </c>
      <c r="E112" s="8"/>
      <c r="F112" s="8"/>
      <c r="G112" s="6" t="s">
        <v>671</v>
      </c>
      <c r="H112" s="9"/>
      <c r="I112" s="28"/>
    </row>
    <row r="113" spans="1:9" ht="18" x14ac:dyDescent="0.55000000000000004">
      <c r="A113" s="6" t="s">
        <v>134</v>
      </c>
      <c r="B113" s="33" t="s">
        <v>672</v>
      </c>
      <c r="C113" s="6">
        <v>1</v>
      </c>
      <c r="D113" s="6" t="s">
        <v>1421</v>
      </c>
      <c r="E113" s="8"/>
      <c r="F113" s="8"/>
      <c r="G113" s="6" t="s">
        <v>499</v>
      </c>
      <c r="H113" s="29"/>
      <c r="I113" s="28"/>
    </row>
    <row r="114" spans="1:9" ht="18" x14ac:dyDescent="0.55000000000000004">
      <c r="A114" s="6" t="s">
        <v>135</v>
      </c>
      <c r="B114" s="6" t="s">
        <v>514</v>
      </c>
      <c r="C114" s="6">
        <v>2</v>
      </c>
      <c r="D114" s="6" t="s">
        <v>555</v>
      </c>
      <c r="E114" s="6" t="s">
        <v>673</v>
      </c>
      <c r="F114" s="9"/>
      <c r="G114" s="6" t="s">
        <v>512</v>
      </c>
      <c r="H114" s="9"/>
      <c r="I114" s="28"/>
    </row>
    <row r="115" spans="1:9" ht="18" x14ac:dyDescent="0.55000000000000004">
      <c r="A115" s="6" t="s">
        <v>136</v>
      </c>
      <c r="B115" s="6" t="s">
        <v>674</v>
      </c>
      <c r="C115" s="6">
        <v>1</v>
      </c>
      <c r="D115" s="6" t="s">
        <v>582</v>
      </c>
      <c r="E115" s="6" t="s">
        <v>673</v>
      </c>
      <c r="F115" s="9"/>
      <c r="G115" s="6" t="s">
        <v>512</v>
      </c>
      <c r="H115" s="9"/>
      <c r="I115" s="28"/>
    </row>
    <row r="116" spans="1:9" ht="18" x14ac:dyDescent="0.55000000000000004">
      <c r="A116" s="6" t="s">
        <v>137</v>
      </c>
      <c r="B116" s="6" t="s">
        <v>500</v>
      </c>
      <c r="C116" s="6">
        <v>1</v>
      </c>
      <c r="D116" s="6" t="s">
        <v>501</v>
      </c>
      <c r="E116" s="8"/>
      <c r="F116" s="8"/>
      <c r="G116" s="6" t="s">
        <v>675</v>
      </c>
      <c r="H116" s="9"/>
      <c r="I116" s="28"/>
    </row>
    <row r="117" spans="1:9" ht="18" x14ac:dyDescent="0.55000000000000004">
      <c r="A117" s="6" t="s">
        <v>138</v>
      </c>
      <c r="B117" s="6" t="s">
        <v>676</v>
      </c>
      <c r="C117" s="6">
        <v>2</v>
      </c>
      <c r="D117" s="6" t="s">
        <v>677</v>
      </c>
      <c r="E117" s="6" t="s">
        <v>1420</v>
      </c>
      <c r="F117" s="9"/>
      <c r="G117" s="6" t="s">
        <v>605</v>
      </c>
      <c r="H117" s="6" t="s">
        <v>678</v>
      </c>
      <c r="I117" s="28"/>
    </row>
    <row r="118" spans="1:9" ht="18" x14ac:dyDescent="0.55000000000000004">
      <c r="A118" s="6" t="s">
        <v>139</v>
      </c>
      <c r="B118" s="6" t="s">
        <v>603</v>
      </c>
      <c r="C118" s="6">
        <v>2</v>
      </c>
      <c r="D118" s="6" t="s">
        <v>579</v>
      </c>
      <c r="E118" s="6" t="s">
        <v>604</v>
      </c>
      <c r="F118" s="8"/>
      <c r="G118" s="6" t="s">
        <v>605</v>
      </c>
      <c r="H118" s="6" t="s">
        <v>606</v>
      </c>
      <c r="I118" s="28"/>
    </row>
    <row r="119" spans="1:9" ht="18" x14ac:dyDescent="0.55000000000000004">
      <c r="A119" s="6" t="s">
        <v>140</v>
      </c>
      <c r="B119" s="6" t="s">
        <v>679</v>
      </c>
      <c r="C119" s="6">
        <v>2</v>
      </c>
      <c r="D119" s="6" t="s">
        <v>680</v>
      </c>
      <c r="E119" s="6" t="s">
        <v>681</v>
      </c>
      <c r="F119" s="9"/>
      <c r="G119" s="6" t="s">
        <v>517</v>
      </c>
      <c r="H119" s="9"/>
      <c r="I119" s="28"/>
    </row>
    <row r="120" spans="1:9" ht="18" x14ac:dyDescent="0.55000000000000004">
      <c r="A120" s="6" t="s">
        <v>141</v>
      </c>
      <c r="B120" s="6" t="s">
        <v>682</v>
      </c>
      <c r="C120" s="6">
        <v>3</v>
      </c>
      <c r="D120" s="9" t="s">
        <v>654</v>
      </c>
      <c r="E120" s="9" t="s">
        <v>683</v>
      </c>
      <c r="F120" s="6" t="s">
        <v>635</v>
      </c>
      <c r="G120" s="6" t="s">
        <v>512</v>
      </c>
      <c r="H120" s="9"/>
      <c r="I120" s="28"/>
    </row>
    <row r="121" spans="1:9" ht="18" x14ac:dyDescent="0.55000000000000004">
      <c r="A121" s="6" t="s">
        <v>142</v>
      </c>
      <c r="B121" s="6" t="s">
        <v>684</v>
      </c>
      <c r="C121" s="6">
        <v>3</v>
      </c>
      <c r="D121" s="6" t="s">
        <v>539</v>
      </c>
      <c r="E121" s="6" t="s">
        <v>526</v>
      </c>
      <c r="F121" s="6" t="s">
        <v>526</v>
      </c>
      <c r="G121" s="6" t="s">
        <v>685</v>
      </c>
      <c r="H121" s="9"/>
      <c r="I121" s="28"/>
    </row>
    <row r="122" spans="1:9" ht="18" x14ac:dyDescent="0.55000000000000004">
      <c r="A122" s="6" t="s">
        <v>143</v>
      </c>
      <c r="B122" s="6" t="s">
        <v>686</v>
      </c>
      <c r="C122" s="6">
        <v>2</v>
      </c>
      <c r="D122" s="6" t="s">
        <v>555</v>
      </c>
      <c r="E122" s="6" t="s">
        <v>555</v>
      </c>
      <c r="F122" s="8"/>
      <c r="G122" s="6" t="s">
        <v>687</v>
      </c>
      <c r="H122" s="9"/>
      <c r="I122" s="28"/>
    </row>
    <row r="123" spans="1:9" ht="18" x14ac:dyDescent="0.55000000000000004">
      <c r="A123" s="6" t="s">
        <v>144</v>
      </c>
      <c r="B123" s="6" t="s">
        <v>688</v>
      </c>
      <c r="C123" s="6">
        <v>1</v>
      </c>
      <c r="D123" s="6" t="s">
        <v>555</v>
      </c>
      <c r="E123" s="8"/>
      <c r="F123" s="8"/>
      <c r="G123" s="6" t="s">
        <v>610</v>
      </c>
      <c r="H123" s="9"/>
      <c r="I123" s="28"/>
    </row>
    <row r="124" spans="1:9" ht="18" x14ac:dyDescent="0.55000000000000004">
      <c r="A124" s="6" t="s">
        <v>145</v>
      </c>
      <c r="B124" s="6" t="s">
        <v>689</v>
      </c>
      <c r="C124" s="6">
        <v>2</v>
      </c>
      <c r="D124" s="6" t="s">
        <v>1422</v>
      </c>
      <c r="E124" s="6" t="s">
        <v>690</v>
      </c>
      <c r="F124" s="9"/>
      <c r="G124" s="6" t="s">
        <v>512</v>
      </c>
      <c r="H124" s="9"/>
      <c r="I124" s="28"/>
    </row>
    <row r="125" spans="1:9" ht="18" x14ac:dyDescent="0.55000000000000004">
      <c r="A125" s="6" t="s">
        <v>146</v>
      </c>
      <c r="B125" s="6" t="s">
        <v>689</v>
      </c>
      <c r="C125" s="6">
        <v>2</v>
      </c>
      <c r="D125" s="6" t="s">
        <v>1422</v>
      </c>
      <c r="E125" s="6" t="s">
        <v>690</v>
      </c>
      <c r="F125" s="9"/>
      <c r="G125" s="6" t="s">
        <v>512</v>
      </c>
      <c r="H125" s="9"/>
      <c r="I125" s="28"/>
    </row>
    <row r="126" spans="1:9" ht="17.649999999999999" x14ac:dyDescent="0.5">
      <c r="A126" s="6" t="s">
        <v>147</v>
      </c>
      <c r="B126" s="6" t="s">
        <v>500</v>
      </c>
      <c r="C126" s="6">
        <v>1</v>
      </c>
      <c r="D126" s="9" t="s">
        <v>508</v>
      </c>
      <c r="E126" s="8"/>
      <c r="F126" s="8"/>
      <c r="G126" s="6" t="s">
        <v>691</v>
      </c>
      <c r="H126" s="6" t="s">
        <v>692</v>
      </c>
      <c r="I126" s="8" t="s">
        <v>693</v>
      </c>
    </row>
    <row r="127" spans="1:9" ht="18" x14ac:dyDescent="0.55000000000000004">
      <c r="A127" s="6" t="s">
        <v>148</v>
      </c>
      <c r="B127" s="6" t="s">
        <v>694</v>
      </c>
      <c r="C127" s="6">
        <v>2</v>
      </c>
      <c r="D127" s="6" t="s">
        <v>501</v>
      </c>
      <c r="E127" s="6" t="s">
        <v>695</v>
      </c>
      <c r="F127" s="9"/>
      <c r="G127" s="6" t="s">
        <v>506</v>
      </c>
      <c r="H127" s="9"/>
      <c r="I127" s="28"/>
    </row>
    <row r="128" spans="1:9" ht="17.649999999999999" x14ac:dyDescent="0.5">
      <c r="A128" s="6" t="s">
        <v>149</v>
      </c>
      <c r="B128" s="6" t="s">
        <v>497</v>
      </c>
      <c r="C128" s="6">
        <v>1</v>
      </c>
      <c r="D128" s="9" t="s">
        <v>1419</v>
      </c>
      <c r="E128" s="8"/>
      <c r="F128" s="8"/>
      <c r="G128" s="6" t="s">
        <v>506</v>
      </c>
      <c r="H128" s="9"/>
      <c r="I128" s="8"/>
    </row>
    <row r="129" spans="1:9" ht="18" x14ac:dyDescent="0.55000000000000004">
      <c r="A129" s="6" t="s">
        <v>150</v>
      </c>
      <c r="B129" s="6" t="s">
        <v>586</v>
      </c>
      <c r="C129" s="6">
        <v>2</v>
      </c>
      <c r="D129" s="6" t="s">
        <v>1422</v>
      </c>
      <c r="E129" s="6" t="s">
        <v>696</v>
      </c>
      <c r="F129" s="9"/>
      <c r="G129" s="6" t="s">
        <v>512</v>
      </c>
      <c r="H129" s="9"/>
      <c r="I129" s="28"/>
    </row>
    <row r="130" spans="1:9" ht="18" x14ac:dyDescent="0.55000000000000004">
      <c r="A130" s="6" t="s">
        <v>151</v>
      </c>
      <c r="B130" s="6" t="s">
        <v>497</v>
      </c>
      <c r="C130" s="6">
        <v>1</v>
      </c>
      <c r="D130" s="6" t="s">
        <v>504</v>
      </c>
      <c r="E130" s="8"/>
      <c r="F130" s="8"/>
      <c r="G130" s="6" t="s">
        <v>697</v>
      </c>
      <c r="H130" s="6" t="s">
        <v>506</v>
      </c>
      <c r="I130" s="28"/>
    </row>
    <row r="131" spans="1:9" ht="18" x14ac:dyDescent="0.55000000000000004">
      <c r="A131" s="6" t="s">
        <v>152</v>
      </c>
      <c r="B131" s="6" t="s">
        <v>497</v>
      </c>
      <c r="C131" s="6">
        <v>1</v>
      </c>
      <c r="D131" s="6" t="s">
        <v>504</v>
      </c>
      <c r="E131" s="8"/>
      <c r="F131" s="8"/>
      <c r="G131" s="6" t="s">
        <v>697</v>
      </c>
      <c r="H131" s="6" t="s">
        <v>506</v>
      </c>
      <c r="I131" s="28"/>
    </row>
    <row r="132" spans="1:9" ht="18" x14ac:dyDescent="0.55000000000000004">
      <c r="A132" s="6" t="s">
        <v>153</v>
      </c>
      <c r="B132" s="6" t="s">
        <v>497</v>
      </c>
      <c r="C132" s="6">
        <v>1</v>
      </c>
      <c r="D132" s="6" t="s">
        <v>504</v>
      </c>
      <c r="E132" s="8"/>
      <c r="F132" s="8"/>
      <c r="G132" s="6" t="s">
        <v>697</v>
      </c>
      <c r="H132" s="6" t="s">
        <v>506</v>
      </c>
      <c r="I132" s="28"/>
    </row>
    <row r="133" spans="1:9" ht="18" x14ac:dyDescent="0.55000000000000004">
      <c r="A133" s="6" t="s">
        <v>154</v>
      </c>
      <c r="B133" s="6" t="s">
        <v>497</v>
      </c>
      <c r="C133" s="6">
        <v>1</v>
      </c>
      <c r="D133" s="6" t="s">
        <v>504</v>
      </c>
      <c r="E133" s="8"/>
      <c r="F133" s="8"/>
      <c r="G133" s="6" t="s">
        <v>697</v>
      </c>
      <c r="H133" s="6" t="s">
        <v>506</v>
      </c>
      <c r="I133" s="28"/>
    </row>
    <row r="134" spans="1:9" ht="18" x14ac:dyDescent="0.55000000000000004">
      <c r="A134" s="6" t="s">
        <v>155</v>
      </c>
      <c r="B134" s="6" t="s">
        <v>698</v>
      </c>
      <c r="C134" s="6">
        <v>3</v>
      </c>
      <c r="D134" s="9" t="s">
        <v>501</v>
      </c>
      <c r="E134" s="9" t="s">
        <v>555</v>
      </c>
      <c r="F134" s="6" t="s">
        <v>699</v>
      </c>
      <c r="G134" s="6" t="s">
        <v>610</v>
      </c>
      <c r="H134" s="6" t="s">
        <v>499</v>
      </c>
      <c r="I134" s="28"/>
    </row>
    <row r="135" spans="1:9" ht="17.649999999999999" x14ac:dyDescent="0.5">
      <c r="A135" s="6" t="s">
        <v>156</v>
      </c>
      <c r="B135" s="6" t="s">
        <v>653</v>
      </c>
      <c r="C135" s="6">
        <v>2</v>
      </c>
      <c r="D135" s="9" t="s">
        <v>1422</v>
      </c>
      <c r="E135" s="9" t="s">
        <v>700</v>
      </c>
      <c r="F135" s="8"/>
      <c r="G135" s="6" t="s">
        <v>512</v>
      </c>
      <c r="H135" s="9"/>
      <c r="I135" s="8"/>
    </row>
    <row r="136" spans="1:9" ht="17.649999999999999" x14ac:dyDescent="0.5">
      <c r="A136" s="6" t="s">
        <v>157</v>
      </c>
      <c r="B136" s="6" t="s">
        <v>653</v>
      </c>
      <c r="C136" s="6">
        <v>2</v>
      </c>
      <c r="D136" s="9" t="s">
        <v>1422</v>
      </c>
      <c r="E136" s="9" t="s">
        <v>700</v>
      </c>
      <c r="F136" s="8"/>
      <c r="G136" s="6" t="s">
        <v>512</v>
      </c>
      <c r="H136" s="9"/>
      <c r="I136" s="8"/>
    </row>
    <row r="137" spans="1:9" ht="18" x14ac:dyDescent="0.55000000000000004">
      <c r="A137" s="6" t="s">
        <v>158</v>
      </c>
      <c r="B137" s="6" t="s">
        <v>627</v>
      </c>
      <c r="C137" s="6">
        <v>2</v>
      </c>
      <c r="D137" s="6" t="s">
        <v>504</v>
      </c>
      <c r="E137" s="6" t="s">
        <v>701</v>
      </c>
      <c r="F137" s="9"/>
      <c r="G137" s="6" t="s">
        <v>512</v>
      </c>
      <c r="H137" s="9"/>
      <c r="I137" s="28"/>
    </row>
    <row r="138" spans="1:9" ht="18" x14ac:dyDescent="0.55000000000000004">
      <c r="A138" s="6" t="s">
        <v>159</v>
      </c>
      <c r="B138" s="6" t="s">
        <v>500</v>
      </c>
      <c r="C138" s="6">
        <v>1</v>
      </c>
      <c r="D138" s="6" t="s">
        <v>650</v>
      </c>
      <c r="E138" s="9"/>
      <c r="F138" s="9"/>
      <c r="G138" s="6" t="s">
        <v>702</v>
      </c>
      <c r="H138" s="9"/>
      <c r="I138" s="28"/>
    </row>
    <row r="139" spans="1:9" ht="18" x14ac:dyDescent="0.55000000000000004">
      <c r="A139" s="6" t="s">
        <v>160</v>
      </c>
      <c r="B139" s="6" t="s">
        <v>634</v>
      </c>
      <c r="C139" s="6">
        <v>1</v>
      </c>
      <c r="D139" s="6" t="s">
        <v>703</v>
      </c>
      <c r="E139" s="8"/>
      <c r="F139" s="8"/>
      <c r="G139" s="6" t="s">
        <v>643</v>
      </c>
      <c r="H139" s="6" t="s">
        <v>506</v>
      </c>
      <c r="I139" s="28"/>
    </row>
    <row r="140" spans="1:9" ht="17.649999999999999" x14ac:dyDescent="0.5">
      <c r="A140" s="6" t="s">
        <v>161</v>
      </c>
      <c r="B140" s="6" t="s">
        <v>704</v>
      </c>
      <c r="C140" s="6">
        <v>2</v>
      </c>
      <c r="D140" s="9" t="s">
        <v>508</v>
      </c>
      <c r="E140" s="6" t="s">
        <v>508</v>
      </c>
      <c r="F140" s="8"/>
      <c r="G140" s="9" t="s">
        <v>512</v>
      </c>
      <c r="H140" s="9"/>
      <c r="I140" s="8" t="s">
        <v>513</v>
      </c>
    </row>
    <row r="141" spans="1:9" ht="18" x14ac:dyDescent="0.55000000000000004">
      <c r="A141" s="6" t="s">
        <v>162</v>
      </c>
      <c r="B141" s="6" t="s">
        <v>497</v>
      </c>
      <c r="C141" s="6">
        <v>1</v>
      </c>
      <c r="D141" s="6" t="s">
        <v>579</v>
      </c>
      <c r="E141" s="8"/>
      <c r="F141" s="8"/>
      <c r="G141" s="6" t="s">
        <v>705</v>
      </c>
      <c r="H141" s="6" t="s">
        <v>630</v>
      </c>
      <c r="I141" s="28"/>
    </row>
    <row r="142" spans="1:9" ht="18" x14ac:dyDescent="0.55000000000000004">
      <c r="A142" s="6" t="s">
        <v>163</v>
      </c>
      <c r="B142" s="6" t="s">
        <v>706</v>
      </c>
      <c r="C142" s="6">
        <v>2</v>
      </c>
      <c r="D142" s="6" t="s">
        <v>707</v>
      </c>
      <c r="E142" s="6" t="s">
        <v>526</v>
      </c>
      <c r="F142" s="8"/>
      <c r="G142" s="6" t="s">
        <v>708</v>
      </c>
      <c r="H142" s="9"/>
      <c r="I142" s="28"/>
    </row>
    <row r="143" spans="1:9" ht="17.649999999999999" x14ac:dyDescent="0.5">
      <c r="A143" s="6" t="s">
        <v>164</v>
      </c>
      <c r="B143" s="6" t="s">
        <v>709</v>
      </c>
      <c r="C143" s="6">
        <v>2</v>
      </c>
      <c r="D143" s="6" t="s">
        <v>590</v>
      </c>
      <c r="E143" s="6" t="s">
        <v>526</v>
      </c>
      <c r="F143" s="9" t="s">
        <v>584</v>
      </c>
      <c r="G143" s="6" t="s">
        <v>512</v>
      </c>
      <c r="H143" s="9"/>
      <c r="I143" s="31" t="s">
        <v>1415</v>
      </c>
    </row>
    <row r="144" spans="1:9" ht="18" x14ac:dyDescent="0.55000000000000004">
      <c r="A144" s="6" t="s">
        <v>165</v>
      </c>
      <c r="B144" s="6" t="s">
        <v>497</v>
      </c>
      <c r="C144" s="6">
        <v>1</v>
      </c>
      <c r="D144" s="6" t="s">
        <v>622</v>
      </c>
      <c r="E144" s="8"/>
      <c r="F144" s="8"/>
      <c r="G144" s="6" t="s">
        <v>499</v>
      </c>
      <c r="H144" s="9"/>
      <c r="I144" s="28"/>
    </row>
    <row r="145" spans="1:9" ht="18" x14ac:dyDescent="0.55000000000000004">
      <c r="A145" s="6" t="s">
        <v>166</v>
      </c>
      <c r="B145" s="6" t="s">
        <v>497</v>
      </c>
      <c r="C145" s="6">
        <v>1</v>
      </c>
      <c r="D145" s="6" t="s">
        <v>622</v>
      </c>
      <c r="E145" s="8"/>
      <c r="F145" s="8"/>
      <c r="G145" s="6" t="s">
        <v>499</v>
      </c>
      <c r="H145" s="9"/>
      <c r="I145" s="28"/>
    </row>
    <row r="146" spans="1:9" ht="18" x14ac:dyDescent="0.55000000000000004">
      <c r="A146" s="6" t="s">
        <v>167</v>
      </c>
      <c r="B146" s="6" t="s">
        <v>497</v>
      </c>
      <c r="C146" s="6">
        <v>1</v>
      </c>
      <c r="D146" s="6" t="s">
        <v>622</v>
      </c>
      <c r="E146" s="8"/>
      <c r="F146" s="8"/>
      <c r="G146" s="6" t="s">
        <v>499</v>
      </c>
      <c r="H146" s="9"/>
      <c r="I146" s="28"/>
    </row>
    <row r="147" spans="1:9" ht="18" x14ac:dyDescent="0.55000000000000004">
      <c r="A147" s="6" t="s">
        <v>168</v>
      </c>
      <c r="B147" s="6" t="s">
        <v>710</v>
      </c>
      <c r="C147" s="6">
        <v>1</v>
      </c>
      <c r="D147" s="6" t="s">
        <v>555</v>
      </c>
      <c r="E147" s="8"/>
      <c r="F147" s="8"/>
      <c r="G147" s="6" t="s">
        <v>610</v>
      </c>
      <c r="H147" s="9"/>
      <c r="I147" s="28"/>
    </row>
    <row r="148" spans="1:9" ht="18" x14ac:dyDescent="0.55000000000000004">
      <c r="A148" s="6" t="s">
        <v>169</v>
      </c>
      <c r="B148" s="6" t="s">
        <v>711</v>
      </c>
      <c r="C148" s="6">
        <v>2</v>
      </c>
      <c r="D148" s="6" t="s">
        <v>504</v>
      </c>
      <c r="E148" s="6" t="s">
        <v>532</v>
      </c>
      <c r="F148" s="8"/>
      <c r="G148" s="6" t="s">
        <v>598</v>
      </c>
      <c r="H148" s="6" t="s">
        <v>499</v>
      </c>
      <c r="I148" s="28"/>
    </row>
    <row r="149" spans="1:9" ht="18" x14ac:dyDescent="0.55000000000000004">
      <c r="A149" s="6" t="s">
        <v>170</v>
      </c>
      <c r="B149" s="6" t="s">
        <v>712</v>
      </c>
      <c r="C149" s="6">
        <v>2</v>
      </c>
      <c r="D149" s="6" t="s">
        <v>654</v>
      </c>
      <c r="E149" s="6" t="s">
        <v>713</v>
      </c>
      <c r="F149" s="9"/>
      <c r="G149" s="6" t="s">
        <v>506</v>
      </c>
      <c r="H149" s="9"/>
      <c r="I149" s="28"/>
    </row>
    <row r="150" spans="1:9" ht="18" x14ac:dyDescent="0.55000000000000004">
      <c r="A150" s="6" t="s">
        <v>171</v>
      </c>
      <c r="B150" s="6" t="s">
        <v>714</v>
      </c>
      <c r="C150" s="6">
        <v>2</v>
      </c>
      <c r="D150" s="6" t="s">
        <v>534</v>
      </c>
      <c r="E150" s="6" t="s">
        <v>715</v>
      </c>
      <c r="F150" s="9"/>
      <c r="G150" s="6" t="s">
        <v>678</v>
      </c>
      <c r="H150" s="9"/>
      <c r="I150" s="28"/>
    </row>
    <row r="151" spans="1:9" ht="18" x14ac:dyDescent="0.55000000000000004">
      <c r="A151" s="6" t="s">
        <v>172</v>
      </c>
      <c r="B151" s="6" t="s">
        <v>716</v>
      </c>
      <c r="C151" s="6">
        <v>3</v>
      </c>
      <c r="D151" s="9" t="s">
        <v>582</v>
      </c>
      <c r="E151" s="9" t="s">
        <v>579</v>
      </c>
      <c r="F151" s="6" t="s">
        <v>717</v>
      </c>
      <c r="G151" s="6" t="s">
        <v>512</v>
      </c>
      <c r="H151" s="9"/>
      <c r="I151" s="29"/>
    </row>
    <row r="152" spans="1:9" ht="18" x14ac:dyDescent="0.55000000000000004">
      <c r="A152" s="6" t="s">
        <v>173</v>
      </c>
      <c r="B152" s="6" t="s">
        <v>612</v>
      </c>
      <c r="C152" s="6">
        <v>1</v>
      </c>
      <c r="D152" s="6" t="s">
        <v>504</v>
      </c>
      <c r="E152" s="8"/>
      <c r="F152" s="8"/>
      <c r="G152" s="6" t="s">
        <v>718</v>
      </c>
      <c r="H152" s="6" t="s">
        <v>719</v>
      </c>
      <c r="I152" s="28"/>
    </row>
    <row r="153" spans="1:9" ht="17.649999999999999" x14ac:dyDescent="0.5">
      <c r="A153" s="6" t="s">
        <v>174</v>
      </c>
      <c r="B153" s="6" t="s">
        <v>550</v>
      </c>
      <c r="C153" s="6">
        <v>1</v>
      </c>
      <c r="D153" s="6" t="s">
        <v>720</v>
      </c>
      <c r="E153" s="8"/>
      <c r="F153" s="8"/>
      <c r="G153" s="9" t="s">
        <v>552</v>
      </c>
      <c r="H153" s="9"/>
      <c r="I153" s="8"/>
    </row>
    <row r="154" spans="1:9" ht="17.649999999999999" x14ac:dyDescent="0.5">
      <c r="A154" s="6" t="s">
        <v>175</v>
      </c>
      <c r="B154" s="6" t="s">
        <v>550</v>
      </c>
      <c r="C154" s="6">
        <v>1</v>
      </c>
      <c r="D154" s="6" t="s">
        <v>721</v>
      </c>
      <c r="E154" s="8"/>
      <c r="F154" s="8"/>
      <c r="G154" s="9" t="s">
        <v>552</v>
      </c>
      <c r="H154" s="9"/>
      <c r="I154" s="8"/>
    </row>
    <row r="155" spans="1:9" ht="17.649999999999999" x14ac:dyDescent="0.5">
      <c r="A155" s="6" t="s">
        <v>176</v>
      </c>
      <c r="B155" s="6" t="s">
        <v>550</v>
      </c>
      <c r="C155" s="6">
        <v>1</v>
      </c>
      <c r="D155" s="6" t="s">
        <v>721</v>
      </c>
      <c r="E155" s="8"/>
      <c r="F155" s="8"/>
      <c r="G155" s="9" t="s">
        <v>552</v>
      </c>
      <c r="H155" s="9"/>
      <c r="I155" s="8"/>
    </row>
    <row r="156" spans="1:9" ht="17.649999999999999" x14ac:dyDescent="0.5">
      <c r="A156" s="6" t="s">
        <v>177</v>
      </c>
      <c r="B156" s="6" t="s">
        <v>550</v>
      </c>
      <c r="C156" s="6">
        <v>1</v>
      </c>
      <c r="D156" s="6" t="s">
        <v>721</v>
      </c>
      <c r="E156" s="8"/>
      <c r="F156" s="8"/>
      <c r="G156" s="9" t="s">
        <v>552</v>
      </c>
      <c r="H156" s="9"/>
      <c r="I156" s="8"/>
    </row>
    <row r="157" spans="1:9" ht="18" x14ac:dyDescent="0.55000000000000004">
      <c r="A157" s="6" t="s">
        <v>178</v>
      </c>
      <c r="B157" s="6" t="s">
        <v>538</v>
      </c>
      <c r="C157" s="6">
        <v>2</v>
      </c>
      <c r="D157" s="6" t="s">
        <v>511</v>
      </c>
      <c r="E157" s="6" t="s">
        <v>602</v>
      </c>
      <c r="F157" s="9"/>
      <c r="G157" s="6" t="s">
        <v>512</v>
      </c>
      <c r="H157" s="9"/>
      <c r="I157" s="28"/>
    </row>
    <row r="158" spans="1:9" ht="18" x14ac:dyDescent="0.55000000000000004">
      <c r="A158" s="6" t="s">
        <v>179</v>
      </c>
      <c r="B158" s="6" t="s">
        <v>1423</v>
      </c>
      <c r="C158" s="6">
        <v>2</v>
      </c>
      <c r="D158" s="6" t="s">
        <v>722</v>
      </c>
      <c r="E158" s="6" t="s">
        <v>723</v>
      </c>
      <c r="F158" s="9"/>
      <c r="G158" s="6" t="s">
        <v>724</v>
      </c>
      <c r="H158" s="9"/>
      <c r="I158" s="28"/>
    </row>
    <row r="159" spans="1:9" ht="18" x14ac:dyDescent="0.55000000000000004">
      <c r="A159" s="6" t="s">
        <v>180</v>
      </c>
      <c r="B159" s="6" t="s">
        <v>1423</v>
      </c>
      <c r="C159" s="6">
        <v>2</v>
      </c>
      <c r="D159" s="6" t="s">
        <v>722</v>
      </c>
      <c r="E159" s="6" t="s">
        <v>723</v>
      </c>
      <c r="F159" s="9"/>
      <c r="G159" s="6" t="s">
        <v>724</v>
      </c>
      <c r="H159" s="9"/>
      <c r="I159" s="28"/>
    </row>
    <row r="160" spans="1:9" ht="18" x14ac:dyDescent="0.55000000000000004">
      <c r="A160" s="6" t="s">
        <v>181</v>
      </c>
      <c r="B160" s="6" t="s">
        <v>725</v>
      </c>
      <c r="C160" s="6">
        <v>3</v>
      </c>
      <c r="D160" s="9" t="s">
        <v>726</v>
      </c>
      <c r="E160" s="9" t="s">
        <v>654</v>
      </c>
      <c r="F160" s="6" t="s">
        <v>727</v>
      </c>
      <c r="G160" s="6" t="s">
        <v>512</v>
      </c>
      <c r="H160" s="9"/>
      <c r="I160" s="29"/>
    </row>
    <row r="161" spans="1:9" ht="18" x14ac:dyDescent="0.55000000000000004">
      <c r="A161" s="6" t="s">
        <v>182</v>
      </c>
      <c r="B161" s="6" t="s">
        <v>728</v>
      </c>
      <c r="C161" s="6">
        <v>2</v>
      </c>
      <c r="D161" s="6" t="s">
        <v>576</v>
      </c>
      <c r="E161" s="6" t="s">
        <v>729</v>
      </c>
      <c r="F161" s="9"/>
      <c r="G161" s="6" t="s">
        <v>512</v>
      </c>
      <c r="H161" s="9"/>
      <c r="I161" s="28"/>
    </row>
    <row r="162" spans="1:9" ht="18" x14ac:dyDescent="0.55000000000000004">
      <c r="A162" s="6" t="s">
        <v>183</v>
      </c>
      <c r="B162" s="6" t="s">
        <v>730</v>
      </c>
      <c r="C162" s="6">
        <v>2</v>
      </c>
      <c r="D162" s="6" t="s">
        <v>501</v>
      </c>
      <c r="E162" s="6" t="s">
        <v>663</v>
      </c>
      <c r="F162" s="9"/>
      <c r="G162" s="6" t="s">
        <v>731</v>
      </c>
      <c r="H162" s="9"/>
      <c r="I162" s="28"/>
    </row>
    <row r="163" spans="1:9" ht="18" x14ac:dyDescent="0.55000000000000004">
      <c r="A163" s="6" t="s">
        <v>184</v>
      </c>
      <c r="B163" s="6" t="s">
        <v>500</v>
      </c>
      <c r="C163" s="6">
        <v>1</v>
      </c>
      <c r="D163" s="6" t="s">
        <v>732</v>
      </c>
      <c r="E163" s="8"/>
      <c r="F163" s="8"/>
      <c r="G163" s="6" t="s">
        <v>733</v>
      </c>
      <c r="H163" s="9"/>
      <c r="I163" s="28"/>
    </row>
    <row r="164" spans="1:9" ht="17.649999999999999" x14ac:dyDescent="0.5">
      <c r="A164" s="6" t="s">
        <v>185</v>
      </c>
      <c r="B164" s="6" t="s">
        <v>734</v>
      </c>
      <c r="C164" s="6">
        <v>3</v>
      </c>
      <c r="D164" s="9" t="s">
        <v>1424</v>
      </c>
      <c r="E164" s="9" t="s">
        <v>508</v>
      </c>
      <c r="F164" s="9" t="s">
        <v>508</v>
      </c>
      <c r="G164" s="9" t="s">
        <v>512</v>
      </c>
      <c r="H164" s="9"/>
      <c r="I164" s="8" t="s">
        <v>513</v>
      </c>
    </row>
    <row r="165" spans="1:9" ht="17.649999999999999" x14ac:dyDescent="0.5">
      <c r="A165" s="6" t="s">
        <v>186</v>
      </c>
      <c r="B165" s="6" t="s">
        <v>734</v>
      </c>
      <c r="C165" s="6">
        <v>3</v>
      </c>
      <c r="D165" s="9" t="s">
        <v>1424</v>
      </c>
      <c r="E165" s="9" t="s">
        <v>508</v>
      </c>
      <c r="F165" s="9" t="s">
        <v>508</v>
      </c>
      <c r="G165" s="9" t="s">
        <v>512</v>
      </c>
      <c r="H165" s="9"/>
      <c r="I165" s="8" t="s">
        <v>513</v>
      </c>
    </row>
    <row r="166" spans="1:9" ht="17.649999999999999" x14ac:dyDescent="0.5">
      <c r="A166" s="6" t="s">
        <v>187</v>
      </c>
      <c r="B166" s="9" t="s">
        <v>735</v>
      </c>
      <c r="C166" s="6">
        <v>2</v>
      </c>
      <c r="D166" s="9" t="s">
        <v>1420</v>
      </c>
      <c r="E166" s="9" t="s">
        <v>508</v>
      </c>
      <c r="F166" s="8"/>
      <c r="G166" s="9"/>
      <c r="H166" s="9"/>
      <c r="I166" s="8" t="s">
        <v>537</v>
      </c>
    </row>
    <row r="167" spans="1:9" ht="18" x14ac:dyDescent="0.55000000000000004">
      <c r="A167" s="6" t="s">
        <v>188</v>
      </c>
      <c r="B167" s="6" t="s">
        <v>736</v>
      </c>
      <c r="C167" s="6">
        <v>2</v>
      </c>
      <c r="D167" s="6" t="s">
        <v>501</v>
      </c>
      <c r="E167" s="6" t="s">
        <v>737</v>
      </c>
      <c r="F167" s="8"/>
      <c r="G167" s="6" t="s">
        <v>738</v>
      </c>
      <c r="H167" s="9"/>
      <c r="I167" s="28"/>
    </row>
    <row r="168" spans="1:9" ht="18" x14ac:dyDescent="0.55000000000000004">
      <c r="A168" s="6" t="s">
        <v>189</v>
      </c>
      <c r="B168" s="6" t="s">
        <v>603</v>
      </c>
      <c r="C168" s="6">
        <v>2</v>
      </c>
      <c r="D168" s="6" t="s">
        <v>739</v>
      </c>
      <c r="E168" s="6" t="s">
        <v>740</v>
      </c>
      <c r="F168" s="8"/>
      <c r="G168" s="6" t="s">
        <v>506</v>
      </c>
      <c r="H168" s="9"/>
      <c r="I168" s="28"/>
    </row>
    <row r="169" spans="1:9" ht="17.649999999999999" x14ac:dyDescent="0.5">
      <c r="A169" s="6" t="s">
        <v>190</v>
      </c>
      <c r="B169" s="6" t="s">
        <v>741</v>
      </c>
      <c r="C169" s="6">
        <v>2</v>
      </c>
      <c r="D169" s="6" t="s">
        <v>511</v>
      </c>
      <c r="E169" s="6" t="s">
        <v>742</v>
      </c>
      <c r="F169" s="8"/>
      <c r="G169" s="6" t="s">
        <v>508</v>
      </c>
      <c r="H169" s="9"/>
      <c r="I169" s="8" t="s">
        <v>743</v>
      </c>
    </row>
    <row r="170" spans="1:9" ht="17.649999999999999" x14ac:dyDescent="0.5">
      <c r="A170" s="6" t="s">
        <v>191</v>
      </c>
      <c r="B170" s="6" t="s">
        <v>741</v>
      </c>
      <c r="C170" s="6">
        <v>2</v>
      </c>
      <c r="D170" s="6" t="s">
        <v>511</v>
      </c>
      <c r="E170" s="6" t="s">
        <v>742</v>
      </c>
      <c r="F170" s="8"/>
      <c r="G170" s="6" t="s">
        <v>508</v>
      </c>
      <c r="H170" s="9"/>
      <c r="I170" s="8" t="s">
        <v>743</v>
      </c>
    </row>
    <row r="171" spans="1:9" ht="18" x14ac:dyDescent="0.55000000000000004">
      <c r="A171" s="6" t="s">
        <v>192</v>
      </c>
      <c r="B171" s="6" t="s">
        <v>653</v>
      </c>
      <c r="C171" s="6">
        <v>2</v>
      </c>
      <c r="D171" s="6" t="s">
        <v>744</v>
      </c>
      <c r="E171" s="6" t="s">
        <v>700</v>
      </c>
      <c r="F171" s="9"/>
      <c r="G171" s="6" t="s">
        <v>512</v>
      </c>
      <c r="H171" s="9"/>
      <c r="I171" s="28"/>
    </row>
    <row r="172" spans="1:9" ht="18" x14ac:dyDescent="0.55000000000000004">
      <c r="A172" s="6" t="s">
        <v>193</v>
      </c>
      <c r="B172" s="6" t="s">
        <v>653</v>
      </c>
      <c r="C172" s="6">
        <v>2</v>
      </c>
      <c r="D172" s="6" t="s">
        <v>744</v>
      </c>
      <c r="E172" s="6" t="s">
        <v>700</v>
      </c>
      <c r="F172" s="9"/>
      <c r="G172" s="6" t="s">
        <v>512</v>
      </c>
      <c r="H172" s="9"/>
      <c r="I172" s="28"/>
    </row>
    <row r="173" spans="1:9" ht="18" x14ac:dyDescent="0.55000000000000004">
      <c r="A173" s="6" t="s">
        <v>194</v>
      </c>
      <c r="B173" s="6" t="s">
        <v>653</v>
      </c>
      <c r="C173" s="6">
        <v>2</v>
      </c>
      <c r="D173" s="6" t="s">
        <v>744</v>
      </c>
      <c r="E173" s="6" t="s">
        <v>700</v>
      </c>
      <c r="F173" s="9"/>
      <c r="G173" s="6" t="s">
        <v>512</v>
      </c>
      <c r="H173" s="9"/>
      <c r="I173" s="28"/>
    </row>
    <row r="174" spans="1:9" ht="18" x14ac:dyDescent="0.55000000000000004">
      <c r="A174" s="6" t="s">
        <v>195</v>
      </c>
      <c r="B174" s="6" t="s">
        <v>653</v>
      </c>
      <c r="C174" s="6">
        <v>2</v>
      </c>
      <c r="D174" s="6" t="s">
        <v>744</v>
      </c>
      <c r="E174" s="6" t="s">
        <v>700</v>
      </c>
      <c r="F174" s="9"/>
      <c r="G174" s="6" t="s">
        <v>512</v>
      </c>
      <c r="H174" s="9"/>
      <c r="I174" s="28"/>
    </row>
    <row r="175" spans="1:9" ht="18" x14ac:dyDescent="0.55000000000000004">
      <c r="A175" s="6" t="s">
        <v>196</v>
      </c>
      <c r="B175" s="6" t="s">
        <v>497</v>
      </c>
      <c r="C175" s="6">
        <v>1</v>
      </c>
      <c r="D175" s="6" t="s">
        <v>504</v>
      </c>
      <c r="E175" s="8"/>
      <c r="F175" s="8"/>
      <c r="G175" s="6" t="s">
        <v>745</v>
      </c>
      <c r="H175" s="6" t="s">
        <v>499</v>
      </c>
      <c r="I175" s="28"/>
    </row>
    <row r="176" spans="1:9" ht="18" x14ac:dyDescent="0.55000000000000004">
      <c r="A176" s="6" t="s">
        <v>197</v>
      </c>
      <c r="B176" s="6" t="s">
        <v>746</v>
      </c>
      <c r="C176" s="6">
        <v>2</v>
      </c>
      <c r="D176" s="6" t="s">
        <v>508</v>
      </c>
      <c r="E176" s="6" t="s">
        <v>747</v>
      </c>
      <c r="F176" s="8"/>
      <c r="G176" s="6" t="s">
        <v>512</v>
      </c>
      <c r="H176" s="30"/>
      <c r="I176" s="31" t="s">
        <v>1415</v>
      </c>
    </row>
    <row r="177" spans="1:9" ht="18" x14ac:dyDescent="0.55000000000000004">
      <c r="A177" s="6" t="s">
        <v>198</v>
      </c>
      <c r="B177" s="6" t="s">
        <v>748</v>
      </c>
      <c r="C177" s="6">
        <v>1</v>
      </c>
      <c r="D177" s="6" t="s">
        <v>1425</v>
      </c>
      <c r="E177" s="9"/>
      <c r="F177" s="9"/>
      <c r="G177" s="6" t="s">
        <v>613</v>
      </c>
      <c r="H177" s="30"/>
      <c r="I177" s="28"/>
    </row>
    <row r="178" spans="1:9" ht="18" x14ac:dyDescent="0.55000000000000004">
      <c r="A178" s="6" t="s">
        <v>199</v>
      </c>
      <c r="B178" s="6" t="s">
        <v>497</v>
      </c>
      <c r="C178" s="6">
        <v>1</v>
      </c>
      <c r="D178" s="6" t="s">
        <v>504</v>
      </c>
      <c r="E178" s="8"/>
      <c r="F178" s="8"/>
      <c r="G178" s="6" t="s">
        <v>499</v>
      </c>
      <c r="H178" s="6" t="s">
        <v>506</v>
      </c>
      <c r="I178" s="28"/>
    </row>
    <row r="179" spans="1:9" ht="18" x14ac:dyDescent="0.55000000000000004">
      <c r="A179" s="6" t="s">
        <v>200</v>
      </c>
      <c r="B179" s="6" t="s">
        <v>589</v>
      </c>
      <c r="C179" s="6">
        <v>1</v>
      </c>
      <c r="D179" s="6" t="s">
        <v>667</v>
      </c>
      <c r="E179" s="8"/>
      <c r="F179" s="8"/>
      <c r="G179" s="6" t="s">
        <v>517</v>
      </c>
      <c r="H179" s="30"/>
      <c r="I179" s="28"/>
    </row>
    <row r="180" spans="1:9" ht="18" x14ac:dyDescent="0.55000000000000004">
      <c r="A180" s="6" t="s">
        <v>201</v>
      </c>
      <c r="B180" s="6" t="s">
        <v>514</v>
      </c>
      <c r="C180" s="6">
        <v>2</v>
      </c>
      <c r="D180" s="6" t="s">
        <v>555</v>
      </c>
      <c r="E180" s="6" t="s">
        <v>749</v>
      </c>
      <c r="F180" s="9"/>
      <c r="G180" s="6" t="s">
        <v>512</v>
      </c>
      <c r="H180" s="9"/>
      <c r="I180" s="28"/>
    </row>
    <row r="181" spans="1:9" ht="18" x14ac:dyDescent="0.55000000000000004">
      <c r="A181" s="6" t="s">
        <v>202</v>
      </c>
      <c r="B181" s="6" t="s">
        <v>750</v>
      </c>
      <c r="C181" s="6">
        <v>2</v>
      </c>
      <c r="D181" s="9" t="s">
        <v>1419</v>
      </c>
      <c r="E181" s="9" t="s">
        <v>751</v>
      </c>
      <c r="F181" s="9"/>
      <c r="G181" s="9" t="s">
        <v>512</v>
      </c>
      <c r="H181" s="29"/>
      <c r="I181" s="28"/>
    </row>
    <row r="182" spans="1:9" ht="18" x14ac:dyDescent="0.55000000000000004">
      <c r="A182" s="6" t="s">
        <v>203</v>
      </c>
      <c r="B182" s="6" t="s">
        <v>497</v>
      </c>
      <c r="C182" s="6">
        <v>1</v>
      </c>
      <c r="D182" s="6" t="s">
        <v>504</v>
      </c>
      <c r="E182" s="28"/>
      <c r="F182" s="8"/>
      <c r="G182" s="6" t="s">
        <v>752</v>
      </c>
      <c r="H182" s="6" t="s">
        <v>499</v>
      </c>
      <c r="I182" s="28"/>
    </row>
    <row r="183" spans="1:9" ht="17.649999999999999" x14ac:dyDescent="0.5">
      <c r="A183" s="6" t="s">
        <v>204</v>
      </c>
      <c r="B183" s="9" t="s">
        <v>753</v>
      </c>
      <c r="C183" s="6">
        <v>2</v>
      </c>
      <c r="D183" s="9" t="s">
        <v>654</v>
      </c>
      <c r="E183" s="9" t="s">
        <v>508</v>
      </c>
      <c r="F183" s="8"/>
      <c r="G183" s="9" t="s">
        <v>512</v>
      </c>
      <c r="H183" s="9"/>
      <c r="I183" s="8" t="s">
        <v>537</v>
      </c>
    </row>
    <row r="184" spans="1:9" ht="17.649999999999999" x14ac:dyDescent="0.5">
      <c r="A184" s="6" t="s">
        <v>205</v>
      </c>
      <c r="B184" s="6" t="s">
        <v>497</v>
      </c>
      <c r="C184" s="6">
        <v>1</v>
      </c>
      <c r="D184" s="6" t="s">
        <v>1426</v>
      </c>
      <c r="E184" s="8"/>
      <c r="F184" s="8"/>
      <c r="G184" s="9" t="s">
        <v>508</v>
      </c>
      <c r="H184" s="9"/>
      <c r="I184" s="8" t="s">
        <v>872</v>
      </c>
    </row>
    <row r="185" spans="1:9" ht="17.649999999999999" x14ac:dyDescent="0.5">
      <c r="A185" s="6" t="s">
        <v>206</v>
      </c>
      <c r="B185" s="6" t="s">
        <v>497</v>
      </c>
      <c r="C185" s="6">
        <v>1</v>
      </c>
      <c r="D185" s="6" t="s">
        <v>1426</v>
      </c>
      <c r="E185" s="8"/>
      <c r="F185" s="8"/>
      <c r="G185" s="9" t="s">
        <v>508</v>
      </c>
      <c r="H185" s="9"/>
      <c r="I185" s="8" t="s">
        <v>872</v>
      </c>
    </row>
    <row r="186" spans="1:9" ht="17.649999999999999" x14ac:dyDescent="0.5">
      <c r="A186" s="6" t="s">
        <v>207</v>
      </c>
      <c r="B186" s="6" t="s">
        <v>497</v>
      </c>
      <c r="C186" s="6">
        <v>1</v>
      </c>
      <c r="D186" s="6" t="s">
        <v>1426</v>
      </c>
      <c r="E186" s="8"/>
      <c r="F186" s="8"/>
      <c r="G186" s="9" t="s">
        <v>508</v>
      </c>
      <c r="H186" s="9"/>
      <c r="I186" s="8" t="s">
        <v>872</v>
      </c>
    </row>
    <row r="187" spans="1:9" ht="17.649999999999999" x14ac:dyDescent="0.5">
      <c r="A187" s="6" t="s">
        <v>208</v>
      </c>
      <c r="B187" s="6" t="s">
        <v>754</v>
      </c>
      <c r="C187" s="6">
        <v>2</v>
      </c>
      <c r="D187" s="6" t="s">
        <v>1426</v>
      </c>
      <c r="E187" s="9" t="s">
        <v>508</v>
      </c>
      <c r="F187" s="8"/>
      <c r="G187" s="9"/>
      <c r="H187" s="9"/>
      <c r="I187" s="8" t="s">
        <v>537</v>
      </c>
    </row>
    <row r="188" spans="1:9" ht="17.649999999999999" x14ac:dyDescent="0.5">
      <c r="A188" s="6" t="s">
        <v>209</v>
      </c>
      <c r="B188" s="6" t="s">
        <v>754</v>
      </c>
      <c r="C188" s="6">
        <v>2</v>
      </c>
      <c r="D188" s="6" t="s">
        <v>1426</v>
      </c>
      <c r="E188" s="9" t="s">
        <v>508</v>
      </c>
      <c r="F188" s="8"/>
      <c r="G188" s="9"/>
      <c r="H188" s="9"/>
      <c r="I188" s="8" t="s">
        <v>537</v>
      </c>
    </row>
    <row r="189" spans="1:9" ht="18" x14ac:dyDescent="0.55000000000000004">
      <c r="A189" s="6" t="s">
        <v>210</v>
      </c>
      <c r="B189" s="6" t="s">
        <v>524</v>
      </c>
      <c r="C189" s="6">
        <v>2</v>
      </c>
      <c r="D189" s="6" t="s">
        <v>755</v>
      </c>
      <c r="E189" s="6" t="s">
        <v>526</v>
      </c>
      <c r="F189" s="8"/>
      <c r="G189" s="6" t="s">
        <v>756</v>
      </c>
      <c r="H189" s="30"/>
      <c r="I189" s="28"/>
    </row>
    <row r="190" spans="1:9" ht="18" x14ac:dyDescent="0.55000000000000004">
      <c r="A190" s="6" t="s">
        <v>211</v>
      </c>
      <c r="B190" s="6" t="s">
        <v>757</v>
      </c>
      <c r="C190" s="6">
        <v>2</v>
      </c>
      <c r="D190" s="6" t="s">
        <v>739</v>
      </c>
      <c r="E190" s="6" t="s">
        <v>526</v>
      </c>
      <c r="F190" s="8"/>
      <c r="G190" s="6" t="s">
        <v>506</v>
      </c>
      <c r="H190" s="6" t="s">
        <v>756</v>
      </c>
      <c r="I190" s="28"/>
    </row>
    <row r="191" spans="1:9" ht="17.649999999999999" x14ac:dyDescent="0.5">
      <c r="A191" s="6" t="s">
        <v>212</v>
      </c>
      <c r="B191" s="6" t="s">
        <v>758</v>
      </c>
      <c r="C191" s="6">
        <v>1</v>
      </c>
      <c r="D191" s="6" t="s">
        <v>759</v>
      </c>
      <c r="E191" s="8"/>
      <c r="F191" s="8"/>
      <c r="G191" s="6" t="s">
        <v>506</v>
      </c>
      <c r="H191" s="9"/>
      <c r="I191" s="8"/>
    </row>
    <row r="192" spans="1:9" ht="17.649999999999999" x14ac:dyDescent="0.5">
      <c r="A192" s="6" t="s">
        <v>213</v>
      </c>
      <c r="B192" s="6" t="s">
        <v>758</v>
      </c>
      <c r="C192" s="6">
        <v>1</v>
      </c>
      <c r="D192" s="6" t="s">
        <v>759</v>
      </c>
      <c r="E192" s="8"/>
      <c r="F192" s="8"/>
      <c r="G192" s="6" t="s">
        <v>691</v>
      </c>
      <c r="H192" s="9"/>
      <c r="I192" s="8"/>
    </row>
    <row r="193" spans="1:9" ht="18" x14ac:dyDescent="0.55000000000000004">
      <c r="A193" s="6" t="s">
        <v>214</v>
      </c>
      <c r="B193" s="6" t="s">
        <v>1427</v>
      </c>
      <c r="C193" s="6">
        <v>2</v>
      </c>
      <c r="D193" s="6" t="s">
        <v>760</v>
      </c>
      <c r="E193" s="6" t="s">
        <v>761</v>
      </c>
      <c r="F193" s="9"/>
      <c r="G193" s="6" t="s">
        <v>529</v>
      </c>
      <c r="H193" s="9"/>
      <c r="I193" s="28"/>
    </row>
    <row r="194" spans="1:9" ht="18" x14ac:dyDescent="0.55000000000000004">
      <c r="A194" s="6" t="s">
        <v>215</v>
      </c>
      <c r="B194" s="6" t="s">
        <v>500</v>
      </c>
      <c r="C194" s="6">
        <v>1</v>
      </c>
      <c r="D194" s="6" t="s">
        <v>501</v>
      </c>
      <c r="E194" s="8"/>
      <c r="F194" s="8"/>
      <c r="G194" s="6" t="s">
        <v>762</v>
      </c>
      <c r="H194" s="6" t="s">
        <v>763</v>
      </c>
      <c r="I194" s="28"/>
    </row>
    <row r="195" spans="1:9" ht="18" x14ac:dyDescent="0.55000000000000004">
      <c r="A195" s="6" t="s">
        <v>216</v>
      </c>
      <c r="B195" s="6" t="s">
        <v>500</v>
      </c>
      <c r="C195" s="6">
        <v>1</v>
      </c>
      <c r="D195" s="6" t="s">
        <v>501</v>
      </c>
      <c r="E195" s="8"/>
      <c r="F195" s="8"/>
      <c r="G195" s="6" t="s">
        <v>764</v>
      </c>
      <c r="H195" s="6" t="s">
        <v>765</v>
      </c>
      <c r="I195" s="28"/>
    </row>
    <row r="196" spans="1:9" ht="18" x14ac:dyDescent="0.55000000000000004">
      <c r="A196" s="6" t="s">
        <v>217</v>
      </c>
      <c r="B196" s="6" t="s">
        <v>766</v>
      </c>
      <c r="C196" s="6">
        <v>1</v>
      </c>
      <c r="D196" s="6" t="s">
        <v>1420</v>
      </c>
      <c r="E196" s="9"/>
      <c r="F196" s="9"/>
      <c r="G196" s="6" t="s">
        <v>767</v>
      </c>
      <c r="H196" s="9"/>
      <c r="I196" s="28"/>
    </row>
    <row r="197" spans="1:9" ht="18" x14ac:dyDescent="0.55000000000000004">
      <c r="A197" s="6" t="s">
        <v>218</v>
      </c>
      <c r="B197" s="6" t="s">
        <v>766</v>
      </c>
      <c r="C197" s="6">
        <v>1</v>
      </c>
      <c r="D197" s="6" t="s">
        <v>1428</v>
      </c>
      <c r="E197" s="9"/>
      <c r="F197" s="9"/>
      <c r="G197" s="6" t="s">
        <v>767</v>
      </c>
      <c r="H197" s="9"/>
      <c r="I197" s="28"/>
    </row>
    <row r="198" spans="1:9" ht="17.649999999999999" x14ac:dyDescent="0.5">
      <c r="A198" s="6" t="s">
        <v>219</v>
      </c>
      <c r="B198" s="6" t="s">
        <v>497</v>
      </c>
      <c r="C198" s="6">
        <v>1</v>
      </c>
      <c r="D198" s="9" t="s">
        <v>508</v>
      </c>
      <c r="E198" s="8"/>
      <c r="F198" s="8"/>
      <c r="G198" s="9" t="s">
        <v>512</v>
      </c>
      <c r="H198" s="9"/>
      <c r="I198" s="8" t="s">
        <v>1415</v>
      </c>
    </row>
    <row r="199" spans="1:9" ht="18" x14ac:dyDescent="0.55000000000000004">
      <c r="A199" s="6" t="s">
        <v>220</v>
      </c>
      <c r="B199" s="6" t="s">
        <v>768</v>
      </c>
      <c r="C199" s="6">
        <v>2</v>
      </c>
      <c r="D199" s="9" t="s">
        <v>769</v>
      </c>
      <c r="E199" s="6" t="s">
        <v>526</v>
      </c>
      <c r="F199" s="8"/>
      <c r="G199" s="6" t="s">
        <v>770</v>
      </c>
      <c r="H199" s="29"/>
      <c r="I199" s="28"/>
    </row>
    <row r="200" spans="1:9" ht="18" x14ac:dyDescent="0.55000000000000004">
      <c r="A200" s="6" t="s">
        <v>221</v>
      </c>
      <c r="B200" s="6" t="s">
        <v>771</v>
      </c>
      <c r="C200" s="6">
        <v>2</v>
      </c>
      <c r="D200" s="6" t="s">
        <v>772</v>
      </c>
      <c r="E200" s="6" t="s">
        <v>663</v>
      </c>
      <c r="F200" s="9"/>
      <c r="G200" s="6" t="s">
        <v>517</v>
      </c>
      <c r="H200" s="9"/>
      <c r="I200" s="28"/>
    </row>
    <row r="201" spans="1:9" ht="18" x14ac:dyDescent="0.55000000000000004">
      <c r="A201" s="6" t="s">
        <v>222</v>
      </c>
      <c r="B201" s="6" t="s">
        <v>773</v>
      </c>
      <c r="C201" s="6">
        <v>3</v>
      </c>
      <c r="D201" s="6" t="s">
        <v>555</v>
      </c>
      <c r="E201" s="6" t="s">
        <v>635</v>
      </c>
      <c r="F201" s="6" t="s">
        <v>774</v>
      </c>
      <c r="G201" s="6" t="s">
        <v>512</v>
      </c>
      <c r="H201" s="9"/>
      <c r="I201" s="28"/>
    </row>
    <row r="202" spans="1:9" ht="17.649999999999999" x14ac:dyDescent="0.5">
      <c r="A202" s="6" t="s">
        <v>223</v>
      </c>
      <c r="B202" s="6" t="s">
        <v>564</v>
      </c>
      <c r="C202" s="6">
        <v>1</v>
      </c>
      <c r="D202" s="6" t="s">
        <v>508</v>
      </c>
      <c r="E202" s="9"/>
      <c r="F202" s="8"/>
      <c r="G202" s="9" t="s">
        <v>775</v>
      </c>
      <c r="H202" s="9"/>
      <c r="I202" s="8" t="s">
        <v>872</v>
      </c>
    </row>
    <row r="203" spans="1:9" ht="18" x14ac:dyDescent="0.55000000000000004">
      <c r="A203" s="6" t="s">
        <v>224</v>
      </c>
      <c r="B203" s="6" t="s">
        <v>776</v>
      </c>
      <c r="C203" s="6">
        <v>2</v>
      </c>
      <c r="D203" s="6" t="s">
        <v>777</v>
      </c>
      <c r="E203" s="6" t="s">
        <v>700</v>
      </c>
      <c r="F203" s="9"/>
      <c r="G203" s="6" t="s">
        <v>512</v>
      </c>
      <c r="H203" s="9"/>
      <c r="I203" s="28"/>
    </row>
    <row r="204" spans="1:9" ht="18" x14ac:dyDescent="0.55000000000000004">
      <c r="A204" s="6" t="s">
        <v>225</v>
      </c>
      <c r="B204" s="6" t="s">
        <v>778</v>
      </c>
      <c r="C204" s="6">
        <v>2</v>
      </c>
      <c r="D204" s="9" t="s">
        <v>579</v>
      </c>
      <c r="E204" s="6" t="s">
        <v>656</v>
      </c>
      <c r="F204" s="8"/>
      <c r="G204" s="9" t="s">
        <v>512</v>
      </c>
      <c r="H204" s="29"/>
      <c r="I204" s="28"/>
    </row>
    <row r="205" spans="1:9" ht="18" x14ac:dyDescent="0.55000000000000004">
      <c r="A205" s="6" t="s">
        <v>226</v>
      </c>
      <c r="B205" s="6" t="s">
        <v>524</v>
      </c>
      <c r="C205" s="6">
        <v>2</v>
      </c>
      <c r="D205" s="6" t="s">
        <v>525</v>
      </c>
      <c r="E205" s="6" t="s">
        <v>526</v>
      </c>
      <c r="F205" s="9"/>
      <c r="G205" s="6" t="s">
        <v>512</v>
      </c>
      <c r="H205" s="9"/>
      <c r="I205" s="28"/>
    </row>
    <row r="206" spans="1:9" ht="18" x14ac:dyDescent="0.55000000000000004">
      <c r="A206" s="6" t="s">
        <v>227</v>
      </c>
      <c r="B206" s="6" t="s">
        <v>779</v>
      </c>
      <c r="C206" s="6">
        <v>2</v>
      </c>
      <c r="D206" s="6" t="s">
        <v>777</v>
      </c>
      <c r="E206" s="6" t="s">
        <v>780</v>
      </c>
      <c r="F206" s="9"/>
      <c r="G206" s="6" t="s">
        <v>512</v>
      </c>
      <c r="H206" s="9"/>
      <c r="I206" s="28"/>
    </row>
    <row r="207" spans="1:9" ht="18" x14ac:dyDescent="0.55000000000000004">
      <c r="A207" s="6" t="s">
        <v>228</v>
      </c>
      <c r="B207" s="6" t="s">
        <v>497</v>
      </c>
      <c r="C207" s="6">
        <v>1</v>
      </c>
      <c r="D207" s="6" t="s">
        <v>622</v>
      </c>
      <c r="E207" s="8"/>
      <c r="F207" s="8"/>
      <c r="G207" s="6" t="s">
        <v>499</v>
      </c>
      <c r="H207" s="9"/>
      <c r="I207" s="28"/>
    </row>
    <row r="208" spans="1:9" ht="18" x14ac:dyDescent="0.55000000000000004">
      <c r="A208" s="6" t="s">
        <v>229</v>
      </c>
      <c r="B208" s="6" t="s">
        <v>497</v>
      </c>
      <c r="C208" s="6">
        <v>1</v>
      </c>
      <c r="D208" s="6" t="s">
        <v>622</v>
      </c>
      <c r="E208" s="8"/>
      <c r="F208" s="8"/>
      <c r="G208" s="6" t="s">
        <v>499</v>
      </c>
      <c r="H208" s="9"/>
      <c r="I208" s="28"/>
    </row>
    <row r="209" spans="1:9" ht="18" x14ac:dyDescent="0.55000000000000004">
      <c r="A209" s="6" t="s">
        <v>230</v>
      </c>
      <c r="B209" s="6" t="s">
        <v>497</v>
      </c>
      <c r="C209" s="6">
        <v>1</v>
      </c>
      <c r="D209" s="6" t="s">
        <v>622</v>
      </c>
      <c r="E209" s="8"/>
      <c r="F209" s="8"/>
      <c r="G209" s="6" t="s">
        <v>499</v>
      </c>
      <c r="H209" s="9"/>
      <c r="I209" s="28"/>
    </row>
    <row r="210" spans="1:9" ht="18" x14ac:dyDescent="0.55000000000000004">
      <c r="A210" s="6" t="s">
        <v>231</v>
      </c>
      <c r="B210" s="6" t="s">
        <v>497</v>
      </c>
      <c r="C210" s="6">
        <v>1</v>
      </c>
      <c r="D210" s="6" t="s">
        <v>622</v>
      </c>
      <c r="E210" s="8"/>
      <c r="F210" s="8"/>
      <c r="G210" s="6" t="s">
        <v>499</v>
      </c>
      <c r="H210" s="9"/>
      <c r="I210" s="28"/>
    </row>
    <row r="211" spans="1:9" ht="17.649999999999999" x14ac:dyDescent="0.5">
      <c r="A211" s="6" t="s">
        <v>232</v>
      </c>
      <c r="B211" s="6" t="s">
        <v>781</v>
      </c>
      <c r="C211" s="6">
        <v>2</v>
      </c>
      <c r="D211" s="9" t="s">
        <v>508</v>
      </c>
      <c r="E211" s="9" t="s">
        <v>508</v>
      </c>
      <c r="F211" s="8"/>
      <c r="G211" s="9" t="s">
        <v>508</v>
      </c>
      <c r="H211" s="9"/>
      <c r="I211" s="8" t="s">
        <v>513</v>
      </c>
    </row>
    <row r="212" spans="1:9" ht="18" x14ac:dyDescent="0.55000000000000004">
      <c r="A212" s="6" t="s">
        <v>233</v>
      </c>
      <c r="B212" s="9" t="s">
        <v>782</v>
      </c>
      <c r="C212" s="6">
        <v>2</v>
      </c>
      <c r="D212" s="9" t="s">
        <v>555</v>
      </c>
      <c r="E212" s="9" t="s">
        <v>635</v>
      </c>
      <c r="F212" s="8"/>
      <c r="G212" s="9" t="s">
        <v>512</v>
      </c>
      <c r="H212" s="29"/>
      <c r="I212" s="28"/>
    </row>
    <row r="213" spans="1:9" ht="17.649999999999999" x14ac:dyDescent="0.5">
      <c r="A213" s="6" t="s">
        <v>234</v>
      </c>
      <c r="B213" s="6" t="s">
        <v>591</v>
      </c>
      <c r="C213" s="6">
        <v>2</v>
      </c>
      <c r="D213" s="9" t="s">
        <v>1428</v>
      </c>
      <c r="E213" s="9" t="s">
        <v>1428</v>
      </c>
      <c r="F213" s="8"/>
      <c r="G213" s="9" t="s">
        <v>508</v>
      </c>
      <c r="H213" s="9"/>
      <c r="I213" s="8" t="s">
        <v>509</v>
      </c>
    </row>
    <row r="214" spans="1:9" ht="18" x14ac:dyDescent="0.55000000000000004">
      <c r="A214" s="6" t="s">
        <v>235</v>
      </c>
      <c r="B214" s="6" t="s">
        <v>783</v>
      </c>
      <c r="C214" s="6">
        <v>2</v>
      </c>
      <c r="D214" s="6" t="s">
        <v>677</v>
      </c>
      <c r="E214" s="6" t="s">
        <v>784</v>
      </c>
      <c r="F214" s="9"/>
      <c r="G214" s="6" t="s">
        <v>512</v>
      </c>
      <c r="H214" s="9"/>
      <c r="I214" s="28"/>
    </row>
    <row r="215" spans="1:9" ht="17.649999999999999" x14ac:dyDescent="0.5">
      <c r="A215" s="6" t="s">
        <v>236</v>
      </c>
      <c r="B215" s="6" t="s">
        <v>500</v>
      </c>
      <c r="C215" s="6">
        <v>1</v>
      </c>
      <c r="D215" s="9" t="s">
        <v>508</v>
      </c>
      <c r="E215" s="8"/>
      <c r="F215" s="8"/>
      <c r="G215" s="9" t="s">
        <v>517</v>
      </c>
      <c r="H215" s="9"/>
      <c r="I215" s="8" t="s">
        <v>509</v>
      </c>
    </row>
    <row r="216" spans="1:9" ht="18" x14ac:dyDescent="0.55000000000000004">
      <c r="A216" s="6" t="s">
        <v>237</v>
      </c>
      <c r="B216" s="6" t="s">
        <v>785</v>
      </c>
      <c r="C216" s="6">
        <v>3</v>
      </c>
      <c r="D216" s="9" t="s">
        <v>511</v>
      </c>
      <c r="E216" s="9" t="s">
        <v>786</v>
      </c>
      <c r="F216" s="9" t="s">
        <v>787</v>
      </c>
      <c r="G216" s="6" t="s">
        <v>512</v>
      </c>
      <c r="H216" s="9"/>
      <c r="I216" s="29"/>
    </row>
    <row r="217" spans="1:9" ht="18" x14ac:dyDescent="0.55000000000000004">
      <c r="A217" s="6" t="s">
        <v>238</v>
      </c>
      <c r="B217" s="6" t="s">
        <v>497</v>
      </c>
      <c r="C217" s="6">
        <v>1</v>
      </c>
      <c r="D217" s="6" t="s">
        <v>654</v>
      </c>
      <c r="E217" s="8"/>
      <c r="F217" s="8"/>
      <c r="G217" s="6" t="s">
        <v>788</v>
      </c>
      <c r="H217" s="6" t="s">
        <v>661</v>
      </c>
      <c r="I217" s="28"/>
    </row>
    <row r="218" spans="1:9" ht="18" x14ac:dyDescent="0.55000000000000004">
      <c r="A218" s="6" t="s">
        <v>239</v>
      </c>
      <c r="B218" s="6" t="s">
        <v>682</v>
      </c>
      <c r="C218" s="6">
        <v>3</v>
      </c>
      <c r="D218" s="9" t="s">
        <v>579</v>
      </c>
      <c r="E218" s="9" t="s">
        <v>789</v>
      </c>
      <c r="F218" s="6" t="s">
        <v>635</v>
      </c>
      <c r="G218" s="6" t="s">
        <v>512</v>
      </c>
      <c r="H218" s="9"/>
      <c r="I218" s="28"/>
    </row>
    <row r="219" spans="1:9" ht="17.649999999999999" x14ac:dyDescent="0.5">
      <c r="A219" s="6" t="s">
        <v>240</v>
      </c>
      <c r="B219" s="6" t="s">
        <v>603</v>
      </c>
      <c r="C219" s="6">
        <v>2</v>
      </c>
      <c r="D219" s="9" t="s">
        <v>555</v>
      </c>
      <c r="E219" s="6" t="s">
        <v>508</v>
      </c>
      <c r="F219" s="8"/>
      <c r="G219" s="9" t="s">
        <v>512</v>
      </c>
      <c r="H219" s="9"/>
      <c r="I219" s="8" t="s">
        <v>513</v>
      </c>
    </row>
    <row r="220" spans="1:9" ht="18" x14ac:dyDescent="0.55000000000000004">
      <c r="A220" s="6" t="s">
        <v>241</v>
      </c>
      <c r="B220" s="6" t="s">
        <v>790</v>
      </c>
      <c r="C220" s="6">
        <v>2</v>
      </c>
      <c r="D220" s="9" t="s">
        <v>1422</v>
      </c>
      <c r="E220" s="6" t="s">
        <v>690</v>
      </c>
      <c r="F220" s="9"/>
      <c r="G220" s="6" t="s">
        <v>512</v>
      </c>
      <c r="H220" s="9"/>
      <c r="I220" s="28"/>
    </row>
    <row r="221" spans="1:9" ht="18" x14ac:dyDescent="0.55000000000000004">
      <c r="A221" s="6" t="s">
        <v>242</v>
      </c>
      <c r="B221" s="6" t="s">
        <v>791</v>
      </c>
      <c r="C221" s="6">
        <v>2</v>
      </c>
      <c r="D221" s="6" t="s">
        <v>1425</v>
      </c>
      <c r="E221" s="9"/>
      <c r="F221" s="9"/>
      <c r="G221" s="6" t="s">
        <v>499</v>
      </c>
      <c r="H221" s="9"/>
      <c r="I221" s="28"/>
    </row>
    <row r="222" spans="1:9" ht="17.649999999999999" x14ac:dyDescent="0.5">
      <c r="A222" s="6" t="s">
        <v>243</v>
      </c>
      <c r="B222" s="6" t="s">
        <v>589</v>
      </c>
      <c r="C222" s="6">
        <v>1</v>
      </c>
      <c r="D222" s="9" t="s">
        <v>508</v>
      </c>
      <c r="E222" s="8"/>
      <c r="F222" s="8"/>
      <c r="G222" s="6" t="s">
        <v>621</v>
      </c>
      <c r="H222" s="9"/>
      <c r="I222" s="8" t="s">
        <v>1415</v>
      </c>
    </row>
    <row r="223" spans="1:9" ht="17.649999999999999" x14ac:dyDescent="0.5">
      <c r="A223" s="6" t="s">
        <v>244</v>
      </c>
      <c r="B223" s="6" t="s">
        <v>500</v>
      </c>
      <c r="C223" s="6">
        <v>1</v>
      </c>
      <c r="D223" s="6" t="s">
        <v>511</v>
      </c>
      <c r="E223" s="8"/>
      <c r="F223" s="8"/>
      <c r="G223" s="6" t="s">
        <v>792</v>
      </c>
      <c r="H223" s="6" t="s">
        <v>508</v>
      </c>
      <c r="I223" s="8" t="s">
        <v>743</v>
      </c>
    </row>
    <row r="224" spans="1:9" ht="17.649999999999999" x14ac:dyDescent="0.5">
      <c r="A224" s="6" t="s">
        <v>245</v>
      </c>
      <c r="B224" s="6" t="s">
        <v>500</v>
      </c>
      <c r="C224" s="6">
        <v>1</v>
      </c>
      <c r="D224" s="6" t="s">
        <v>511</v>
      </c>
      <c r="E224" s="8"/>
      <c r="F224" s="8"/>
      <c r="G224" s="6" t="s">
        <v>792</v>
      </c>
      <c r="H224" s="6" t="s">
        <v>508</v>
      </c>
      <c r="I224" s="8" t="s">
        <v>743</v>
      </c>
    </row>
    <row r="225" spans="1:9" ht="18" x14ac:dyDescent="0.55000000000000004">
      <c r="A225" s="6" t="s">
        <v>246</v>
      </c>
      <c r="B225" s="6" t="s">
        <v>793</v>
      </c>
      <c r="C225" s="6">
        <v>1</v>
      </c>
      <c r="D225" s="6" t="s">
        <v>519</v>
      </c>
      <c r="E225" s="9"/>
      <c r="F225" s="9"/>
      <c r="G225" s="6" t="s">
        <v>643</v>
      </c>
      <c r="H225" s="6" t="s">
        <v>794</v>
      </c>
      <c r="I225" s="28"/>
    </row>
    <row r="226" spans="1:9" ht="18" x14ac:dyDescent="0.55000000000000004">
      <c r="A226" s="6" t="s">
        <v>247</v>
      </c>
      <c r="B226" s="6" t="s">
        <v>497</v>
      </c>
      <c r="C226" s="6">
        <v>1</v>
      </c>
      <c r="D226" s="6" t="s">
        <v>504</v>
      </c>
      <c r="E226" s="8"/>
      <c r="F226" s="8"/>
      <c r="G226" s="6" t="s">
        <v>506</v>
      </c>
      <c r="H226" s="6" t="s">
        <v>520</v>
      </c>
      <c r="I226" s="28"/>
    </row>
    <row r="227" spans="1:9" ht="18" x14ac:dyDescent="0.55000000000000004">
      <c r="A227" s="6" t="s">
        <v>248</v>
      </c>
      <c r="B227" s="6" t="s">
        <v>497</v>
      </c>
      <c r="C227" s="6">
        <v>1</v>
      </c>
      <c r="D227" s="6" t="s">
        <v>504</v>
      </c>
      <c r="E227" s="8"/>
      <c r="F227" s="8"/>
      <c r="G227" s="6" t="s">
        <v>795</v>
      </c>
      <c r="H227" s="6" t="s">
        <v>520</v>
      </c>
      <c r="I227" s="28"/>
    </row>
    <row r="228" spans="1:9" ht="18" x14ac:dyDescent="0.55000000000000004">
      <c r="A228" s="6" t="s">
        <v>249</v>
      </c>
      <c r="B228" s="6" t="s">
        <v>497</v>
      </c>
      <c r="C228" s="6">
        <v>1</v>
      </c>
      <c r="D228" s="6" t="s">
        <v>504</v>
      </c>
      <c r="E228" s="8"/>
      <c r="F228" s="8"/>
      <c r="G228" s="6" t="s">
        <v>795</v>
      </c>
      <c r="H228" s="6" t="s">
        <v>643</v>
      </c>
      <c r="I228" s="28"/>
    </row>
    <row r="229" spans="1:9" ht="18" x14ac:dyDescent="0.55000000000000004">
      <c r="A229" s="6" t="s">
        <v>250</v>
      </c>
      <c r="B229" s="6" t="s">
        <v>796</v>
      </c>
      <c r="C229" s="6">
        <v>1</v>
      </c>
      <c r="D229" s="6" t="s">
        <v>558</v>
      </c>
      <c r="E229" s="8"/>
      <c r="F229" s="8"/>
      <c r="G229" s="6" t="s">
        <v>797</v>
      </c>
      <c r="H229" s="6" t="s">
        <v>517</v>
      </c>
      <c r="I229" s="28"/>
    </row>
    <row r="230" spans="1:9" ht="18" x14ac:dyDescent="0.55000000000000004">
      <c r="A230" s="6" t="s">
        <v>251</v>
      </c>
      <c r="B230" s="6" t="s">
        <v>497</v>
      </c>
      <c r="C230" s="6">
        <v>1</v>
      </c>
      <c r="D230" s="6" t="s">
        <v>622</v>
      </c>
      <c r="E230" s="8"/>
      <c r="F230" s="8"/>
      <c r="G230" s="6" t="s">
        <v>499</v>
      </c>
      <c r="H230" s="9"/>
      <c r="I230" s="28"/>
    </row>
    <row r="231" spans="1:9" ht="18" x14ac:dyDescent="0.55000000000000004">
      <c r="A231" s="6" t="s">
        <v>252</v>
      </c>
      <c r="B231" s="6" t="s">
        <v>497</v>
      </c>
      <c r="C231" s="6">
        <v>1</v>
      </c>
      <c r="D231" s="6" t="s">
        <v>622</v>
      </c>
      <c r="E231" s="8"/>
      <c r="F231" s="8"/>
      <c r="G231" s="6" t="s">
        <v>499</v>
      </c>
      <c r="H231" s="9"/>
      <c r="I231" s="28"/>
    </row>
    <row r="232" spans="1:9" ht="18" x14ac:dyDescent="0.55000000000000004">
      <c r="A232" s="6" t="s">
        <v>253</v>
      </c>
      <c r="B232" s="6" t="s">
        <v>497</v>
      </c>
      <c r="C232" s="6">
        <v>1</v>
      </c>
      <c r="D232" s="6" t="s">
        <v>622</v>
      </c>
      <c r="E232" s="8"/>
      <c r="F232" s="8"/>
      <c r="G232" s="6" t="s">
        <v>499</v>
      </c>
      <c r="H232" s="9"/>
      <c r="I232" s="28"/>
    </row>
    <row r="233" spans="1:9" ht="17.649999999999999" x14ac:dyDescent="0.5">
      <c r="A233" s="6" t="s">
        <v>254</v>
      </c>
      <c r="B233" s="6" t="s">
        <v>500</v>
      </c>
      <c r="C233" s="6">
        <v>1</v>
      </c>
      <c r="D233" s="9" t="s">
        <v>508</v>
      </c>
      <c r="E233" s="8"/>
      <c r="F233" s="8"/>
      <c r="G233" s="9" t="s">
        <v>508</v>
      </c>
      <c r="H233" s="9"/>
      <c r="I233" s="8" t="s">
        <v>509</v>
      </c>
    </row>
    <row r="234" spans="1:9" ht="17.649999999999999" x14ac:dyDescent="0.5">
      <c r="A234" s="6" t="s">
        <v>255</v>
      </c>
      <c r="B234" s="6" t="s">
        <v>500</v>
      </c>
      <c r="C234" s="6">
        <v>1</v>
      </c>
      <c r="D234" s="6" t="s">
        <v>534</v>
      </c>
      <c r="E234" s="8"/>
      <c r="F234" s="8"/>
      <c r="G234" s="9" t="s">
        <v>798</v>
      </c>
      <c r="H234" s="9"/>
      <c r="I234" s="8"/>
    </row>
    <row r="235" spans="1:9" ht="18" x14ac:dyDescent="0.55000000000000004">
      <c r="A235" s="6" t="s">
        <v>256</v>
      </c>
      <c r="B235" s="6" t="s">
        <v>799</v>
      </c>
      <c r="C235" s="6">
        <v>2</v>
      </c>
      <c r="D235" s="9" t="s">
        <v>1426</v>
      </c>
      <c r="E235" s="9" t="s">
        <v>690</v>
      </c>
      <c r="F235" s="8"/>
      <c r="G235" s="9" t="s">
        <v>512</v>
      </c>
      <c r="H235" s="29"/>
      <c r="I235" s="28"/>
    </row>
    <row r="236" spans="1:9" ht="18" x14ac:dyDescent="0.55000000000000004">
      <c r="A236" s="6" t="s">
        <v>257</v>
      </c>
      <c r="B236" s="6" t="s">
        <v>566</v>
      </c>
      <c r="C236" s="6">
        <v>1</v>
      </c>
      <c r="D236" s="6" t="s">
        <v>501</v>
      </c>
      <c r="E236" s="6"/>
      <c r="F236" s="8"/>
      <c r="G236" s="6" t="s">
        <v>585</v>
      </c>
      <c r="H236" s="9"/>
      <c r="I236" s="28"/>
    </row>
    <row r="237" spans="1:9" ht="18" x14ac:dyDescent="0.55000000000000004">
      <c r="A237" s="6" t="s">
        <v>258</v>
      </c>
      <c r="B237" s="6" t="s">
        <v>524</v>
      </c>
      <c r="C237" s="6">
        <v>2</v>
      </c>
      <c r="D237" s="6" t="s">
        <v>525</v>
      </c>
      <c r="E237" s="6" t="s">
        <v>526</v>
      </c>
      <c r="F237" s="8"/>
      <c r="G237" s="6" t="s">
        <v>800</v>
      </c>
      <c r="H237" s="9"/>
      <c r="I237" s="28"/>
    </row>
    <row r="238" spans="1:9" ht="18" x14ac:dyDescent="0.55000000000000004">
      <c r="A238" s="6" t="s">
        <v>259</v>
      </c>
      <c r="B238" s="6" t="s">
        <v>801</v>
      </c>
      <c r="C238" s="6">
        <v>2</v>
      </c>
      <c r="D238" s="6" t="s">
        <v>582</v>
      </c>
      <c r="E238" s="6" t="s">
        <v>579</v>
      </c>
      <c r="F238" s="29"/>
      <c r="G238" s="6" t="s">
        <v>605</v>
      </c>
      <c r="H238" s="9"/>
      <c r="I238" s="28"/>
    </row>
    <row r="239" spans="1:9" ht="18" x14ac:dyDescent="0.55000000000000004">
      <c r="A239" s="6" t="s">
        <v>260</v>
      </c>
      <c r="B239" s="6" t="s">
        <v>802</v>
      </c>
      <c r="C239" s="6">
        <v>2</v>
      </c>
      <c r="D239" s="6" t="s">
        <v>803</v>
      </c>
      <c r="E239" s="6" t="s">
        <v>804</v>
      </c>
      <c r="F239" s="9"/>
      <c r="G239" s="6" t="s">
        <v>512</v>
      </c>
      <c r="H239" s="9"/>
      <c r="I239" s="28"/>
    </row>
    <row r="240" spans="1:9" ht="18" x14ac:dyDescent="0.55000000000000004">
      <c r="A240" s="6" t="s">
        <v>261</v>
      </c>
      <c r="B240" s="6" t="s">
        <v>500</v>
      </c>
      <c r="C240" s="6">
        <v>1</v>
      </c>
      <c r="D240" s="6" t="s">
        <v>525</v>
      </c>
      <c r="E240" s="8"/>
      <c r="F240" s="8"/>
      <c r="G240" s="6" t="s">
        <v>805</v>
      </c>
      <c r="H240" s="9"/>
      <c r="I240" s="28"/>
    </row>
    <row r="241" spans="1:9" ht="18" x14ac:dyDescent="0.55000000000000004">
      <c r="A241" s="6" t="s">
        <v>262</v>
      </c>
      <c r="B241" s="6" t="s">
        <v>571</v>
      </c>
      <c r="C241" s="6">
        <v>1</v>
      </c>
      <c r="D241" s="6" t="s">
        <v>525</v>
      </c>
      <c r="E241" s="8"/>
      <c r="F241" s="8"/>
      <c r="G241" s="6" t="s">
        <v>805</v>
      </c>
      <c r="H241" s="9"/>
      <c r="I241" s="28"/>
    </row>
    <row r="242" spans="1:9" ht="18" x14ac:dyDescent="0.55000000000000004">
      <c r="A242" s="6" t="s">
        <v>263</v>
      </c>
      <c r="B242" s="6" t="s">
        <v>712</v>
      </c>
      <c r="C242" s="6">
        <v>2</v>
      </c>
      <c r="D242" s="6" t="s">
        <v>713</v>
      </c>
      <c r="E242" s="6" t="s">
        <v>654</v>
      </c>
      <c r="F242" s="9"/>
      <c r="G242" s="6" t="s">
        <v>506</v>
      </c>
      <c r="H242" s="9"/>
      <c r="I242" s="28"/>
    </row>
    <row r="243" spans="1:9" ht="18" x14ac:dyDescent="0.55000000000000004">
      <c r="A243" s="6" t="s">
        <v>264</v>
      </c>
      <c r="B243" s="6" t="s">
        <v>591</v>
      </c>
      <c r="C243" s="6">
        <v>2</v>
      </c>
      <c r="D243" s="6" t="s">
        <v>777</v>
      </c>
      <c r="E243" s="6" t="s">
        <v>780</v>
      </c>
      <c r="F243" s="9"/>
      <c r="G243" s="6" t="s">
        <v>512</v>
      </c>
      <c r="H243" s="9"/>
      <c r="I243" s="28"/>
    </row>
    <row r="244" spans="1:9" ht="18" x14ac:dyDescent="0.55000000000000004">
      <c r="A244" s="6" t="s">
        <v>265</v>
      </c>
      <c r="B244" s="6" t="s">
        <v>497</v>
      </c>
      <c r="C244" s="6">
        <v>1</v>
      </c>
      <c r="D244" s="6" t="s">
        <v>498</v>
      </c>
      <c r="E244" s="8"/>
      <c r="F244" s="8"/>
      <c r="G244" s="6" t="s">
        <v>499</v>
      </c>
      <c r="H244" s="9"/>
      <c r="I244" s="28"/>
    </row>
    <row r="245" spans="1:9" ht="17.649999999999999" x14ac:dyDescent="0.5">
      <c r="A245" s="6" t="s">
        <v>266</v>
      </c>
      <c r="B245" s="6" t="s">
        <v>806</v>
      </c>
      <c r="C245" s="6">
        <v>1</v>
      </c>
      <c r="D245" s="9" t="s">
        <v>1421</v>
      </c>
      <c r="E245" s="9"/>
      <c r="F245" s="8"/>
      <c r="G245" s="9" t="s">
        <v>508</v>
      </c>
      <c r="H245" s="9"/>
      <c r="I245" s="8" t="s">
        <v>872</v>
      </c>
    </row>
    <row r="246" spans="1:9" ht="18" x14ac:dyDescent="0.55000000000000004">
      <c r="A246" s="6" t="s">
        <v>267</v>
      </c>
      <c r="B246" s="9" t="s">
        <v>807</v>
      </c>
      <c r="C246" s="6">
        <v>2</v>
      </c>
      <c r="D246" s="9" t="s">
        <v>1420</v>
      </c>
      <c r="E246" s="9" t="s">
        <v>1420</v>
      </c>
      <c r="F246" s="8"/>
      <c r="G246" s="9" t="s">
        <v>512</v>
      </c>
      <c r="H246" s="29"/>
      <c r="I246" s="28"/>
    </row>
    <row r="247" spans="1:9" ht="18" x14ac:dyDescent="0.55000000000000004">
      <c r="A247" s="6" t="s">
        <v>268</v>
      </c>
      <c r="B247" s="6" t="s">
        <v>808</v>
      </c>
      <c r="C247" s="6">
        <v>4</v>
      </c>
      <c r="D247" s="6" t="s">
        <v>579</v>
      </c>
      <c r="E247" s="6" t="s">
        <v>809</v>
      </c>
      <c r="F247" s="6" t="s">
        <v>700</v>
      </c>
      <c r="G247" s="6" t="s">
        <v>512</v>
      </c>
      <c r="H247" s="9"/>
      <c r="I247" s="28"/>
    </row>
    <row r="248" spans="1:9" ht="18" x14ac:dyDescent="0.55000000000000004">
      <c r="A248" s="6" t="s">
        <v>269</v>
      </c>
      <c r="B248" s="6" t="s">
        <v>500</v>
      </c>
      <c r="C248" s="6">
        <v>1</v>
      </c>
      <c r="D248" s="6" t="s">
        <v>501</v>
      </c>
      <c r="E248" s="8"/>
      <c r="F248" s="8"/>
      <c r="G248" s="6" t="s">
        <v>810</v>
      </c>
      <c r="H248" s="9"/>
      <c r="I248" s="28"/>
    </row>
    <row r="249" spans="1:9" ht="17.649999999999999" x14ac:dyDescent="0.5">
      <c r="A249" s="6" t="s">
        <v>270</v>
      </c>
      <c r="B249" s="6" t="s">
        <v>811</v>
      </c>
      <c r="C249" s="6">
        <v>2</v>
      </c>
      <c r="D249" s="9" t="s">
        <v>508</v>
      </c>
      <c r="E249" s="8"/>
      <c r="F249" s="8"/>
      <c r="G249" s="9" t="s">
        <v>508</v>
      </c>
      <c r="H249" s="9"/>
      <c r="I249" s="8" t="s">
        <v>513</v>
      </c>
    </row>
    <row r="250" spans="1:9" ht="17.649999999999999" x14ac:dyDescent="0.5">
      <c r="A250" s="6" t="s">
        <v>271</v>
      </c>
      <c r="B250" s="6" t="s">
        <v>812</v>
      </c>
      <c r="C250" s="6">
        <v>2</v>
      </c>
      <c r="D250" s="9" t="s">
        <v>508</v>
      </c>
      <c r="E250" s="9" t="s">
        <v>508</v>
      </c>
      <c r="F250" s="8"/>
      <c r="G250" s="6" t="s">
        <v>499</v>
      </c>
      <c r="H250" s="9"/>
      <c r="I250" s="8" t="s">
        <v>537</v>
      </c>
    </row>
    <row r="251" spans="1:9" ht="18" x14ac:dyDescent="0.55000000000000004">
      <c r="A251" s="6" t="s">
        <v>272</v>
      </c>
      <c r="B251" s="6" t="s">
        <v>500</v>
      </c>
      <c r="C251" s="6">
        <v>1</v>
      </c>
      <c r="D251" s="6" t="s">
        <v>501</v>
      </c>
      <c r="E251" s="8"/>
      <c r="F251" s="8"/>
      <c r="G251" s="6" t="s">
        <v>813</v>
      </c>
      <c r="H251" s="9"/>
      <c r="I251" s="28"/>
    </row>
    <row r="252" spans="1:9" ht="18" x14ac:dyDescent="0.55000000000000004">
      <c r="A252" s="6" t="s">
        <v>273</v>
      </c>
      <c r="B252" s="6" t="s">
        <v>778</v>
      </c>
      <c r="C252" s="6"/>
      <c r="D252" s="6" t="s">
        <v>1420</v>
      </c>
      <c r="E252" s="8"/>
      <c r="F252" s="8"/>
      <c r="G252" s="6" t="s">
        <v>499</v>
      </c>
      <c r="H252" s="9"/>
      <c r="I252" s="28"/>
    </row>
    <row r="253" spans="1:9" ht="18" x14ac:dyDescent="0.55000000000000004">
      <c r="A253" s="6" t="s">
        <v>274</v>
      </c>
      <c r="B253" s="6" t="s">
        <v>524</v>
      </c>
      <c r="C253" s="6">
        <v>2</v>
      </c>
      <c r="D253" s="6" t="s">
        <v>525</v>
      </c>
      <c r="E253" s="6" t="s">
        <v>526</v>
      </c>
      <c r="F253" s="8"/>
      <c r="G253" s="6" t="s">
        <v>756</v>
      </c>
      <c r="H253" s="9"/>
      <c r="I253" s="28"/>
    </row>
    <row r="254" spans="1:9" ht="18" x14ac:dyDescent="0.55000000000000004">
      <c r="A254" s="6" t="s">
        <v>275</v>
      </c>
      <c r="B254" s="6" t="s">
        <v>814</v>
      </c>
      <c r="C254" s="6">
        <v>2</v>
      </c>
      <c r="D254" s="6" t="s">
        <v>525</v>
      </c>
      <c r="E254" s="6" t="s">
        <v>526</v>
      </c>
      <c r="F254" s="8"/>
      <c r="G254" s="6" t="s">
        <v>756</v>
      </c>
      <c r="H254" s="9"/>
      <c r="I254" s="28"/>
    </row>
    <row r="255" spans="1:9" ht="18" x14ac:dyDescent="0.55000000000000004">
      <c r="A255" s="6" t="s">
        <v>276</v>
      </c>
      <c r="B255" s="6" t="s">
        <v>507</v>
      </c>
      <c r="C255" s="6">
        <v>2</v>
      </c>
      <c r="D255" s="9" t="s">
        <v>1419</v>
      </c>
      <c r="E255" s="6" t="s">
        <v>555</v>
      </c>
      <c r="F255" s="8"/>
      <c r="G255" s="6" t="s">
        <v>815</v>
      </c>
      <c r="H255" s="9"/>
      <c r="I255" s="28"/>
    </row>
    <row r="256" spans="1:9" ht="18" x14ac:dyDescent="0.55000000000000004">
      <c r="A256" s="6" t="s">
        <v>277</v>
      </c>
      <c r="B256" s="6" t="s">
        <v>500</v>
      </c>
      <c r="C256" s="6">
        <v>1</v>
      </c>
      <c r="D256" s="6" t="s">
        <v>816</v>
      </c>
      <c r="E256" s="8"/>
      <c r="F256" s="8"/>
      <c r="G256" s="6" t="s">
        <v>817</v>
      </c>
      <c r="H256" s="9"/>
      <c r="I256" s="28"/>
    </row>
    <row r="257" spans="1:9" ht="18" x14ac:dyDescent="0.55000000000000004">
      <c r="A257" s="6" t="s">
        <v>278</v>
      </c>
      <c r="B257" s="6" t="s">
        <v>514</v>
      </c>
      <c r="C257" s="6">
        <v>2</v>
      </c>
      <c r="D257" s="6" t="s">
        <v>755</v>
      </c>
      <c r="E257" s="6" t="s">
        <v>574</v>
      </c>
      <c r="F257" s="8"/>
      <c r="G257" s="6" t="s">
        <v>499</v>
      </c>
      <c r="H257" s="9"/>
      <c r="I257" s="28"/>
    </row>
    <row r="258" spans="1:9" ht="18" x14ac:dyDescent="0.55000000000000004">
      <c r="A258" s="6" t="s">
        <v>279</v>
      </c>
      <c r="B258" s="6" t="s">
        <v>530</v>
      </c>
      <c r="C258" s="6">
        <v>2</v>
      </c>
      <c r="D258" s="6" t="s">
        <v>818</v>
      </c>
      <c r="E258" s="6" t="s">
        <v>574</v>
      </c>
      <c r="F258" s="8"/>
      <c r="G258" s="6" t="s">
        <v>499</v>
      </c>
      <c r="H258" s="9"/>
      <c r="I258" s="28"/>
    </row>
    <row r="259" spans="1:9" ht="18" x14ac:dyDescent="0.55000000000000004">
      <c r="A259" s="6" t="s">
        <v>280</v>
      </c>
      <c r="B259" s="6" t="s">
        <v>679</v>
      </c>
      <c r="C259" s="6">
        <v>1</v>
      </c>
      <c r="D259" s="6" t="s">
        <v>555</v>
      </c>
      <c r="E259" s="6"/>
      <c r="F259" s="8"/>
      <c r="G259" s="6" t="s">
        <v>578</v>
      </c>
      <c r="H259" s="9"/>
      <c r="I259" s="28"/>
    </row>
    <row r="260" spans="1:9" ht="17.649999999999999" x14ac:dyDescent="0.5">
      <c r="A260" s="6" t="s">
        <v>281</v>
      </c>
      <c r="B260" s="6" t="s">
        <v>500</v>
      </c>
      <c r="C260" s="6">
        <v>1</v>
      </c>
      <c r="D260" s="9" t="s">
        <v>579</v>
      </c>
      <c r="E260" s="8"/>
      <c r="F260" s="8"/>
      <c r="G260" s="9" t="s">
        <v>508</v>
      </c>
      <c r="H260" s="9"/>
      <c r="I260" s="8" t="s">
        <v>819</v>
      </c>
    </row>
    <row r="261" spans="1:9" ht="18" x14ac:dyDescent="0.55000000000000004">
      <c r="A261" s="6" t="s">
        <v>282</v>
      </c>
      <c r="B261" s="6" t="s">
        <v>820</v>
      </c>
      <c r="C261" s="6">
        <v>2</v>
      </c>
      <c r="D261" s="6" t="s">
        <v>821</v>
      </c>
      <c r="E261" s="6" t="s">
        <v>526</v>
      </c>
      <c r="F261" s="9"/>
      <c r="G261" s="6" t="s">
        <v>512</v>
      </c>
      <c r="H261" s="9"/>
      <c r="I261" s="28"/>
    </row>
    <row r="262" spans="1:9" ht="18" x14ac:dyDescent="0.55000000000000004">
      <c r="A262" s="6" t="s">
        <v>283</v>
      </c>
      <c r="B262" s="6" t="s">
        <v>500</v>
      </c>
      <c r="C262" s="6">
        <v>1</v>
      </c>
      <c r="D262" s="6" t="s">
        <v>534</v>
      </c>
      <c r="E262" s="8"/>
      <c r="F262" s="8"/>
      <c r="G262" s="6" t="s">
        <v>817</v>
      </c>
      <c r="H262" s="9"/>
      <c r="I262" s="28"/>
    </row>
    <row r="263" spans="1:9" ht="18" x14ac:dyDescent="0.55000000000000004">
      <c r="A263" s="6" t="s">
        <v>284</v>
      </c>
      <c r="B263" s="6" t="s">
        <v>822</v>
      </c>
      <c r="C263" s="6">
        <v>2</v>
      </c>
      <c r="D263" s="9" t="s">
        <v>555</v>
      </c>
      <c r="E263" s="9" t="s">
        <v>654</v>
      </c>
      <c r="F263" s="9" t="s">
        <v>823</v>
      </c>
      <c r="G263" s="6" t="s">
        <v>512</v>
      </c>
      <c r="H263" s="9"/>
      <c r="I263" s="28"/>
    </row>
    <row r="264" spans="1:9" ht="18" x14ac:dyDescent="0.55000000000000004">
      <c r="A264" s="6" t="s">
        <v>285</v>
      </c>
      <c r="B264" s="6" t="s">
        <v>564</v>
      </c>
      <c r="C264" s="6">
        <v>1</v>
      </c>
      <c r="D264" s="6" t="s">
        <v>824</v>
      </c>
      <c r="E264" s="8"/>
      <c r="F264" s="8"/>
      <c r="G264" s="6" t="s">
        <v>499</v>
      </c>
      <c r="H264" s="30"/>
      <c r="I264" s="28"/>
    </row>
    <row r="265" spans="1:9" ht="18" x14ac:dyDescent="0.55000000000000004">
      <c r="A265" s="6" t="s">
        <v>286</v>
      </c>
      <c r="B265" s="6" t="s">
        <v>825</v>
      </c>
      <c r="C265" s="6">
        <v>1</v>
      </c>
      <c r="D265" s="6" t="s">
        <v>739</v>
      </c>
      <c r="E265" s="8"/>
      <c r="F265" s="8"/>
      <c r="G265" s="6" t="s">
        <v>826</v>
      </c>
      <c r="H265" s="6" t="s">
        <v>506</v>
      </c>
      <c r="I265" s="28"/>
    </row>
    <row r="266" spans="1:9" ht="17.649999999999999" x14ac:dyDescent="0.5">
      <c r="A266" s="6" t="s">
        <v>287</v>
      </c>
      <c r="B266" s="6" t="s">
        <v>594</v>
      </c>
      <c r="C266" s="6">
        <v>1</v>
      </c>
      <c r="D266" s="9" t="s">
        <v>1419</v>
      </c>
      <c r="E266" s="8"/>
      <c r="F266" s="8"/>
      <c r="G266" s="6" t="s">
        <v>827</v>
      </c>
      <c r="H266" s="9"/>
      <c r="I266" s="8"/>
    </row>
    <row r="267" spans="1:9" ht="18" x14ac:dyDescent="0.55000000000000004">
      <c r="A267" s="6" t="s">
        <v>288</v>
      </c>
      <c r="B267" s="6" t="s">
        <v>560</v>
      </c>
      <c r="C267" s="6">
        <v>2</v>
      </c>
      <c r="D267" s="6" t="s">
        <v>828</v>
      </c>
      <c r="E267" s="6" t="s">
        <v>504</v>
      </c>
      <c r="F267" s="9"/>
      <c r="G267" s="29"/>
      <c r="H267" s="9"/>
      <c r="I267" s="28"/>
    </row>
    <row r="268" spans="1:9" ht="17.649999999999999" x14ac:dyDescent="0.5">
      <c r="A268" s="6" t="s">
        <v>289</v>
      </c>
      <c r="B268" s="6" t="s">
        <v>497</v>
      </c>
      <c r="C268" s="6">
        <v>1</v>
      </c>
      <c r="D268" s="9" t="s">
        <v>508</v>
      </c>
      <c r="E268" s="8"/>
      <c r="F268" s="8"/>
      <c r="G268" s="9" t="s">
        <v>508</v>
      </c>
      <c r="H268" s="9"/>
      <c r="I268" s="8" t="s">
        <v>1415</v>
      </c>
    </row>
    <row r="269" spans="1:9" ht="18" x14ac:dyDescent="0.55000000000000004">
      <c r="A269" s="6" t="s">
        <v>290</v>
      </c>
      <c r="B269" s="6" t="s">
        <v>500</v>
      </c>
      <c r="C269" s="6">
        <v>1</v>
      </c>
      <c r="D269" s="6" t="s">
        <v>501</v>
      </c>
      <c r="E269" s="8"/>
      <c r="F269" s="8"/>
      <c r="G269" s="6" t="s">
        <v>829</v>
      </c>
      <c r="H269" s="6" t="s">
        <v>830</v>
      </c>
      <c r="I269" s="28"/>
    </row>
    <row r="270" spans="1:9" ht="18" x14ac:dyDescent="0.55000000000000004">
      <c r="A270" s="6" t="s">
        <v>291</v>
      </c>
      <c r="B270" s="6" t="s">
        <v>500</v>
      </c>
      <c r="C270" s="6">
        <v>1</v>
      </c>
      <c r="D270" s="6" t="s">
        <v>579</v>
      </c>
      <c r="E270" s="8"/>
      <c r="F270" s="8"/>
      <c r="G270" s="6" t="s">
        <v>831</v>
      </c>
      <c r="H270" s="6"/>
      <c r="I270" s="28"/>
    </row>
    <row r="271" spans="1:9" ht="18" x14ac:dyDescent="0.55000000000000004">
      <c r="A271" s="6" t="s">
        <v>292</v>
      </c>
      <c r="B271" s="6" t="s">
        <v>497</v>
      </c>
      <c r="C271" s="6">
        <v>1</v>
      </c>
      <c r="D271" s="6" t="s">
        <v>590</v>
      </c>
      <c r="E271" s="8"/>
      <c r="F271" s="8"/>
      <c r="G271" s="6" t="s">
        <v>832</v>
      </c>
      <c r="H271" s="6" t="s">
        <v>833</v>
      </c>
      <c r="I271" s="28"/>
    </row>
    <row r="272" spans="1:9" ht="18" x14ac:dyDescent="0.55000000000000004">
      <c r="A272" s="6" t="s">
        <v>293</v>
      </c>
      <c r="B272" s="6" t="s">
        <v>571</v>
      </c>
      <c r="C272" s="6">
        <v>1</v>
      </c>
      <c r="D272" s="6" t="s">
        <v>834</v>
      </c>
      <c r="E272" s="8"/>
      <c r="F272" s="8"/>
      <c r="G272" s="6" t="s">
        <v>835</v>
      </c>
      <c r="H272" s="6"/>
      <c r="I272" s="28"/>
    </row>
    <row r="273" spans="1:9" ht="17.649999999999999" x14ac:dyDescent="0.5">
      <c r="A273" s="6" t="s">
        <v>294</v>
      </c>
      <c r="B273" s="6" t="s">
        <v>538</v>
      </c>
      <c r="C273" s="6">
        <v>1</v>
      </c>
      <c r="D273" s="6" t="s">
        <v>555</v>
      </c>
      <c r="E273" s="8"/>
      <c r="F273" s="8"/>
      <c r="G273" s="9" t="s">
        <v>508</v>
      </c>
      <c r="H273" s="9"/>
      <c r="I273" s="8" t="s">
        <v>509</v>
      </c>
    </row>
    <row r="274" spans="1:9" ht="17.649999999999999" x14ac:dyDescent="0.5">
      <c r="A274" s="6" t="s">
        <v>295</v>
      </c>
      <c r="B274" s="6" t="s">
        <v>589</v>
      </c>
      <c r="C274" s="6">
        <v>1</v>
      </c>
      <c r="D274" s="9" t="s">
        <v>1419</v>
      </c>
      <c r="E274" s="8"/>
      <c r="F274" s="8"/>
      <c r="G274" s="6" t="s">
        <v>836</v>
      </c>
      <c r="H274" s="9"/>
      <c r="I274" s="8"/>
    </row>
    <row r="275" spans="1:9" ht="18" x14ac:dyDescent="0.55000000000000004">
      <c r="A275" s="6" t="s">
        <v>296</v>
      </c>
      <c r="B275" s="6" t="s">
        <v>497</v>
      </c>
      <c r="C275" s="6">
        <v>1</v>
      </c>
      <c r="D275" s="6" t="s">
        <v>504</v>
      </c>
      <c r="E275" s="8"/>
      <c r="F275" s="8"/>
      <c r="G275" s="6" t="s">
        <v>837</v>
      </c>
      <c r="H275" s="6" t="s">
        <v>499</v>
      </c>
      <c r="I275" s="28"/>
    </row>
    <row r="276" spans="1:9" ht="18" x14ac:dyDescent="0.55000000000000004">
      <c r="A276" s="6" t="s">
        <v>297</v>
      </c>
      <c r="B276" s="6" t="s">
        <v>682</v>
      </c>
      <c r="C276" s="6">
        <v>3</v>
      </c>
      <c r="D276" s="9" t="s">
        <v>654</v>
      </c>
      <c r="E276" s="9" t="s">
        <v>726</v>
      </c>
      <c r="F276" s="6" t="s">
        <v>635</v>
      </c>
      <c r="G276" s="6" t="s">
        <v>512</v>
      </c>
      <c r="H276" s="9"/>
      <c r="I276" s="28"/>
    </row>
    <row r="277" spans="1:9" ht="17.649999999999999" x14ac:dyDescent="0.5">
      <c r="A277" s="6" t="s">
        <v>298</v>
      </c>
      <c r="B277" s="6" t="s">
        <v>497</v>
      </c>
      <c r="C277" s="6">
        <v>1</v>
      </c>
      <c r="D277" s="6" t="s">
        <v>622</v>
      </c>
      <c r="E277" s="8"/>
      <c r="F277" s="8"/>
      <c r="G277" s="9" t="s">
        <v>508</v>
      </c>
      <c r="H277" s="9"/>
      <c r="I277" s="8" t="s">
        <v>509</v>
      </c>
    </row>
    <row r="278" spans="1:9" ht="18" x14ac:dyDescent="0.55000000000000004">
      <c r="A278" s="6" t="s">
        <v>299</v>
      </c>
      <c r="B278" s="6" t="s">
        <v>497</v>
      </c>
      <c r="C278" s="6">
        <v>1</v>
      </c>
      <c r="D278" s="6" t="s">
        <v>622</v>
      </c>
      <c r="E278" s="8"/>
      <c r="F278" s="8"/>
      <c r="G278" s="6" t="s">
        <v>499</v>
      </c>
      <c r="H278" s="9"/>
      <c r="I278" s="28"/>
    </row>
    <row r="279" spans="1:9" ht="18" x14ac:dyDescent="0.55000000000000004">
      <c r="A279" s="6" t="s">
        <v>300</v>
      </c>
      <c r="B279" s="6" t="s">
        <v>838</v>
      </c>
      <c r="C279" s="6">
        <v>2</v>
      </c>
      <c r="D279" s="6" t="s">
        <v>555</v>
      </c>
      <c r="E279" s="9" t="s">
        <v>839</v>
      </c>
      <c r="F279" s="9"/>
      <c r="G279" s="6" t="s">
        <v>512</v>
      </c>
      <c r="H279" s="9"/>
      <c r="I279" s="28"/>
    </row>
    <row r="280" spans="1:9" ht="18" x14ac:dyDescent="0.55000000000000004">
      <c r="A280" s="6" t="s">
        <v>301</v>
      </c>
      <c r="B280" s="6" t="s">
        <v>612</v>
      </c>
      <c r="C280" s="6">
        <v>1</v>
      </c>
      <c r="D280" s="6" t="s">
        <v>504</v>
      </c>
      <c r="E280" s="8"/>
      <c r="F280" s="8"/>
      <c r="G280" s="6" t="s">
        <v>840</v>
      </c>
      <c r="H280" s="6" t="s">
        <v>794</v>
      </c>
      <c r="I280" s="28"/>
    </row>
    <row r="281" spans="1:9" ht="18" x14ac:dyDescent="0.55000000000000004">
      <c r="A281" s="6" t="s">
        <v>302</v>
      </c>
      <c r="B281" s="6" t="s">
        <v>500</v>
      </c>
      <c r="C281" s="6">
        <v>1</v>
      </c>
      <c r="D281" s="6" t="s">
        <v>501</v>
      </c>
      <c r="E281" s="8"/>
      <c r="F281" s="8"/>
      <c r="G281" s="6" t="s">
        <v>841</v>
      </c>
      <c r="H281" s="6" t="s">
        <v>499</v>
      </c>
      <c r="I281" s="28"/>
    </row>
    <row r="282" spans="1:9" ht="18" x14ac:dyDescent="0.55000000000000004">
      <c r="A282" s="6" t="s">
        <v>303</v>
      </c>
      <c r="B282" s="6" t="s">
        <v>500</v>
      </c>
      <c r="C282" s="6">
        <v>1</v>
      </c>
      <c r="D282" s="6" t="s">
        <v>501</v>
      </c>
      <c r="E282" s="8"/>
      <c r="F282" s="8"/>
      <c r="G282" s="6" t="s">
        <v>842</v>
      </c>
      <c r="H282" s="6" t="s">
        <v>506</v>
      </c>
      <c r="I282" s="28"/>
    </row>
    <row r="283" spans="1:9" ht="18" x14ac:dyDescent="0.55000000000000004">
      <c r="A283" s="6" t="s">
        <v>304</v>
      </c>
      <c r="B283" s="6" t="s">
        <v>843</v>
      </c>
      <c r="C283" s="6">
        <v>2</v>
      </c>
      <c r="D283" s="6" t="s">
        <v>555</v>
      </c>
      <c r="E283" s="6" t="s">
        <v>844</v>
      </c>
      <c r="F283" s="9"/>
      <c r="G283" s="6" t="s">
        <v>719</v>
      </c>
      <c r="H283" s="9"/>
      <c r="I283" s="28"/>
    </row>
    <row r="284" spans="1:9" ht="18" x14ac:dyDescent="0.55000000000000004">
      <c r="A284" s="6" t="s">
        <v>305</v>
      </c>
      <c r="B284" s="6" t="s">
        <v>843</v>
      </c>
      <c r="C284" s="6">
        <v>2</v>
      </c>
      <c r="D284" s="6" t="s">
        <v>555</v>
      </c>
      <c r="E284" s="6" t="s">
        <v>844</v>
      </c>
      <c r="F284" s="9"/>
      <c r="G284" s="6" t="s">
        <v>719</v>
      </c>
      <c r="H284" s="9"/>
      <c r="I284" s="28"/>
    </row>
    <row r="285" spans="1:9" ht="18" x14ac:dyDescent="0.55000000000000004">
      <c r="A285" s="6" t="s">
        <v>306</v>
      </c>
      <c r="B285" s="6" t="s">
        <v>497</v>
      </c>
      <c r="C285" s="6">
        <v>1</v>
      </c>
      <c r="D285" s="6" t="s">
        <v>504</v>
      </c>
      <c r="E285" s="8"/>
      <c r="F285" s="8"/>
      <c r="G285" s="6" t="s">
        <v>845</v>
      </c>
      <c r="H285" s="6" t="s">
        <v>506</v>
      </c>
      <c r="I285" s="28"/>
    </row>
    <row r="286" spans="1:9" ht="18" x14ac:dyDescent="0.55000000000000004">
      <c r="A286" s="6" t="s">
        <v>307</v>
      </c>
      <c r="B286" s="6" t="s">
        <v>688</v>
      </c>
      <c r="C286" s="6">
        <v>2</v>
      </c>
      <c r="D286" s="6" t="s">
        <v>539</v>
      </c>
      <c r="E286" s="6" t="s">
        <v>846</v>
      </c>
      <c r="F286" s="9"/>
      <c r="G286" s="6" t="s">
        <v>512</v>
      </c>
      <c r="H286" s="9"/>
      <c r="I286" s="28"/>
    </row>
    <row r="287" spans="1:9" ht="17.649999999999999" x14ac:dyDescent="0.5">
      <c r="A287" s="6" t="s">
        <v>308</v>
      </c>
      <c r="B287" s="6" t="s">
        <v>615</v>
      </c>
      <c r="C287" s="6">
        <v>2</v>
      </c>
      <c r="D287" s="9" t="s">
        <v>515</v>
      </c>
      <c r="E287" s="9" t="s">
        <v>508</v>
      </c>
      <c r="F287" s="8"/>
      <c r="G287" s="9" t="s">
        <v>512</v>
      </c>
      <c r="H287" s="9"/>
      <c r="I287" s="8" t="s">
        <v>1415</v>
      </c>
    </row>
    <row r="288" spans="1:9" ht="17.649999999999999" x14ac:dyDescent="0.5">
      <c r="A288" s="6" t="s">
        <v>309</v>
      </c>
      <c r="B288" s="6" t="s">
        <v>679</v>
      </c>
      <c r="C288" s="6">
        <v>1</v>
      </c>
      <c r="D288" s="9" t="s">
        <v>508</v>
      </c>
      <c r="E288" s="8"/>
      <c r="F288" s="8"/>
      <c r="G288" s="9" t="s">
        <v>512</v>
      </c>
      <c r="H288" s="9"/>
      <c r="I288" s="8" t="s">
        <v>1415</v>
      </c>
    </row>
    <row r="289" spans="1:9" ht="18" x14ac:dyDescent="0.55000000000000004">
      <c r="A289" s="6" t="s">
        <v>310</v>
      </c>
      <c r="B289" s="6" t="s">
        <v>497</v>
      </c>
      <c r="C289" s="6">
        <v>1</v>
      </c>
      <c r="D289" s="6" t="s">
        <v>504</v>
      </c>
      <c r="E289" s="8"/>
      <c r="F289" s="8"/>
      <c r="G289" s="6" t="s">
        <v>847</v>
      </c>
      <c r="H289" s="6" t="s">
        <v>520</v>
      </c>
      <c r="I289" s="28"/>
    </row>
    <row r="290" spans="1:9" ht="18" x14ac:dyDescent="0.55000000000000004">
      <c r="A290" s="6" t="s">
        <v>311</v>
      </c>
      <c r="B290" s="6" t="s">
        <v>679</v>
      </c>
      <c r="C290" s="6">
        <v>1</v>
      </c>
      <c r="D290" s="6" t="s">
        <v>511</v>
      </c>
      <c r="E290" s="8"/>
      <c r="F290" s="8"/>
      <c r="G290" s="6" t="s">
        <v>848</v>
      </c>
      <c r="H290" s="30"/>
      <c r="I290" s="28"/>
    </row>
    <row r="291" spans="1:9" ht="17.649999999999999" x14ac:dyDescent="0.5">
      <c r="A291" s="6" t="s">
        <v>312</v>
      </c>
      <c r="B291" s="6" t="s">
        <v>849</v>
      </c>
      <c r="C291" s="6">
        <v>2</v>
      </c>
      <c r="D291" s="6" t="s">
        <v>511</v>
      </c>
      <c r="E291" s="6" t="s">
        <v>850</v>
      </c>
      <c r="F291" s="8"/>
      <c r="G291" s="6" t="s">
        <v>508</v>
      </c>
      <c r="H291" s="9"/>
      <c r="I291" s="8" t="s">
        <v>743</v>
      </c>
    </row>
    <row r="292" spans="1:9" ht="17.649999999999999" x14ac:dyDescent="0.5">
      <c r="A292" s="6" t="s">
        <v>313</v>
      </c>
      <c r="B292" s="6" t="s">
        <v>851</v>
      </c>
      <c r="C292" s="6">
        <v>3</v>
      </c>
      <c r="D292" s="9" t="s">
        <v>852</v>
      </c>
      <c r="E292" s="9" t="s">
        <v>511</v>
      </c>
      <c r="F292" s="9" t="s">
        <v>508</v>
      </c>
      <c r="G292" s="9" t="s">
        <v>853</v>
      </c>
      <c r="H292" s="9"/>
      <c r="I292" s="8" t="s">
        <v>537</v>
      </c>
    </row>
    <row r="293" spans="1:9" ht="18" x14ac:dyDescent="0.55000000000000004">
      <c r="A293" s="6" t="s">
        <v>314</v>
      </c>
      <c r="B293" s="6" t="s">
        <v>783</v>
      </c>
      <c r="C293" s="6">
        <v>2</v>
      </c>
      <c r="D293" s="6" t="s">
        <v>579</v>
      </c>
      <c r="E293" s="6" t="s">
        <v>854</v>
      </c>
      <c r="F293" s="9"/>
      <c r="G293" s="6" t="s">
        <v>512</v>
      </c>
      <c r="H293" s="9"/>
      <c r="I293" s="28"/>
    </row>
    <row r="294" spans="1:9" ht="18" x14ac:dyDescent="0.55000000000000004">
      <c r="A294" s="6" t="s">
        <v>315</v>
      </c>
      <c r="B294" s="6" t="s">
        <v>497</v>
      </c>
      <c r="C294" s="6">
        <v>1</v>
      </c>
      <c r="D294" s="6" t="s">
        <v>558</v>
      </c>
      <c r="E294" s="8"/>
      <c r="F294" s="8"/>
      <c r="G294" s="6" t="s">
        <v>613</v>
      </c>
      <c r="H294" s="9"/>
      <c r="I294" s="28"/>
    </row>
    <row r="295" spans="1:9" ht="18" x14ac:dyDescent="0.55000000000000004">
      <c r="A295" s="6" t="s">
        <v>316</v>
      </c>
      <c r="B295" s="6" t="s">
        <v>776</v>
      </c>
      <c r="C295" s="6">
        <v>2</v>
      </c>
      <c r="D295" s="9" t="s">
        <v>1419</v>
      </c>
      <c r="E295" s="9" t="s">
        <v>700</v>
      </c>
      <c r="F295" s="8"/>
      <c r="G295" s="9" t="s">
        <v>512</v>
      </c>
      <c r="H295" s="29"/>
      <c r="I295" s="28"/>
    </row>
    <row r="296" spans="1:9" ht="18" x14ac:dyDescent="0.55000000000000004">
      <c r="A296" s="6" t="s">
        <v>317</v>
      </c>
      <c r="B296" s="6" t="s">
        <v>514</v>
      </c>
      <c r="C296" s="6">
        <v>2</v>
      </c>
      <c r="D296" s="6" t="s">
        <v>855</v>
      </c>
      <c r="E296" s="6" t="s">
        <v>856</v>
      </c>
      <c r="F296" s="9"/>
      <c r="G296" s="6" t="s">
        <v>512</v>
      </c>
      <c r="H296" s="9"/>
      <c r="I296" s="28"/>
    </row>
    <row r="297" spans="1:9" ht="18" x14ac:dyDescent="0.55000000000000004">
      <c r="A297" s="6" t="s">
        <v>318</v>
      </c>
      <c r="B297" s="6" t="s">
        <v>530</v>
      </c>
      <c r="C297" s="6">
        <v>2</v>
      </c>
      <c r="D297" s="6" t="s">
        <v>555</v>
      </c>
      <c r="E297" s="9" t="s">
        <v>857</v>
      </c>
      <c r="F297" s="9"/>
      <c r="G297" s="6" t="s">
        <v>512</v>
      </c>
      <c r="H297" s="9"/>
      <c r="I297" s="28"/>
    </row>
    <row r="298" spans="1:9" ht="17.649999999999999" x14ac:dyDescent="0.5">
      <c r="A298" s="6" t="s">
        <v>319</v>
      </c>
      <c r="B298" s="6" t="s">
        <v>858</v>
      </c>
      <c r="C298" s="6">
        <v>2</v>
      </c>
      <c r="D298" s="9" t="s">
        <v>508</v>
      </c>
      <c r="E298" s="9" t="s">
        <v>859</v>
      </c>
      <c r="F298" s="8"/>
      <c r="G298" s="6" t="s">
        <v>860</v>
      </c>
      <c r="H298" s="9"/>
      <c r="I298" s="31" t="s">
        <v>1415</v>
      </c>
    </row>
    <row r="299" spans="1:9" ht="18" x14ac:dyDescent="0.55000000000000004">
      <c r="A299" s="6" t="s">
        <v>320</v>
      </c>
      <c r="B299" s="6" t="s">
        <v>497</v>
      </c>
      <c r="C299" s="6">
        <v>1</v>
      </c>
      <c r="D299" s="6" t="s">
        <v>504</v>
      </c>
      <c r="E299" s="8"/>
      <c r="F299" s="8"/>
      <c r="G299" s="6" t="s">
        <v>861</v>
      </c>
      <c r="H299" s="6" t="s">
        <v>860</v>
      </c>
      <c r="I299" s="28"/>
    </row>
    <row r="300" spans="1:9" ht="17.649999999999999" x14ac:dyDescent="0.5">
      <c r="A300" s="6" t="s">
        <v>321</v>
      </c>
      <c r="B300" s="6" t="s">
        <v>547</v>
      </c>
      <c r="C300" s="6">
        <v>2</v>
      </c>
      <c r="D300" s="9" t="s">
        <v>579</v>
      </c>
      <c r="E300" s="9" t="s">
        <v>508</v>
      </c>
      <c r="F300" s="8"/>
      <c r="G300" s="9" t="s">
        <v>512</v>
      </c>
      <c r="H300" s="9"/>
      <c r="I300" s="8" t="s">
        <v>537</v>
      </c>
    </row>
    <row r="301" spans="1:9" ht="18" x14ac:dyDescent="0.55000000000000004">
      <c r="A301" s="6" t="s">
        <v>322</v>
      </c>
      <c r="B301" s="6" t="s">
        <v>862</v>
      </c>
      <c r="C301" s="6">
        <v>2</v>
      </c>
      <c r="D301" s="9" t="s">
        <v>582</v>
      </c>
      <c r="E301" s="6" t="s">
        <v>863</v>
      </c>
      <c r="F301" s="8" t="s">
        <v>864</v>
      </c>
      <c r="G301" s="9" t="s">
        <v>512</v>
      </c>
      <c r="H301" s="29"/>
      <c r="I301" s="28"/>
    </row>
    <row r="302" spans="1:9" ht="18" x14ac:dyDescent="0.55000000000000004">
      <c r="A302" s="6" t="s">
        <v>323</v>
      </c>
      <c r="B302" s="6" t="s">
        <v>865</v>
      </c>
      <c r="C302" s="6">
        <v>3</v>
      </c>
      <c r="D302" s="6" t="s">
        <v>579</v>
      </c>
      <c r="E302" s="6" t="s">
        <v>579</v>
      </c>
      <c r="F302" s="6" t="s">
        <v>866</v>
      </c>
      <c r="G302" s="6" t="s">
        <v>512</v>
      </c>
      <c r="H302" s="9"/>
      <c r="I302" s="28"/>
    </row>
    <row r="303" spans="1:9" ht="18" x14ac:dyDescent="0.55000000000000004">
      <c r="A303" s="6" t="s">
        <v>324</v>
      </c>
      <c r="B303" s="6" t="s">
        <v>867</v>
      </c>
      <c r="C303" s="6">
        <v>2</v>
      </c>
      <c r="D303" s="6" t="s">
        <v>501</v>
      </c>
      <c r="E303" s="6" t="s">
        <v>532</v>
      </c>
      <c r="F303" s="9"/>
      <c r="G303" s="6" t="s">
        <v>499</v>
      </c>
      <c r="H303" s="6" t="s">
        <v>517</v>
      </c>
      <c r="I303" s="28"/>
    </row>
    <row r="304" spans="1:9" ht="18" x14ac:dyDescent="0.55000000000000004">
      <c r="A304" s="6" t="s">
        <v>325</v>
      </c>
      <c r="B304" s="6" t="s">
        <v>868</v>
      </c>
      <c r="C304" s="6">
        <v>3</v>
      </c>
      <c r="D304" s="6" t="s">
        <v>707</v>
      </c>
      <c r="E304" s="6" t="s">
        <v>526</v>
      </c>
      <c r="F304" s="6" t="s">
        <v>526</v>
      </c>
      <c r="G304" s="6" t="s">
        <v>512</v>
      </c>
      <c r="H304" s="9"/>
      <c r="I304" s="28"/>
    </row>
    <row r="305" spans="1:9" ht="18" x14ac:dyDescent="0.55000000000000004">
      <c r="A305" s="6" t="s">
        <v>326</v>
      </c>
      <c r="B305" s="6" t="s">
        <v>603</v>
      </c>
      <c r="C305" s="6">
        <v>2</v>
      </c>
      <c r="D305" s="6" t="s">
        <v>579</v>
      </c>
      <c r="E305" s="6" t="s">
        <v>638</v>
      </c>
      <c r="F305" s="8"/>
      <c r="G305" s="6" t="s">
        <v>598</v>
      </c>
      <c r="H305" s="9"/>
      <c r="I305" s="28"/>
    </row>
    <row r="306" spans="1:9" ht="18" x14ac:dyDescent="0.55000000000000004">
      <c r="A306" s="6" t="s">
        <v>327</v>
      </c>
      <c r="B306" s="6" t="s">
        <v>603</v>
      </c>
      <c r="C306" s="6">
        <v>2</v>
      </c>
      <c r="D306" s="6" t="s">
        <v>654</v>
      </c>
      <c r="E306" s="6" t="s">
        <v>638</v>
      </c>
      <c r="F306" s="8"/>
      <c r="G306" s="6" t="s">
        <v>598</v>
      </c>
      <c r="H306" s="9"/>
      <c r="I306" s="28"/>
    </row>
    <row r="307" spans="1:9" ht="18" x14ac:dyDescent="0.55000000000000004">
      <c r="A307" s="6" t="s">
        <v>328</v>
      </c>
      <c r="B307" s="6" t="s">
        <v>514</v>
      </c>
      <c r="C307" s="6">
        <v>2</v>
      </c>
      <c r="D307" s="6" t="s">
        <v>732</v>
      </c>
      <c r="E307" s="6" t="s">
        <v>869</v>
      </c>
      <c r="F307" s="8"/>
      <c r="G307" s="6" t="s">
        <v>517</v>
      </c>
      <c r="H307" s="9"/>
      <c r="I307" s="28"/>
    </row>
    <row r="308" spans="1:9" ht="17.649999999999999" x14ac:dyDescent="0.5">
      <c r="A308" s="6" t="s">
        <v>329</v>
      </c>
      <c r="B308" s="6" t="s">
        <v>870</v>
      </c>
      <c r="C308" s="6">
        <v>3</v>
      </c>
      <c r="D308" s="9" t="s">
        <v>508</v>
      </c>
      <c r="E308" s="9" t="s">
        <v>508</v>
      </c>
      <c r="F308" s="9" t="s">
        <v>871</v>
      </c>
      <c r="G308" s="9" t="s">
        <v>508</v>
      </c>
      <c r="H308" s="9"/>
      <c r="I308" s="8" t="s">
        <v>872</v>
      </c>
    </row>
    <row r="309" spans="1:9" ht="18" x14ac:dyDescent="0.55000000000000004">
      <c r="A309" s="6" t="s">
        <v>330</v>
      </c>
      <c r="B309" s="6" t="s">
        <v>603</v>
      </c>
      <c r="C309" s="6">
        <v>2</v>
      </c>
      <c r="D309" s="6" t="s">
        <v>579</v>
      </c>
      <c r="E309" s="6" t="s">
        <v>604</v>
      </c>
      <c r="F309" s="8"/>
      <c r="G309" s="6" t="s">
        <v>605</v>
      </c>
      <c r="H309" s="6" t="s">
        <v>873</v>
      </c>
      <c r="I309" s="28"/>
    </row>
    <row r="310" spans="1:9" ht="17.649999999999999" x14ac:dyDescent="0.5">
      <c r="A310" s="6" t="s">
        <v>331</v>
      </c>
      <c r="B310" s="6" t="s">
        <v>874</v>
      </c>
      <c r="C310" s="6">
        <v>2</v>
      </c>
      <c r="D310" s="9" t="s">
        <v>759</v>
      </c>
      <c r="E310" s="9" t="s">
        <v>508</v>
      </c>
      <c r="F310" s="8"/>
      <c r="G310" s="6" t="s">
        <v>506</v>
      </c>
      <c r="H310" s="6" t="s">
        <v>875</v>
      </c>
      <c r="I310" s="8" t="s">
        <v>537</v>
      </c>
    </row>
    <row r="311" spans="1:9" ht="17.649999999999999" x14ac:dyDescent="0.5">
      <c r="A311" s="6" t="s">
        <v>332</v>
      </c>
      <c r="B311" s="6" t="s">
        <v>865</v>
      </c>
      <c r="C311" s="6">
        <v>3</v>
      </c>
      <c r="D311" s="9" t="s">
        <v>654</v>
      </c>
      <c r="E311" s="6" t="s">
        <v>508</v>
      </c>
      <c r="F311" s="6" t="s">
        <v>508</v>
      </c>
      <c r="G311" s="9" t="s">
        <v>512</v>
      </c>
      <c r="H311" s="9"/>
      <c r="I311" s="8" t="s">
        <v>537</v>
      </c>
    </row>
    <row r="312" spans="1:9" ht="18" x14ac:dyDescent="0.55000000000000004">
      <c r="A312" s="6" t="s">
        <v>333</v>
      </c>
      <c r="B312" s="6" t="s">
        <v>497</v>
      </c>
      <c r="C312" s="6">
        <v>1</v>
      </c>
      <c r="D312" s="6" t="s">
        <v>739</v>
      </c>
      <c r="E312" s="8"/>
      <c r="F312" s="8"/>
      <c r="G312" s="6" t="s">
        <v>795</v>
      </c>
      <c r="H312" s="6" t="s">
        <v>529</v>
      </c>
      <c r="I312" s="28"/>
    </row>
    <row r="313" spans="1:9" ht="18" x14ac:dyDescent="0.55000000000000004">
      <c r="A313" s="6" t="s">
        <v>334</v>
      </c>
      <c r="B313" s="6" t="s">
        <v>876</v>
      </c>
      <c r="C313" s="6">
        <v>2</v>
      </c>
      <c r="D313" s="6" t="s">
        <v>501</v>
      </c>
      <c r="E313" s="6" t="s">
        <v>740</v>
      </c>
      <c r="F313" s="9"/>
      <c r="G313" s="6" t="s">
        <v>738</v>
      </c>
      <c r="H313" s="9"/>
      <c r="I313" s="28"/>
    </row>
    <row r="314" spans="1:9" ht="17.649999999999999" x14ac:dyDescent="0.5">
      <c r="A314" s="6" t="s">
        <v>335</v>
      </c>
      <c r="B314" s="6" t="s">
        <v>741</v>
      </c>
      <c r="C314" s="6">
        <v>2</v>
      </c>
      <c r="D314" s="6" t="s">
        <v>511</v>
      </c>
      <c r="E314" s="6" t="s">
        <v>877</v>
      </c>
      <c r="F314" s="8"/>
      <c r="G314" s="6" t="s">
        <v>584</v>
      </c>
      <c r="H314" s="9"/>
      <c r="I314" s="8" t="s">
        <v>1416</v>
      </c>
    </row>
    <row r="315" spans="1:9" ht="18" x14ac:dyDescent="0.55000000000000004">
      <c r="A315" s="6" t="s">
        <v>336</v>
      </c>
      <c r="B315" s="6" t="s">
        <v>741</v>
      </c>
      <c r="C315" s="6">
        <v>2</v>
      </c>
      <c r="D315" s="6" t="s">
        <v>511</v>
      </c>
      <c r="E315" s="6" t="s">
        <v>877</v>
      </c>
      <c r="F315" s="8"/>
      <c r="G315" s="6" t="s">
        <v>878</v>
      </c>
      <c r="H315" s="9"/>
      <c r="I315" s="28"/>
    </row>
    <row r="316" spans="1:9" ht="17.649999999999999" x14ac:dyDescent="0.5">
      <c r="A316" s="6" t="s">
        <v>337</v>
      </c>
      <c r="B316" s="6" t="s">
        <v>879</v>
      </c>
      <c r="C316" s="6">
        <v>3</v>
      </c>
      <c r="D316" s="9" t="s">
        <v>654</v>
      </c>
      <c r="E316" s="9" t="s">
        <v>700</v>
      </c>
      <c r="F316" s="9" t="s">
        <v>508</v>
      </c>
      <c r="G316" s="6" t="s">
        <v>499</v>
      </c>
      <c r="H316" s="9"/>
      <c r="I316" s="8" t="s">
        <v>537</v>
      </c>
    </row>
    <row r="317" spans="1:9" ht="17.649999999999999" x14ac:dyDescent="0.5">
      <c r="A317" s="6" t="s">
        <v>338</v>
      </c>
      <c r="B317" s="6" t="s">
        <v>880</v>
      </c>
      <c r="C317" s="6">
        <v>2</v>
      </c>
      <c r="D317" s="9" t="s">
        <v>508</v>
      </c>
      <c r="E317" s="9" t="s">
        <v>508</v>
      </c>
      <c r="F317" s="8"/>
      <c r="G317" s="9" t="s">
        <v>512</v>
      </c>
      <c r="H317" s="9"/>
      <c r="I317" s="8" t="s">
        <v>537</v>
      </c>
    </row>
    <row r="318" spans="1:9" ht="18" x14ac:dyDescent="0.55000000000000004">
      <c r="A318" s="6" t="s">
        <v>339</v>
      </c>
      <c r="B318" s="6" t="s">
        <v>497</v>
      </c>
      <c r="C318" s="6">
        <v>1</v>
      </c>
      <c r="D318" s="6" t="s">
        <v>504</v>
      </c>
      <c r="E318" s="8"/>
      <c r="F318" s="8"/>
      <c r="G318" s="6" t="s">
        <v>643</v>
      </c>
      <c r="H318" s="6" t="s">
        <v>598</v>
      </c>
      <c r="I318" s="28"/>
    </row>
    <row r="319" spans="1:9" ht="18" x14ac:dyDescent="0.55000000000000004">
      <c r="A319" s="6" t="s">
        <v>340</v>
      </c>
      <c r="B319" s="6" t="s">
        <v>736</v>
      </c>
      <c r="C319" s="6">
        <v>2</v>
      </c>
      <c r="D319" s="6" t="s">
        <v>501</v>
      </c>
      <c r="E319" s="6" t="s">
        <v>881</v>
      </c>
      <c r="F319" s="8"/>
      <c r="G319" s="6" t="s">
        <v>882</v>
      </c>
      <c r="H319" s="9"/>
      <c r="I319" s="28"/>
    </row>
    <row r="320" spans="1:9" ht="18" x14ac:dyDescent="0.55000000000000004">
      <c r="A320" s="6" t="s">
        <v>341</v>
      </c>
      <c r="B320" s="6" t="s">
        <v>659</v>
      </c>
      <c r="C320" s="6">
        <v>2</v>
      </c>
      <c r="D320" s="6" t="s">
        <v>755</v>
      </c>
      <c r="E320" s="6" t="s">
        <v>526</v>
      </c>
      <c r="F320" s="8"/>
      <c r="G320" s="6" t="s">
        <v>512</v>
      </c>
      <c r="H320" s="9"/>
      <c r="I320" s="28"/>
    </row>
    <row r="321" spans="1:9" ht="18" x14ac:dyDescent="0.55000000000000004">
      <c r="A321" s="6" t="s">
        <v>342</v>
      </c>
      <c r="B321" s="6" t="s">
        <v>883</v>
      </c>
      <c r="C321" s="6"/>
      <c r="D321" s="9" t="s">
        <v>528</v>
      </c>
      <c r="E321" s="9" t="s">
        <v>884</v>
      </c>
      <c r="F321" s="8"/>
      <c r="G321" s="6" t="s">
        <v>875</v>
      </c>
      <c r="H321" s="29"/>
      <c r="I321" s="28"/>
    </row>
    <row r="322" spans="1:9" ht="17.649999999999999" x14ac:dyDescent="0.5">
      <c r="A322" s="6" t="s">
        <v>343</v>
      </c>
      <c r="B322" s="6" t="s">
        <v>885</v>
      </c>
      <c r="C322" s="6">
        <v>2</v>
      </c>
      <c r="D322" s="9" t="s">
        <v>508</v>
      </c>
      <c r="E322" s="6" t="s">
        <v>886</v>
      </c>
      <c r="F322" s="8"/>
      <c r="G322" s="9" t="s">
        <v>512</v>
      </c>
      <c r="H322" s="9"/>
      <c r="I322" s="8" t="s">
        <v>872</v>
      </c>
    </row>
    <row r="323" spans="1:9" ht="18" x14ac:dyDescent="0.55000000000000004">
      <c r="A323" s="6" t="s">
        <v>344</v>
      </c>
      <c r="B323" s="6" t="s">
        <v>887</v>
      </c>
      <c r="C323" s="6">
        <v>2</v>
      </c>
      <c r="D323" s="6" t="s">
        <v>732</v>
      </c>
      <c r="E323" s="6" t="s">
        <v>888</v>
      </c>
      <c r="F323" s="9"/>
      <c r="G323" s="6" t="s">
        <v>512</v>
      </c>
      <c r="H323" s="9"/>
      <c r="I323" s="28"/>
    </row>
    <row r="324" spans="1:9" ht="17.649999999999999" x14ac:dyDescent="0.5">
      <c r="A324" s="6" t="s">
        <v>345</v>
      </c>
      <c r="B324" s="6" t="s">
        <v>889</v>
      </c>
      <c r="C324" s="6">
        <v>1</v>
      </c>
      <c r="D324" s="6" t="s">
        <v>1420</v>
      </c>
      <c r="E324" s="9" t="s">
        <v>890</v>
      </c>
      <c r="F324" s="8"/>
      <c r="G324" s="9" t="s">
        <v>512</v>
      </c>
      <c r="H324" s="9"/>
      <c r="I324" s="8"/>
    </row>
    <row r="325" spans="1:9" ht="17.649999999999999" x14ac:dyDescent="0.5">
      <c r="A325" s="6" t="s">
        <v>346</v>
      </c>
      <c r="B325" s="6" t="s">
        <v>889</v>
      </c>
      <c r="C325" s="6">
        <v>1</v>
      </c>
      <c r="D325" s="6" t="s">
        <v>1420</v>
      </c>
      <c r="E325" s="9" t="s">
        <v>890</v>
      </c>
      <c r="F325" s="8"/>
      <c r="G325" s="9" t="s">
        <v>512</v>
      </c>
      <c r="H325" s="9"/>
      <c r="I325" s="8"/>
    </row>
    <row r="326" spans="1:9" ht="18" x14ac:dyDescent="0.55000000000000004">
      <c r="A326" s="6" t="s">
        <v>347</v>
      </c>
      <c r="B326" s="6" t="s">
        <v>891</v>
      </c>
      <c r="C326" s="6">
        <v>2</v>
      </c>
      <c r="D326" s="9" t="s">
        <v>555</v>
      </c>
      <c r="E326" s="6" t="s">
        <v>532</v>
      </c>
      <c r="F326" s="8"/>
      <c r="G326" s="6" t="s">
        <v>499</v>
      </c>
      <c r="H326" s="29"/>
      <c r="I326" s="28"/>
    </row>
    <row r="327" spans="1:9" ht="18" x14ac:dyDescent="0.55000000000000004">
      <c r="A327" s="6" t="s">
        <v>348</v>
      </c>
      <c r="B327" s="6" t="s">
        <v>603</v>
      </c>
      <c r="C327" s="6">
        <v>2</v>
      </c>
      <c r="D327" s="6" t="s">
        <v>677</v>
      </c>
      <c r="E327" s="6" t="s">
        <v>892</v>
      </c>
      <c r="F327" s="8"/>
      <c r="G327" s="6" t="s">
        <v>605</v>
      </c>
      <c r="H327" s="6" t="s">
        <v>661</v>
      </c>
      <c r="I327" s="28"/>
    </row>
    <row r="328" spans="1:9" ht="18" x14ac:dyDescent="0.55000000000000004">
      <c r="A328" s="6" t="s">
        <v>349</v>
      </c>
      <c r="B328" s="6" t="s">
        <v>530</v>
      </c>
      <c r="C328" s="6">
        <v>2</v>
      </c>
      <c r="D328" s="6" t="s">
        <v>893</v>
      </c>
      <c r="E328" s="6" t="s">
        <v>558</v>
      </c>
      <c r="F328" s="8"/>
      <c r="G328" s="6" t="s">
        <v>875</v>
      </c>
      <c r="H328" s="30"/>
      <c r="I328" s="28"/>
    </row>
    <row r="329" spans="1:9" ht="17.649999999999999" x14ac:dyDescent="0.5">
      <c r="A329" s="6" t="s">
        <v>350</v>
      </c>
      <c r="B329" s="6" t="s">
        <v>894</v>
      </c>
      <c r="C329" s="6">
        <v>2</v>
      </c>
      <c r="D329" s="9" t="s">
        <v>508</v>
      </c>
      <c r="E329" s="9" t="s">
        <v>508</v>
      </c>
      <c r="F329" s="8"/>
      <c r="G329" s="9" t="s">
        <v>512</v>
      </c>
      <c r="H329" s="9"/>
      <c r="I329" s="8" t="s">
        <v>513</v>
      </c>
    </row>
    <row r="330" spans="1:9" ht="18" x14ac:dyDescent="0.55000000000000004">
      <c r="A330" s="6" t="s">
        <v>351</v>
      </c>
      <c r="B330" s="6" t="s">
        <v>497</v>
      </c>
      <c r="C330" s="6">
        <v>1</v>
      </c>
      <c r="D330" s="6" t="s">
        <v>622</v>
      </c>
      <c r="E330" s="8"/>
      <c r="F330" s="8"/>
      <c r="G330" s="6" t="s">
        <v>499</v>
      </c>
      <c r="H330" s="9"/>
      <c r="I330" s="28"/>
    </row>
    <row r="331" spans="1:9" ht="18" x14ac:dyDescent="0.55000000000000004">
      <c r="A331" s="6" t="s">
        <v>352</v>
      </c>
      <c r="B331" s="6" t="s">
        <v>497</v>
      </c>
      <c r="C331" s="6">
        <v>1</v>
      </c>
      <c r="D331" s="6" t="s">
        <v>622</v>
      </c>
      <c r="E331" s="8"/>
      <c r="F331" s="8"/>
      <c r="G331" s="6" t="s">
        <v>499</v>
      </c>
      <c r="H331" s="9"/>
      <c r="I331" s="28"/>
    </row>
    <row r="332" spans="1:9" ht="18" x14ac:dyDescent="0.55000000000000004">
      <c r="A332" s="6" t="s">
        <v>353</v>
      </c>
      <c r="B332" s="6" t="s">
        <v>497</v>
      </c>
      <c r="C332" s="6">
        <v>1</v>
      </c>
      <c r="D332" s="6" t="s">
        <v>622</v>
      </c>
      <c r="E332" s="8"/>
      <c r="F332" s="8"/>
      <c r="G332" s="6" t="s">
        <v>499</v>
      </c>
      <c r="H332" s="9"/>
      <c r="I332" s="28"/>
    </row>
    <row r="333" spans="1:9" ht="17.649999999999999" x14ac:dyDescent="0.5">
      <c r="A333" s="6" t="s">
        <v>354</v>
      </c>
      <c r="B333" s="6" t="s">
        <v>669</v>
      </c>
      <c r="C333" s="6">
        <v>1</v>
      </c>
      <c r="D333" s="9" t="s">
        <v>555</v>
      </c>
      <c r="E333" s="9" t="s">
        <v>700</v>
      </c>
      <c r="F333" s="9" t="s">
        <v>508</v>
      </c>
      <c r="G333" s="9" t="s">
        <v>512</v>
      </c>
      <c r="H333" s="9"/>
      <c r="I333" s="8" t="s">
        <v>537</v>
      </c>
    </row>
    <row r="334" spans="1:9" ht="18" x14ac:dyDescent="0.55000000000000004">
      <c r="A334" s="6" t="s">
        <v>355</v>
      </c>
      <c r="B334" s="6" t="s">
        <v>497</v>
      </c>
      <c r="C334" s="6">
        <v>1</v>
      </c>
      <c r="D334" s="6" t="s">
        <v>590</v>
      </c>
      <c r="E334" s="8"/>
      <c r="F334" s="8"/>
      <c r="G334" s="6" t="s">
        <v>661</v>
      </c>
      <c r="H334" s="6" t="s">
        <v>895</v>
      </c>
      <c r="I334" s="28"/>
    </row>
    <row r="335" spans="1:9" ht="18" x14ac:dyDescent="0.55000000000000004">
      <c r="A335" s="6" t="s">
        <v>356</v>
      </c>
      <c r="B335" s="6" t="s">
        <v>497</v>
      </c>
      <c r="C335" s="6">
        <v>1</v>
      </c>
      <c r="D335" s="6" t="s">
        <v>590</v>
      </c>
      <c r="E335" s="8"/>
      <c r="F335" s="8"/>
      <c r="G335" s="6" t="s">
        <v>661</v>
      </c>
      <c r="H335" s="6" t="s">
        <v>895</v>
      </c>
      <c r="I335" s="28"/>
    </row>
    <row r="336" spans="1:9" ht="17.649999999999999" x14ac:dyDescent="0.5">
      <c r="A336" s="6" t="s">
        <v>357</v>
      </c>
      <c r="B336" s="6" t="s">
        <v>669</v>
      </c>
      <c r="C336" s="6">
        <v>3</v>
      </c>
      <c r="D336" s="9" t="s">
        <v>555</v>
      </c>
      <c r="E336" s="9" t="s">
        <v>700</v>
      </c>
      <c r="F336" s="9" t="s">
        <v>508</v>
      </c>
      <c r="G336" s="9" t="s">
        <v>512</v>
      </c>
      <c r="H336" s="9"/>
      <c r="I336" s="8" t="s">
        <v>537</v>
      </c>
    </row>
    <row r="337" spans="1:9" ht="18" x14ac:dyDescent="0.55000000000000004">
      <c r="A337" s="6" t="s">
        <v>358</v>
      </c>
      <c r="B337" s="6" t="s">
        <v>896</v>
      </c>
      <c r="C337" s="6">
        <v>2</v>
      </c>
      <c r="D337" s="9" t="s">
        <v>579</v>
      </c>
      <c r="E337" s="6" t="s">
        <v>897</v>
      </c>
      <c r="F337" s="9"/>
      <c r="G337" s="6" t="s">
        <v>502</v>
      </c>
      <c r="H337" s="9"/>
      <c r="I337" s="28"/>
    </row>
    <row r="338" spans="1:9" ht="18" x14ac:dyDescent="0.55000000000000004">
      <c r="A338" s="6" t="s">
        <v>359</v>
      </c>
      <c r="B338" s="6" t="s">
        <v>627</v>
      </c>
      <c r="C338" s="6">
        <v>2</v>
      </c>
      <c r="D338" s="6" t="s">
        <v>898</v>
      </c>
      <c r="E338" s="6" t="s">
        <v>526</v>
      </c>
      <c r="F338" s="9"/>
      <c r="G338" s="6" t="s">
        <v>512</v>
      </c>
      <c r="H338" s="9"/>
      <c r="I338" s="28"/>
    </row>
    <row r="339" spans="1:9" ht="18" x14ac:dyDescent="0.55000000000000004">
      <c r="A339" s="6" t="s">
        <v>360</v>
      </c>
      <c r="B339" s="6" t="s">
        <v>899</v>
      </c>
      <c r="C339" s="6">
        <v>1</v>
      </c>
      <c r="D339" s="6" t="s">
        <v>900</v>
      </c>
      <c r="E339" s="6" t="s">
        <v>526</v>
      </c>
      <c r="F339" s="9"/>
      <c r="G339" s="6" t="s">
        <v>512</v>
      </c>
      <c r="H339" s="9"/>
      <c r="I339" s="28"/>
    </row>
    <row r="340" spans="1:9" ht="18" x14ac:dyDescent="0.55000000000000004">
      <c r="A340" s="6" t="s">
        <v>361</v>
      </c>
      <c r="B340" s="6" t="s">
        <v>899</v>
      </c>
      <c r="C340" s="6">
        <v>1</v>
      </c>
      <c r="D340" s="6" t="s">
        <v>900</v>
      </c>
      <c r="E340" s="6" t="s">
        <v>526</v>
      </c>
      <c r="F340" s="9"/>
      <c r="G340" s="6" t="s">
        <v>512</v>
      </c>
      <c r="H340" s="9"/>
      <c r="I340" s="28"/>
    </row>
    <row r="341" spans="1:9" ht="18" x14ac:dyDescent="0.55000000000000004">
      <c r="A341" s="6" t="s">
        <v>362</v>
      </c>
      <c r="B341" s="6" t="s">
        <v>899</v>
      </c>
      <c r="C341" s="6">
        <v>1</v>
      </c>
      <c r="D341" s="6" t="s">
        <v>900</v>
      </c>
      <c r="E341" s="6" t="s">
        <v>526</v>
      </c>
      <c r="F341" s="9"/>
      <c r="G341" s="6" t="s">
        <v>512</v>
      </c>
      <c r="H341" s="9"/>
      <c r="I341" s="28"/>
    </row>
    <row r="342" spans="1:9" ht="18" x14ac:dyDescent="0.55000000000000004">
      <c r="A342" s="6" t="s">
        <v>363</v>
      </c>
      <c r="B342" s="6" t="s">
        <v>507</v>
      </c>
      <c r="C342" s="6">
        <v>2</v>
      </c>
      <c r="D342" s="6" t="s">
        <v>777</v>
      </c>
      <c r="E342" s="6" t="s">
        <v>901</v>
      </c>
      <c r="F342" s="9"/>
      <c r="G342" s="6" t="s">
        <v>512</v>
      </c>
      <c r="H342" s="9"/>
      <c r="I342" s="28"/>
    </row>
    <row r="343" spans="1:9" ht="18" x14ac:dyDescent="0.55000000000000004">
      <c r="A343" s="6" t="s">
        <v>364</v>
      </c>
      <c r="B343" s="6" t="s">
        <v>507</v>
      </c>
      <c r="C343" s="6">
        <v>2</v>
      </c>
      <c r="D343" s="6" t="s">
        <v>777</v>
      </c>
      <c r="E343" s="6" t="s">
        <v>901</v>
      </c>
      <c r="F343" s="9"/>
      <c r="G343" s="6" t="s">
        <v>512</v>
      </c>
      <c r="H343" s="9"/>
      <c r="I343" s="28"/>
    </row>
    <row r="344" spans="1:9" ht="17.649999999999999" x14ac:dyDescent="0.5">
      <c r="A344" s="6" t="s">
        <v>365</v>
      </c>
      <c r="B344" s="6" t="s">
        <v>500</v>
      </c>
      <c r="C344" s="6">
        <v>1</v>
      </c>
      <c r="D344" s="9" t="s">
        <v>508</v>
      </c>
      <c r="E344" s="8"/>
      <c r="F344" s="8"/>
      <c r="G344" s="9" t="s">
        <v>508</v>
      </c>
      <c r="H344" s="9"/>
      <c r="I344" s="8" t="s">
        <v>872</v>
      </c>
    </row>
    <row r="345" spans="1:9" ht="17.649999999999999" x14ac:dyDescent="0.5">
      <c r="A345" s="6" t="s">
        <v>366</v>
      </c>
      <c r="B345" s="6" t="s">
        <v>889</v>
      </c>
      <c r="C345" s="6">
        <v>1</v>
      </c>
      <c r="D345" s="9" t="s">
        <v>1419</v>
      </c>
      <c r="E345" s="8"/>
      <c r="F345" s="8"/>
      <c r="G345" s="6" t="s">
        <v>902</v>
      </c>
      <c r="H345" s="9"/>
      <c r="I345" s="8"/>
    </row>
    <row r="346" spans="1:9" ht="18" x14ac:dyDescent="0.55000000000000004">
      <c r="A346" s="6" t="s">
        <v>367</v>
      </c>
      <c r="B346" s="6" t="s">
        <v>497</v>
      </c>
      <c r="C346" s="6">
        <v>1</v>
      </c>
      <c r="D346" s="6" t="s">
        <v>739</v>
      </c>
      <c r="E346" s="8"/>
      <c r="F346" s="8"/>
      <c r="G346" s="6" t="s">
        <v>903</v>
      </c>
      <c r="H346" s="6" t="s">
        <v>598</v>
      </c>
      <c r="I346" s="28"/>
    </row>
    <row r="347" spans="1:9" ht="18" x14ac:dyDescent="0.55000000000000004">
      <c r="A347" s="6" t="s">
        <v>368</v>
      </c>
      <c r="B347" s="6" t="s">
        <v>497</v>
      </c>
      <c r="C347" s="6">
        <v>1</v>
      </c>
      <c r="D347" s="6" t="s">
        <v>739</v>
      </c>
      <c r="E347" s="8"/>
      <c r="F347" s="8"/>
      <c r="G347" s="6" t="s">
        <v>903</v>
      </c>
      <c r="H347" s="6"/>
      <c r="I347" s="28"/>
    </row>
    <row r="348" spans="1:9" ht="18" x14ac:dyDescent="0.55000000000000004">
      <c r="A348" s="6" t="s">
        <v>369</v>
      </c>
      <c r="B348" s="6" t="s">
        <v>514</v>
      </c>
      <c r="C348" s="6">
        <v>1</v>
      </c>
      <c r="D348" s="6" t="s">
        <v>525</v>
      </c>
      <c r="E348" s="6" t="s">
        <v>859</v>
      </c>
      <c r="F348" s="9"/>
      <c r="G348" s="6" t="s">
        <v>499</v>
      </c>
      <c r="H348" s="9"/>
      <c r="I348" s="28"/>
    </row>
    <row r="349" spans="1:9" ht="17.649999999999999" x14ac:dyDescent="0.5">
      <c r="A349" s="6" t="s">
        <v>370</v>
      </c>
      <c r="B349" s="9" t="s">
        <v>904</v>
      </c>
      <c r="C349" s="6">
        <v>2</v>
      </c>
      <c r="D349" s="9" t="s">
        <v>508</v>
      </c>
      <c r="E349" s="9" t="s">
        <v>508</v>
      </c>
      <c r="F349" s="8"/>
      <c r="G349" s="9" t="s">
        <v>512</v>
      </c>
      <c r="H349" s="9"/>
      <c r="I349" s="8" t="s">
        <v>616</v>
      </c>
    </row>
    <row r="350" spans="1:9" ht="18" x14ac:dyDescent="0.55000000000000004">
      <c r="A350" s="6" t="s">
        <v>371</v>
      </c>
      <c r="B350" s="6" t="s">
        <v>905</v>
      </c>
      <c r="C350" s="6">
        <v>2</v>
      </c>
      <c r="D350" s="6" t="s">
        <v>582</v>
      </c>
      <c r="E350" s="9" t="s">
        <v>906</v>
      </c>
      <c r="F350" s="8"/>
      <c r="G350" s="6" t="s">
        <v>512</v>
      </c>
      <c r="H350" s="9"/>
      <c r="I350" s="28"/>
    </row>
    <row r="351" spans="1:9" ht="17.649999999999999" x14ac:dyDescent="0.5">
      <c r="A351" s="6" t="s">
        <v>372</v>
      </c>
      <c r="B351" s="6" t="s">
        <v>907</v>
      </c>
      <c r="C351" s="6">
        <v>1</v>
      </c>
      <c r="D351" s="9" t="s">
        <v>508</v>
      </c>
      <c r="E351" s="8"/>
      <c r="F351" s="8"/>
      <c r="G351" s="6" t="s">
        <v>665</v>
      </c>
      <c r="H351" s="6" t="s">
        <v>908</v>
      </c>
      <c r="I351" s="31" t="s">
        <v>1415</v>
      </c>
    </row>
    <row r="352" spans="1:9" ht="18" x14ac:dyDescent="0.55000000000000004">
      <c r="A352" s="6" t="s">
        <v>373</v>
      </c>
      <c r="B352" s="6" t="s">
        <v>547</v>
      </c>
      <c r="C352" s="6">
        <v>2</v>
      </c>
      <c r="D352" s="6" t="s">
        <v>1420</v>
      </c>
      <c r="E352" s="6" t="s">
        <v>526</v>
      </c>
      <c r="F352" s="8"/>
      <c r="G352" s="6" t="s">
        <v>512</v>
      </c>
      <c r="H352" s="9"/>
      <c r="I352" s="28"/>
    </row>
    <row r="353" spans="1:9" ht="18" x14ac:dyDescent="0.55000000000000004">
      <c r="A353" s="6" t="s">
        <v>374</v>
      </c>
      <c r="B353" s="6" t="s">
        <v>627</v>
      </c>
      <c r="C353" s="6">
        <v>2</v>
      </c>
      <c r="D353" s="6" t="s">
        <v>909</v>
      </c>
      <c r="E353" s="6" t="s">
        <v>526</v>
      </c>
      <c r="F353" s="9"/>
      <c r="G353" s="9" t="s">
        <v>910</v>
      </c>
      <c r="H353" s="9"/>
      <c r="I353" s="28"/>
    </row>
    <row r="354" spans="1:9" ht="17.649999999999999" x14ac:dyDescent="0.5">
      <c r="A354" s="6" t="s">
        <v>375</v>
      </c>
      <c r="B354" s="6" t="s">
        <v>911</v>
      </c>
      <c r="C354" s="6">
        <v>1</v>
      </c>
      <c r="D354" s="9" t="s">
        <v>912</v>
      </c>
      <c r="E354" s="6" t="s">
        <v>532</v>
      </c>
      <c r="F354" s="8"/>
      <c r="G354" s="6" t="s">
        <v>517</v>
      </c>
      <c r="H354" s="9"/>
      <c r="I354" s="8"/>
    </row>
    <row r="355" spans="1:9" ht="18" x14ac:dyDescent="0.55000000000000004">
      <c r="A355" s="6" t="s">
        <v>376</v>
      </c>
      <c r="B355" s="6" t="s">
        <v>497</v>
      </c>
      <c r="C355" s="6">
        <v>1</v>
      </c>
      <c r="D355" s="6" t="s">
        <v>504</v>
      </c>
      <c r="E355" s="8"/>
      <c r="F355" s="8"/>
      <c r="G355" s="6" t="s">
        <v>506</v>
      </c>
      <c r="H355" s="6" t="s">
        <v>913</v>
      </c>
      <c r="I355" s="28"/>
    </row>
    <row r="356" spans="1:9" ht="17.649999999999999" x14ac:dyDescent="0.5">
      <c r="A356" s="34" t="s">
        <v>377</v>
      </c>
      <c r="B356" s="34" t="s">
        <v>865</v>
      </c>
      <c r="C356" s="34">
        <v>3</v>
      </c>
      <c r="D356" s="34" t="s">
        <v>654</v>
      </c>
      <c r="E356" s="34" t="s">
        <v>654</v>
      </c>
      <c r="F356" s="6" t="s">
        <v>508</v>
      </c>
      <c r="G356" s="35" t="s">
        <v>512</v>
      </c>
      <c r="H356" s="35"/>
      <c r="I356" s="8" t="s">
        <v>537</v>
      </c>
    </row>
    <row r="357" spans="1:9" ht="17.649999999999999" x14ac:dyDescent="0.5">
      <c r="A357" s="34" t="s">
        <v>378</v>
      </c>
      <c r="B357" s="34" t="s">
        <v>865</v>
      </c>
      <c r="C357" s="34">
        <v>3</v>
      </c>
      <c r="D357" s="34" t="s">
        <v>654</v>
      </c>
      <c r="E357" s="34" t="s">
        <v>654</v>
      </c>
      <c r="F357" s="6" t="s">
        <v>508</v>
      </c>
      <c r="G357" s="35" t="s">
        <v>512</v>
      </c>
      <c r="H357" s="35"/>
      <c r="I357" s="8" t="s">
        <v>537</v>
      </c>
    </row>
    <row r="358" spans="1:9" ht="17.649999999999999" x14ac:dyDescent="0.5">
      <c r="A358" s="34" t="s">
        <v>379</v>
      </c>
      <c r="B358" s="34" t="s">
        <v>865</v>
      </c>
      <c r="C358" s="34">
        <v>3</v>
      </c>
      <c r="D358" s="34" t="s">
        <v>654</v>
      </c>
      <c r="E358" s="34" t="s">
        <v>654</v>
      </c>
      <c r="F358" s="6" t="s">
        <v>508</v>
      </c>
      <c r="G358" s="35" t="s">
        <v>512</v>
      </c>
      <c r="H358" s="35"/>
      <c r="I358" s="8" t="s">
        <v>537</v>
      </c>
    </row>
    <row r="359" spans="1:9" ht="18" x14ac:dyDescent="0.55000000000000004">
      <c r="A359" s="6" t="s">
        <v>380</v>
      </c>
      <c r="B359" s="6" t="s">
        <v>497</v>
      </c>
      <c r="C359" s="6">
        <v>1</v>
      </c>
      <c r="D359" s="6" t="s">
        <v>590</v>
      </c>
      <c r="E359" s="9"/>
      <c r="F359" s="9"/>
      <c r="G359" s="6" t="s">
        <v>914</v>
      </c>
      <c r="H359" s="6" t="s">
        <v>529</v>
      </c>
      <c r="I359" s="28"/>
    </row>
    <row r="360" spans="1:9" ht="17.649999999999999" x14ac:dyDescent="0.5">
      <c r="A360" s="34" t="s">
        <v>381</v>
      </c>
      <c r="B360" s="34" t="s">
        <v>865</v>
      </c>
      <c r="C360" s="34">
        <v>3</v>
      </c>
      <c r="D360" s="34" t="s">
        <v>654</v>
      </c>
      <c r="E360" s="34" t="s">
        <v>654</v>
      </c>
      <c r="F360" s="6" t="s">
        <v>508</v>
      </c>
      <c r="G360" s="35" t="s">
        <v>512</v>
      </c>
      <c r="H360" s="35"/>
      <c r="I360" s="8" t="s">
        <v>537</v>
      </c>
    </row>
    <row r="361" spans="1:9" ht="17.649999999999999" x14ac:dyDescent="0.5">
      <c r="A361" s="34" t="s">
        <v>382</v>
      </c>
      <c r="B361" s="34" t="s">
        <v>865</v>
      </c>
      <c r="C361" s="34">
        <v>3</v>
      </c>
      <c r="D361" s="34" t="s">
        <v>654</v>
      </c>
      <c r="E361" s="34" t="s">
        <v>654</v>
      </c>
      <c r="F361" s="6" t="s">
        <v>508</v>
      </c>
      <c r="G361" s="35" t="s">
        <v>512</v>
      </c>
      <c r="H361" s="35"/>
      <c r="I361" s="8" t="s">
        <v>537</v>
      </c>
    </row>
    <row r="362" spans="1:9" ht="17.649999999999999" x14ac:dyDescent="0.5">
      <c r="A362" s="34" t="s">
        <v>383</v>
      </c>
      <c r="B362" s="34" t="s">
        <v>865</v>
      </c>
      <c r="C362" s="34">
        <v>3</v>
      </c>
      <c r="D362" s="34" t="s">
        <v>654</v>
      </c>
      <c r="E362" s="34" t="s">
        <v>654</v>
      </c>
      <c r="F362" s="6" t="s">
        <v>508</v>
      </c>
      <c r="G362" s="35" t="s">
        <v>512</v>
      </c>
      <c r="H362" s="35"/>
      <c r="I362" s="8" t="s">
        <v>537</v>
      </c>
    </row>
    <row r="363" spans="1:9" ht="17.649999999999999" x14ac:dyDescent="0.5">
      <c r="A363" s="34" t="s">
        <v>384</v>
      </c>
      <c r="B363" s="34" t="s">
        <v>865</v>
      </c>
      <c r="C363" s="34">
        <v>3</v>
      </c>
      <c r="D363" s="34" t="s">
        <v>654</v>
      </c>
      <c r="E363" s="34" t="s">
        <v>654</v>
      </c>
      <c r="F363" s="6" t="s">
        <v>508</v>
      </c>
      <c r="G363" s="35" t="s">
        <v>512</v>
      </c>
      <c r="H363" s="35"/>
      <c r="I363" s="8" t="s">
        <v>537</v>
      </c>
    </row>
    <row r="364" spans="1:9" ht="17.649999999999999" x14ac:dyDescent="0.5">
      <c r="A364" s="6" t="s">
        <v>385</v>
      </c>
      <c r="B364" s="6" t="s">
        <v>915</v>
      </c>
      <c r="C364" s="6">
        <v>2</v>
      </c>
      <c r="D364" s="9" t="s">
        <v>600</v>
      </c>
      <c r="E364" s="9" t="s">
        <v>508</v>
      </c>
      <c r="F364" s="8"/>
      <c r="G364" s="9" t="s">
        <v>512</v>
      </c>
      <c r="H364" s="9"/>
      <c r="I364" s="8" t="s">
        <v>537</v>
      </c>
    </row>
    <row r="365" spans="1:9" ht="17.649999999999999" x14ac:dyDescent="0.5">
      <c r="A365" s="6" t="s">
        <v>386</v>
      </c>
      <c r="B365" s="6" t="s">
        <v>916</v>
      </c>
      <c r="C365" s="6">
        <v>2</v>
      </c>
      <c r="D365" s="6" t="s">
        <v>555</v>
      </c>
      <c r="E365" s="6" t="s">
        <v>508</v>
      </c>
      <c r="F365" s="8"/>
      <c r="G365" s="9"/>
      <c r="H365" s="6" t="s">
        <v>506</v>
      </c>
      <c r="I365" s="31" t="s">
        <v>1415</v>
      </c>
    </row>
    <row r="366" spans="1:9" ht="17.649999999999999" x14ac:dyDescent="0.5">
      <c r="A366" s="6" t="s">
        <v>387</v>
      </c>
      <c r="B366" s="6" t="s">
        <v>916</v>
      </c>
      <c r="C366" s="6">
        <v>2</v>
      </c>
      <c r="D366" s="6" t="s">
        <v>555</v>
      </c>
      <c r="E366" s="6" t="s">
        <v>508</v>
      </c>
      <c r="F366" s="8"/>
      <c r="G366" s="9"/>
      <c r="H366" s="6" t="s">
        <v>917</v>
      </c>
      <c r="I366" s="31" t="s">
        <v>1415</v>
      </c>
    </row>
    <row r="367" spans="1:9" ht="18" x14ac:dyDescent="0.55000000000000004">
      <c r="A367" s="6" t="s">
        <v>388</v>
      </c>
      <c r="B367" s="6" t="s">
        <v>918</v>
      </c>
      <c r="C367" s="6">
        <v>2</v>
      </c>
      <c r="D367" s="6" t="s">
        <v>919</v>
      </c>
      <c r="E367" s="6" t="s">
        <v>622</v>
      </c>
      <c r="F367" s="29"/>
      <c r="G367" s="6" t="s">
        <v>512</v>
      </c>
      <c r="H367" s="9"/>
      <c r="I367" s="28"/>
    </row>
    <row r="368" spans="1:9" ht="18" x14ac:dyDescent="0.55000000000000004">
      <c r="A368" s="6" t="s">
        <v>389</v>
      </c>
      <c r="B368" s="6" t="s">
        <v>514</v>
      </c>
      <c r="C368" s="6">
        <v>2</v>
      </c>
      <c r="D368" s="6" t="s">
        <v>920</v>
      </c>
      <c r="E368" s="6" t="s">
        <v>532</v>
      </c>
      <c r="F368" s="28"/>
      <c r="G368" s="6" t="s">
        <v>517</v>
      </c>
      <c r="H368" s="9"/>
      <c r="I368" s="28"/>
    </row>
    <row r="369" spans="1:9" ht="17.649999999999999" x14ac:dyDescent="0.5">
      <c r="A369" s="6" t="s">
        <v>390</v>
      </c>
      <c r="B369" s="6" t="s">
        <v>921</v>
      </c>
      <c r="C369" s="6">
        <v>2</v>
      </c>
      <c r="D369" s="9" t="s">
        <v>680</v>
      </c>
      <c r="E369" s="8" t="s">
        <v>922</v>
      </c>
      <c r="F369" s="8"/>
      <c r="G369" s="9" t="s">
        <v>512</v>
      </c>
      <c r="H369" s="9"/>
      <c r="I369" s="8"/>
    </row>
    <row r="370" spans="1:9" ht="17.649999999999999" x14ac:dyDescent="0.5">
      <c r="A370" s="6" t="s">
        <v>391</v>
      </c>
      <c r="B370" s="6" t="s">
        <v>923</v>
      </c>
      <c r="C370" s="6">
        <v>1</v>
      </c>
      <c r="D370" s="9" t="s">
        <v>508</v>
      </c>
      <c r="E370" s="8"/>
      <c r="F370" s="8"/>
      <c r="G370" s="9" t="s">
        <v>508</v>
      </c>
      <c r="H370" s="9"/>
      <c r="I370" s="8" t="s">
        <v>872</v>
      </c>
    </row>
    <row r="371" spans="1:9" ht="18" x14ac:dyDescent="0.55000000000000004">
      <c r="A371" s="6" t="s">
        <v>392</v>
      </c>
      <c r="B371" s="6" t="s">
        <v>497</v>
      </c>
      <c r="C371" s="6">
        <v>1</v>
      </c>
      <c r="D371" s="6" t="s">
        <v>622</v>
      </c>
      <c r="E371" s="8"/>
      <c r="F371" s="8"/>
      <c r="G371" s="6" t="s">
        <v>499</v>
      </c>
      <c r="H371" s="9"/>
      <c r="I371" s="28"/>
    </row>
    <row r="372" spans="1:9" ht="18" x14ac:dyDescent="0.55000000000000004">
      <c r="A372" s="6" t="s">
        <v>393</v>
      </c>
      <c r="B372" s="6" t="s">
        <v>924</v>
      </c>
      <c r="C372" s="6">
        <v>2</v>
      </c>
      <c r="D372" s="6" t="s">
        <v>925</v>
      </c>
      <c r="E372" s="6" t="s">
        <v>526</v>
      </c>
      <c r="F372" s="9"/>
      <c r="G372" s="6" t="s">
        <v>512</v>
      </c>
      <c r="H372" s="9"/>
      <c r="I372" s="28"/>
    </row>
    <row r="373" spans="1:9" ht="18" x14ac:dyDescent="0.55000000000000004">
      <c r="A373" s="6" t="s">
        <v>394</v>
      </c>
      <c r="B373" s="6" t="s">
        <v>924</v>
      </c>
      <c r="C373" s="6">
        <v>2</v>
      </c>
      <c r="D373" s="6" t="s">
        <v>926</v>
      </c>
      <c r="E373" s="6" t="s">
        <v>526</v>
      </c>
      <c r="F373" s="9"/>
      <c r="G373" s="6" t="s">
        <v>512</v>
      </c>
      <c r="H373" s="9"/>
      <c r="I373" s="28"/>
    </row>
    <row r="374" spans="1:9" ht="18" x14ac:dyDescent="0.55000000000000004">
      <c r="A374" s="6" t="s">
        <v>395</v>
      </c>
      <c r="B374" s="6" t="s">
        <v>927</v>
      </c>
      <c r="C374" s="6">
        <v>2</v>
      </c>
      <c r="D374" s="6" t="s">
        <v>555</v>
      </c>
      <c r="E374" s="6" t="s">
        <v>928</v>
      </c>
      <c r="F374" s="9"/>
      <c r="G374" s="6" t="s">
        <v>512</v>
      </c>
      <c r="H374" s="9"/>
      <c r="I374" s="28"/>
    </row>
    <row r="375" spans="1:9" ht="18" x14ac:dyDescent="0.55000000000000004">
      <c r="A375" s="6" t="s">
        <v>396</v>
      </c>
      <c r="B375" s="6" t="s">
        <v>500</v>
      </c>
      <c r="C375" s="6">
        <v>1</v>
      </c>
      <c r="D375" s="6" t="s">
        <v>501</v>
      </c>
      <c r="E375" s="8"/>
      <c r="F375" s="8"/>
      <c r="G375" s="6" t="s">
        <v>929</v>
      </c>
      <c r="H375" s="9"/>
      <c r="I375" s="28"/>
    </row>
    <row r="376" spans="1:9" ht="18" x14ac:dyDescent="0.55000000000000004">
      <c r="A376" s="6" t="s">
        <v>397</v>
      </c>
      <c r="B376" s="6" t="s">
        <v>500</v>
      </c>
      <c r="C376" s="6">
        <v>1</v>
      </c>
      <c r="D376" s="6" t="s">
        <v>501</v>
      </c>
      <c r="E376" s="8"/>
      <c r="F376" s="8"/>
      <c r="G376" s="6" t="s">
        <v>929</v>
      </c>
      <c r="H376" s="9"/>
      <c r="I376" s="28"/>
    </row>
    <row r="377" spans="1:9" ht="18" x14ac:dyDescent="0.55000000000000004">
      <c r="A377" s="6" t="s">
        <v>398</v>
      </c>
      <c r="B377" s="6" t="s">
        <v>500</v>
      </c>
      <c r="C377" s="6">
        <v>1</v>
      </c>
      <c r="D377" s="6" t="s">
        <v>501</v>
      </c>
      <c r="E377" s="8"/>
      <c r="F377" s="8"/>
      <c r="G377" s="6" t="s">
        <v>929</v>
      </c>
      <c r="H377" s="9"/>
      <c r="I377" s="28"/>
    </row>
    <row r="378" spans="1:9" ht="18" x14ac:dyDescent="0.55000000000000004">
      <c r="A378" s="6" t="s">
        <v>399</v>
      </c>
      <c r="B378" s="6" t="s">
        <v>930</v>
      </c>
      <c r="C378" s="6">
        <v>2</v>
      </c>
      <c r="D378" s="6" t="s">
        <v>1426</v>
      </c>
      <c r="E378" s="6" t="s">
        <v>663</v>
      </c>
      <c r="F378" s="8"/>
      <c r="G378" s="6" t="s">
        <v>512</v>
      </c>
      <c r="H378" s="9"/>
      <c r="I378" s="28"/>
    </row>
    <row r="379" spans="1:9" ht="18" x14ac:dyDescent="0.55000000000000004">
      <c r="A379" s="6" t="s">
        <v>400</v>
      </c>
      <c r="B379" s="6" t="s">
        <v>497</v>
      </c>
      <c r="C379" s="6">
        <v>1</v>
      </c>
      <c r="D379" s="6" t="s">
        <v>504</v>
      </c>
      <c r="E379" s="8"/>
      <c r="F379" s="8"/>
      <c r="G379" s="6" t="s">
        <v>666</v>
      </c>
      <c r="H379" s="6" t="s">
        <v>643</v>
      </c>
      <c r="I379" s="28"/>
    </row>
    <row r="380" spans="1:9" ht="18" x14ac:dyDescent="0.55000000000000004">
      <c r="A380" s="6" t="s">
        <v>401</v>
      </c>
      <c r="B380" s="6" t="s">
        <v>627</v>
      </c>
      <c r="C380" s="6">
        <v>2</v>
      </c>
      <c r="D380" s="6" t="s">
        <v>504</v>
      </c>
      <c r="E380" s="6" t="s">
        <v>701</v>
      </c>
      <c r="F380" s="9"/>
      <c r="G380" s="6" t="s">
        <v>512</v>
      </c>
      <c r="H380" s="9"/>
      <c r="I380" s="28"/>
    </row>
    <row r="381" spans="1:9" ht="17.649999999999999" x14ac:dyDescent="0.5">
      <c r="A381" s="6" t="s">
        <v>402</v>
      </c>
      <c r="B381" s="9" t="s">
        <v>931</v>
      </c>
      <c r="C381" s="6">
        <v>3</v>
      </c>
      <c r="D381" s="9" t="s">
        <v>579</v>
      </c>
      <c r="E381" s="9" t="s">
        <v>508</v>
      </c>
      <c r="F381" s="9" t="s">
        <v>508</v>
      </c>
      <c r="G381" s="9" t="s">
        <v>512</v>
      </c>
      <c r="H381" s="9"/>
      <c r="I381" s="8" t="s">
        <v>537</v>
      </c>
    </row>
    <row r="382" spans="1:9" ht="18" x14ac:dyDescent="0.55000000000000004">
      <c r="A382" s="6" t="s">
        <v>403</v>
      </c>
      <c r="B382" s="6" t="s">
        <v>796</v>
      </c>
      <c r="C382" s="6">
        <v>1</v>
      </c>
      <c r="D382" s="6" t="s">
        <v>558</v>
      </c>
      <c r="E382" s="7"/>
      <c r="F382" s="7"/>
      <c r="G382" s="6" t="s">
        <v>797</v>
      </c>
      <c r="H382" s="6" t="s">
        <v>517</v>
      </c>
      <c r="I382" s="36"/>
    </row>
    <row r="383" spans="1:9" ht="18" x14ac:dyDescent="0.55000000000000004">
      <c r="A383" s="6" t="s">
        <v>404</v>
      </c>
      <c r="B383" s="6" t="s">
        <v>932</v>
      </c>
      <c r="C383" s="6">
        <v>1</v>
      </c>
      <c r="D383" s="6" t="s">
        <v>1425</v>
      </c>
      <c r="E383" s="28"/>
      <c r="F383" s="28"/>
      <c r="G383" s="6" t="s">
        <v>499</v>
      </c>
      <c r="H383" s="9"/>
      <c r="I383" s="28"/>
    </row>
    <row r="384" spans="1:9" ht="18" x14ac:dyDescent="0.55000000000000004">
      <c r="A384" s="6" t="s">
        <v>405</v>
      </c>
      <c r="B384" s="6" t="s">
        <v>932</v>
      </c>
      <c r="C384" s="6">
        <v>1</v>
      </c>
      <c r="D384" s="6" t="s">
        <v>501</v>
      </c>
      <c r="E384" s="8"/>
      <c r="F384" s="8"/>
      <c r="G384" s="6" t="s">
        <v>517</v>
      </c>
      <c r="H384" s="9"/>
      <c r="I384" s="28"/>
    </row>
    <row r="385" spans="1:9" ht="18" x14ac:dyDescent="0.55000000000000004">
      <c r="A385" s="6" t="s">
        <v>406</v>
      </c>
      <c r="B385" s="6" t="s">
        <v>933</v>
      </c>
      <c r="C385" s="6">
        <v>1</v>
      </c>
      <c r="D385" s="6" t="s">
        <v>622</v>
      </c>
      <c r="E385" s="8"/>
      <c r="F385" s="8"/>
      <c r="G385" s="6" t="s">
        <v>934</v>
      </c>
      <c r="H385" s="9"/>
      <c r="I385" s="28"/>
    </row>
    <row r="386" spans="1:9" ht="18" x14ac:dyDescent="0.55000000000000004">
      <c r="A386" s="6" t="s">
        <v>407</v>
      </c>
      <c r="B386" s="6" t="s">
        <v>935</v>
      </c>
      <c r="C386" s="6">
        <v>2</v>
      </c>
      <c r="D386" s="6" t="s">
        <v>1422</v>
      </c>
      <c r="E386" s="6" t="s">
        <v>690</v>
      </c>
      <c r="F386" s="8"/>
      <c r="G386" s="6" t="s">
        <v>512</v>
      </c>
      <c r="H386" s="9"/>
      <c r="I386" s="28"/>
    </row>
    <row r="387" spans="1:9" ht="17.649999999999999" x14ac:dyDescent="0.5">
      <c r="A387" s="6" t="s">
        <v>408</v>
      </c>
      <c r="B387" s="9" t="s">
        <v>936</v>
      </c>
      <c r="C387" s="6">
        <v>2</v>
      </c>
      <c r="D387" s="9" t="s">
        <v>1421</v>
      </c>
      <c r="E387" s="9" t="s">
        <v>892</v>
      </c>
      <c r="F387" s="8"/>
      <c r="G387" s="9" t="s">
        <v>508</v>
      </c>
      <c r="H387" s="9"/>
      <c r="I387" s="8" t="s">
        <v>872</v>
      </c>
    </row>
    <row r="388" spans="1:9" ht="17.649999999999999" x14ac:dyDescent="0.5">
      <c r="A388" s="6" t="s">
        <v>409</v>
      </c>
      <c r="B388" s="6" t="s">
        <v>937</v>
      </c>
      <c r="C388" s="6">
        <v>2</v>
      </c>
      <c r="D388" s="9" t="s">
        <v>1428</v>
      </c>
      <c r="E388" s="9" t="s">
        <v>892</v>
      </c>
      <c r="F388" s="8"/>
      <c r="G388" s="9" t="s">
        <v>508</v>
      </c>
      <c r="H388" s="9"/>
      <c r="I388" s="8" t="s">
        <v>872</v>
      </c>
    </row>
    <row r="389" spans="1:9" ht="17.649999999999999" x14ac:dyDescent="0.5">
      <c r="A389" s="6" t="s">
        <v>410</v>
      </c>
      <c r="B389" s="6" t="s">
        <v>617</v>
      </c>
      <c r="C389" s="6">
        <v>2</v>
      </c>
      <c r="D389" s="9" t="s">
        <v>1419</v>
      </c>
      <c r="E389" s="9" t="s">
        <v>508</v>
      </c>
      <c r="F389" s="8"/>
      <c r="G389" s="9" t="s">
        <v>508</v>
      </c>
      <c r="H389" s="9"/>
      <c r="I389" s="8" t="s">
        <v>872</v>
      </c>
    </row>
    <row r="390" spans="1:9" ht="18" x14ac:dyDescent="0.55000000000000004">
      <c r="A390" s="6" t="s">
        <v>411</v>
      </c>
      <c r="B390" s="6" t="s">
        <v>653</v>
      </c>
      <c r="C390" s="6">
        <v>2</v>
      </c>
      <c r="D390" s="6" t="s">
        <v>938</v>
      </c>
      <c r="E390" s="9" t="s">
        <v>700</v>
      </c>
      <c r="F390" s="9"/>
      <c r="G390" s="6" t="s">
        <v>512</v>
      </c>
      <c r="H390" s="9"/>
      <c r="I390" s="28"/>
    </row>
    <row r="391" spans="1:9" ht="18" x14ac:dyDescent="0.55000000000000004">
      <c r="A391" s="6" t="s">
        <v>412</v>
      </c>
      <c r="B391" s="6" t="s">
        <v>497</v>
      </c>
      <c r="C391" s="6">
        <v>1</v>
      </c>
      <c r="D391" s="6" t="s">
        <v>622</v>
      </c>
      <c r="E391" s="8"/>
      <c r="F391" s="8"/>
      <c r="G391" s="6" t="s">
        <v>499</v>
      </c>
      <c r="H391" s="9"/>
      <c r="I391" s="28"/>
    </row>
    <row r="392" spans="1:9" ht="18" x14ac:dyDescent="0.55000000000000004">
      <c r="A392" s="6" t="s">
        <v>413</v>
      </c>
      <c r="B392" s="6" t="s">
        <v>688</v>
      </c>
      <c r="C392" s="6">
        <v>1</v>
      </c>
      <c r="D392" s="6" t="s">
        <v>555</v>
      </c>
      <c r="E392" s="8"/>
      <c r="F392" s="8"/>
      <c r="G392" s="6" t="s">
        <v>610</v>
      </c>
      <c r="H392" s="9"/>
      <c r="I392" s="28"/>
    </row>
    <row r="393" spans="1:9" ht="18" x14ac:dyDescent="0.55000000000000004">
      <c r="A393" s="6" t="s">
        <v>414</v>
      </c>
      <c r="B393" s="6" t="s">
        <v>688</v>
      </c>
      <c r="C393" s="6">
        <v>1</v>
      </c>
      <c r="D393" s="6" t="s">
        <v>555</v>
      </c>
      <c r="E393" s="8"/>
      <c r="F393" s="8"/>
      <c r="G393" s="6" t="s">
        <v>610</v>
      </c>
      <c r="H393" s="9"/>
      <c r="I393" s="28"/>
    </row>
    <row r="394" spans="1:9" ht="18" x14ac:dyDescent="0.55000000000000004">
      <c r="A394" s="6" t="s">
        <v>415</v>
      </c>
      <c r="B394" s="6" t="s">
        <v>939</v>
      </c>
      <c r="C394" s="6">
        <v>2</v>
      </c>
      <c r="D394" s="6" t="s">
        <v>579</v>
      </c>
      <c r="E394" s="6" t="s">
        <v>747</v>
      </c>
      <c r="F394" s="9"/>
      <c r="G394" s="6" t="s">
        <v>605</v>
      </c>
      <c r="H394" s="9"/>
      <c r="I394" s="28"/>
    </row>
    <row r="395" spans="1:9" ht="18" x14ac:dyDescent="0.55000000000000004">
      <c r="A395" s="6" t="s">
        <v>416</v>
      </c>
      <c r="B395" s="6" t="s">
        <v>940</v>
      </c>
      <c r="C395" s="6">
        <v>1</v>
      </c>
      <c r="D395" s="6" t="s">
        <v>941</v>
      </c>
      <c r="E395" s="8"/>
      <c r="F395" s="8"/>
      <c r="G395" s="6" t="s">
        <v>613</v>
      </c>
      <c r="H395" s="9"/>
      <c r="I395" s="28"/>
    </row>
    <row r="396" spans="1:9" ht="17.649999999999999" x14ac:dyDescent="0.5">
      <c r="A396" s="6" t="s">
        <v>417</v>
      </c>
      <c r="B396" s="6" t="s">
        <v>942</v>
      </c>
      <c r="C396" s="6">
        <v>2</v>
      </c>
      <c r="D396" s="9" t="s">
        <v>579</v>
      </c>
      <c r="F396" s="8"/>
      <c r="G396" s="6" t="s">
        <v>943</v>
      </c>
      <c r="H396" s="9" t="s">
        <v>508</v>
      </c>
      <c r="I396" s="31" t="s">
        <v>1416</v>
      </c>
    </row>
    <row r="397" spans="1:9" ht="17.649999999999999" x14ac:dyDescent="0.5">
      <c r="A397" s="6" t="s">
        <v>418</v>
      </c>
      <c r="B397" s="6" t="s">
        <v>500</v>
      </c>
      <c r="C397" s="6">
        <v>1</v>
      </c>
      <c r="D397" s="9" t="s">
        <v>579</v>
      </c>
      <c r="E397" s="8"/>
      <c r="F397" s="8"/>
      <c r="G397" s="6" t="s">
        <v>943</v>
      </c>
      <c r="H397" s="9"/>
      <c r="I397" s="8"/>
    </row>
    <row r="398" spans="1:9" ht="18" x14ac:dyDescent="0.55000000000000004">
      <c r="A398" s="6" t="s">
        <v>419</v>
      </c>
      <c r="B398" s="6" t="s">
        <v>497</v>
      </c>
      <c r="C398" s="6">
        <v>1</v>
      </c>
      <c r="D398" s="6" t="s">
        <v>622</v>
      </c>
      <c r="E398" s="8"/>
      <c r="F398" s="8"/>
      <c r="G398" s="6" t="s">
        <v>499</v>
      </c>
      <c r="H398" s="9"/>
      <c r="I398" s="28"/>
    </row>
    <row r="399" spans="1:9" ht="18" x14ac:dyDescent="0.55000000000000004">
      <c r="A399" s="6" t="s">
        <v>420</v>
      </c>
      <c r="B399" s="6" t="s">
        <v>497</v>
      </c>
      <c r="C399" s="6">
        <v>1</v>
      </c>
      <c r="D399" s="6" t="s">
        <v>622</v>
      </c>
      <c r="E399" s="8"/>
      <c r="F399" s="8"/>
      <c r="G399" s="6" t="s">
        <v>499</v>
      </c>
      <c r="H399" s="9"/>
      <c r="I399" s="28"/>
    </row>
    <row r="400" spans="1:9" ht="17.649999999999999" x14ac:dyDescent="0.5">
      <c r="A400" s="6" t="s">
        <v>421</v>
      </c>
      <c r="B400" s="6" t="s">
        <v>940</v>
      </c>
      <c r="C400" s="6">
        <v>1</v>
      </c>
      <c r="D400" s="9" t="s">
        <v>508</v>
      </c>
      <c r="E400" s="8"/>
      <c r="F400" s="8"/>
      <c r="G400" s="6" t="s">
        <v>944</v>
      </c>
      <c r="H400" s="9"/>
      <c r="I400" s="8" t="s">
        <v>872</v>
      </c>
    </row>
    <row r="401" spans="1:9" ht="18" x14ac:dyDescent="0.55000000000000004">
      <c r="A401" s="6" t="s">
        <v>422</v>
      </c>
      <c r="B401" s="6" t="s">
        <v>945</v>
      </c>
      <c r="C401" s="6">
        <v>1</v>
      </c>
      <c r="D401" s="9" t="s">
        <v>555</v>
      </c>
      <c r="E401" s="9" t="s">
        <v>804</v>
      </c>
      <c r="F401" s="8"/>
      <c r="G401" s="9" t="s">
        <v>512</v>
      </c>
      <c r="H401" s="9"/>
      <c r="I401" s="28"/>
    </row>
    <row r="402" spans="1:9" ht="18" x14ac:dyDescent="0.55000000000000004">
      <c r="A402" s="6" t="s">
        <v>423</v>
      </c>
      <c r="B402" s="6" t="s">
        <v>945</v>
      </c>
      <c r="C402" s="6">
        <v>1</v>
      </c>
      <c r="D402" s="9" t="s">
        <v>558</v>
      </c>
      <c r="E402" s="9" t="s">
        <v>804</v>
      </c>
      <c r="F402" s="8"/>
      <c r="G402" s="9" t="s">
        <v>512</v>
      </c>
      <c r="H402" s="9"/>
      <c r="I402" s="28"/>
    </row>
    <row r="403" spans="1:9" ht="18" x14ac:dyDescent="0.55000000000000004">
      <c r="A403" s="6" t="s">
        <v>424</v>
      </c>
      <c r="B403" s="6" t="s">
        <v>945</v>
      </c>
      <c r="C403" s="6">
        <v>1</v>
      </c>
      <c r="D403" s="9" t="s">
        <v>620</v>
      </c>
      <c r="E403" s="9" t="s">
        <v>804</v>
      </c>
      <c r="F403" s="8"/>
      <c r="G403" s="9" t="s">
        <v>512</v>
      </c>
      <c r="H403" s="9"/>
      <c r="I403" s="28"/>
    </row>
    <row r="404" spans="1:9" ht="17.649999999999999" x14ac:dyDescent="0.5">
      <c r="A404" s="6" t="s">
        <v>425</v>
      </c>
      <c r="B404" s="6" t="s">
        <v>497</v>
      </c>
      <c r="C404" s="6">
        <v>1</v>
      </c>
      <c r="D404" s="9" t="s">
        <v>508</v>
      </c>
      <c r="E404" s="8"/>
      <c r="F404" s="8"/>
      <c r="G404" s="9" t="s">
        <v>508</v>
      </c>
      <c r="H404" s="9"/>
      <c r="I404" s="8" t="s">
        <v>872</v>
      </c>
    </row>
    <row r="405" spans="1:9" ht="18" x14ac:dyDescent="0.55000000000000004">
      <c r="A405" s="6" t="s">
        <v>426</v>
      </c>
      <c r="B405" s="6" t="s">
        <v>497</v>
      </c>
      <c r="C405" s="6">
        <v>1</v>
      </c>
      <c r="D405" s="6" t="s">
        <v>504</v>
      </c>
      <c r="E405" s="8"/>
      <c r="F405" s="8"/>
      <c r="G405" s="6" t="s">
        <v>946</v>
      </c>
      <c r="H405" s="6" t="s">
        <v>506</v>
      </c>
      <c r="I405" s="28"/>
    </row>
    <row r="406" spans="1:9" ht="18" x14ac:dyDescent="0.55000000000000004">
      <c r="A406" s="6" t="s">
        <v>427</v>
      </c>
      <c r="B406" s="6" t="s">
        <v>497</v>
      </c>
      <c r="C406" s="6">
        <v>1</v>
      </c>
      <c r="D406" s="6" t="s">
        <v>504</v>
      </c>
      <c r="E406" s="8"/>
      <c r="F406" s="8"/>
      <c r="G406" s="6" t="s">
        <v>697</v>
      </c>
      <c r="H406" s="6" t="s">
        <v>598</v>
      </c>
      <c r="I406" s="28"/>
    </row>
    <row r="407" spans="1:9" ht="17.649999999999999" x14ac:dyDescent="0.5">
      <c r="A407" s="6" t="s">
        <v>428</v>
      </c>
      <c r="B407" s="6" t="s">
        <v>603</v>
      </c>
      <c r="C407" s="6">
        <v>2</v>
      </c>
      <c r="D407" s="9" t="s">
        <v>508</v>
      </c>
      <c r="E407" s="6" t="s">
        <v>947</v>
      </c>
      <c r="F407" s="8"/>
      <c r="G407" s="6" t="s">
        <v>860</v>
      </c>
      <c r="H407" s="6" t="s">
        <v>948</v>
      </c>
      <c r="I407" s="8" t="s">
        <v>1415</v>
      </c>
    </row>
    <row r="408" spans="1:9" ht="18" x14ac:dyDescent="0.55000000000000004">
      <c r="A408" s="6" t="s">
        <v>429</v>
      </c>
      <c r="B408" s="6" t="s">
        <v>949</v>
      </c>
      <c r="C408" s="6">
        <v>2</v>
      </c>
      <c r="D408" s="6" t="s">
        <v>641</v>
      </c>
      <c r="E408" s="6" t="s">
        <v>642</v>
      </c>
      <c r="F408" s="9"/>
      <c r="G408" s="6" t="s">
        <v>512</v>
      </c>
      <c r="H408" s="9"/>
      <c r="I408" s="28"/>
    </row>
    <row r="409" spans="1:9" ht="18" x14ac:dyDescent="0.55000000000000004">
      <c r="A409" s="6" t="s">
        <v>430</v>
      </c>
      <c r="B409" s="6" t="s">
        <v>497</v>
      </c>
      <c r="C409" s="6">
        <v>1</v>
      </c>
      <c r="D409" s="6" t="s">
        <v>590</v>
      </c>
      <c r="E409" s="8"/>
      <c r="F409" s="8"/>
      <c r="G409" s="6" t="s">
        <v>950</v>
      </c>
      <c r="H409" s="6" t="s">
        <v>951</v>
      </c>
      <c r="I409" s="28"/>
    </row>
    <row r="410" spans="1:9" ht="18" x14ac:dyDescent="0.55000000000000004">
      <c r="A410" s="6" t="s">
        <v>431</v>
      </c>
      <c r="B410" s="6" t="s">
        <v>612</v>
      </c>
      <c r="C410" s="6">
        <v>1</v>
      </c>
      <c r="D410" s="6" t="s">
        <v>590</v>
      </c>
      <c r="E410" s="8"/>
      <c r="F410" s="8"/>
      <c r="G410" s="6" t="s">
        <v>950</v>
      </c>
      <c r="H410" s="6" t="s">
        <v>951</v>
      </c>
      <c r="I410" s="28"/>
    </row>
    <row r="411" spans="1:9" ht="18" x14ac:dyDescent="0.55000000000000004">
      <c r="A411" s="6" t="s">
        <v>432</v>
      </c>
      <c r="B411" s="6" t="s">
        <v>952</v>
      </c>
      <c r="C411" s="6">
        <v>2</v>
      </c>
      <c r="D411" s="6" t="s">
        <v>511</v>
      </c>
      <c r="E411" s="6" t="s">
        <v>723</v>
      </c>
      <c r="F411" s="8"/>
      <c r="G411" s="6" t="s">
        <v>878</v>
      </c>
      <c r="H411" s="9"/>
      <c r="I411" s="28"/>
    </row>
    <row r="412" spans="1:9" ht="17.649999999999999" x14ac:dyDescent="0.5">
      <c r="A412" s="6" t="s">
        <v>433</v>
      </c>
      <c r="B412" s="6" t="s">
        <v>497</v>
      </c>
      <c r="C412" s="6">
        <v>1</v>
      </c>
      <c r="D412" s="9" t="s">
        <v>508</v>
      </c>
      <c r="E412" s="8"/>
      <c r="F412" s="8"/>
      <c r="G412" s="6" t="s">
        <v>499</v>
      </c>
      <c r="H412" s="9"/>
      <c r="I412" s="8" t="s">
        <v>1417</v>
      </c>
    </row>
    <row r="413" spans="1:9" ht="18" x14ac:dyDescent="0.55000000000000004">
      <c r="A413" s="6" t="s">
        <v>434</v>
      </c>
      <c r="B413" s="6" t="s">
        <v>497</v>
      </c>
      <c r="C413" s="6">
        <v>1</v>
      </c>
      <c r="D413" s="6" t="s">
        <v>654</v>
      </c>
      <c r="E413" s="8"/>
      <c r="F413" s="8"/>
      <c r="G413" s="6" t="s">
        <v>953</v>
      </c>
      <c r="H413" s="6" t="s">
        <v>662</v>
      </c>
      <c r="I413" s="28"/>
    </row>
    <row r="414" spans="1:9" ht="18" x14ac:dyDescent="0.55000000000000004">
      <c r="A414" s="6" t="s">
        <v>435</v>
      </c>
      <c r="B414" s="6" t="s">
        <v>497</v>
      </c>
      <c r="C414" s="6">
        <v>1</v>
      </c>
      <c r="D414" s="6" t="s">
        <v>654</v>
      </c>
      <c r="E414" s="8"/>
      <c r="F414" s="8"/>
      <c r="G414" s="6" t="s">
        <v>954</v>
      </c>
      <c r="H414" s="6" t="s">
        <v>662</v>
      </c>
      <c r="I414" s="28"/>
    </row>
    <row r="415" spans="1:9" ht="18" x14ac:dyDescent="0.55000000000000004">
      <c r="A415" s="6" t="s">
        <v>436</v>
      </c>
      <c r="B415" s="6" t="s">
        <v>586</v>
      </c>
      <c r="C415" s="6">
        <v>2</v>
      </c>
      <c r="D415" s="6" t="s">
        <v>1422</v>
      </c>
      <c r="E415" s="6" t="s">
        <v>955</v>
      </c>
      <c r="F415" s="8"/>
      <c r="G415" s="6" t="s">
        <v>512</v>
      </c>
      <c r="H415" s="9"/>
      <c r="I415" s="28"/>
    </row>
    <row r="416" spans="1:9" ht="18" x14ac:dyDescent="0.55000000000000004">
      <c r="A416" s="6" t="s">
        <v>437</v>
      </c>
      <c r="B416" s="6" t="s">
        <v>500</v>
      </c>
      <c r="C416" s="6">
        <v>1</v>
      </c>
      <c r="D416" s="6" t="s">
        <v>501</v>
      </c>
      <c r="E416" s="8"/>
      <c r="F416" s="8"/>
      <c r="G416" s="6" t="s">
        <v>767</v>
      </c>
      <c r="H416" s="6" t="s">
        <v>598</v>
      </c>
      <c r="I416" s="28"/>
    </row>
    <row r="417" spans="1:9" ht="18" x14ac:dyDescent="0.55000000000000004">
      <c r="A417" s="6" t="s">
        <v>438</v>
      </c>
      <c r="B417" s="6" t="s">
        <v>659</v>
      </c>
      <c r="C417" s="6">
        <v>2</v>
      </c>
      <c r="D417" s="6" t="s">
        <v>525</v>
      </c>
      <c r="E417" s="6" t="s">
        <v>526</v>
      </c>
      <c r="F417" s="8"/>
      <c r="G417" s="6" t="s">
        <v>512</v>
      </c>
      <c r="H417" s="9"/>
      <c r="I417" s="28"/>
    </row>
    <row r="418" spans="1:9" ht="18" x14ac:dyDescent="0.55000000000000004">
      <c r="A418" s="6" t="s">
        <v>439</v>
      </c>
      <c r="B418" s="6" t="s">
        <v>956</v>
      </c>
      <c r="C418" s="6">
        <v>2</v>
      </c>
      <c r="D418" s="6" t="s">
        <v>525</v>
      </c>
      <c r="E418" s="6" t="s">
        <v>957</v>
      </c>
      <c r="F418" s="28"/>
      <c r="G418" s="6" t="s">
        <v>499</v>
      </c>
      <c r="H418" s="9"/>
      <c r="I418" s="28"/>
    </row>
    <row r="419" spans="1:9" ht="18" x14ac:dyDescent="0.55000000000000004">
      <c r="A419" s="6" t="s">
        <v>440</v>
      </c>
      <c r="B419" s="6" t="s">
        <v>958</v>
      </c>
      <c r="C419" s="6">
        <v>2</v>
      </c>
      <c r="D419" s="6" t="s">
        <v>959</v>
      </c>
      <c r="E419" s="6" t="s">
        <v>960</v>
      </c>
      <c r="F419" s="6"/>
      <c r="G419" s="6" t="s">
        <v>961</v>
      </c>
      <c r="H419" s="9"/>
      <c r="I419" s="28"/>
    </row>
    <row r="420" spans="1:9" ht="18" x14ac:dyDescent="0.55000000000000004">
      <c r="A420" s="6" t="s">
        <v>441</v>
      </c>
      <c r="B420" s="6" t="s">
        <v>962</v>
      </c>
      <c r="C420" s="6">
        <v>2</v>
      </c>
      <c r="D420" s="6" t="s">
        <v>963</v>
      </c>
      <c r="E420" s="6" t="s">
        <v>964</v>
      </c>
      <c r="F420" s="9"/>
      <c r="G420" s="6" t="s">
        <v>512</v>
      </c>
      <c r="H420" s="9"/>
      <c r="I420" s="28"/>
    </row>
    <row r="421" spans="1:9" ht="17.649999999999999" x14ac:dyDescent="0.5">
      <c r="A421" s="6" t="s">
        <v>442</v>
      </c>
      <c r="B421" s="6" t="s">
        <v>874</v>
      </c>
      <c r="C421" s="6">
        <v>2</v>
      </c>
      <c r="D421" s="9" t="s">
        <v>508</v>
      </c>
      <c r="E421" s="9" t="s">
        <v>508</v>
      </c>
      <c r="F421" s="8"/>
      <c r="G421" s="6" t="s">
        <v>512</v>
      </c>
      <c r="H421" s="9"/>
      <c r="I421" s="8" t="s">
        <v>537</v>
      </c>
    </row>
    <row r="422" spans="1:9" ht="17.649999999999999" x14ac:dyDescent="0.5">
      <c r="A422" s="6" t="s">
        <v>443</v>
      </c>
      <c r="B422" s="6" t="s">
        <v>874</v>
      </c>
      <c r="C422" s="6">
        <v>2</v>
      </c>
      <c r="D422" s="9" t="s">
        <v>508</v>
      </c>
      <c r="E422" s="9" t="s">
        <v>508</v>
      </c>
      <c r="F422" s="8"/>
      <c r="G422" s="6" t="s">
        <v>512</v>
      </c>
      <c r="H422" s="9"/>
      <c r="I422" s="8" t="s">
        <v>537</v>
      </c>
    </row>
    <row r="423" spans="1:9" ht="17.649999999999999" x14ac:dyDescent="0.5">
      <c r="A423" s="6" t="s">
        <v>444</v>
      </c>
      <c r="B423" s="6" t="s">
        <v>874</v>
      </c>
      <c r="C423" s="6">
        <v>2</v>
      </c>
      <c r="D423" s="9" t="s">
        <v>508</v>
      </c>
      <c r="E423" s="9" t="s">
        <v>508</v>
      </c>
      <c r="F423" s="8"/>
      <c r="G423" s="6" t="s">
        <v>512</v>
      </c>
      <c r="H423" s="9"/>
      <c r="I423" s="8" t="s">
        <v>537</v>
      </c>
    </row>
    <row r="424" spans="1:9" ht="17.649999999999999" x14ac:dyDescent="0.5">
      <c r="A424" s="6" t="s">
        <v>445</v>
      </c>
      <c r="B424" s="6" t="s">
        <v>965</v>
      </c>
      <c r="C424" s="6">
        <v>2</v>
      </c>
      <c r="D424" s="6" t="s">
        <v>526</v>
      </c>
      <c r="E424" s="6" t="s">
        <v>508</v>
      </c>
      <c r="F424" s="8"/>
      <c r="G424" s="9"/>
      <c r="H424" s="6" t="s">
        <v>512</v>
      </c>
      <c r="I424" s="31" t="s">
        <v>1415</v>
      </c>
    </row>
    <row r="425" spans="1:9" ht="18" x14ac:dyDescent="0.55000000000000004">
      <c r="A425" s="6" t="s">
        <v>446</v>
      </c>
      <c r="B425" s="6" t="s">
        <v>500</v>
      </c>
      <c r="C425" s="6">
        <v>1</v>
      </c>
      <c r="D425" s="6" t="s">
        <v>525</v>
      </c>
      <c r="E425" s="8"/>
      <c r="F425" s="8"/>
      <c r="G425" s="6" t="s">
        <v>966</v>
      </c>
      <c r="H425" s="9"/>
      <c r="I425" s="28"/>
    </row>
    <row r="426" spans="1:9" ht="17.649999999999999" x14ac:dyDescent="0.5">
      <c r="A426" s="6" t="s">
        <v>447</v>
      </c>
      <c r="B426" s="6" t="s">
        <v>967</v>
      </c>
      <c r="C426" s="6">
        <v>2</v>
      </c>
      <c r="D426" s="9" t="s">
        <v>1420</v>
      </c>
      <c r="E426" s="6" t="s">
        <v>968</v>
      </c>
      <c r="F426" s="8"/>
      <c r="G426" s="9" t="s">
        <v>512</v>
      </c>
      <c r="H426" s="9"/>
      <c r="I426" s="8"/>
    </row>
    <row r="427" spans="1:9" ht="18" x14ac:dyDescent="0.55000000000000004">
      <c r="A427" s="6" t="s">
        <v>448</v>
      </c>
      <c r="B427" s="6" t="s">
        <v>514</v>
      </c>
      <c r="C427" s="6">
        <v>2</v>
      </c>
      <c r="D427" s="6" t="s">
        <v>582</v>
      </c>
      <c r="E427" s="6" t="s">
        <v>969</v>
      </c>
      <c r="F427" s="9"/>
      <c r="G427" s="6" t="s">
        <v>512</v>
      </c>
      <c r="H427" s="9"/>
      <c r="I427" s="28"/>
    </row>
    <row r="428" spans="1:9" ht="18" x14ac:dyDescent="0.55000000000000004">
      <c r="A428" s="6" t="s">
        <v>449</v>
      </c>
      <c r="B428" s="6" t="s">
        <v>627</v>
      </c>
      <c r="C428" s="6">
        <v>2</v>
      </c>
      <c r="D428" s="6" t="s">
        <v>504</v>
      </c>
      <c r="E428" s="6" t="s">
        <v>970</v>
      </c>
      <c r="F428" s="9"/>
      <c r="G428" s="6" t="s">
        <v>512</v>
      </c>
      <c r="H428" s="9"/>
      <c r="I428" s="28"/>
    </row>
    <row r="429" spans="1:9" ht="18" x14ac:dyDescent="0.55000000000000004">
      <c r="A429" s="6" t="s">
        <v>450</v>
      </c>
      <c r="B429" s="6" t="s">
        <v>627</v>
      </c>
      <c r="C429" s="6">
        <v>2</v>
      </c>
      <c r="D429" s="6" t="s">
        <v>504</v>
      </c>
      <c r="E429" s="6" t="s">
        <v>970</v>
      </c>
      <c r="F429" s="9"/>
      <c r="G429" s="6" t="s">
        <v>512</v>
      </c>
      <c r="H429" s="9"/>
      <c r="I429" s="28"/>
    </row>
    <row r="430" spans="1:9" ht="18" x14ac:dyDescent="0.55000000000000004">
      <c r="A430" s="6" t="s">
        <v>451</v>
      </c>
      <c r="B430" s="6" t="s">
        <v>971</v>
      </c>
      <c r="C430" s="6">
        <v>2</v>
      </c>
      <c r="D430" s="6" t="s">
        <v>972</v>
      </c>
      <c r="E430" s="9" t="s">
        <v>508</v>
      </c>
      <c r="F430" s="28"/>
      <c r="G430" s="6" t="s">
        <v>512</v>
      </c>
      <c r="H430" s="9"/>
      <c r="I430" s="31" t="s">
        <v>1415</v>
      </c>
    </row>
    <row r="431" spans="1:9" ht="18" x14ac:dyDescent="0.55000000000000004">
      <c r="A431" s="6" t="s">
        <v>452</v>
      </c>
      <c r="B431" s="6" t="s">
        <v>973</v>
      </c>
      <c r="C431" s="6">
        <v>2</v>
      </c>
      <c r="D431" s="6" t="s">
        <v>974</v>
      </c>
      <c r="E431" s="6" t="s">
        <v>975</v>
      </c>
      <c r="F431" s="9"/>
      <c r="G431" s="6" t="s">
        <v>517</v>
      </c>
      <c r="H431" s="9"/>
      <c r="I431" s="28"/>
    </row>
    <row r="432" spans="1:9" ht="18" x14ac:dyDescent="0.55000000000000004">
      <c r="A432" s="6" t="s">
        <v>453</v>
      </c>
      <c r="B432" s="6" t="s">
        <v>976</v>
      </c>
      <c r="C432" s="6">
        <v>1</v>
      </c>
      <c r="D432" s="6" t="s">
        <v>501</v>
      </c>
      <c r="E432" s="8"/>
      <c r="F432" s="8"/>
      <c r="G432" s="6" t="s">
        <v>977</v>
      </c>
      <c r="H432" s="6" t="s">
        <v>502</v>
      </c>
      <c r="I432" s="28"/>
    </row>
    <row r="433" spans="1:9" ht="18" x14ac:dyDescent="0.55000000000000004">
      <c r="A433" s="6" t="s">
        <v>454</v>
      </c>
      <c r="B433" s="6" t="s">
        <v>500</v>
      </c>
      <c r="C433" s="6">
        <v>1</v>
      </c>
      <c r="D433" s="6" t="s">
        <v>539</v>
      </c>
      <c r="E433" s="8"/>
      <c r="F433" s="8"/>
      <c r="G433" s="6" t="s">
        <v>546</v>
      </c>
      <c r="H433" s="9"/>
      <c r="I433" s="28"/>
    </row>
    <row r="434" spans="1:9" ht="17.649999999999999" x14ac:dyDescent="0.5">
      <c r="A434" s="6" t="s">
        <v>455</v>
      </c>
      <c r="B434" s="6" t="s">
        <v>978</v>
      </c>
      <c r="C434" s="6">
        <v>2</v>
      </c>
      <c r="D434" s="9" t="s">
        <v>1419</v>
      </c>
      <c r="E434" s="9" t="s">
        <v>670</v>
      </c>
      <c r="F434" s="8"/>
      <c r="G434" s="6" t="s">
        <v>508</v>
      </c>
      <c r="H434" s="9"/>
      <c r="I434" s="8" t="s">
        <v>979</v>
      </c>
    </row>
    <row r="435" spans="1:9" ht="17.649999999999999" x14ac:dyDescent="0.5">
      <c r="A435" s="6" t="s">
        <v>456</v>
      </c>
      <c r="B435" s="6" t="s">
        <v>980</v>
      </c>
      <c r="C435" s="6">
        <v>3</v>
      </c>
      <c r="D435" s="9" t="s">
        <v>981</v>
      </c>
      <c r="E435" s="9" t="s">
        <v>981</v>
      </c>
      <c r="F435" s="9" t="s">
        <v>670</v>
      </c>
      <c r="G435" s="6" t="s">
        <v>512</v>
      </c>
      <c r="H435" s="9"/>
      <c r="I435" s="8"/>
    </row>
    <row r="436" spans="1:9" ht="18" x14ac:dyDescent="0.55000000000000004">
      <c r="A436" s="6" t="s">
        <v>457</v>
      </c>
      <c r="B436" s="6" t="s">
        <v>566</v>
      </c>
      <c r="C436" s="6">
        <v>1</v>
      </c>
      <c r="D436" s="6" t="s">
        <v>982</v>
      </c>
      <c r="E436" s="9"/>
      <c r="F436" s="9"/>
      <c r="G436" s="6" t="s">
        <v>512</v>
      </c>
      <c r="H436" s="9"/>
      <c r="I436" s="28"/>
    </row>
    <row r="437" spans="1:9" ht="17.649999999999999" x14ac:dyDescent="0.5">
      <c r="A437" s="6" t="s">
        <v>458</v>
      </c>
      <c r="B437" s="6" t="s">
        <v>500</v>
      </c>
      <c r="C437" s="6">
        <v>1</v>
      </c>
      <c r="D437" s="6" t="s">
        <v>511</v>
      </c>
      <c r="E437" s="8"/>
      <c r="F437" s="8"/>
      <c r="G437" s="6" t="s">
        <v>841</v>
      </c>
      <c r="H437" s="6" t="s">
        <v>508</v>
      </c>
      <c r="I437" s="8" t="s">
        <v>1416</v>
      </c>
    </row>
    <row r="438" spans="1:9" ht="18" x14ac:dyDescent="0.55000000000000004">
      <c r="A438" s="6" t="s">
        <v>459</v>
      </c>
      <c r="B438" s="6" t="s">
        <v>497</v>
      </c>
      <c r="C438" s="6">
        <v>1</v>
      </c>
      <c r="D438" s="6" t="s">
        <v>983</v>
      </c>
      <c r="E438" s="8"/>
      <c r="F438" s="8"/>
      <c r="G438" s="6" t="s">
        <v>499</v>
      </c>
      <c r="H438" s="9"/>
      <c r="I438" s="28"/>
    </row>
    <row r="439" spans="1:9" ht="18" x14ac:dyDescent="0.55000000000000004">
      <c r="A439" s="6" t="s">
        <v>460</v>
      </c>
      <c r="B439" s="6" t="s">
        <v>984</v>
      </c>
      <c r="C439" s="6">
        <v>2</v>
      </c>
      <c r="D439" s="6" t="s">
        <v>555</v>
      </c>
      <c r="E439" s="6" t="s">
        <v>635</v>
      </c>
      <c r="F439" s="8"/>
      <c r="G439" s="6" t="s">
        <v>546</v>
      </c>
      <c r="H439" s="9"/>
      <c r="I439" s="28"/>
    </row>
    <row r="440" spans="1:9" ht="18" x14ac:dyDescent="0.55000000000000004">
      <c r="A440" s="6" t="s">
        <v>461</v>
      </c>
      <c r="B440" s="6" t="s">
        <v>985</v>
      </c>
      <c r="C440" s="6">
        <v>2</v>
      </c>
      <c r="D440" s="6" t="s">
        <v>584</v>
      </c>
      <c r="E440" s="6"/>
      <c r="F440" s="28"/>
      <c r="G440" s="29"/>
      <c r="H440" s="6" t="s">
        <v>624</v>
      </c>
      <c r="I440" s="8" t="s">
        <v>1415</v>
      </c>
    </row>
    <row r="441" spans="1:9" ht="17.649999999999999" x14ac:dyDescent="0.5">
      <c r="A441" s="6" t="s">
        <v>462</v>
      </c>
      <c r="B441" s="6" t="s">
        <v>603</v>
      </c>
      <c r="C441" s="6">
        <v>2</v>
      </c>
      <c r="D441" s="6" t="s">
        <v>504</v>
      </c>
      <c r="E441" s="6" t="s">
        <v>663</v>
      </c>
      <c r="F441" s="8"/>
      <c r="G441" s="6" t="s">
        <v>508</v>
      </c>
      <c r="H441" s="6" t="s">
        <v>499</v>
      </c>
      <c r="I441" s="31" t="s">
        <v>986</v>
      </c>
    </row>
    <row r="442" spans="1:9" ht="18" x14ac:dyDescent="0.55000000000000004">
      <c r="A442" s="6" t="s">
        <v>463</v>
      </c>
      <c r="B442" s="6" t="s">
        <v>627</v>
      </c>
      <c r="C442" s="6">
        <v>1</v>
      </c>
      <c r="D442" s="9" t="s">
        <v>1429</v>
      </c>
      <c r="E442" s="9" t="s">
        <v>987</v>
      </c>
      <c r="F442" s="8"/>
      <c r="G442" s="6" t="s">
        <v>512</v>
      </c>
      <c r="H442" s="9"/>
      <c r="I442" s="28"/>
    </row>
    <row r="443" spans="1:9" ht="18" x14ac:dyDescent="0.55000000000000004">
      <c r="A443" s="6" t="s">
        <v>464</v>
      </c>
      <c r="B443" s="6" t="s">
        <v>627</v>
      </c>
      <c r="C443" s="6">
        <v>1</v>
      </c>
      <c r="D443" s="9" t="s">
        <v>1429</v>
      </c>
      <c r="E443" s="8"/>
      <c r="F443" s="8"/>
      <c r="G443" s="6" t="s">
        <v>512</v>
      </c>
      <c r="H443" s="9"/>
      <c r="I443" s="28"/>
    </row>
    <row r="444" spans="1:9" ht="18" x14ac:dyDescent="0.55000000000000004">
      <c r="A444" s="6" t="s">
        <v>465</v>
      </c>
      <c r="B444" s="6" t="s">
        <v>627</v>
      </c>
      <c r="C444" s="6">
        <v>1</v>
      </c>
      <c r="D444" s="9" t="s">
        <v>1429</v>
      </c>
      <c r="E444" s="8"/>
      <c r="F444" s="8"/>
      <c r="G444" s="6" t="s">
        <v>512</v>
      </c>
      <c r="H444" s="9"/>
      <c r="I444" s="28"/>
    </row>
    <row r="445" spans="1:9" ht="18" x14ac:dyDescent="0.55000000000000004">
      <c r="A445" s="6" t="s">
        <v>466</v>
      </c>
      <c r="B445" s="6" t="s">
        <v>634</v>
      </c>
      <c r="C445" s="6">
        <v>1</v>
      </c>
      <c r="D445" s="6" t="s">
        <v>703</v>
      </c>
      <c r="E445" s="8"/>
      <c r="F445" s="8"/>
      <c r="G445" s="6" t="s">
        <v>643</v>
      </c>
      <c r="H445" s="6" t="s">
        <v>506</v>
      </c>
      <c r="I445" s="28"/>
    </row>
    <row r="446" spans="1:9" ht="18" x14ac:dyDescent="0.55000000000000004">
      <c r="A446" s="6" t="s">
        <v>467</v>
      </c>
      <c r="B446" s="6" t="s">
        <v>586</v>
      </c>
      <c r="C446" s="6">
        <v>2</v>
      </c>
      <c r="D446" s="9" t="s">
        <v>1426</v>
      </c>
      <c r="E446" s="6" t="s">
        <v>955</v>
      </c>
      <c r="F446" s="8"/>
      <c r="G446" s="6" t="s">
        <v>512</v>
      </c>
      <c r="H446" s="9"/>
      <c r="I446" s="28"/>
    </row>
    <row r="447" spans="1:9" ht="17.649999999999999" x14ac:dyDescent="0.5">
      <c r="A447" s="6" t="s">
        <v>468</v>
      </c>
      <c r="B447" s="6" t="s">
        <v>538</v>
      </c>
      <c r="C447" s="6">
        <v>1</v>
      </c>
      <c r="D447" s="6" t="s">
        <v>988</v>
      </c>
      <c r="E447" s="6" t="s">
        <v>989</v>
      </c>
      <c r="F447" s="8"/>
      <c r="G447" s="9" t="s">
        <v>512</v>
      </c>
      <c r="H447" s="9"/>
      <c r="I447" s="8"/>
    </row>
    <row r="448" spans="1:9" ht="18" x14ac:dyDescent="0.55000000000000004">
      <c r="A448" s="6" t="s">
        <v>469</v>
      </c>
      <c r="B448" s="6" t="s">
        <v>990</v>
      </c>
      <c r="C448" s="6">
        <v>2</v>
      </c>
      <c r="D448" s="6" t="s">
        <v>501</v>
      </c>
      <c r="E448" s="6" t="s">
        <v>991</v>
      </c>
      <c r="F448" s="9"/>
      <c r="G448" s="6" t="s">
        <v>794</v>
      </c>
      <c r="H448" s="9"/>
      <c r="I448" s="28"/>
    </row>
    <row r="449" spans="1:9" ht="18" x14ac:dyDescent="0.55000000000000004">
      <c r="A449" s="6" t="s">
        <v>470</v>
      </c>
      <c r="B449" s="6" t="s">
        <v>514</v>
      </c>
      <c r="C449" s="6">
        <v>2</v>
      </c>
      <c r="D449" s="6" t="s">
        <v>582</v>
      </c>
      <c r="E449" s="6" t="s">
        <v>992</v>
      </c>
      <c r="F449" s="8"/>
      <c r="G449" s="6" t="s">
        <v>605</v>
      </c>
      <c r="H449" s="9"/>
      <c r="I449" s="28"/>
    </row>
    <row r="450" spans="1:9" ht="18" x14ac:dyDescent="0.55000000000000004">
      <c r="A450" s="6" t="s">
        <v>471</v>
      </c>
      <c r="B450" s="6" t="s">
        <v>711</v>
      </c>
      <c r="C450" s="6">
        <v>2</v>
      </c>
      <c r="D450" s="6" t="s">
        <v>579</v>
      </c>
      <c r="E450" s="6" t="s">
        <v>582</v>
      </c>
      <c r="F450" s="28"/>
      <c r="G450" s="6" t="s">
        <v>993</v>
      </c>
      <c r="H450" s="6" t="s">
        <v>605</v>
      </c>
      <c r="I450" s="28"/>
    </row>
    <row r="451" spans="1:9" ht="18" x14ac:dyDescent="0.55000000000000004">
      <c r="A451" s="6" t="s">
        <v>472</v>
      </c>
      <c r="B451" s="6" t="s">
        <v>500</v>
      </c>
      <c r="C451" s="6">
        <v>1</v>
      </c>
      <c r="D451" s="6" t="s">
        <v>501</v>
      </c>
      <c r="E451" s="8"/>
      <c r="F451" s="8"/>
      <c r="G451" s="6" t="s">
        <v>794</v>
      </c>
      <c r="H451" s="6" t="s">
        <v>597</v>
      </c>
      <c r="I451" s="28"/>
    </row>
    <row r="452" spans="1:9" ht="18" x14ac:dyDescent="0.55000000000000004">
      <c r="A452" s="6" t="s">
        <v>473</v>
      </c>
      <c r="B452" s="6" t="s">
        <v>994</v>
      </c>
      <c r="C452" s="6">
        <v>2</v>
      </c>
      <c r="D452" s="6" t="s">
        <v>1425</v>
      </c>
      <c r="E452" s="6" t="s">
        <v>995</v>
      </c>
      <c r="F452" s="8"/>
      <c r="G452" s="6" t="s">
        <v>512</v>
      </c>
      <c r="H452" s="9"/>
      <c r="I452" s="28"/>
    </row>
    <row r="453" spans="1:9" ht="18" x14ac:dyDescent="0.55000000000000004">
      <c r="A453" s="6" t="s">
        <v>474</v>
      </c>
      <c r="B453" s="6" t="s">
        <v>996</v>
      </c>
      <c r="C453" s="6">
        <v>1</v>
      </c>
      <c r="D453" s="9" t="s">
        <v>1419</v>
      </c>
      <c r="E453" s="8"/>
      <c r="F453" s="8"/>
      <c r="G453" s="6" t="s">
        <v>512</v>
      </c>
      <c r="H453" s="29"/>
      <c r="I453" s="28"/>
    </row>
    <row r="454" spans="1:9" ht="18" x14ac:dyDescent="0.55000000000000004">
      <c r="A454" s="6" t="s">
        <v>475</v>
      </c>
      <c r="B454" s="6" t="s">
        <v>679</v>
      </c>
      <c r="C454" s="6">
        <v>1</v>
      </c>
      <c r="D454" s="6" t="s">
        <v>869</v>
      </c>
      <c r="E454" s="8"/>
      <c r="F454" s="8"/>
      <c r="G454" s="6" t="s">
        <v>848</v>
      </c>
      <c r="H454" s="9"/>
      <c r="I454" s="28"/>
    </row>
    <row r="455" spans="1:9" ht="18" x14ac:dyDescent="0.55000000000000004">
      <c r="A455" s="6" t="s">
        <v>476</v>
      </c>
      <c r="B455" s="6" t="s">
        <v>500</v>
      </c>
      <c r="C455" s="6">
        <v>1</v>
      </c>
      <c r="D455" s="6" t="s">
        <v>555</v>
      </c>
      <c r="E455" s="8"/>
      <c r="F455" s="8"/>
      <c r="G455" s="6" t="s">
        <v>997</v>
      </c>
      <c r="H455" s="9"/>
      <c r="I455" s="28"/>
    </row>
    <row r="456" spans="1:9" ht="18" x14ac:dyDescent="0.55000000000000004">
      <c r="A456" s="6" t="s">
        <v>477</v>
      </c>
      <c r="B456" s="6" t="s">
        <v>998</v>
      </c>
      <c r="C456" s="6">
        <v>2</v>
      </c>
      <c r="D456" s="9" t="s">
        <v>576</v>
      </c>
      <c r="E456" s="9" t="s">
        <v>999</v>
      </c>
      <c r="F456" s="8"/>
      <c r="G456" s="6" t="s">
        <v>506</v>
      </c>
      <c r="H456" s="9"/>
      <c r="I456" s="28"/>
    </row>
    <row r="457" spans="1:9" ht="17.649999999999999" x14ac:dyDescent="0.5">
      <c r="A457" s="6" t="s">
        <v>478</v>
      </c>
      <c r="B457" s="6" t="s">
        <v>500</v>
      </c>
      <c r="C457" s="6">
        <v>1</v>
      </c>
      <c r="D457" s="9" t="s">
        <v>508</v>
      </c>
      <c r="E457" s="8"/>
      <c r="F457" s="8"/>
      <c r="G457" s="9" t="s">
        <v>508</v>
      </c>
      <c r="H457" s="9"/>
      <c r="I457" s="8" t="s">
        <v>872</v>
      </c>
    </row>
    <row r="458" spans="1:9" ht="17.649999999999999" x14ac:dyDescent="0.5">
      <c r="A458" s="6" t="s">
        <v>479</v>
      </c>
      <c r="B458" s="6" t="s">
        <v>679</v>
      </c>
      <c r="C458" s="6">
        <v>1</v>
      </c>
      <c r="D458" s="6" t="s">
        <v>555</v>
      </c>
      <c r="E458" s="8"/>
      <c r="F458" s="8"/>
      <c r="G458" s="9" t="s">
        <v>508</v>
      </c>
      <c r="H458" s="9"/>
      <c r="I458" s="8" t="s">
        <v>872</v>
      </c>
    </row>
    <row r="459" spans="1:9" ht="18" x14ac:dyDescent="0.55000000000000004">
      <c r="A459" s="6" t="s">
        <v>480</v>
      </c>
      <c r="B459" s="6" t="s">
        <v>571</v>
      </c>
      <c r="C459" s="6">
        <v>1</v>
      </c>
      <c r="D459" s="6" t="s">
        <v>1000</v>
      </c>
      <c r="E459" s="6"/>
      <c r="F459" s="6"/>
      <c r="G459" s="6" t="s">
        <v>512</v>
      </c>
      <c r="H459" s="6"/>
      <c r="I459" s="36"/>
    </row>
    <row r="460" spans="1:9" ht="18" x14ac:dyDescent="0.55000000000000004">
      <c r="A460" s="6" t="s">
        <v>481</v>
      </c>
      <c r="B460" s="6" t="s">
        <v>524</v>
      </c>
      <c r="C460" s="6">
        <v>2</v>
      </c>
      <c r="D460" s="6" t="s">
        <v>525</v>
      </c>
      <c r="E460" s="6" t="s">
        <v>526</v>
      </c>
      <c r="F460" s="8"/>
      <c r="G460" s="6" t="s">
        <v>756</v>
      </c>
      <c r="H460" s="9"/>
      <c r="I460" s="28"/>
    </row>
    <row r="461" spans="1:9" ht="17.649999999999999" x14ac:dyDescent="0.5">
      <c r="A461" s="6" t="s">
        <v>482</v>
      </c>
      <c r="B461" s="6" t="s">
        <v>1001</v>
      </c>
      <c r="C461" s="6">
        <v>1</v>
      </c>
      <c r="D461" s="9" t="s">
        <v>1428</v>
      </c>
      <c r="E461" s="8"/>
      <c r="F461" s="8"/>
      <c r="G461" s="9" t="s">
        <v>508</v>
      </c>
      <c r="H461" s="9"/>
      <c r="I461" s="8" t="s">
        <v>872</v>
      </c>
    </row>
    <row r="462" spans="1:9" ht="17.649999999999999" x14ac:dyDescent="0.5">
      <c r="A462" s="6" t="s">
        <v>483</v>
      </c>
      <c r="B462" s="6" t="s">
        <v>1002</v>
      </c>
      <c r="C462" s="6">
        <v>2</v>
      </c>
      <c r="D462" s="9" t="s">
        <v>1422</v>
      </c>
      <c r="E462" s="9" t="s">
        <v>1003</v>
      </c>
      <c r="F462" s="8"/>
      <c r="G462" s="9" t="s">
        <v>512</v>
      </c>
      <c r="H462" s="9"/>
      <c r="I462" s="8"/>
    </row>
    <row r="463" spans="1:9" ht="18" x14ac:dyDescent="0.55000000000000004">
      <c r="A463" s="6" t="s">
        <v>484</v>
      </c>
      <c r="B463" s="6" t="s">
        <v>500</v>
      </c>
      <c r="C463" s="6">
        <v>1</v>
      </c>
      <c r="D463" s="6" t="s">
        <v>501</v>
      </c>
      <c r="E463" s="8"/>
      <c r="F463" s="8"/>
      <c r="G463" s="6" t="s">
        <v>875</v>
      </c>
      <c r="H463" s="6" t="s">
        <v>794</v>
      </c>
      <c r="I463" s="28"/>
    </row>
    <row r="464" spans="1:9" ht="17.649999999999999" x14ac:dyDescent="0.5">
      <c r="A464" s="6" t="s">
        <v>485</v>
      </c>
      <c r="B464" s="6" t="s">
        <v>530</v>
      </c>
      <c r="C464" s="6">
        <v>2</v>
      </c>
      <c r="D464" s="9" t="s">
        <v>1421</v>
      </c>
      <c r="E464" s="9" t="s">
        <v>1004</v>
      </c>
      <c r="F464" s="8"/>
      <c r="G464" s="9" t="s">
        <v>512</v>
      </c>
      <c r="H464" s="9"/>
      <c r="I464" s="8"/>
    </row>
    <row r="465" spans="1:9" ht="18" x14ac:dyDescent="0.55000000000000004">
      <c r="A465" s="6" t="s">
        <v>486</v>
      </c>
      <c r="B465" s="6" t="s">
        <v>497</v>
      </c>
      <c r="C465" s="6">
        <v>1</v>
      </c>
      <c r="D465" s="6" t="s">
        <v>504</v>
      </c>
      <c r="E465" s="8"/>
      <c r="F465" s="8"/>
      <c r="G465" s="6" t="s">
        <v>1005</v>
      </c>
      <c r="H465" s="6" t="s">
        <v>499</v>
      </c>
      <c r="I465" s="28"/>
    </row>
    <row r="466" spans="1:9" ht="17.649999999999999" x14ac:dyDescent="0.5">
      <c r="A466" s="6" t="s">
        <v>487</v>
      </c>
      <c r="B466" s="6" t="s">
        <v>1006</v>
      </c>
      <c r="C466" s="6">
        <v>5</v>
      </c>
      <c r="D466" s="9" t="s">
        <v>508</v>
      </c>
      <c r="E466" s="9" t="s">
        <v>508</v>
      </c>
      <c r="F466" s="8"/>
      <c r="G466" s="6" t="s">
        <v>512</v>
      </c>
      <c r="H466" s="9"/>
      <c r="I466" s="8" t="s">
        <v>616</v>
      </c>
    </row>
    <row r="467" spans="1:9" ht="17.649999999999999" x14ac:dyDescent="0.5">
      <c r="A467" s="6" t="s">
        <v>488</v>
      </c>
      <c r="B467" s="6" t="s">
        <v>497</v>
      </c>
      <c r="C467" s="6">
        <v>1</v>
      </c>
      <c r="D467" s="9" t="s">
        <v>1420</v>
      </c>
      <c r="E467" s="8"/>
      <c r="F467" s="8"/>
      <c r="G467" s="6" t="s">
        <v>508</v>
      </c>
      <c r="H467" s="9"/>
      <c r="I467" s="8" t="s">
        <v>872</v>
      </c>
    </row>
    <row r="468" spans="1:9" ht="18" x14ac:dyDescent="0.55000000000000004">
      <c r="A468" s="6" t="s">
        <v>489</v>
      </c>
      <c r="B468" s="6" t="s">
        <v>497</v>
      </c>
      <c r="C468" s="6">
        <v>1</v>
      </c>
      <c r="D468" s="6" t="s">
        <v>654</v>
      </c>
      <c r="E468" s="8"/>
      <c r="F468" s="8"/>
      <c r="G468" s="6" t="s">
        <v>506</v>
      </c>
      <c r="H468" s="6" t="s">
        <v>662</v>
      </c>
      <c r="I468" s="28"/>
    </row>
    <row r="469" spans="1:9" ht="17.649999999999999" x14ac:dyDescent="0.5">
      <c r="A469" s="6" t="s">
        <v>490</v>
      </c>
      <c r="B469" s="6" t="s">
        <v>500</v>
      </c>
      <c r="C469" s="6">
        <v>1</v>
      </c>
      <c r="D469" s="9" t="s">
        <v>1428</v>
      </c>
      <c r="E469" s="8"/>
      <c r="F469" s="8"/>
      <c r="G469" s="9" t="s">
        <v>508</v>
      </c>
      <c r="H469" s="9"/>
      <c r="I469" s="8" t="s">
        <v>872</v>
      </c>
    </row>
    <row r="470" spans="1:9" ht="18" x14ac:dyDescent="0.55000000000000004">
      <c r="A470" s="6" t="s">
        <v>491</v>
      </c>
      <c r="B470" s="6" t="s">
        <v>1007</v>
      </c>
      <c r="C470" s="6">
        <v>1</v>
      </c>
      <c r="D470" s="9" t="s">
        <v>1425</v>
      </c>
      <c r="E470" s="9" t="s">
        <v>1008</v>
      </c>
      <c r="F470" s="9"/>
      <c r="G470" s="6" t="s">
        <v>512</v>
      </c>
      <c r="H470" s="9"/>
      <c r="I470" s="28"/>
    </row>
    <row r="471" spans="1:9" ht="18" x14ac:dyDescent="0.55000000000000004">
      <c r="A471" s="6" t="s">
        <v>492</v>
      </c>
      <c r="B471" s="6" t="s">
        <v>956</v>
      </c>
      <c r="C471" s="6">
        <v>2</v>
      </c>
      <c r="D471" s="6" t="s">
        <v>525</v>
      </c>
      <c r="E471" s="8" t="s">
        <v>957</v>
      </c>
      <c r="F471" s="8"/>
      <c r="G471" s="6" t="s">
        <v>770</v>
      </c>
      <c r="H471" s="9"/>
      <c r="I471" s="28"/>
    </row>
    <row r="472" spans="1:9" ht="17.649999999999999" x14ac:dyDescent="0.5">
      <c r="A472" s="6" t="s">
        <v>493</v>
      </c>
      <c r="B472" s="6" t="s">
        <v>1009</v>
      </c>
      <c r="C472" s="6">
        <v>2</v>
      </c>
      <c r="D472" s="6" t="s">
        <v>511</v>
      </c>
      <c r="E472" s="9" t="s">
        <v>859</v>
      </c>
      <c r="F472" s="9"/>
      <c r="G472" s="6" t="s">
        <v>508</v>
      </c>
      <c r="H472" s="6" t="s">
        <v>621</v>
      </c>
      <c r="I472" s="8" t="s">
        <v>1416</v>
      </c>
    </row>
  </sheetData>
  <hyperlinks>
    <hyperlink ref="B181" r:id="rId1" display="https://topcryst.com/i.php?show=bc6cb8cf-e20e-4db2-9f6b-ba8dcaa70a80&amp;dbname=topcryst&amp;topology=3,4,5T3&amp;ttdcode=1000219&amp;xrefcode=undefined" xr:uid="{00000000-0004-0000-0300-000000000000}"/>
  </hyperlinks>
  <pageMargins left="0.7" right="0.7" top="0.75" bottom="0.75" header="0.3" footer="0.3"/>
  <pageSetup orientation="portrait" horizontalDpi="30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65"/>
  <sheetViews>
    <sheetView workbookViewId="0">
      <selection activeCell="P12" sqref="P12"/>
    </sheetView>
  </sheetViews>
  <sheetFormatPr defaultRowHeight="14.25" x14ac:dyDescent="0.45"/>
  <sheetData>
    <row r="1" spans="1:20" x14ac:dyDescent="0.45">
      <c r="A1" s="37" t="s">
        <v>9</v>
      </c>
      <c r="B1" s="37" t="s">
        <v>1010</v>
      </c>
      <c r="C1" s="37" t="s">
        <v>1011</v>
      </c>
      <c r="D1" s="37" t="s">
        <v>1012</v>
      </c>
      <c r="E1" s="37" t="s">
        <v>1013</v>
      </c>
      <c r="F1" s="37" t="s">
        <v>1014</v>
      </c>
      <c r="G1" s="37" t="s">
        <v>1015</v>
      </c>
      <c r="H1" s="37" t="s">
        <v>1016</v>
      </c>
      <c r="I1" s="37" t="s">
        <v>1017</v>
      </c>
      <c r="J1" s="37" t="s">
        <v>1018</v>
      </c>
      <c r="K1" s="37" t="s">
        <v>1019</v>
      </c>
      <c r="L1" s="37" t="s">
        <v>1020</v>
      </c>
      <c r="M1" s="37" t="s">
        <v>1021</v>
      </c>
      <c r="N1" s="37" t="s">
        <v>1022</v>
      </c>
      <c r="O1" s="37" t="s">
        <v>1023</v>
      </c>
      <c r="P1" s="37" t="s">
        <v>1024</v>
      </c>
      <c r="Q1" s="37" t="s">
        <v>1025</v>
      </c>
      <c r="R1" s="37" t="s">
        <v>1026</v>
      </c>
      <c r="S1" s="37" t="s">
        <v>1027</v>
      </c>
      <c r="T1" s="37" t="s">
        <v>1028</v>
      </c>
    </row>
    <row r="2" spans="1:20" x14ac:dyDescent="0.45">
      <c r="A2" t="s">
        <v>1029</v>
      </c>
      <c r="B2">
        <v>2.2170000000000001</v>
      </c>
      <c r="C2">
        <v>4.49</v>
      </c>
      <c r="D2">
        <v>7.49</v>
      </c>
      <c r="E2">
        <v>1059.53</v>
      </c>
      <c r="F2">
        <v>0.43540000000000001</v>
      </c>
      <c r="G2">
        <v>12.80231568987325</v>
      </c>
      <c r="H2">
        <v>12.80192339943722</v>
      </c>
      <c r="I2">
        <v>16.395376738080628</v>
      </c>
      <c r="J2">
        <v>2387.0230000000001</v>
      </c>
      <c r="K2">
        <v>90</v>
      </c>
      <c r="L2">
        <v>1.044444444444445</v>
      </c>
      <c r="M2">
        <v>4.4444444444444398E-2</v>
      </c>
      <c r="N2">
        <v>4.4444444444444398E-2</v>
      </c>
      <c r="O2">
        <v>0.1111111111111111</v>
      </c>
      <c r="P2">
        <v>0.1555555555555555</v>
      </c>
      <c r="Q2">
        <v>0.1222222222222222</v>
      </c>
      <c r="R2">
        <v>7.7777777777777696E-2</v>
      </c>
      <c r="S2">
        <v>0</v>
      </c>
      <c r="T2">
        <v>0.1888888888888888</v>
      </c>
    </row>
    <row r="3" spans="1:20" x14ac:dyDescent="0.45">
      <c r="A3" t="s">
        <v>1030</v>
      </c>
      <c r="B3">
        <v>1.2729999999999999</v>
      </c>
      <c r="C3">
        <v>5.1100000000000003</v>
      </c>
      <c r="D3">
        <v>6.63</v>
      </c>
      <c r="E3">
        <v>879.23</v>
      </c>
      <c r="F3">
        <v>0.41232000000000002</v>
      </c>
      <c r="G3">
        <v>12.455720067363069</v>
      </c>
      <c r="H3">
        <v>12.45529195631846</v>
      </c>
      <c r="I3">
        <v>15.932740708997869</v>
      </c>
      <c r="J3">
        <v>2188.0509999999999</v>
      </c>
      <c r="K3">
        <v>90</v>
      </c>
      <c r="L3">
        <v>1.844444444444445</v>
      </c>
      <c r="M3">
        <v>4.4444444444444398E-2</v>
      </c>
      <c r="N3">
        <v>4.4444444444444398E-2</v>
      </c>
      <c r="O3">
        <v>2.2222222222222199E-2</v>
      </c>
      <c r="P3">
        <v>0.51111111111111107</v>
      </c>
      <c r="Q3">
        <v>0.1111111111111111</v>
      </c>
      <c r="R3">
        <v>2.2222222222222199E-2</v>
      </c>
      <c r="S3">
        <v>0.61111111111111116</v>
      </c>
      <c r="T3">
        <v>0</v>
      </c>
    </row>
    <row r="4" spans="1:20" x14ac:dyDescent="0.45">
      <c r="A4" t="s">
        <v>1031</v>
      </c>
      <c r="B4">
        <v>1.2609999999999999</v>
      </c>
      <c r="C4">
        <v>5.09</v>
      </c>
      <c r="D4">
        <v>6.36</v>
      </c>
      <c r="E4">
        <v>1018.37</v>
      </c>
      <c r="F4">
        <v>0.44359999999999999</v>
      </c>
      <c r="G4">
        <v>12.86638137322181</v>
      </c>
      <c r="H4">
        <v>12.86638172013439</v>
      </c>
      <c r="I4">
        <v>15.670181452762691</v>
      </c>
      <c r="J4">
        <v>2209.0149999999999</v>
      </c>
      <c r="K4">
        <v>90</v>
      </c>
      <c r="L4">
        <v>1.844444444444445</v>
      </c>
      <c r="M4">
        <v>4.4444444444444398E-2</v>
      </c>
      <c r="N4">
        <v>4.4444444444444398E-2</v>
      </c>
      <c r="O4">
        <v>7.7777777777777696E-2</v>
      </c>
      <c r="P4">
        <v>0.35555555555555551</v>
      </c>
      <c r="Q4">
        <v>0.1</v>
      </c>
      <c r="R4">
        <v>2.2222222222222199E-2</v>
      </c>
      <c r="S4">
        <v>0.64444444444444449</v>
      </c>
      <c r="T4">
        <v>0</v>
      </c>
    </row>
    <row r="5" spans="1:20" x14ac:dyDescent="0.45">
      <c r="A5" t="s">
        <v>1032</v>
      </c>
      <c r="B5">
        <v>1.1599999999999999</v>
      </c>
      <c r="C5">
        <v>4.22</v>
      </c>
      <c r="D5">
        <v>5.62</v>
      </c>
      <c r="E5">
        <v>623.86</v>
      </c>
      <c r="F5">
        <v>0.37475999999999998</v>
      </c>
      <c r="G5">
        <v>12.54524004801319</v>
      </c>
      <c r="H5">
        <v>13.31776507451184</v>
      </c>
      <c r="I5">
        <v>11.015450139465891</v>
      </c>
      <c r="J5">
        <v>1623.453</v>
      </c>
      <c r="K5">
        <v>70</v>
      </c>
      <c r="L5">
        <v>1.428571428571429</v>
      </c>
      <c r="M5">
        <v>5.7142857142857099E-2</v>
      </c>
      <c r="N5">
        <v>5.7142857142857099E-2</v>
      </c>
      <c r="O5">
        <v>0.15714285714285711</v>
      </c>
      <c r="P5">
        <v>0.37142857142857139</v>
      </c>
      <c r="Q5">
        <v>0.2428571428571428</v>
      </c>
      <c r="R5">
        <v>0.18571428571428569</v>
      </c>
      <c r="S5">
        <v>8.5714285714285701E-2</v>
      </c>
      <c r="T5">
        <v>0.41428571428571431</v>
      </c>
    </row>
    <row r="6" spans="1:20" x14ac:dyDescent="0.45">
      <c r="A6" t="s">
        <v>1033</v>
      </c>
      <c r="B6">
        <v>1.45</v>
      </c>
      <c r="C6">
        <v>4.42</v>
      </c>
      <c r="D6">
        <v>5.98</v>
      </c>
      <c r="E6">
        <v>671.39</v>
      </c>
      <c r="F6">
        <v>0.28864000000000001</v>
      </c>
      <c r="G6">
        <v>13.34992268747769</v>
      </c>
      <c r="H6">
        <v>12.577399167267661</v>
      </c>
      <c r="I6">
        <v>11.04266102327998</v>
      </c>
      <c r="J6">
        <v>1635.519</v>
      </c>
      <c r="K6">
        <v>88</v>
      </c>
      <c r="L6">
        <v>1.8181818181818179</v>
      </c>
      <c r="M6">
        <v>4.54545454545454E-2</v>
      </c>
      <c r="N6">
        <v>4.54545454545454E-2</v>
      </c>
      <c r="O6">
        <v>9.0909090909090898E-2</v>
      </c>
      <c r="P6">
        <v>0.27272727272727271</v>
      </c>
      <c r="Q6">
        <v>0.1022727272727272</v>
      </c>
      <c r="R6">
        <v>2.27272727272727E-2</v>
      </c>
      <c r="S6">
        <v>0.65909090909090906</v>
      </c>
      <c r="T6">
        <v>0</v>
      </c>
    </row>
    <row r="7" spans="1:20" x14ac:dyDescent="0.45">
      <c r="A7" t="s">
        <v>1034</v>
      </c>
      <c r="B7">
        <v>1.488</v>
      </c>
      <c r="C7">
        <v>5.62</v>
      </c>
      <c r="D7">
        <v>7.11</v>
      </c>
      <c r="E7">
        <v>1043.07</v>
      </c>
      <c r="F7">
        <v>0.42492999999999997</v>
      </c>
      <c r="G7">
        <v>13.12730908484164</v>
      </c>
      <c r="H7">
        <v>12.35281241471578</v>
      </c>
      <c r="I7">
        <v>10.85459324850628</v>
      </c>
      <c r="J7">
        <v>1553.1579999999999</v>
      </c>
      <c r="K7">
        <v>88</v>
      </c>
      <c r="L7">
        <v>1.2727272727272729</v>
      </c>
      <c r="M7">
        <v>4.54545454545454E-2</v>
      </c>
      <c r="N7">
        <v>4.54545454545454E-2</v>
      </c>
      <c r="O7">
        <v>0.17045454545454539</v>
      </c>
      <c r="P7">
        <v>0.76136363636363635</v>
      </c>
      <c r="Q7">
        <v>0.15909090909090909</v>
      </c>
      <c r="R7">
        <v>0.1022727272727272</v>
      </c>
      <c r="S7">
        <v>0.51136363636363635</v>
      </c>
      <c r="T7">
        <v>5.6818181818181802E-2</v>
      </c>
    </row>
    <row r="8" spans="1:20" x14ac:dyDescent="0.45">
      <c r="A8" t="s">
        <v>1035</v>
      </c>
      <c r="B8">
        <v>1.159</v>
      </c>
      <c r="C8">
        <v>3.94</v>
      </c>
      <c r="D8">
        <v>5.58</v>
      </c>
      <c r="E8">
        <v>435.38</v>
      </c>
      <c r="F8">
        <v>0.38357000000000002</v>
      </c>
      <c r="G8">
        <v>12.31292262246998</v>
      </c>
      <c r="H8">
        <v>13.087527398663481</v>
      </c>
      <c r="I8">
        <v>10.82113929219012</v>
      </c>
      <c r="J8">
        <v>1538.8050000000001</v>
      </c>
      <c r="K8">
        <v>64</v>
      </c>
      <c r="L8">
        <v>1.46875</v>
      </c>
      <c r="M8">
        <v>6.25E-2</v>
      </c>
      <c r="N8">
        <v>6.25E-2</v>
      </c>
      <c r="O8">
        <v>7.8125E-2</v>
      </c>
      <c r="P8">
        <v>0.515625</v>
      </c>
      <c r="Q8">
        <v>0.296875</v>
      </c>
      <c r="R8">
        <v>0.140625</v>
      </c>
      <c r="S8">
        <v>0.34375</v>
      </c>
      <c r="T8">
        <v>0</v>
      </c>
    </row>
    <row r="9" spans="1:20" x14ac:dyDescent="0.45">
      <c r="A9" t="s">
        <v>1036</v>
      </c>
      <c r="B9">
        <v>1.2010000000000001</v>
      </c>
      <c r="C9">
        <v>4.6900000000000004</v>
      </c>
      <c r="D9">
        <v>6</v>
      </c>
      <c r="E9">
        <v>764.57</v>
      </c>
      <c r="F9">
        <v>0.43701000000000001</v>
      </c>
      <c r="G9">
        <v>12.48206107121039</v>
      </c>
      <c r="H9">
        <v>13.25529933995624</v>
      </c>
      <c r="I9">
        <v>10.962694005109491</v>
      </c>
      <c r="J9">
        <v>1600.1890000000001</v>
      </c>
      <c r="K9">
        <v>70</v>
      </c>
      <c r="L9">
        <v>1.2571428571428569</v>
      </c>
      <c r="M9">
        <v>5.7142857142857099E-2</v>
      </c>
      <c r="N9">
        <v>5.7142857142857099E-2</v>
      </c>
      <c r="O9">
        <v>0.25714285714285712</v>
      </c>
      <c r="P9">
        <v>8.5714285714285701E-2</v>
      </c>
      <c r="Q9">
        <v>0.1</v>
      </c>
      <c r="R9">
        <v>2.8571428571428501E-2</v>
      </c>
      <c r="S9">
        <v>0.32857142857142851</v>
      </c>
      <c r="T9">
        <v>0</v>
      </c>
    </row>
    <row r="10" spans="1:20" x14ac:dyDescent="0.45">
      <c r="A10" t="s">
        <v>1037</v>
      </c>
      <c r="B10">
        <v>1.2090000000000001</v>
      </c>
      <c r="C10">
        <v>3.73</v>
      </c>
      <c r="D10">
        <v>6.21</v>
      </c>
      <c r="E10">
        <v>641.36</v>
      </c>
      <c r="F10">
        <v>0.33190999999999998</v>
      </c>
      <c r="G10">
        <v>13.11758295426664</v>
      </c>
      <c r="H10">
        <v>13.88522763420422</v>
      </c>
      <c r="I10">
        <v>11.49502914514456</v>
      </c>
      <c r="J10">
        <v>1845.412</v>
      </c>
      <c r="K10">
        <v>88</v>
      </c>
      <c r="L10">
        <v>1.4090909090909089</v>
      </c>
      <c r="M10">
        <v>4.54545454545454E-2</v>
      </c>
      <c r="N10">
        <v>4.54545454545454E-2</v>
      </c>
      <c r="O10">
        <v>0.19318181818181809</v>
      </c>
      <c r="P10">
        <v>0.53409090909090906</v>
      </c>
      <c r="Q10">
        <v>0.2613636363636363</v>
      </c>
      <c r="R10">
        <v>0.125</v>
      </c>
      <c r="S10">
        <v>0</v>
      </c>
      <c r="T10">
        <v>0.35227272727272729</v>
      </c>
    </row>
    <row r="11" spans="1:20" x14ac:dyDescent="0.45">
      <c r="A11" t="s">
        <v>1038</v>
      </c>
      <c r="B11">
        <v>1.0049999999999999</v>
      </c>
      <c r="C11">
        <v>5.63</v>
      </c>
      <c r="D11">
        <v>8.43</v>
      </c>
      <c r="E11">
        <v>890</v>
      </c>
      <c r="F11">
        <v>0.37895000000000001</v>
      </c>
      <c r="G11">
        <v>17.190083738589681</v>
      </c>
      <c r="H11">
        <v>17.190158826084811</v>
      </c>
      <c r="I11">
        <v>15.125241351360581</v>
      </c>
      <c r="J11">
        <v>3870.6750000000002</v>
      </c>
      <c r="K11">
        <v>164</v>
      </c>
      <c r="L11">
        <v>1.4390243902439019</v>
      </c>
      <c r="M11">
        <v>3.65853658536585E-2</v>
      </c>
      <c r="N11">
        <v>3.65853658536585E-2</v>
      </c>
      <c r="O11">
        <v>0.14634146341463411</v>
      </c>
      <c r="P11">
        <v>0.75609756097560976</v>
      </c>
      <c r="Q11">
        <v>0.1707317073170731</v>
      </c>
      <c r="R11">
        <v>0.12195121951219511</v>
      </c>
      <c r="S11">
        <v>0</v>
      </c>
      <c r="T11">
        <v>0.14634146341463411</v>
      </c>
    </row>
    <row r="12" spans="1:20" x14ac:dyDescent="0.45">
      <c r="A12" t="s">
        <v>1039</v>
      </c>
      <c r="B12">
        <v>1.542</v>
      </c>
      <c r="C12">
        <v>4.08</v>
      </c>
      <c r="D12">
        <v>4.92</v>
      </c>
      <c r="E12">
        <v>389.74</v>
      </c>
      <c r="F12">
        <v>0.31891999999999998</v>
      </c>
      <c r="G12">
        <v>9.1512968385028906</v>
      </c>
      <c r="H12">
        <v>9.1885342818063247</v>
      </c>
      <c r="I12">
        <v>8.8622243467356459</v>
      </c>
      <c r="J12">
        <v>646.22900000000004</v>
      </c>
      <c r="K12">
        <v>38</v>
      </c>
      <c r="L12">
        <v>1.4736842105263159</v>
      </c>
      <c r="M12">
        <v>5.2631578947368397E-2</v>
      </c>
      <c r="N12">
        <v>5.2631578947368397E-2</v>
      </c>
      <c r="O12">
        <v>0.13157894736842099</v>
      </c>
      <c r="P12">
        <v>0.13157894736842099</v>
      </c>
      <c r="Q12">
        <v>0.31578947368421051</v>
      </c>
      <c r="R12">
        <v>0.10526315789473679</v>
      </c>
      <c r="S12">
        <v>0.44736842105263158</v>
      </c>
      <c r="T12">
        <v>0</v>
      </c>
    </row>
    <row r="13" spans="1:20" x14ac:dyDescent="0.45">
      <c r="A13" t="s">
        <v>1040</v>
      </c>
      <c r="B13">
        <v>2.23</v>
      </c>
      <c r="C13">
        <v>3.43</v>
      </c>
      <c r="D13">
        <v>6.66</v>
      </c>
      <c r="E13">
        <v>461.72</v>
      </c>
      <c r="F13">
        <v>0.31889000000000001</v>
      </c>
      <c r="G13">
        <v>11.49548661345391</v>
      </c>
      <c r="H13">
        <v>13.35987985482809</v>
      </c>
      <c r="I13">
        <v>16.043260499272979</v>
      </c>
      <c r="J13">
        <v>2206.2379999999998</v>
      </c>
      <c r="K13">
        <v>88</v>
      </c>
      <c r="L13">
        <v>1</v>
      </c>
      <c r="M13">
        <v>4.54545454545454E-2</v>
      </c>
      <c r="N13">
        <v>4.54545454545454E-2</v>
      </c>
      <c r="O13">
        <v>7.9545454545454503E-2</v>
      </c>
      <c r="P13">
        <v>0.1136363636363636</v>
      </c>
      <c r="Q13">
        <v>0.17045454545454539</v>
      </c>
      <c r="R13">
        <v>0.125</v>
      </c>
      <c r="S13">
        <v>0</v>
      </c>
      <c r="T13">
        <v>0.23863636363636359</v>
      </c>
    </row>
    <row r="14" spans="1:20" x14ac:dyDescent="0.45">
      <c r="A14" t="s">
        <v>1041</v>
      </c>
      <c r="B14">
        <v>1.194</v>
      </c>
      <c r="C14">
        <v>4.38</v>
      </c>
      <c r="D14">
        <v>6.2</v>
      </c>
      <c r="E14">
        <v>687.11</v>
      </c>
      <c r="F14">
        <v>0.35698999999999997</v>
      </c>
      <c r="G14">
        <v>11.185571199852561</v>
      </c>
      <c r="H14">
        <v>12.95891254693543</v>
      </c>
      <c r="I14">
        <v>15.57825678024917</v>
      </c>
      <c r="J14">
        <v>2021.0340000000001</v>
      </c>
      <c r="K14">
        <v>88</v>
      </c>
      <c r="L14">
        <v>1.8181818181818179</v>
      </c>
      <c r="M14">
        <v>4.54545454545454E-2</v>
      </c>
      <c r="N14">
        <v>4.54545454545454E-2</v>
      </c>
      <c r="O14">
        <v>2.27272727272727E-2</v>
      </c>
      <c r="P14">
        <v>0.40909090909090912</v>
      </c>
      <c r="Q14">
        <v>0.125</v>
      </c>
      <c r="R14">
        <v>3.4090909090908998E-2</v>
      </c>
      <c r="S14">
        <v>0.61363636363636365</v>
      </c>
      <c r="T14">
        <v>0</v>
      </c>
    </row>
    <row r="15" spans="1:20" x14ac:dyDescent="0.45">
      <c r="A15" t="s">
        <v>1042</v>
      </c>
      <c r="B15">
        <v>1.21</v>
      </c>
      <c r="C15">
        <v>4.6500000000000004</v>
      </c>
      <c r="D15">
        <v>6.29</v>
      </c>
      <c r="E15">
        <v>968.69</v>
      </c>
      <c r="F15">
        <v>0.43569999999999998</v>
      </c>
      <c r="G15">
        <v>11.13925572240692</v>
      </c>
      <c r="H15">
        <v>12.898748289880711</v>
      </c>
      <c r="I15">
        <v>15.508753010672899</v>
      </c>
      <c r="J15">
        <v>1994.2370000000001</v>
      </c>
      <c r="K15">
        <v>88</v>
      </c>
      <c r="L15">
        <v>1.8181818181818179</v>
      </c>
      <c r="M15">
        <v>4.54545454545454E-2</v>
      </c>
      <c r="N15">
        <v>4.54545454545454E-2</v>
      </c>
      <c r="O15">
        <v>3.4090909090908998E-2</v>
      </c>
      <c r="P15">
        <v>0.5</v>
      </c>
      <c r="Q15">
        <v>0.1022727272727272</v>
      </c>
      <c r="R15">
        <v>3.4090909090908998E-2</v>
      </c>
      <c r="S15">
        <v>0.65909090909090906</v>
      </c>
      <c r="T15">
        <v>0</v>
      </c>
    </row>
    <row r="16" spans="1:20" x14ac:dyDescent="0.45">
      <c r="A16" t="s">
        <v>1043</v>
      </c>
      <c r="B16">
        <v>1.1910000000000001</v>
      </c>
      <c r="C16">
        <v>3.27</v>
      </c>
      <c r="D16">
        <v>5.84</v>
      </c>
      <c r="E16">
        <v>420.74</v>
      </c>
      <c r="F16">
        <v>0.27723999999999999</v>
      </c>
      <c r="G16">
        <v>10.990585107679831</v>
      </c>
      <c r="H16">
        <v>12.707302733098061</v>
      </c>
      <c r="I16">
        <v>15.28614948909367</v>
      </c>
      <c r="J16">
        <v>1910.1469999999999</v>
      </c>
      <c r="K16">
        <v>88</v>
      </c>
      <c r="L16">
        <v>1.4090909090909089</v>
      </c>
      <c r="M16">
        <v>4.54545454545454E-2</v>
      </c>
      <c r="N16">
        <v>4.54545454545454E-2</v>
      </c>
      <c r="O16">
        <v>0.21590909090909091</v>
      </c>
      <c r="P16">
        <v>0.42045454545454541</v>
      </c>
      <c r="Q16">
        <v>0.15909090909090909</v>
      </c>
      <c r="R16">
        <v>0.1818181818181818</v>
      </c>
      <c r="S16">
        <v>0</v>
      </c>
      <c r="T16">
        <v>0.22727272727272721</v>
      </c>
    </row>
    <row r="17" spans="1:20" x14ac:dyDescent="0.45">
      <c r="A17" t="s">
        <v>1044</v>
      </c>
      <c r="B17">
        <v>2.722</v>
      </c>
      <c r="C17">
        <v>3.59</v>
      </c>
      <c r="D17">
        <v>5.43</v>
      </c>
      <c r="E17">
        <v>404.74</v>
      </c>
      <c r="F17">
        <v>0.25977</v>
      </c>
      <c r="G17">
        <v>13.169210551109449</v>
      </c>
      <c r="H17">
        <v>13.038200537232161</v>
      </c>
      <c r="I17">
        <v>12.33306378707424</v>
      </c>
      <c r="J17">
        <v>1807.808</v>
      </c>
      <c r="K17">
        <v>88</v>
      </c>
      <c r="L17">
        <v>1</v>
      </c>
      <c r="M17">
        <v>4.54545454545454E-2</v>
      </c>
      <c r="N17">
        <v>4.54545454545454E-2</v>
      </c>
      <c r="O17">
        <v>0.1363636363636363</v>
      </c>
      <c r="P17">
        <v>0.29545454545454541</v>
      </c>
      <c r="Q17">
        <v>0.19318181818181809</v>
      </c>
      <c r="R17">
        <v>2.27272727272727E-2</v>
      </c>
      <c r="S17">
        <v>0</v>
      </c>
      <c r="T17">
        <v>0.32954545454545447</v>
      </c>
    </row>
    <row r="18" spans="1:20" x14ac:dyDescent="0.45">
      <c r="A18" t="s">
        <v>1045</v>
      </c>
      <c r="B18">
        <v>1.4590000000000001</v>
      </c>
      <c r="C18">
        <v>3.41</v>
      </c>
      <c r="D18">
        <v>5.35</v>
      </c>
      <c r="E18">
        <v>295.14999999999998</v>
      </c>
      <c r="F18">
        <v>0.21870000000000001</v>
      </c>
      <c r="G18">
        <v>12.885202573177731</v>
      </c>
      <c r="H18">
        <v>12.63116232723123</v>
      </c>
      <c r="I18">
        <v>11.91634481776817</v>
      </c>
      <c r="J18">
        <v>1654.085</v>
      </c>
      <c r="K18">
        <v>88</v>
      </c>
      <c r="L18">
        <v>1.8181818181818179</v>
      </c>
      <c r="M18">
        <v>4.54545454545454E-2</v>
      </c>
      <c r="N18">
        <v>4.54545454545454E-2</v>
      </c>
      <c r="O18">
        <v>6.8181818181818094E-2</v>
      </c>
      <c r="P18">
        <v>0.27272727272727271</v>
      </c>
      <c r="Q18">
        <v>0.1022727272727272</v>
      </c>
      <c r="R18">
        <v>2.27272727272727E-2</v>
      </c>
      <c r="S18">
        <v>0.64772727272727271</v>
      </c>
      <c r="T18">
        <v>0</v>
      </c>
    </row>
    <row r="19" spans="1:20" x14ac:dyDescent="0.45">
      <c r="A19" t="s">
        <v>1046</v>
      </c>
      <c r="B19">
        <v>1.2</v>
      </c>
      <c r="C19">
        <v>5.23</v>
      </c>
      <c r="D19">
        <v>7.28</v>
      </c>
      <c r="E19">
        <v>1107.55</v>
      </c>
      <c r="F19">
        <v>0.43345</v>
      </c>
      <c r="G19">
        <v>12.66817199031596</v>
      </c>
      <c r="H19">
        <v>12.53046433713561</v>
      </c>
      <c r="I19">
        <v>11.85779515481056</v>
      </c>
      <c r="J19">
        <v>1604.39</v>
      </c>
      <c r="K19">
        <v>70</v>
      </c>
      <c r="L19">
        <v>1.428571428571429</v>
      </c>
      <c r="M19">
        <v>5.7142857142857099E-2</v>
      </c>
      <c r="N19">
        <v>5.7142857142857099E-2</v>
      </c>
      <c r="O19">
        <v>0.14285714285714279</v>
      </c>
      <c r="P19">
        <v>0.42857142857142849</v>
      </c>
      <c r="Q19">
        <v>0.25714285714285712</v>
      </c>
      <c r="R19">
        <v>0.1714285714285714</v>
      </c>
      <c r="S19">
        <v>8.5714285714285701E-2</v>
      </c>
      <c r="T19">
        <v>0.42857142857142849</v>
      </c>
    </row>
    <row r="20" spans="1:20" x14ac:dyDescent="0.45">
      <c r="A20" t="s">
        <v>1047</v>
      </c>
      <c r="B20">
        <v>1.5209999999999999</v>
      </c>
      <c r="C20">
        <v>3.38</v>
      </c>
      <c r="D20">
        <v>5.31</v>
      </c>
      <c r="E20">
        <v>201.43</v>
      </c>
      <c r="F20">
        <v>0.29770999999999997</v>
      </c>
      <c r="G20">
        <v>12.610130443444641</v>
      </c>
      <c r="H20">
        <v>12.360369956581771</v>
      </c>
      <c r="I20">
        <v>11.65680965660294</v>
      </c>
      <c r="J20">
        <v>1548.047</v>
      </c>
      <c r="K20">
        <v>88</v>
      </c>
      <c r="L20">
        <v>1.2727272727272729</v>
      </c>
      <c r="M20">
        <v>4.54545454545454E-2</v>
      </c>
      <c r="N20">
        <v>4.54545454545454E-2</v>
      </c>
      <c r="O20">
        <v>0.15909090909090909</v>
      </c>
      <c r="P20">
        <v>0.46590909090909088</v>
      </c>
      <c r="Q20">
        <v>0.17045454545454539</v>
      </c>
      <c r="R20">
        <v>6.8181818181818094E-2</v>
      </c>
      <c r="S20">
        <v>0.53409090909090906</v>
      </c>
      <c r="T20">
        <v>3.4090909090908998E-2</v>
      </c>
    </row>
    <row r="21" spans="1:20" x14ac:dyDescent="0.45">
      <c r="A21" t="s">
        <v>1048</v>
      </c>
      <c r="B21">
        <v>1.2010000000000001</v>
      </c>
      <c r="C21">
        <v>4.17</v>
      </c>
      <c r="D21">
        <v>5.99</v>
      </c>
      <c r="E21">
        <v>563.21</v>
      </c>
      <c r="F21">
        <v>0.28860000000000002</v>
      </c>
      <c r="G21">
        <v>12.449189269960049</v>
      </c>
      <c r="H21">
        <v>12.30886830146264</v>
      </c>
      <c r="I21">
        <v>11.65010872994872</v>
      </c>
      <c r="J21">
        <v>1520.51</v>
      </c>
      <c r="K21">
        <v>64</v>
      </c>
      <c r="L21">
        <v>1.46875</v>
      </c>
      <c r="M21">
        <v>6.25E-2</v>
      </c>
      <c r="N21">
        <v>6.25E-2</v>
      </c>
      <c r="O21">
        <v>7.8125E-2</v>
      </c>
      <c r="P21">
        <v>0.578125</v>
      </c>
      <c r="Q21">
        <v>0.3125</v>
      </c>
      <c r="R21">
        <v>0.1875</v>
      </c>
      <c r="S21">
        <v>0.328125</v>
      </c>
      <c r="T21">
        <v>0</v>
      </c>
    </row>
    <row r="22" spans="1:20" x14ac:dyDescent="0.45">
      <c r="A22" t="s">
        <v>1049</v>
      </c>
      <c r="B22">
        <v>1.2430000000000001</v>
      </c>
      <c r="C22">
        <v>4.83</v>
      </c>
      <c r="D22">
        <v>6.19</v>
      </c>
      <c r="E22">
        <v>1042.22</v>
      </c>
      <c r="F22">
        <v>0.44324000000000002</v>
      </c>
      <c r="G22">
        <v>12.60872470861587</v>
      </c>
      <c r="H22">
        <v>12.470259565203291</v>
      </c>
      <c r="I22">
        <v>11.80156621180938</v>
      </c>
      <c r="J22">
        <v>1581.3489999999999</v>
      </c>
      <c r="K22">
        <v>70</v>
      </c>
      <c r="L22">
        <v>1.2571428571428569</v>
      </c>
      <c r="M22">
        <v>5.7142857142857099E-2</v>
      </c>
      <c r="N22">
        <v>5.7142857142857099E-2</v>
      </c>
      <c r="O22">
        <v>0.27142857142857141</v>
      </c>
      <c r="P22">
        <v>8.5714285714285701E-2</v>
      </c>
      <c r="Q22">
        <v>0.1</v>
      </c>
      <c r="R22">
        <v>4.2857142857142802E-2</v>
      </c>
      <c r="S22">
        <v>0.32857142857142851</v>
      </c>
      <c r="T22">
        <v>0</v>
      </c>
    </row>
    <row r="23" spans="1:20" x14ac:dyDescent="0.45">
      <c r="A23" t="s">
        <v>1050</v>
      </c>
      <c r="B23">
        <v>1.476</v>
      </c>
      <c r="C23">
        <v>3.35</v>
      </c>
      <c r="D23">
        <v>5.0599999999999996</v>
      </c>
      <c r="E23">
        <v>278.08</v>
      </c>
      <c r="F23">
        <v>0.24621999999999999</v>
      </c>
      <c r="G23">
        <v>12.5029973085464</v>
      </c>
      <c r="H23">
        <v>12.363109004397799</v>
      </c>
      <c r="I23">
        <v>11.70111281750153</v>
      </c>
      <c r="J23">
        <v>1540.796</v>
      </c>
      <c r="K23">
        <v>88</v>
      </c>
      <c r="L23">
        <v>1.4090909090909089</v>
      </c>
      <c r="M23">
        <v>4.54545454545454E-2</v>
      </c>
      <c r="N23">
        <v>4.54545454545454E-2</v>
      </c>
      <c r="O23">
        <v>0.15909090909090909</v>
      </c>
      <c r="P23">
        <v>0.625</v>
      </c>
      <c r="Q23">
        <v>0.2045454545454545</v>
      </c>
      <c r="R23">
        <v>0.25</v>
      </c>
      <c r="S23">
        <v>0</v>
      </c>
      <c r="T23">
        <v>0.31818181818181818</v>
      </c>
    </row>
    <row r="24" spans="1:20" x14ac:dyDescent="0.45">
      <c r="A24" t="s">
        <v>1051</v>
      </c>
      <c r="B24">
        <v>1.982</v>
      </c>
      <c r="C24">
        <v>3.63</v>
      </c>
      <c r="D24">
        <v>5.81</v>
      </c>
      <c r="E24">
        <v>561.76</v>
      </c>
      <c r="F24">
        <v>0.40620000000000001</v>
      </c>
      <c r="G24">
        <v>12.35551546046857</v>
      </c>
      <c r="H24">
        <v>12.35535064399456</v>
      </c>
      <c r="I24">
        <v>15.928920522212501</v>
      </c>
      <c r="J24">
        <v>2334.6610000000001</v>
      </c>
      <c r="K24">
        <v>76</v>
      </c>
      <c r="L24">
        <v>1</v>
      </c>
      <c r="M24">
        <v>5.2631578947368397E-2</v>
      </c>
      <c r="N24">
        <v>5.2631578947368397E-2</v>
      </c>
      <c r="O24">
        <v>0.10526315789473679</v>
      </c>
      <c r="P24">
        <v>0.28947368421052633</v>
      </c>
      <c r="Q24">
        <v>0.10526315789473679</v>
      </c>
      <c r="R24">
        <v>0.14473684210526311</v>
      </c>
      <c r="S24">
        <v>0</v>
      </c>
      <c r="T24">
        <v>0.10526315789473679</v>
      </c>
    </row>
    <row r="25" spans="1:20" x14ac:dyDescent="0.45">
      <c r="A25" t="s">
        <v>1052</v>
      </c>
      <c r="B25">
        <v>0.96899999999999997</v>
      </c>
      <c r="C25">
        <v>4.4400000000000004</v>
      </c>
      <c r="D25">
        <v>6.6</v>
      </c>
      <c r="E25">
        <v>898.53</v>
      </c>
      <c r="F25">
        <v>0.40497</v>
      </c>
      <c r="G25">
        <v>13.339841879355181</v>
      </c>
      <c r="H25">
        <v>11.97012294933376</v>
      </c>
      <c r="I25">
        <v>15.456665540482</v>
      </c>
      <c r="J25">
        <v>2190.431</v>
      </c>
      <c r="K25">
        <v>76</v>
      </c>
      <c r="L25">
        <v>1.9473684210526321</v>
      </c>
      <c r="M25">
        <v>5.2631578947368397E-2</v>
      </c>
      <c r="N25">
        <v>5.2631578947368397E-2</v>
      </c>
      <c r="O25">
        <v>1.3157894736842099E-2</v>
      </c>
      <c r="P25">
        <v>0.5</v>
      </c>
      <c r="Q25">
        <v>9.2105263157894704E-2</v>
      </c>
      <c r="R25">
        <v>2.6315789473684199E-2</v>
      </c>
      <c r="S25">
        <v>0.71052631578947367</v>
      </c>
      <c r="T25">
        <v>0</v>
      </c>
    </row>
    <row r="26" spans="1:20" x14ac:dyDescent="0.45">
      <c r="A26" t="s">
        <v>1053</v>
      </c>
      <c r="B26">
        <v>1.8109999999999999</v>
      </c>
      <c r="C26">
        <v>5.08</v>
      </c>
      <c r="D26">
        <v>8.4700000000000006</v>
      </c>
      <c r="E26">
        <v>1178.42</v>
      </c>
      <c r="F26">
        <v>0.44927</v>
      </c>
      <c r="G26">
        <v>13.547817149116501</v>
      </c>
      <c r="H26">
        <v>15.472734406488099</v>
      </c>
      <c r="I26">
        <v>15.53825395614764</v>
      </c>
      <c r="J26">
        <v>2775.6819999999998</v>
      </c>
      <c r="K26">
        <v>92</v>
      </c>
      <c r="L26">
        <v>1</v>
      </c>
      <c r="M26">
        <v>4.3478260869565202E-2</v>
      </c>
      <c r="N26">
        <v>4.3478260869565202E-2</v>
      </c>
      <c r="O26">
        <v>0.14130434782608689</v>
      </c>
      <c r="P26">
        <v>6.5217391304347797E-2</v>
      </c>
      <c r="Q26">
        <v>0.13043478260869559</v>
      </c>
      <c r="R26">
        <v>0.108695652173913</v>
      </c>
      <c r="S26">
        <v>0</v>
      </c>
      <c r="T26">
        <v>0.217391304347826</v>
      </c>
    </row>
    <row r="27" spans="1:20" x14ac:dyDescent="0.45">
      <c r="A27" t="s">
        <v>1054</v>
      </c>
      <c r="B27">
        <v>1.157</v>
      </c>
      <c r="C27">
        <v>3.8</v>
      </c>
      <c r="D27">
        <v>6.08</v>
      </c>
      <c r="E27">
        <v>598.53</v>
      </c>
      <c r="F27">
        <v>0.37889</v>
      </c>
      <c r="G27">
        <v>12.6340913101964</v>
      </c>
      <c r="H27">
        <v>12.633962023320761</v>
      </c>
      <c r="I27">
        <v>23.71142326185765</v>
      </c>
      <c r="J27">
        <v>3077.4789999999998</v>
      </c>
      <c r="K27">
        <v>142</v>
      </c>
      <c r="L27">
        <v>1.507042253521127</v>
      </c>
      <c r="M27">
        <v>4.22535211267605E-2</v>
      </c>
      <c r="N27">
        <v>4.22535211267605E-2</v>
      </c>
      <c r="O27">
        <v>0.12676056338028169</v>
      </c>
      <c r="P27">
        <v>0.41549295774647887</v>
      </c>
      <c r="Q27">
        <v>8.4507042253521097E-2</v>
      </c>
      <c r="R27">
        <v>0.323943661971831</v>
      </c>
      <c r="S27">
        <v>0</v>
      </c>
      <c r="T27">
        <v>8.4507042253521097E-2</v>
      </c>
    </row>
    <row r="28" spans="1:20" x14ac:dyDescent="0.45">
      <c r="A28" t="s">
        <v>1055</v>
      </c>
      <c r="B28">
        <v>2.3260000000000001</v>
      </c>
      <c r="C28">
        <v>4.04</v>
      </c>
      <c r="D28">
        <v>6.89</v>
      </c>
      <c r="E28">
        <v>564.49</v>
      </c>
      <c r="F28">
        <v>0.28566000000000003</v>
      </c>
      <c r="G28">
        <v>14.436439047506941</v>
      </c>
      <c r="H28">
        <v>13.976130995118989</v>
      </c>
      <c r="I28">
        <v>15.58440277293106</v>
      </c>
      <c r="J28">
        <v>2848.2649999999999</v>
      </c>
      <c r="K28">
        <v>158</v>
      </c>
      <c r="L28">
        <v>1.20253164556962</v>
      </c>
      <c r="M28">
        <v>3.7974683544303799E-2</v>
      </c>
      <c r="N28">
        <v>3.7974683544303799E-2</v>
      </c>
      <c r="O28">
        <v>0.13924050632911389</v>
      </c>
      <c r="P28">
        <v>0.22784810126582269</v>
      </c>
      <c r="Q28">
        <v>9.49367088607595E-2</v>
      </c>
      <c r="R28">
        <v>0.16455696202531639</v>
      </c>
      <c r="S28">
        <v>8.2278481012658194E-2</v>
      </c>
      <c r="T28">
        <v>0.12658227848101261</v>
      </c>
    </row>
    <row r="29" spans="1:20" x14ac:dyDescent="0.45">
      <c r="A29" t="s">
        <v>1056</v>
      </c>
      <c r="B29">
        <v>1.4810000000000001</v>
      </c>
      <c r="C29">
        <v>3.85</v>
      </c>
      <c r="D29">
        <v>4.87</v>
      </c>
      <c r="E29">
        <v>168.9</v>
      </c>
      <c r="F29">
        <v>0.22777</v>
      </c>
      <c r="G29">
        <v>15.88737958442019</v>
      </c>
      <c r="H29">
        <v>12.94113623884607</v>
      </c>
      <c r="I29">
        <v>15.63954020922786</v>
      </c>
      <c r="J29">
        <v>2834.808</v>
      </c>
      <c r="K29">
        <v>158</v>
      </c>
      <c r="L29">
        <v>1.20253164556962</v>
      </c>
      <c r="M29">
        <v>3.7974683544303799E-2</v>
      </c>
      <c r="N29">
        <v>3.7974683544303799E-2</v>
      </c>
      <c r="O29">
        <v>8.8607594936708806E-2</v>
      </c>
      <c r="P29">
        <v>0.34810126582278478</v>
      </c>
      <c r="Q29">
        <v>0.10759493670886069</v>
      </c>
      <c r="R29">
        <v>0.1455696202531645</v>
      </c>
      <c r="S29">
        <v>6.9620253164556903E-2</v>
      </c>
      <c r="T29">
        <v>0.189873417721519</v>
      </c>
    </row>
    <row r="30" spans="1:20" x14ac:dyDescent="0.45">
      <c r="A30" t="s">
        <v>1057</v>
      </c>
      <c r="B30">
        <v>1.159</v>
      </c>
      <c r="C30">
        <v>4.4000000000000004</v>
      </c>
      <c r="D30">
        <v>6.22</v>
      </c>
      <c r="E30">
        <v>639.45000000000005</v>
      </c>
      <c r="F30">
        <v>0.31267</v>
      </c>
      <c r="G30">
        <v>16.197746765234921</v>
      </c>
      <c r="H30">
        <v>13.19397847478278</v>
      </c>
      <c r="I30">
        <v>15.94470185468594</v>
      </c>
      <c r="J30">
        <v>3004.13</v>
      </c>
      <c r="K30">
        <v>134</v>
      </c>
      <c r="L30">
        <v>1.4179104477611939</v>
      </c>
      <c r="M30">
        <v>4.4776119402985003E-2</v>
      </c>
      <c r="N30">
        <v>4.4776119402985003E-2</v>
      </c>
      <c r="O30">
        <v>0.16417910447761189</v>
      </c>
      <c r="P30">
        <v>0.41044776119402981</v>
      </c>
      <c r="Q30">
        <v>0.1343283582089552</v>
      </c>
      <c r="R30">
        <v>0.17910447761194029</v>
      </c>
      <c r="S30">
        <v>8.2089552238805902E-2</v>
      </c>
      <c r="T30">
        <v>0.15671641791044769</v>
      </c>
    </row>
    <row r="31" spans="1:20" x14ac:dyDescent="0.45">
      <c r="A31" t="s">
        <v>1058</v>
      </c>
      <c r="B31">
        <v>1.2989999999999999</v>
      </c>
      <c r="C31">
        <v>3.68</v>
      </c>
      <c r="D31">
        <v>5.67</v>
      </c>
      <c r="E31">
        <v>233.33</v>
      </c>
      <c r="F31">
        <v>0.24084</v>
      </c>
      <c r="G31">
        <v>15.811220635047221</v>
      </c>
      <c r="H31">
        <v>12.87936226304808</v>
      </c>
      <c r="I31">
        <v>15.56362999204767</v>
      </c>
      <c r="J31">
        <v>2794.0360000000001</v>
      </c>
      <c r="K31">
        <v>140</v>
      </c>
      <c r="L31">
        <v>1.4428571428571431</v>
      </c>
      <c r="M31">
        <v>4.2857142857142802E-2</v>
      </c>
      <c r="N31">
        <v>4.2857142857142802E-2</v>
      </c>
      <c r="O31">
        <v>0.1642857142857142</v>
      </c>
      <c r="P31">
        <v>0.43571428571428572</v>
      </c>
      <c r="Q31">
        <v>0.1285714285714285</v>
      </c>
      <c r="R31">
        <v>0.18571428571428569</v>
      </c>
      <c r="S31">
        <v>0.1214285714285714</v>
      </c>
      <c r="T31">
        <v>0.1714285714285714</v>
      </c>
    </row>
    <row r="32" spans="1:20" x14ac:dyDescent="0.45">
      <c r="A32" t="s">
        <v>1059</v>
      </c>
      <c r="B32">
        <v>1.2330000000000001</v>
      </c>
      <c r="C32">
        <v>4.41</v>
      </c>
      <c r="D32">
        <v>7.69</v>
      </c>
      <c r="E32">
        <v>755.46</v>
      </c>
      <c r="F32">
        <v>0.35908000000000001</v>
      </c>
      <c r="G32">
        <v>14.42348977685103</v>
      </c>
      <c r="H32">
        <v>13.963292078283409</v>
      </c>
      <c r="I32">
        <v>15.57033382356134</v>
      </c>
      <c r="J32">
        <v>2840.5320000000002</v>
      </c>
      <c r="K32">
        <v>134</v>
      </c>
      <c r="L32">
        <v>1.4179104477611939</v>
      </c>
      <c r="M32">
        <v>4.4776119402985003E-2</v>
      </c>
      <c r="N32">
        <v>4.4776119402985003E-2</v>
      </c>
      <c r="O32">
        <v>0.12686567164179099</v>
      </c>
      <c r="P32">
        <v>0.30597014925373128</v>
      </c>
      <c r="Q32">
        <v>0.11194029850746259</v>
      </c>
      <c r="R32">
        <v>0.26865671641791039</v>
      </c>
      <c r="S32">
        <v>0.20149253731343281</v>
      </c>
      <c r="T32">
        <v>0.1343283582089552</v>
      </c>
    </row>
    <row r="33" spans="1:20" x14ac:dyDescent="0.45">
      <c r="A33" t="s">
        <v>1060</v>
      </c>
      <c r="B33">
        <v>1.369</v>
      </c>
      <c r="C33">
        <v>3.68</v>
      </c>
      <c r="D33">
        <v>5.21</v>
      </c>
      <c r="E33">
        <v>203.31</v>
      </c>
      <c r="F33">
        <v>0.20557</v>
      </c>
      <c r="G33">
        <v>15.322112013969001</v>
      </c>
      <c r="H33">
        <v>12.480795722308541</v>
      </c>
      <c r="I33">
        <v>15.08238509534783</v>
      </c>
      <c r="J33">
        <v>2542.7170000000001</v>
      </c>
      <c r="K33">
        <v>134</v>
      </c>
      <c r="L33">
        <v>1.4179104477611939</v>
      </c>
      <c r="M33">
        <v>4.4776119402985003E-2</v>
      </c>
      <c r="N33">
        <v>4.4776119402985003E-2</v>
      </c>
      <c r="O33">
        <v>0.11194029850746259</v>
      </c>
      <c r="P33">
        <v>0.28358208955223879</v>
      </c>
      <c r="Q33">
        <v>0.11194029850746259</v>
      </c>
      <c r="R33">
        <v>0.26865671641791039</v>
      </c>
      <c r="S33">
        <v>8.2089552238805902E-2</v>
      </c>
      <c r="T33">
        <v>0.19402985074626861</v>
      </c>
    </row>
    <row r="34" spans="1:20" x14ac:dyDescent="0.45">
      <c r="A34" t="s">
        <v>1061</v>
      </c>
      <c r="B34">
        <v>1.22</v>
      </c>
      <c r="C34">
        <v>4.6399999999999997</v>
      </c>
      <c r="D34">
        <v>7.74</v>
      </c>
      <c r="E34">
        <v>715.58</v>
      </c>
      <c r="F34">
        <v>0.33592</v>
      </c>
      <c r="G34">
        <v>14.58131397146618</v>
      </c>
      <c r="H34">
        <v>14.116352695058721</v>
      </c>
      <c r="I34">
        <v>15.7402848154825</v>
      </c>
      <c r="J34">
        <v>2934.6509999999998</v>
      </c>
      <c r="K34">
        <v>134</v>
      </c>
      <c r="L34">
        <v>1.686567164179104</v>
      </c>
      <c r="M34">
        <v>4.4776119402985003E-2</v>
      </c>
      <c r="N34">
        <v>4.4776119402985003E-2</v>
      </c>
      <c r="O34">
        <v>9.7014925373134303E-2</v>
      </c>
      <c r="P34">
        <v>0.2313432835820895</v>
      </c>
      <c r="Q34">
        <v>0.12686567164179099</v>
      </c>
      <c r="R34">
        <v>0.30597014925373128</v>
      </c>
      <c r="S34">
        <v>0.19402985074626861</v>
      </c>
      <c r="T34">
        <v>6.7164179104477598E-2</v>
      </c>
    </row>
    <row r="35" spans="1:20" x14ac:dyDescent="0.45">
      <c r="A35" t="s">
        <v>1062</v>
      </c>
      <c r="B35">
        <v>1.278</v>
      </c>
      <c r="C35">
        <v>4.32</v>
      </c>
      <c r="D35">
        <v>6.11</v>
      </c>
      <c r="E35">
        <v>590.51</v>
      </c>
      <c r="F35">
        <v>0.28499000000000002</v>
      </c>
      <c r="G35">
        <v>16.08684577651556</v>
      </c>
      <c r="H35">
        <v>13.104018835317911</v>
      </c>
      <c r="I35">
        <v>15.83559992568788</v>
      </c>
      <c r="J35">
        <v>2942.9589999999998</v>
      </c>
      <c r="K35">
        <v>146</v>
      </c>
      <c r="L35">
        <v>1.547945205479452</v>
      </c>
      <c r="M35">
        <v>4.1095890410958902E-2</v>
      </c>
      <c r="N35">
        <v>4.1095890410958902E-2</v>
      </c>
      <c r="O35">
        <v>8.2191780821917804E-2</v>
      </c>
      <c r="P35">
        <v>0.31506849315068491</v>
      </c>
      <c r="Q35">
        <v>0.1164383561643835</v>
      </c>
      <c r="R35">
        <v>0.25342465753424659</v>
      </c>
      <c r="S35">
        <v>7.5342465753424598E-2</v>
      </c>
      <c r="T35">
        <v>2.0547945205479399E-2</v>
      </c>
    </row>
    <row r="36" spans="1:20" x14ac:dyDescent="0.45">
      <c r="A36" t="s">
        <v>1063</v>
      </c>
      <c r="B36">
        <v>1.1779999999999999</v>
      </c>
      <c r="C36">
        <v>4.17</v>
      </c>
      <c r="D36">
        <v>5.81</v>
      </c>
      <c r="E36">
        <v>531.11</v>
      </c>
      <c r="F36">
        <v>0.32029000000000002</v>
      </c>
      <c r="G36">
        <v>15.82682174073118</v>
      </c>
      <c r="H36">
        <v>12.89204067140936</v>
      </c>
      <c r="I36">
        <v>15.579471847711879</v>
      </c>
      <c r="J36">
        <v>2802.4589999999998</v>
      </c>
      <c r="K36">
        <v>116</v>
      </c>
      <c r="L36">
        <v>1.2758620689655169</v>
      </c>
      <c r="M36">
        <v>5.1724137931034399E-2</v>
      </c>
      <c r="N36">
        <v>5.1724137931034399E-2</v>
      </c>
      <c r="O36">
        <v>0.1206896551724138</v>
      </c>
      <c r="P36">
        <v>0.42241379310344829</v>
      </c>
      <c r="Q36">
        <v>0.1551724137931034</v>
      </c>
      <c r="R36">
        <v>0.14655172413793099</v>
      </c>
      <c r="S36">
        <v>0.18103448275862069</v>
      </c>
      <c r="T36">
        <v>4.3103448275862002E-2</v>
      </c>
    </row>
    <row r="37" spans="1:20" x14ac:dyDescent="0.45">
      <c r="A37" t="s">
        <v>1064</v>
      </c>
      <c r="B37">
        <v>1.4610000000000001</v>
      </c>
      <c r="C37">
        <v>3.65</v>
      </c>
      <c r="D37">
        <v>6.71</v>
      </c>
      <c r="E37">
        <v>663.99</v>
      </c>
      <c r="F37">
        <v>0.31836999999999999</v>
      </c>
      <c r="G37">
        <v>13.692201172719621</v>
      </c>
      <c r="H37">
        <v>13.25526089780894</v>
      </c>
      <c r="I37">
        <v>14.78072460589166</v>
      </c>
      <c r="J37">
        <v>2430.0039999999999</v>
      </c>
      <c r="K37">
        <v>134</v>
      </c>
      <c r="L37">
        <v>1.3731343283582089</v>
      </c>
      <c r="M37">
        <v>4.4776119402985003E-2</v>
      </c>
      <c r="N37">
        <v>4.4776119402985003E-2</v>
      </c>
      <c r="O37">
        <v>9.7014925373134303E-2</v>
      </c>
      <c r="P37">
        <v>0.42537313432835822</v>
      </c>
      <c r="Q37">
        <v>0.11940298507462679</v>
      </c>
      <c r="R37">
        <v>0.2164179104477611</v>
      </c>
      <c r="S37">
        <v>0.2238805970149253</v>
      </c>
      <c r="T37">
        <v>5.9701492537313397E-2</v>
      </c>
    </row>
    <row r="38" spans="1:20" x14ac:dyDescent="0.45">
      <c r="A38" t="s">
        <v>1065</v>
      </c>
      <c r="B38">
        <v>1.2370000000000001</v>
      </c>
      <c r="C38">
        <v>4.42</v>
      </c>
      <c r="D38">
        <v>7.53</v>
      </c>
      <c r="E38">
        <v>761.15</v>
      </c>
      <c r="F38">
        <v>0.36408000000000001</v>
      </c>
      <c r="G38">
        <v>14.431885369983361</v>
      </c>
      <c r="H38">
        <v>13.971596953041759</v>
      </c>
      <c r="I38">
        <v>15.579436492283209</v>
      </c>
      <c r="J38">
        <v>2845.5349999999999</v>
      </c>
      <c r="K38">
        <v>134</v>
      </c>
      <c r="L38">
        <v>1.4179104477611939</v>
      </c>
      <c r="M38">
        <v>4.4776119402985003E-2</v>
      </c>
      <c r="N38">
        <v>4.4776119402985003E-2</v>
      </c>
      <c r="O38">
        <v>0.1417910447761194</v>
      </c>
      <c r="P38">
        <v>0.38805970149253732</v>
      </c>
      <c r="Q38">
        <v>0.1417910447761194</v>
      </c>
      <c r="R38">
        <v>0.2313432835820895</v>
      </c>
      <c r="S38">
        <v>0.2537313432835821</v>
      </c>
      <c r="T38">
        <v>0.11194029850746259</v>
      </c>
    </row>
    <row r="39" spans="1:20" x14ac:dyDescent="0.45">
      <c r="A39" t="s">
        <v>1066</v>
      </c>
      <c r="B39">
        <v>1.375</v>
      </c>
      <c r="C39">
        <v>3.79</v>
      </c>
      <c r="D39">
        <v>6.79</v>
      </c>
      <c r="E39">
        <v>655.43</v>
      </c>
      <c r="F39">
        <v>0.33887</v>
      </c>
      <c r="G39">
        <v>13.76069527396707</v>
      </c>
      <c r="H39">
        <v>13.32165124243995</v>
      </c>
      <c r="I39">
        <v>14.85475116266737</v>
      </c>
      <c r="J39">
        <v>2466.6959999999999</v>
      </c>
      <c r="K39">
        <v>128</v>
      </c>
      <c r="L39">
        <v>1.390625</v>
      </c>
      <c r="M39">
        <v>4.6875E-2</v>
      </c>
      <c r="N39">
        <v>4.6875E-2</v>
      </c>
      <c r="O39">
        <v>0.1171875</v>
      </c>
      <c r="P39">
        <v>0.3203125</v>
      </c>
      <c r="Q39">
        <v>0.109375</v>
      </c>
      <c r="R39">
        <v>0.2421875</v>
      </c>
      <c r="S39">
        <v>0.25</v>
      </c>
      <c r="T39">
        <v>0.109375</v>
      </c>
    </row>
    <row r="40" spans="1:20" x14ac:dyDescent="0.45">
      <c r="A40" t="s">
        <v>1067</v>
      </c>
      <c r="B40">
        <v>1.589</v>
      </c>
      <c r="C40">
        <v>3.88</v>
      </c>
      <c r="D40">
        <v>6.78</v>
      </c>
      <c r="E40">
        <v>550.25</v>
      </c>
      <c r="F40">
        <v>0.27805000000000002</v>
      </c>
      <c r="G40">
        <v>13.98994936242053</v>
      </c>
      <c r="H40">
        <v>13.543568543562021</v>
      </c>
      <c r="I40">
        <v>15.1019343538239</v>
      </c>
      <c r="J40">
        <v>2591.915</v>
      </c>
      <c r="K40">
        <v>158</v>
      </c>
      <c r="L40">
        <v>1.658227848101266</v>
      </c>
      <c r="M40">
        <v>3.7974683544303799E-2</v>
      </c>
      <c r="N40">
        <v>3.7974683544303799E-2</v>
      </c>
      <c r="O40">
        <v>6.9620253164556903E-2</v>
      </c>
      <c r="P40">
        <v>0.25316455696202528</v>
      </c>
      <c r="Q40">
        <v>8.2278481012658194E-2</v>
      </c>
      <c r="R40">
        <v>0.170886075949367</v>
      </c>
      <c r="S40">
        <v>0.430379746835443</v>
      </c>
      <c r="T40">
        <v>8.8607594936708806E-2</v>
      </c>
    </row>
    <row r="41" spans="1:20" x14ac:dyDescent="0.45">
      <c r="A41" t="s">
        <v>1068</v>
      </c>
      <c r="B41">
        <v>1.2290000000000001</v>
      </c>
      <c r="C41">
        <v>3.97</v>
      </c>
      <c r="D41">
        <v>5.3</v>
      </c>
      <c r="E41">
        <v>308.70999999999998</v>
      </c>
      <c r="F41">
        <v>0.24845999999999999</v>
      </c>
      <c r="G41">
        <v>15.381528790489231</v>
      </c>
      <c r="H41">
        <v>12.52906828963093</v>
      </c>
      <c r="I41">
        <v>15.14136112671417</v>
      </c>
      <c r="J41">
        <v>2572.6019999999999</v>
      </c>
      <c r="K41">
        <v>116</v>
      </c>
      <c r="L41">
        <v>1.586206896551724</v>
      </c>
      <c r="M41">
        <v>5.1724137931034399E-2</v>
      </c>
      <c r="N41">
        <v>5.1724137931034399E-2</v>
      </c>
      <c r="O41">
        <v>0.12931034482758619</v>
      </c>
      <c r="P41">
        <v>0.22413793103448271</v>
      </c>
      <c r="Q41">
        <v>0.1551724137931034</v>
      </c>
      <c r="R41">
        <v>0.18965517241379309</v>
      </c>
      <c r="S41">
        <v>0.12931034482758619</v>
      </c>
      <c r="T41">
        <v>0.1551724137931034</v>
      </c>
    </row>
    <row r="42" spans="1:20" x14ac:dyDescent="0.45">
      <c r="A42" t="s">
        <v>1069</v>
      </c>
      <c r="B42">
        <v>1.208</v>
      </c>
      <c r="C42">
        <v>4.32</v>
      </c>
      <c r="D42">
        <v>5.68</v>
      </c>
      <c r="E42">
        <v>424.89</v>
      </c>
      <c r="F42">
        <v>0.27844000000000002</v>
      </c>
      <c r="G42">
        <v>16.06667765278403</v>
      </c>
      <c r="H42">
        <v>13.08750563412921</v>
      </c>
      <c r="I42">
        <v>15.816744108963951</v>
      </c>
      <c r="J42">
        <v>2932.3910000000001</v>
      </c>
      <c r="K42">
        <v>134</v>
      </c>
      <c r="L42">
        <v>1.686567164179104</v>
      </c>
      <c r="M42">
        <v>4.4776119402985003E-2</v>
      </c>
      <c r="N42">
        <v>4.4776119402985003E-2</v>
      </c>
      <c r="O42">
        <v>8.9552238805970102E-2</v>
      </c>
      <c r="P42">
        <v>0.2313432835820895</v>
      </c>
      <c r="Q42">
        <v>0.1343283582089552</v>
      </c>
      <c r="R42">
        <v>0.37313432835820898</v>
      </c>
      <c r="S42">
        <v>8.2089552238805902E-2</v>
      </c>
      <c r="T42">
        <v>0.17164179104477609</v>
      </c>
    </row>
    <row r="43" spans="1:20" x14ac:dyDescent="0.45">
      <c r="A43" t="s">
        <v>1070</v>
      </c>
      <c r="B43">
        <v>1.6359999999999999</v>
      </c>
      <c r="C43">
        <v>3.29</v>
      </c>
      <c r="D43">
        <v>5.89</v>
      </c>
      <c r="E43">
        <v>450.24</v>
      </c>
      <c r="F43">
        <v>0.28609000000000001</v>
      </c>
      <c r="G43">
        <v>13.788509294074331</v>
      </c>
      <c r="H43">
        <v>13.34833866259412</v>
      </c>
      <c r="I43">
        <v>14.88459974084078</v>
      </c>
      <c r="J43">
        <v>2481.5859999999998</v>
      </c>
      <c r="K43">
        <v>158</v>
      </c>
      <c r="L43">
        <v>1.3544303797468349</v>
      </c>
      <c r="M43">
        <v>3.7974683544303799E-2</v>
      </c>
      <c r="N43">
        <v>3.7974683544303799E-2</v>
      </c>
      <c r="O43">
        <v>0.1012658227848101</v>
      </c>
      <c r="P43">
        <v>0.36708860759493672</v>
      </c>
      <c r="Q43">
        <v>9.49367088607595E-2</v>
      </c>
      <c r="R43">
        <v>0.19620253164556961</v>
      </c>
      <c r="S43">
        <v>0.360759493670886</v>
      </c>
      <c r="T43">
        <v>8.2278481012658194E-2</v>
      </c>
    </row>
    <row r="44" spans="1:20" x14ac:dyDescent="0.45">
      <c r="A44" t="s">
        <v>1071</v>
      </c>
      <c r="B44">
        <v>1.375</v>
      </c>
      <c r="C44">
        <v>3.66</v>
      </c>
      <c r="D44">
        <v>5.03</v>
      </c>
      <c r="E44">
        <v>194.59</v>
      </c>
      <c r="F44">
        <v>0.21992</v>
      </c>
      <c r="G44">
        <v>15.328256364757779</v>
      </c>
      <c r="H44">
        <v>12.48524472314072</v>
      </c>
      <c r="I44">
        <v>15.08782172515347</v>
      </c>
      <c r="J44">
        <v>2545.4180000000001</v>
      </c>
      <c r="K44">
        <v>134</v>
      </c>
      <c r="L44">
        <v>1.4179104477611939</v>
      </c>
      <c r="M44">
        <v>4.4776119402985003E-2</v>
      </c>
      <c r="N44">
        <v>4.4776119402985003E-2</v>
      </c>
      <c r="O44">
        <v>0.1343283582089552</v>
      </c>
      <c r="P44">
        <v>0.30597014925373128</v>
      </c>
      <c r="Q44">
        <v>0.12686567164179099</v>
      </c>
      <c r="R44">
        <v>0.2238805970149253</v>
      </c>
      <c r="S44">
        <v>0.16417910447761189</v>
      </c>
      <c r="T44">
        <v>0.1343283582089552</v>
      </c>
    </row>
    <row r="45" spans="1:20" x14ac:dyDescent="0.45">
      <c r="A45" t="s">
        <v>1072</v>
      </c>
      <c r="B45">
        <v>1.4339999999999999</v>
      </c>
      <c r="C45">
        <v>3.77</v>
      </c>
      <c r="D45">
        <v>6.59</v>
      </c>
      <c r="E45">
        <v>612.98</v>
      </c>
      <c r="F45">
        <v>0.30176999999999998</v>
      </c>
      <c r="G45">
        <v>13.75271042808472</v>
      </c>
      <c r="H45">
        <v>13.313713909872879</v>
      </c>
      <c r="I45">
        <v>14.845968676137259</v>
      </c>
      <c r="J45">
        <v>2462.3449999999998</v>
      </c>
      <c r="K45">
        <v>134</v>
      </c>
      <c r="L45">
        <v>1.4626865671641791</v>
      </c>
      <c r="M45">
        <v>4.4776119402985003E-2</v>
      </c>
      <c r="N45">
        <v>4.4776119402985003E-2</v>
      </c>
      <c r="O45">
        <v>0.11940298507462679</v>
      </c>
      <c r="P45">
        <v>0.26119402985074619</v>
      </c>
      <c r="Q45">
        <v>0.1044776119402985</v>
      </c>
      <c r="R45">
        <v>0.26119402985074619</v>
      </c>
      <c r="S45">
        <v>0.2537313432835821</v>
      </c>
      <c r="T45">
        <v>0.1044776119402985</v>
      </c>
    </row>
    <row r="46" spans="1:20" x14ac:dyDescent="0.45">
      <c r="A46" t="s">
        <v>1073</v>
      </c>
      <c r="B46">
        <v>1.4419999999999999</v>
      </c>
      <c r="C46">
        <v>3.99</v>
      </c>
      <c r="D46">
        <v>6.8</v>
      </c>
      <c r="E46">
        <v>579.13</v>
      </c>
      <c r="F46">
        <v>0.29724</v>
      </c>
      <c r="G46">
        <v>13.90399878137838</v>
      </c>
      <c r="H46">
        <v>13.4606956058275</v>
      </c>
      <c r="I46">
        <v>15.00980533495261</v>
      </c>
      <c r="J46">
        <v>2544.6669999999999</v>
      </c>
      <c r="K46">
        <v>140</v>
      </c>
      <c r="L46">
        <v>1.357142857142857</v>
      </c>
      <c r="M46">
        <v>4.2857142857142802E-2</v>
      </c>
      <c r="N46">
        <v>4.2857142857142802E-2</v>
      </c>
      <c r="O46">
        <v>0.1642857142857142</v>
      </c>
      <c r="P46">
        <v>0.2071428571428571</v>
      </c>
      <c r="Q46">
        <v>0.1</v>
      </c>
      <c r="R46">
        <v>0.22142857142857139</v>
      </c>
      <c r="S46">
        <v>0.22142857142857139</v>
      </c>
      <c r="T46">
        <v>0.1071428571428571</v>
      </c>
    </row>
    <row r="47" spans="1:20" x14ac:dyDescent="0.45">
      <c r="A47" t="s">
        <v>1074</v>
      </c>
      <c r="B47">
        <v>1.3819999999999999</v>
      </c>
      <c r="C47">
        <v>3.97</v>
      </c>
      <c r="D47">
        <v>5.0199999999999996</v>
      </c>
      <c r="E47">
        <v>242.98</v>
      </c>
      <c r="F47">
        <v>0.21994</v>
      </c>
      <c r="G47">
        <v>15.362799210552369</v>
      </c>
      <c r="H47">
        <v>12.51358093747363</v>
      </c>
      <c r="I47">
        <v>15.12232000820225</v>
      </c>
      <c r="J47">
        <v>2562.902</v>
      </c>
      <c r="K47">
        <v>128</v>
      </c>
      <c r="L47">
        <v>1.34375</v>
      </c>
      <c r="M47">
        <v>4.6875E-2</v>
      </c>
      <c r="N47">
        <v>4.6875E-2</v>
      </c>
      <c r="O47">
        <v>9.375E-2</v>
      </c>
      <c r="P47">
        <v>0.3828125</v>
      </c>
      <c r="Q47">
        <v>0.140625</v>
      </c>
      <c r="R47">
        <v>0.2578125</v>
      </c>
      <c r="S47">
        <v>8.59375E-2</v>
      </c>
      <c r="T47">
        <v>0.171875</v>
      </c>
    </row>
    <row r="48" spans="1:20" x14ac:dyDescent="0.45">
      <c r="A48" t="s">
        <v>1075</v>
      </c>
      <c r="B48">
        <v>0.94099999999999995</v>
      </c>
      <c r="C48">
        <v>5.14</v>
      </c>
      <c r="D48">
        <v>6.67</v>
      </c>
      <c r="E48">
        <v>1011.8</v>
      </c>
      <c r="F48">
        <v>0.42608000000000001</v>
      </c>
      <c r="G48">
        <v>16.953109598904021</v>
      </c>
      <c r="H48">
        <v>13.81036347288188</v>
      </c>
      <c r="I48">
        <v>16.689210844258739</v>
      </c>
      <c r="J48">
        <v>3444.8739999999998</v>
      </c>
      <c r="K48">
        <v>122</v>
      </c>
      <c r="L48">
        <v>1.459016393442623</v>
      </c>
      <c r="M48">
        <v>4.9180327868852403E-2</v>
      </c>
      <c r="N48">
        <v>4.9180327868852403E-2</v>
      </c>
      <c r="O48">
        <v>0.1393442622950819</v>
      </c>
      <c r="P48">
        <v>0.32786885245901631</v>
      </c>
      <c r="Q48">
        <v>0.14754098360655729</v>
      </c>
      <c r="R48">
        <v>0.21311475409836059</v>
      </c>
      <c r="S48">
        <v>9.0163934426229497E-2</v>
      </c>
      <c r="T48">
        <v>0.18032786885245899</v>
      </c>
    </row>
    <row r="49" spans="1:20" x14ac:dyDescent="0.45">
      <c r="A49" t="s">
        <v>1076</v>
      </c>
      <c r="B49">
        <v>1.4079999999999999</v>
      </c>
      <c r="C49">
        <v>3.38</v>
      </c>
      <c r="D49">
        <v>5.76</v>
      </c>
      <c r="E49">
        <v>273.64</v>
      </c>
      <c r="F49">
        <v>0.21828</v>
      </c>
      <c r="G49">
        <v>15.87263188415168</v>
      </c>
      <c r="H49">
        <v>12.92957331047884</v>
      </c>
      <c r="I49">
        <v>15.624692456933881</v>
      </c>
      <c r="J49">
        <v>2826.9470000000001</v>
      </c>
      <c r="K49">
        <v>158</v>
      </c>
      <c r="L49">
        <v>1.4303797468354429</v>
      </c>
      <c r="M49">
        <v>3.7974683544303799E-2</v>
      </c>
      <c r="N49">
        <v>3.7974683544303799E-2</v>
      </c>
      <c r="O49">
        <v>0.13291139240506319</v>
      </c>
      <c r="P49">
        <v>0.42405063291139239</v>
      </c>
      <c r="Q49">
        <v>0.11392405063291131</v>
      </c>
      <c r="R49">
        <v>0.23417721518987339</v>
      </c>
      <c r="S49">
        <v>7.5949367088607597E-2</v>
      </c>
      <c r="T49">
        <v>0.18354430379746831</v>
      </c>
    </row>
    <row r="50" spans="1:20" x14ac:dyDescent="0.45">
      <c r="A50" t="s">
        <v>1077</v>
      </c>
      <c r="B50">
        <v>1.4430000000000001</v>
      </c>
      <c r="C50">
        <v>3.73</v>
      </c>
      <c r="D50">
        <v>6.67</v>
      </c>
      <c r="E50">
        <v>547.1</v>
      </c>
      <c r="F50">
        <v>0.2878</v>
      </c>
      <c r="G50">
        <v>13.74974164997292</v>
      </c>
      <c r="H50">
        <v>13.310748944891801</v>
      </c>
      <c r="I50">
        <v>14.842827348626081</v>
      </c>
      <c r="J50">
        <v>2460.6979999999999</v>
      </c>
      <c r="K50">
        <v>134</v>
      </c>
      <c r="L50">
        <v>1.3731343283582089</v>
      </c>
      <c r="M50">
        <v>4.4776119402985003E-2</v>
      </c>
      <c r="N50">
        <v>4.4776119402985003E-2</v>
      </c>
      <c r="O50">
        <v>0.1044776119402985</v>
      </c>
      <c r="P50">
        <v>0.4776119402985074</v>
      </c>
      <c r="Q50">
        <v>0.11940298507462679</v>
      </c>
      <c r="R50">
        <v>0.14925373134328351</v>
      </c>
      <c r="S50">
        <v>0.31343283582089548</v>
      </c>
      <c r="T50">
        <v>8.9552238805970102E-2</v>
      </c>
    </row>
    <row r="51" spans="1:20" x14ac:dyDescent="0.45">
      <c r="A51" t="s">
        <v>1078</v>
      </c>
      <c r="B51">
        <v>1.5509999999999999</v>
      </c>
      <c r="C51">
        <v>5.86</v>
      </c>
      <c r="D51">
        <v>8.41</v>
      </c>
      <c r="E51">
        <v>1395.53</v>
      </c>
      <c r="F51">
        <v>0.56459000000000004</v>
      </c>
      <c r="G51">
        <v>16.55927580371765</v>
      </c>
      <c r="H51">
        <v>16.559146765902099</v>
      </c>
      <c r="I51">
        <v>15.476701279097201</v>
      </c>
      <c r="J51">
        <v>3675.221</v>
      </c>
      <c r="K51">
        <v>106</v>
      </c>
      <c r="L51">
        <v>1</v>
      </c>
      <c r="M51">
        <v>7.5471698113207503E-2</v>
      </c>
      <c r="N51">
        <v>7.5471698113207503E-2</v>
      </c>
      <c r="O51">
        <v>9.4339622641509399E-2</v>
      </c>
      <c r="P51">
        <v>0.54716981132075471</v>
      </c>
      <c r="Q51">
        <v>0.26415094339622641</v>
      </c>
      <c r="R51">
        <v>3.7735849056603703E-2</v>
      </c>
      <c r="S51">
        <v>0</v>
      </c>
      <c r="T51">
        <v>0.22641509433962259</v>
      </c>
    </row>
    <row r="52" spans="1:20" x14ac:dyDescent="0.45">
      <c r="A52" t="s">
        <v>1079</v>
      </c>
      <c r="B52">
        <v>1.1839999999999999</v>
      </c>
      <c r="C52">
        <v>5.74</v>
      </c>
      <c r="D52">
        <v>7.55</v>
      </c>
      <c r="E52">
        <v>920.88</v>
      </c>
      <c r="F52">
        <v>0.38968999999999998</v>
      </c>
      <c r="G52">
        <v>16.505120653048952</v>
      </c>
      <c r="H52">
        <v>16.505077369030811</v>
      </c>
      <c r="I52">
        <v>15.426437756226999</v>
      </c>
      <c r="J52">
        <v>3639.4050000000002</v>
      </c>
      <c r="K52">
        <v>166</v>
      </c>
      <c r="L52">
        <v>1.433734939759036</v>
      </c>
      <c r="M52">
        <v>4.8192771084337303E-2</v>
      </c>
      <c r="N52">
        <v>4.8192771084337303E-2</v>
      </c>
      <c r="O52">
        <v>0.1144578313253012</v>
      </c>
      <c r="P52">
        <v>0.43975903614457829</v>
      </c>
      <c r="Q52">
        <v>0.13253012048192769</v>
      </c>
      <c r="R52">
        <v>0.15662650602409639</v>
      </c>
      <c r="S52">
        <v>0</v>
      </c>
      <c r="T52">
        <v>0.15662650602409639</v>
      </c>
    </row>
    <row r="53" spans="1:20" x14ac:dyDescent="0.45">
      <c r="A53" t="s">
        <v>1080</v>
      </c>
      <c r="B53">
        <v>1.161</v>
      </c>
      <c r="C53">
        <v>3.4</v>
      </c>
      <c r="D53">
        <v>7.02</v>
      </c>
      <c r="E53">
        <v>528.48</v>
      </c>
      <c r="F53">
        <v>0.34804000000000002</v>
      </c>
      <c r="G53">
        <v>15.89235842689884</v>
      </c>
      <c r="H53">
        <v>15.89235565522973</v>
      </c>
      <c r="I53">
        <v>14.853724694797069</v>
      </c>
      <c r="J53">
        <v>3248.944</v>
      </c>
      <c r="K53">
        <v>136</v>
      </c>
      <c r="L53">
        <v>1.3529411764705881</v>
      </c>
      <c r="M53">
        <v>5.8823529411764698E-2</v>
      </c>
      <c r="N53">
        <v>5.8823529411764698E-2</v>
      </c>
      <c r="O53">
        <v>0.19852941176470579</v>
      </c>
      <c r="P53">
        <v>0.63970588235294112</v>
      </c>
      <c r="Q53">
        <v>0.1911764705882352</v>
      </c>
      <c r="R53">
        <v>6.6176470588235295E-2</v>
      </c>
      <c r="S53">
        <v>0.36764705882352938</v>
      </c>
      <c r="T53">
        <v>0</v>
      </c>
    </row>
    <row r="54" spans="1:20" x14ac:dyDescent="0.45">
      <c r="A54" t="s">
        <v>1081</v>
      </c>
      <c r="B54">
        <v>1.2849999999999999</v>
      </c>
      <c r="C54">
        <v>3.49</v>
      </c>
      <c r="D54">
        <v>5.0999999999999996</v>
      </c>
      <c r="E54">
        <v>468.53</v>
      </c>
      <c r="F54">
        <v>0.38418999999999998</v>
      </c>
      <c r="G54">
        <v>9.201898542883054</v>
      </c>
      <c r="H54">
        <v>9.2018975640262557</v>
      </c>
      <c r="I54">
        <v>8.7282953573288893</v>
      </c>
      <c r="J54">
        <v>639.41899999999998</v>
      </c>
      <c r="K54">
        <v>20</v>
      </c>
      <c r="L54">
        <v>1.3</v>
      </c>
      <c r="M54">
        <v>0.1</v>
      </c>
      <c r="N54">
        <v>0.1</v>
      </c>
      <c r="O54">
        <v>0</v>
      </c>
      <c r="P54">
        <v>0</v>
      </c>
      <c r="Q54">
        <v>0.6</v>
      </c>
      <c r="R54">
        <v>0.1</v>
      </c>
      <c r="S54">
        <v>0</v>
      </c>
      <c r="T54">
        <v>0</v>
      </c>
    </row>
    <row r="55" spans="1:20" x14ac:dyDescent="0.45">
      <c r="A55" t="s">
        <v>1082</v>
      </c>
      <c r="B55">
        <v>1.077</v>
      </c>
      <c r="C55">
        <v>4.46</v>
      </c>
      <c r="D55">
        <v>5.37</v>
      </c>
      <c r="E55">
        <v>633.87</v>
      </c>
      <c r="F55">
        <v>0.39595000000000002</v>
      </c>
      <c r="G55">
        <v>8.8037602393722114</v>
      </c>
      <c r="H55">
        <v>8.9741310469109301</v>
      </c>
      <c r="I55">
        <v>8.5597297820103897</v>
      </c>
      <c r="J55">
        <v>588.60699999999997</v>
      </c>
      <c r="K55">
        <v>20</v>
      </c>
      <c r="L55">
        <v>1.3</v>
      </c>
      <c r="M55">
        <v>0.1</v>
      </c>
      <c r="N55">
        <v>0.1</v>
      </c>
      <c r="O55">
        <v>0</v>
      </c>
      <c r="P55">
        <v>0</v>
      </c>
      <c r="Q55">
        <v>0.6</v>
      </c>
      <c r="R55">
        <v>0.1</v>
      </c>
      <c r="S55">
        <v>0</v>
      </c>
      <c r="T55">
        <v>0</v>
      </c>
    </row>
    <row r="56" spans="1:20" x14ac:dyDescent="0.45">
      <c r="A56" t="s">
        <v>1083</v>
      </c>
      <c r="B56">
        <v>1.431</v>
      </c>
      <c r="C56">
        <v>3.34</v>
      </c>
      <c r="D56">
        <v>4.34</v>
      </c>
      <c r="E56">
        <v>82.98</v>
      </c>
      <c r="F56">
        <v>0.24662000000000001</v>
      </c>
      <c r="G56">
        <v>8.8424264085989215</v>
      </c>
      <c r="H56">
        <v>9.01329150784189</v>
      </c>
      <c r="I56">
        <v>8.5970109185675643</v>
      </c>
      <c r="J56">
        <v>596.35900000000004</v>
      </c>
      <c r="K56">
        <v>32</v>
      </c>
      <c r="L56">
        <v>1.5625</v>
      </c>
      <c r="M56">
        <v>6.25E-2</v>
      </c>
      <c r="N56">
        <v>6.25E-2</v>
      </c>
      <c r="O56">
        <v>0.125</v>
      </c>
      <c r="P56">
        <v>0.15625</v>
      </c>
      <c r="Q56">
        <v>0.375</v>
      </c>
      <c r="R56">
        <v>0.21875</v>
      </c>
      <c r="S56">
        <v>0.34375</v>
      </c>
      <c r="T56">
        <v>0</v>
      </c>
    </row>
    <row r="57" spans="1:20" x14ac:dyDescent="0.45">
      <c r="A57" t="s">
        <v>1084</v>
      </c>
      <c r="B57">
        <v>1.016</v>
      </c>
      <c r="C57">
        <v>4.8600000000000003</v>
      </c>
      <c r="D57">
        <v>6.22</v>
      </c>
      <c r="E57">
        <v>669.59</v>
      </c>
      <c r="F57">
        <v>0.29048000000000002</v>
      </c>
      <c r="G57">
        <v>13.35656151472031</v>
      </c>
      <c r="H57">
        <v>13.58004356551163</v>
      </c>
      <c r="I57">
        <v>12.96321229741995</v>
      </c>
      <c r="J57">
        <v>2045.837</v>
      </c>
      <c r="K57">
        <v>86</v>
      </c>
      <c r="L57">
        <v>1.976744186046512</v>
      </c>
      <c r="M57">
        <v>2.3255813953488299E-2</v>
      </c>
      <c r="N57">
        <v>2.3255813953488299E-2</v>
      </c>
      <c r="O57">
        <v>9.3023255813953404E-2</v>
      </c>
      <c r="P57">
        <v>0.46511627906976738</v>
      </c>
      <c r="Q57">
        <v>0.1395348837209302</v>
      </c>
      <c r="R57">
        <v>0.37209302325581389</v>
      </c>
      <c r="S57">
        <v>0.23255813953488369</v>
      </c>
      <c r="T57">
        <v>0</v>
      </c>
    </row>
    <row r="58" spans="1:20" x14ac:dyDescent="0.45">
      <c r="A58" t="s">
        <v>1085</v>
      </c>
      <c r="B58">
        <v>0.99399999999999999</v>
      </c>
      <c r="C58">
        <v>4.9400000000000004</v>
      </c>
      <c r="D58">
        <v>6.5</v>
      </c>
      <c r="E58">
        <v>1049.44</v>
      </c>
      <c r="F58">
        <v>0.43898999999999999</v>
      </c>
      <c r="G58">
        <v>10.54390765949455</v>
      </c>
      <c r="H58">
        <v>10.734767459298689</v>
      </c>
      <c r="I58">
        <v>10.242786945665561</v>
      </c>
      <c r="J58">
        <v>1008.91</v>
      </c>
      <c r="K58">
        <v>38</v>
      </c>
      <c r="L58">
        <v>1.631578947368421</v>
      </c>
      <c r="M58">
        <v>5.2631578947368397E-2</v>
      </c>
      <c r="N58">
        <v>5.2631578947368397E-2</v>
      </c>
      <c r="O58">
        <v>0.18421052631578941</v>
      </c>
      <c r="P58">
        <v>0.13157894736842099</v>
      </c>
      <c r="Q58">
        <v>0.1578947368421052</v>
      </c>
      <c r="R58">
        <v>0.10526315789473679</v>
      </c>
      <c r="S58">
        <v>0.57894736842105265</v>
      </c>
      <c r="T58">
        <v>0</v>
      </c>
    </row>
    <row r="59" spans="1:20" x14ac:dyDescent="0.45">
      <c r="A59" t="s">
        <v>1086</v>
      </c>
      <c r="B59">
        <v>0.96399999999999997</v>
      </c>
      <c r="C59">
        <v>4.26</v>
      </c>
      <c r="D59">
        <v>5.53</v>
      </c>
      <c r="E59">
        <v>609.67999999999995</v>
      </c>
      <c r="F59">
        <v>0.42055999999999999</v>
      </c>
      <c r="G59">
        <v>9.1242184309863976</v>
      </c>
      <c r="H59">
        <v>9.1613447254425715</v>
      </c>
      <c r="I59">
        <v>8.8360289401201797</v>
      </c>
      <c r="J59">
        <v>640.51099999999997</v>
      </c>
      <c r="K59">
        <v>20</v>
      </c>
      <c r="L59">
        <v>1.3</v>
      </c>
      <c r="M59">
        <v>0.1</v>
      </c>
      <c r="N59">
        <v>0.1</v>
      </c>
      <c r="O59">
        <v>0</v>
      </c>
      <c r="P59">
        <v>0</v>
      </c>
      <c r="Q59">
        <v>0.6</v>
      </c>
      <c r="R59">
        <v>0.1</v>
      </c>
      <c r="S59">
        <v>0</v>
      </c>
      <c r="T59">
        <v>0</v>
      </c>
    </row>
    <row r="60" spans="1:20" x14ac:dyDescent="0.45">
      <c r="A60" t="s">
        <v>1087</v>
      </c>
      <c r="B60">
        <v>1.157</v>
      </c>
      <c r="C60">
        <v>3.45</v>
      </c>
      <c r="D60">
        <v>5.04</v>
      </c>
      <c r="E60">
        <v>213.31</v>
      </c>
      <c r="F60">
        <v>0.28798000000000001</v>
      </c>
      <c r="G60">
        <v>10.411772912542091</v>
      </c>
      <c r="H60">
        <v>10.411773070900569</v>
      </c>
      <c r="I60">
        <v>9.6792568000592301</v>
      </c>
      <c r="J60">
        <v>909.78300000000002</v>
      </c>
      <c r="K60">
        <v>38</v>
      </c>
      <c r="L60">
        <v>1.631578947368421</v>
      </c>
      <c r="M60">
        <v>5.2631578947368397E-2</v>
      </c>
      <c r="N60">
        <v>5.2631578947368397E-2</v>
      </c>
      <c r="O60">
        <v>0.2368421052631578</v>
      </c>
      <c r="P60">
        <v>0.1578947368421052</v>
      </c>
      <c r="Q60">
        <v>0.31578947368421051</v>
      </c>
      <c r="R60">
        <v>0.13157894736842099</v>
      </c>
      <c r="S60">
        <v>0</v>
      </c>
      <c r="T60">
        <v>0</v>
      </c>
    </row>
    <row r="61" spans="1:20" x14ac:dyDescent="0.45">
      <c r="A61" t="s">
        <v>1088</v>
      </c>
      <c r="B61">
        <v>1.1499999999999999</v>
      </c>
      <c r="C61">
        <v>4.28</v>
      </c>
      <c r="D61">
        <v>5.63</v>
      </c>
      <c r="E61">
        <v>598.96</v>
      </c>
      <c r="F61">
        <v>0.41716999999999999</v>
      </c>
      <c r="G61">
        <v>9.2961538528475725</v>
      </c>
      <c r="H61">
        <v>9.2961515532580616</v>
      </c>
      <c r="I61">
        <v>8.6387243465330492</v>
      </c>
      <c r="J61">
        <v>646.81100000000004</v>
      </c>
      <c r="K61">
        <v>20</v>
      </c>
      <c r="L61">
        <v>1.3</v>
      </c>
      <c r="M61">
        <v>0.1</v>
      </c>
      <c r="N61">
        <v>0.1</v>
      </c>
      <c r="O61">
        <v>0</v>
      </c>
      <c r="P61">
        <v>0</v>
      </c>
      <c r="Q61">
        <v>0.6</v>
      </c>
      <c r="R61">
        <v>0.1</v>
      </c>
      <c r="S61">
        <v>0</v>
      </c>
      <c r="T61">
        <v>0</v>
      </c>
    </row>
    <row r="62" spans="1:20" x14ac:dyDescent="0.45">
      <c r="A62" t="s">
        <v>1089</v>
      </c>
      <c r="B62">
        <v>1.47</v>
      </c>
      <c r="C62">
        <v>3.56</v>
      </c>
      <c r="D62">
        <v>4.3899999999999997</v>
      </c>
      <c r="E62">
        <v>86.01</v>
      </c>
      <c r="F62">
        <v>0.22897000000000001</v>
      </c>
      <c r="G62">
        <v>9.3354930888275085</v>
      </c>
      <c r="H62">
        <v>9.3354928988495516</v>
      </c>
      <c r="I62">
        <v>8.6754288731886149</v>
      </c>
      <c r="J62">
        <v>655.08299999999997</v>
      </c>
      <c r="K62">
        <v>32</v>
      </c>
      <c r="L62">
        <v>1.5625</v>
      </c>
      <c r="M62">
        <v>6.25E-2</v>
      </c>
      <c r="N62">
        <v>6.25E-2</v>
      </c>
      <c r="O62">
        <v>0.1875</v>
      </c>
      <c r="P62">
        <v>0.15625</v>
      </c>
      <c r="Q62">
        <v>0.375</v>
      </c>
      <c r="R62">
        <v>0.1875</v>
      </c>
      <c r="S62">
        <v>0.3125</v>
      </c>
      <c r="T62">
        <v>0</v>
      </c>
    </row>
    <row r="63" spans="1:20" x14ac:dyDescent="0.45">
      <c r="A63" t="s">
        <v>1090</v>
      </c>
      <c r="B63">
        <v>1.002</v>
      </c>
      <c r="C63">
        <v>4.45</v>
      </c>
      <c r="D63">
        <v>6.39</v>
      </c>
      <c r="E63">
        <v>813.34</v>
      </c>
      <c r="F63">
        <v>0.33424999999999999</v>
      </c>
      <c r="G63">
        <v>13.930511528537981</v>
      </c>
      <c r="H63">
        <v>13.930511957453639</v>
      </c>
      <c r="I63">
        <v>12.96099032317564</v>
      </c>
      <c r="J63">
        <v>2184.3180000000002</v>
      </c>
      <c r="K63">
        <v>86</v>
      </c>
      <c r="L63">
        <v>1.976744186046512</v>
      </c>
      <c r="M63">
        <v>2.3255813953488299E-2</v>
      </c>
      <c r="N63">
        <v>2.3255813953488299E-2</v>
      </c>
      <c r="O63">
        <v>0.1395348837209302</v>
      </c>
      <c r="P63">
        <v>0.63953488372093026</v>
      </c>
      <c r="Q63">
        <v>0.1395348837209302</v>
      </c>
      <c r="R63">
        <v>0.31395348837209303</v>
      </c>
      <c r="S63">
        <v>0.2674418604651162</v>
      </c>
      <c r="T63">
        <v>0</v>
      </c>
    </row>
    <row r="64" spans="1:20" x14ac:dyDescent="0.45">
      <c r="A64" t="s">
        <v>1091</v>
      </c>
      <c r="B64">
        <v>1.663</v>
      </c>
      <c r="C64">
        <v>4.34</v>
      </c>
      <c r="D64">
        <v>7.58</v>
      </c>
      <c r="E64">
        <v>1069.43</v>
      </c>
      <c r="F64">
        <v>0.48771999999999999</v>
      </c>
      <c r="G64">
        <v>13.650011748428451</v>
      </c>
      <c r="H64">
        <v>12.28949785743333</v>
      </c>
      <c r="I64">
        <v>17.48586740468183</v>
      </c>
      <c r="J64">
        <v>2933.277</v>
      </c>
      <c r="K64">
        <v>88</v>
      </c>
      <c r="L64">
        <v>1.0681818181818179</v>
      </c>
      <c r="M64">
        <v>4.54545454545454E-2</v>
      </c>
      <c r="N64">
        <v>4.54545454545454E-2</v>
      </c>
      <c r="O64">
        <v>6.8181818181818094E-2</v>
      </c>
      <c r="P64">
        <v>0.40909090909090912</v>
      </c>
      <c r="Q64">
        <v>9.0909090909090898E-2</v>
      </c>
      <c r="R64">
        <v>7.9545454545454503E-2</v>
      </c>
      <c r="S64">
        <v>0</v>
      </c>
      <c r="T64">
        <v>0.1363636363636363</v>
      </c>
    </row>
    <row r="65" spans="1:20" x14ac:dyDescent="0.45">
      <c r="A65" t="s">
        <v>1092</v>
      </c>
      <c r="B65">
        <v>1.296</v>
      </c>
      <c r="C65">
        <v>3.69</v>
      </c>
      <c r="D65">
        <v>6.77</v>
      </c>
      <c r="E65">
        <v>671.2</v>
      </c>
      <c r="F65">
        <v>0.34155000000000002</v>
      </c>
      <c r="G65">
        <v>13.72377183307424</v>
      </c>
      <c r="H65">
        <v>13.28589202069287</v>
      </c>
      <c r="I65">
        <v>14.814925329502</v>
      </c>
      <c r="J65">
        <v>2446.8919999999998</v>
      </c>
      <c r="K65">
        <v>116</v>
      </c>
      <c r="L65">
        <v>1.327586206896552</v>
      </c>
      <c r="M65">
        <v>5.1724137931034399E-2</v>
      </c>
      <c r="N65">
        <v>5.1724137931034399E-2</v>
      </c>
      <c r="O65">
        <v>9.4827586206896505E-2</v>
      </c>
      <c r="P65">
        <v>0.40517241379310343</v>
      </c>
      <c r="Q65">
        <v>0.1637931034482758</v>
      </c>
      <c r="R65">
        <v>0.18103448275862069</v>
      </c>
      <c r="S65">
        <v>9.4827586206896505E-2</v>
      </c>
      <c r="T65">
        <v>0.13793103448275859</v>
      </c>
    </row>
    <row r="66" spans="1:20" x14ac:dyDescent="0.45">
      <c r="A66" t="s">
        <v>1093</v>
      </c>
      <c r="B66">
        <v>1.4410000000000001</v>
      </c>
      <c r="C66">
        <v>3.59</v>
      </c>
      <c r="D66">
        <v>6.43</v>
      </c>
      <c r="E66">
        <v>592.83000000000004</v>
      </c>
      <c r="F66">
        <v>0.31401000000000001</v>
      </c>
      <c r="G66">
        <v>13.560321594611599</v>
      </c>
      <c r="H66">
        <v>13.12774609029781</v>
      </c>
      <c r="I66">
        <v>14.63856632669987</v>
      </c>
      <c r="J66">
        <v>2360.5340000000001</v>
      </c>
      <c r="K66">
        <v>128</v>
      </c>
      <c r="L66">
        <v>1.25</v>
      </c>
      <c r="M66">
        <v>4.6875E-2</v>
      </c>
      <c r="N66">
        <v>4.6875E-2</v>
      </c>
      <c r="O66">
        <v>0.1015625</v>
      </c>
      <c r="P66">
        <v>0.46875</v>
      </c>
      <c r="Q66">
        <v>0.140625</v>
      </c>
      <c r="R66">
        <v>0.171875</v>
      </c>
      <c r="S66">
        <v>0.203125</v>
      </c>
      <c r="T66">
        <v>6.25E-2</v>
      </c>
    </row>
    <row r="67" spans="1:20" x14ac:dyDescent="0.45">
      <c r="A67" t="s">
        <v>1094</v>
      </c>
      <c r="B67">
        <v>1.3240000000000001</v>
      </c>
      <c r="C67">
        <v>4.72</v>
      </c>
      <c r="D67">
        <v>6.48</v>
      </c>
      <c r="E67">
        <v>916.24</v>
      </c>
      <c r="F67">
        <v>0.43092000000000003</v>
      </c>
      <c r="G67">
        <v>18.082408397168582</v>
      </c>
      <c r="H67">
        <v>18.082424967313148</v>
      </c>
      <c r="I67">
        <v>11.71955420924885</v>
      </c>
      <c r="J67">
        <v>3495.6350000000002</v>
      </c>
      <c r="K67">
        <v>136</v>
      </c>
      <c r="L67">
        <v>1</v>
      </c>
      <c r="M67">
        <v>5.8823529411764698E-2</v>
      </c>
      <c r="N67">
        <v>5.8823529411764698E-2</v>
      </c>
      <c r="O67">
        <v>5.1470588235294101E-2</v>
      </c>
      <c r="P67">
        <v>0.52941176470588236</v>
      </c>
      <c r="Q67">
        <v>0.11029411764705881</v>
      </c>
      <c r="R67">
        <v>7.3529411764704997E-3</v>
      </c>
      <c r="S67">
        <v>0</v>
      </c>
      <c r="T67">
        <v>0.14705882352941169</v>
      </c>
    </row>
    <row r="68" spans="1:20" x14ac:dyDescent="0.45">
      <c r="A68" t="s">
        <v>1095</v>
      </c>
      <c r="B68">
        <v>1.077</v>
      </c>
      <c r="C68">
        <v>4.01</v>
      </c>
      <c r="D68">
        <v>5.96</v>
      </c>
      <c r="E68">
        <v>701.3</v>
      </c>
      <c r="F68">
        <v>0.46683999999999998</v>
      </c>
      <c r="G68">
        <v>14.074131111364681</v>
      </c>
      <c r="H68">
        <v>14.074927165378231</v>
      </c>
      <c r="I68">
        <v>13.39403225944192</v>
      </c>
      <c r="J68">
        <v>2540.66</v>
      </c>
      <c r="K68">
        <v>98</v>
      </c>
      <c r="L68">
        <v>1.408163265306122</v>
      </c>
      <c r="M68">
        <v>6.1224489795918297E-2</v>
      </c>
      <c r="N68">
        <v>6.1224489795918297E-2</v>
      </c>
      <c r="O68">
        <v>6.1224489795918297E-2</v>
      </c>
      <c r="P68">
        <v>0.69387755102040816</v>
      </c>
      <c r="Q68">
        <v>0.17346938775510201</v>
      </c>
      <c r="R68">
        <v>1.0204081632653E-2</v>
      </c>
      <c r="S68">
        <v>8.16326530612244E-2</v>
      </c>
      <c r="T68">
        <v>0.22448979591836729</v>
      </c>
    </row>
    <row r="69" spans="1:20" x14ac:dyDescent="0.45">
      <c r="A69" t="s">
        <v>1096</v>
      </c>
      <c r="B69">
        <v>1.0960000000000001</v>
      </c>
      <c r="C69">
        <v>3.99</v>
      </c>
      <c r="D69">
        <v>5.64</v>
      </c>
      <c r="E69">
        <v>682.56</v>
      </c>
      <c r="F69">
        <v>0.46528000000000003</v>
      </c>
      <c r="G69">
        <v>13.648705984666091</v>
      </c>
      <c r="H69">
        <v>13.64953191544218</v>
      </c>
      <c r="I69">
        <v>12.98239164314603</v>
      </c>
      <c r="J69">
        <v>2314.8850000000002</v>
      </c>
      <c r="K69">
        <v>90</v>
      </c>
      <c r="L69">
        <v>1.3555555555555561</v>
      </c>
      <c r="M69">
        <v>6.6666666666666596E-2</v>
      </c>
      <c r="N69">
        <v>6.6666666666666596E-2</v>
      </c>
      <c r="O69">
        <v>5.5555555555555497E-2</v>
      </c>
      <c r="P69">
        <v>0.8</v>
      </c>
      <c r="Q69">
        <v>0.1888888888888888</v>
      </c>
      <c r="R69">
        <v>1.1111111111111099E-2</v>
      </c>
      <c r="S69">
        <v>0</v>
      </c>
      <c r="T69">
        <v>0.24444444444444441</v>
      </c>
    </row>
    <row r="70" spans="1:20" x14ac:dyDescent="0.45">
      <c r="A70" t="s">
        <v>1097</v>
      </c>
      <c r="B70">
        <v>1.0169999999999999</v>
      </c>
      <c r="C70">
        <v>3.77</v>
      </c>
      <c r="D70">
        <v>5.17</v>
      </c>
      <c r="E70">
        <v>334.73</v>
      </c>
      <c r="F70">
        <v>0.41388999999999998</v>
      </c>
      <c r="G70">
        <v>14.230351365574091</v>
      </c>
      <c r="H70">
        <v>14.231138369625389</v>
      </c>
      <c r="I70">
        <v>13.545133281608271</v>
      </c>
      <c r="J70">
        <v>2627.087</v>
      </c>
      <c r="K70">
        <v>90</v>
      </c>
      <c r="L70">
        <v>1.8888888888888891</v>
      </c>
      <c r="M70">
        <v>6.6666666666666596E-2</v>
      </c>
      <c r="N70">
        <v>6.6666666666666596E-2</v>
      </c>
      <c r="O70">
        <v>0.1</v>
      </c>
      <c r="P70">
        <v>0.53333333333333333</v>
      </c>
      <c r="Q70">
        <v>0.1666666666666666</v>
      </c>
      <c r="R70">
        <v>1.1111111111111099E-2</v>
      </c>
      <c r="S70">
        <v>0.46666666666666667</v>
      </c>
      <c r="T70">
        <v>0</v>
      </c>
    </row>
    <row r="71" spans="1:20" x14ac:dyDescent="0.45">
      <c r="A71" t="s">
        <v>1098</v>
      </c>
      <c r="B71">
        <v>1.0880000000000001</v>
      </c>
      <c r="C71">
        <v>4.18</v>
      </c>
      <c r="D71">
        <v>5.91</v>
      </c>
      <c r="E71">
        <v>857.65</v>
      </c>
      <c r="F71">
        <v>0.44511000000000001</v>
      </c>
      <c r="G71">
        <v>14.31445923181456</v>
      </c>
      <c r="H71">
        <v>14.314959368730751</v>
      </c>
      <c r="I71">
        <v>13.6264047996117</v>
      </c>
      <c r="J71">
        <v>2674.3629999999998</v>
      </c>
      <c r="K71">
        <v>106</v>
      </c>
      <c r="L71">
        <v>1.60377358490566</v>
      </c>
      <c r="M71">
        <v>5.6603773584905599E-2</v>
      </c>
      <c r="N71">
        <v>5.6603773584905599E-2</v>
      </c>
      <c r="O71">
        <v>7.5471698113207503E-2</v>
      </c>
      <c r="P71">
        <v>0.33962264150943389</v>
      </c>
      <c r="Q71">
        <v>8.4905660377358402E-2</v>
      </c>
      <c r="R71">
        <v>0.15094339622641509</v>
      </c>
      <c r="S71">
        <v>0</v>
      </c>
      <c r="T71">
        <v>4.71698113207547E-2</v>
      </c>
    </row>
    <row r="72" spans="1:20" x14ac:dyDescent="0.45">
      <c r="A72" t="s">
        <v>1099</v>
      </c>
      <c r="B72">
        <v>1.1850000000000001</v>
      </c>
      <c r="C72">
        <v>3.69</v>
      </c>
      <c r="D72">
        <v>5.69</v>
      </c>
      <c r="E72">
        <v>429.7</v>
      </c>
      <c r="F72">
        <v>0.39021</v>
      </c>
      <c r="G72">
        <v>13.63847356890351</v>
      </c>
      <c r="H72">
        <v>13.63927165582704</v>
      </c>
      <c r="I72">
        <v>12.972460227292659</v>
      </c>
      <c r="J72">
        <v>2309.627</v>
      </c>
      <c r="K72">
        <v>98</v>
      </c>
      <c r="L72">
        <v>1.408163265306122</v>
      </c>
      <c r="M72">
        <v>6.1224489795918297E-2</v>
      </c>
      <c r="N72">
        <v>6.1224489795918297E-2</v>
      </c>
      <c r="O72">
        <v>9.18367346938775E-2</v>
      </c>
      <c r="P72">
        <v>0.69387755102040816</v>
      </c>
      <c r="Q72">
        <v>0.17346938775510201</v>
      </c>
      <c r="R72">
        <v>6.1224489795918297E-2</v>
      </c>
      <c r="S72">
        <v>7.1428571428571397E-2</v>
      </c>
      <c r="T72">
        <v>0.22448979591836729</v>
      </c>
    </row>
    <row r="73" spans="1:20" x14ac:dyDescent="0.45">
      <c r="A73" t="s">
        <v>1100</v>
      </c>
      <c r="B73">
        <v>1.2070000000000001</v>
      </c>
      <c r="C73">
        <v>3.99</v>
      </c>
      <c r="D73">
        <v>5.48</v>
      </c>
      <c r="E73">
        <v>409.11</v>
      </c>
      <c r="F73">
        <v>0.35749999999999998</v>
      </c>
      <c r="G73">
        <v>13.382374203148609</v>
      </c>
      <c r="H73">
        <v>13.383210214711941</v>
      </c>
      <c r="I73">
        <v>12.724710327959469</v>
      </c>
      <c r="J73">
        <v>2180.58</v>
      </c>
      <c r="K73">
        <v>90</v>
      </c>
      <c r="L73">
        <v>1.2666666666666671</v>
      </c>
      <c r="M73">
        <v>6.6666666666666596E-2</v>
      </c>
      <c r="N73">
        <v>6.6666666666666596E-2</v>
      </c>
      <c r="O73">
        <v>0.1666666666666666</v>
      </c>
      <c r="P73">
        <v>0.71111111111111114</v>
      </c>
      <c r="Q73">
        <v>0.21111111111111111</v>
      </c>
      <c r="R73">
        <v>0.1</v>
      </c>
      <c r="S73">
        <v>0.26666666666666661</v>
      </c>
      <c r="T73">
        <v>0</v>
      </c>
    </row>
    <row r="74" spans="1:20" x14ac:dyDescent="0.45">
      <c r="A74" t="s">
        <v>1101</v>
      </c>
      <c r="B74">
        <v>1.093</v>
      </c>
      <c r="C74">
        <v>3.95</v>
      </c>
      <c r="D74">
        <v>5.27</v>
      </c>
      <c r="E74">
        <v>817.7</v>
      </c>
      <c r="F74">
        <v>0.50858999999999999</v>
      </c>
      <c r="G74">
        <v>13.44778238981049</v>
      </c>
      <c r="H74">
        <v>13.44853921731198</v>
      </c>
      <c r="I74">
        <v>12.78797895362551</v>
      </c>
      <c r="J74">
        <v>2213.06</v>
      </c>
      <c r="K74">
        <v>82</v>
      </c>
      <c r="L74">
        <v>1.2926829268292681</v>
      </c>
      <c r="M74">
        <v>7.3170731707316999E-2</v>
      </c>
      <c r="N74">
        <v>7.3170731707316999E-2</v>
      </c>
      <c r="O74">
        <v>0.1829268292682926</v>
      </c>
      <c r="P74">
        <v>0.78048780487804881</v>
      </c>
      <c r="Q74">
        <v>0.23170731707317069</v>
      </c>
      <c r="R74">
        <v>3.65853658536585E-2</v>
      </c>
      <c r="S74">
        <v>0.48780487804878048</v>
      </c>
      <c r="T74">
        <v>0</v>
      </c>
    </row>
    <row r="75" spans="1:20" x14ac:dyDescent="0.45">
      <c r="A75" t="s">
        <v>1102</v>
      </c>
      <c r="B75">
        <v>0.98199999999999998</v>
      </c>
      <c r="C75">
        <v>3.62</v>
      </c>
      <c r="D75">
        <v>4.97</v>
      </c>
      <c r="E75">
        <v>462.16</v>
      </c>
      <c r="F75">
        <v>0.41886000000000001</v>
      </c>
      <c r="G75">
        <v>14.29760142179706</v>
      </c>
      <c r="H75">
        <v>14.29834999721459</v>
      </c>
      <c r="I75">
        <v>13.610182707144411</v>
      </c>
      <c r="J75">
        <v>2664.8910000000001</v>
      </c>
      <c r="K75">
        <v>90</v>
      </c>
      <c r="L75">
        <v>1.8888888888888891</v>
      </c>
      <c r="M75">
        <v>6.6666666666666596E-2</v>
      </c>
      <c r="N75">
        <v>6.6666666666666596E-2</v>
      </c>
      <c r="O75">
        <v>0.1111111111111111</v>
      </c>
      <c r="P75">
        <v>0.53333333333333333</v>
      </c>
      <c r="Q75">
        <v>0.1444444444444444</v>
      </c>
      <c r="R75">
        <v>0.5</v>
      </c>
      <c r="S75">
        <v>0</v>
      </c>
      <c r="T75">
        <v>0.2</v>
      </c>
    </row>
    <row r="76" spans="1:20" x14ac:dyDescent="0.45">
      <c r="A76" t="s">
        <v>1103</v>
      </c>
      <c r="B76">
        <v>1.486</v>
      </c>
      <c r="C76">
        <v>3.57</v>
      </c>
      <c r="D76">
        <v>5.04</v>
      </c>
      <c r="E76">
        <v>251.34</v>
      </c>
      <c r="F76">
        <v>0.29727999999999999</v>
      </c>
      <c r="G76">
        <v>13.474269867568379</v>
      </c>
      <c r="H76">
        <v>13.474993189415549</v>
      </c>
      <c r="I76">
        <v>12.813539296434421</v>
      </c>
      <c r="J76">
        <v>2226.297</v>
      </c>
      <c r="K76">
        <v>122</v>
      </c>
      <c r="L76">
        <v>1.262295081967213</v>
      </c>
      <c r="M76">
        <v>4.9180327868852403E-2</v>
      </c>
      <c r="N76">
        <v>4.9180327868852403E-2</v>
      </c>
      <c r="O76">
        <v>0.27049180327868849</v>
      </c>
      <c r="P76">
        <v>0.61475409836065575</v>
      </c>
      <c r="Q76">
        <v>0.10655737704918029</v>
      </c>
      <c r="R76">
        <v>3.2786885245901599E-2</v>
      </c>
      <c r="S76">
        <v>0.63934426229508201</v>
      </c>
      <c r="T76">
        <v>8.1967213114753999E-3</v>
      </c>
    </row>
    <row r="77" spans="1:20" x14ac:dyDescent="0.45">
      <c r="A77" t="s">
        <v>1104</v>
      </c>
      <c r="B77">
        <v>1.2230000000000001</v>
      </c>
      <c r="C77">
        <v>3.79</v>
      </c>
      <c r="D77">
        <v>5.05</v>
      </c>
      <c r="E77">
        <v>462.96</v>
      </c>
      <c r="F77">
        <v>0.43764999999999998</v>
      </c>
      <c r="G77">
        <v>13.584715258625961</v>
      </c>
      <c r="H77">
        <v>13.58533119203053</v>
      </c>
      <c r="I77">
        <v>12.92038625270917</v>
      </c>
      <c r="J77">
        <v>2282.0830000000001</v>
      </c>
      <c r="K77">
        <v>98</v>
      </c>
      <c r="L77">
        <v>1.244897959183674</v>
      </c>
      <c r="M77">
        <v>6.1224489795918297E-2</v>
      </c>
      <c r="N77">
        <v>6.1224489795918297E-2</v>
      </c>
      <c r="O77">
        <v>0.25510204081632648</v>
      </c>
      <c r="P77">
        <v>0.5714285714285714</v>
      </c>
      <c r="Q77">
        <v>0.15306122448979589</v>
      </c>
      <c r="R77">
        <v>7.1428571428571397E-2</v>
      </c>
      <c r="S77">
        <v>0.4081632653061224</v>
      </c>
      <c r="T77">
        <v>0</v>
      </c>
    </row>
    <row r="78" spans="1:20" x14ac:dyDescent="0.45">
      <c r="A78" t="s">
        <v>1105</v>
      </c>
      <c r="B78">
        <v>1.4339999999999999</v>
      </c>
      <c r="C78">
        <v>3.8</v>
      </c>
      <c r="D78">
        <v>5.07</v>
      </c>
      <c r="E78">
        <v>181.36</v>
      </c>
      <c r="F78">
        <v>0.22564999999999999</v>
      </c>
      <c r="G78">
        <v>13.488930305337821</v>
      </c>
      <c r="H78">
        <v>13.489310715069861</v>
      </c>
      <c r="I78">
        <v>12.82762733471243</v>
      </c>
      <c r="J78">
        <v>2233.5720000000001</v>
      </c>
      <c r="K78">
        <v>122</v>
      </c>
      <c r="L78">
        <v>1.3934426229508201</v>
      </c>
      <c r="M78">
        <v>4.9180327868852403E-2</v>
      </c>
      <c r="N78">
        <v>4.9180327868852403E-2</v>
      </c>
      <c r="O78">
        <v>0.2295081967213114</v>
      </c>
      <c r="P78">
        <v>0.67213114754098358</v>
      </c>
      <c r="Q78">
        <v>0.1393442622950819</v>
      </c>
      <c r="R78">
        <v>0.21311475409836059</v>
      </c>
      <c r="S78">
        <v>0</v>
      </c>
      <c r="T78">
        <v>0.1967213114754098</v>
      </c>
    </row>
    <row r="79" spans="1:20" x14ac:dyDescent="0.45">
      <c r="A79" t="s">
        <v>1106</v>
      </c>
      <c r="B79">
        <v>1.246</v>
      </c>
      <c r="C79">
        <v>3.47</v>
      </c>
      <c r="D79">
        <v>5.0599999999999996</v>
      </c>
      <c r="E79">
        <v>164.91</v>
      </c>
      <c r="F79">
        <v>0.26817000000000002</v>
      </c>
      <c r="G79">
        <v>14.12792211172402</v>
      </c>
      <c r="H79">
        <v>14.12865300281541</v>
      </c>
      <c r="I79">
        <v>13.446070099895319</v>
      </c>
      <c r="J79">
        <v>2570.1819999999998</v>
      </c>
      <c r="K79">
        <v>122</v>
      </c>
      <c r="L79">
        <v>1.3934426229508201</v>
      </c>
      <c r="M79">
        <v>4.9180327868852403E-2</v>
      </c>
      <c r="N79">
        <v>4.9180327868852403E-2</v>
      </c>
      <c r="O79">
        <v>9.0163934426229497E-2</v>
      </c>
      <c r="P79">
        <v>0.65573770491803274</v>
      </c>
      <c r="Q79">
        <v>0.13114754098360651</v>
      </c>
      <c r="R79">
        <v>4.9180327868852403E-2</v>
      </c>
      <c r="S79">
        <v>0</v>
      </c>
      <c r="T79">
        <v>0.18032786885245899</v>
      </c>
    </row>
    <row r="80" spans="1:20" x14ac:dyDescent="0.45">
      <c r="A80" t="s">
        <v>1107</v>
      </c>
      <c r="B80">
        <v>1.1919999999999999</v>
      </c>
      <c r="C80">
        <v>3.56</v>
      </c>
      <c r="D80">
        <v>5.04</v>
      </c>
      <c r="E80">
        <v>407.86</v>
      </c>
      <c r="F80">
        <v>0.45379999999999998</v>
      </c>
      <c r="G80">
        <v>13.437270429044471</v>
      </c>
      <c r="H80">
        <v>13.437928725564319</v>
      </c>
      <c r="I80">
        <v>12.777686444698769</v>
      </c>
      <c r="J80">
        <v>2207.7890000000002</v>
      </c>
      <c r="K80">
        <v>90</v>
      </c>
      <c r="L80">
        <v>1.2666666666666671</v>
      </c>
      <c r="M80">
        <v>6.6666666666666596E-2</v>
      </c>
      <c r="N80">
        <v>6.6666666666666596E-2</v>
      </c>
      <c r="O80">
        <v>0.1888888888888888</v>
      </c>
      <c r="P80">
        <v>0.71111111111111114</v>
      </c>
      <c r="Q80">
        <v>0.2</v>
      </c>
      <c r="R80">
        <v>1.1111111111111099E-2</v>
      </c>
      <c r="S80">
        <v>0.53333333333333333</v>
      </c>
      <c r="T80">
        <v>0</v>
      </c>
    </row>
    <row r="81" spans="1:20" x14ac:dyDescent="0.45">
      <c r="A81" t="s">
        <v>1108</v>
      </c>
      <c r="B81">
        <v>1.696</v>
      </c>
      <c r="C81">
        <v>4.6399999999999997</v>
      </c>
      <c r="D81">
        <v>6.67</v>
      </c>
      <c r="E81">
        <v>893.08</v>
      </c>
      <c r="F81">
        <v>0.44502999999999998</v>
      </c>
      <c r="G81">
        <v>18.388749109852061</v>
      </c>
      <c r="H81">
        <v>18.328463836754359</v>
      </c>
      <c r="I81">
        <v>13.29688593612752</v>
      </c>
      <c r="J81">
        <v>4423.7110000000002</v>
      </c>
      <c r="K81">
        <v>158</v>
      </c>
      <c r="L81">
        <v>1.1518987341772149</v>
      </c>
      <c r="M81">
        <v>3.7974683544303799E-2</v>
      </c>
      <c r="N81">
        <v>3.7974683544303799E-2</v>
      </c>
      <c r="O81">
        <v>3.7974683544303799E-2</v>
      </c>
      <c r="P81">
        <v>0.69620253164556967</v>
      </c>
      <c r="Q81">
        <v>0.11392405063291131</v>
      </c>
      <c r="R81">
        <v>0</v>
      </c>
      <c r="S81">
        <v>0.36708860759493672</v>
      </c>
      <c r="T81">
        <v>5.0632911392405E-2</v>
      </c>
    </row>
    <row r="82" spans="1:20" x14ac:dyDescent="0.45">
      <c r="A82" t="s">
        <v>1109</v>
      </c>
      <c r="B82">
        <v>2.0289999999999999</v>
      </c>
      <c r="C82">
        <v>3.63</v>
      </c>
      <c r="D82">
        <v>6.05</v>
      </c>
      <c r="E82">
        <v>372.94</v>
      </c>
      <c r="F82">
        <v>0.35660999999999998</v>
      </c>
      <c r="G82">
        <v>16.04797801028834</v>
      </c>
      <c r="H82">
        <v>16.047954518198161</v>
      </c>
      <c r="I82">
        <v>15.989290489637501</v>
      </c>
      <c r="J82">
        <v>3731.7420000000002</v>
      </c>
      <c r="K82">
        <v>142</v>
      </c>
      <c r="L82">
        <v>1.028169014084507</v>
      </c>
      <c r="M82">
        <v>7.0422535211267595E-2</v>
      </c>
      <c r="N82">
        <v>7.0422535211267595E-2</v>
      </c>
      <c r="O82">
        <v>6.3380281690140802E-2</v>
      </c>
      <c r="P82">
        <v>0.40845070422535212</v>
      </c>
      <c r="Q82">
        <v>0.15492957746478869</v>
      </c>
      <c r="R82">
        <v>0</v>
      </c>
      <c r="S82">
        <v>0</v>
      </c>
      <c r="T82">
        <v>0.21126760563380281</v>
      </c>
    </row>
    <row r="83" spans="1:20" x14ac:dyDescent="0.45">
      <c r="A83" t="s">
        <v>1110</v>
      </c>
      <c r="B83">
        <v>1.218</v>
      </c>
      <c r="C83">
        <v>3.74</v>
      </c>
      <c r="D83">
        <v>4.99</v>
      </c>
      <c r="E83">
        <v>370.04</v>
      </c>
      <c r="F83">
        <v>0.30958000000000002</v>
      </c>
      <c r="G83">
        <v>15.67314911899753</v>
      </c>
      <c r="H83">
        <v>15.6731485206702</v>
      </c>
      <c r="I83">
        <v>15.62890608540587</v>
      </c>
      <c r="J83">
        <v>3470.125</v>
      </c>
      <c r="K83">
        <v>142</v>
      </c>
      <c r="L83">
        <v>1.704225352112676</v>
      </c>
      <c r="M83">
        <v>7.0422535211267595E-2</v>
      </c>
      <c r="N83">
        <v>7.0422535211267595E-2</v>
      </c>
      <c r="O83">
        <v>4.92957746478873E-2</v>
      </c>
      <c r="P83">
        <v>0.6619718309859155</v>
      </c>
      <c r="Q83">
        <v>0.12676056338028169</v>
      </c>
      <c r="R83">
        <v>0</v>
      </c>
      <c r="S83">
        <v>0.75352112676056338</v>
      </c>
      <c r="T83">
        <v>2.1126760563380202E-2</v>
      </c>
    </row>
    <row r="84" spans="1:20" x14ac:dyDescent="0.45">
      <c r="A84" t="s">
        <v>1111</v>
      </c>
      <c r="B84">
        <v>1.232</v>
      </c>
      <c r="C84">
        <v>3.68</v>
      </c>
      <c r="D84">
        <v>5.37</v>
      </c>
      <c r="E84">
        <v>395.88</v>
      </c>
      <c r="F84">
        <v>0.38450000000000001</v>
      </c>
      <c r="G84">
        <v>15.61718192312491</v>
      </c>
      <c r="H84">
        <v>15.617180552755761</v>
      </c>
      <c r="I84">
        <v>15.575125951307889</v>
      </c>
      <c r="J84">
        <v>3432.1370000000002</v>
      </c>
      <c r="K84">
        <v>142</v>
      </c>
      <c r="L84">
        <v>1.704225352112676</v>
      </c>
      <c r="M84">
        <v>7.0422535211267595E-2</v>
      </c>
      <c r="N84">
        <v>7.0422535211267595E-2</v>
      </c>
      <c r="O84">
        <v>7.7464788732394305E-2</v>
      </c>
      <c r="P84">
        <v>0.6619718309859155</v>
      </c>
      <c r="Q84">
        <v>0.1126760563380281</v>
      </c>
      <c r="R84">
        <v>0</v>
      </c>
      <c r="S84">
        <v>0.75352112676056338</v>
      </c>
      <c r="T84">
        <v>2.1126760563380202E-2</v>
      </c>
    </row>
    <row r="85" spans="1:20" x14ac:dyDescent="0.45">
      <c r="A85" t="s">
        <v>1112</v>
      </c>
      <c r="B85">
        <v>1.256</v>
      </c>
      <c r="C85">
        <v>3.84</v>
      </c>
      <c r="D85">
        <v>6.15</v>
      </c>
      <c r="E85">
        <v>858.44</v>
      </c>
      <c r="F85">
        <v>0.46211999999999998</v>
      </c>
      <c r="G85">
        <v>15.423172411577349</v>
      </c>
      <c r="H85">
        <v>15.42317101624308</v>
      </c>
      <c r="I85">
        <v>15.388527013004261</v>
      </c>
      <c r="J85">
        <v>3302.5450000000001</v>
      </c>
      <c r="K85">
        <v>142</v>
      </c>
      <c r="L85">
        <v>1.2535211267605639</v>
      </c>
      <c r="M85">
        <v>7.0422535211267595E-2</v>
      </c>
      <c r="N85">
        <v>7.0422535211267595E-2</v>
      </c>
      <c r="O85">
        <v>0.25352112676056338</v>
      </c>
      <c r="P85">
        <v>0.50704225352112675</v>
      </c>
      <c r="Q85">
        <v>8.4507042253521097E-2</v>
      </c>
      <c r="R85">
        <v>1.4084507042253501E-2</v>
      </c>
      <c r="S85">
        <v>0.56338028169014087</v>
      </c>
      <c r="T85">
        <v>5.6338028169014003E-2</v>
      </c>
    </row>
    <row r="86" spans="1:20" x14ac:dyDescent="0.45">
      <c r="A86" t="s">
        <v>1113</v>
      </c>
      <c r="B86">
        <v>1.22</v>
      </c>
      <c r="C86">
        <v>4.1900000000000004</v>
      </c>
      <c r="D86">
        <v>6.23</v>
      </c>
      <c r="E86">
        <v>772.05</v>
      </c>
      <c r="F86">
        <v>0.39055000000000001</v>
      </c>
      <c r="G86">
        <v>15.4378232498588</v>
      </c>
      <c r="H86">
        <v>15.437830604411991</v>
      </c>
      <c r="I86">
        <v>15.402653254392829</v>
      </c>
      <c r="J86">
        <v>3312.23</v>
      </c>
      <c r="K86">
        <v>142</v>
      </c>
      <c r="L86">
        <v>1.3661971830985919</v>
      </c>
      <c r="M86">
        <v>7.0422535211267595E-2</v>
      </c>
      <c r="N86">
        <v>7.0422535211267595E-2</v>
      </c>
      <c r="O86">
        <v>0.16901408450704219</v>
      </c>
      <c r="P86">
        <v>0.45070422535211269</v>
      </c>
      <c r="Q86">
        <v>0.11971830985915489</v>
      </c>
      <c r="R86">
        <v>0.14084507042253519</v>
      </c>
      <c r="S86">
        <v>0</v>
      </c>
      <c r="T86">
        <v>0.1971830985915492</v>
      </c>
    </row>
    <row r="87" spans="1:20" x14ac:dyDescent="0.45">
      <c r="A87" t="s">
        <v>1114</v>
      </c>
      <c r="B87">
        <v>1.0760000000000001</v>
      </c>
      <c r="C87">
        <v>4.5999999999999996</v>
      </c>
      <c r="D87">
        <v>6.4</v>
      </c>
      <c r="E87">
        <v>1009.95</v>
      </c>
      <c r="F87">
        <v>0.47817999999999999</v>
      </c>
      <c r="G87">
        <v>16.083839275911881</v>
      </c>
      <c r="H87">
        <v>16.08369904594754</v>
      </c>
      <c r="I87">
        <v>16.023713801949619</v>
      </c>
      <c r="J87">
        <v>3757.3919999999998</v>
      </c>
      <c r="K87">
        <v>142</v>
      </c>
      <c r="L87">
        <v>1.3661971830985919</v>
      </c>
      <c r="M87">
        <v>7.0422535211267595E-2</v>
      </c>
      <c r="N87">
        <v>7.0422535211267595E-2</v>
      </c>
      <c r="O87">
        <v>9.85915492957746E-2</v>
      </c>
      <c r="P87">
        <v>0.57746478873239437</v>
      </c>
      <c r="Q87">
        <v>0.13380281690140841</v>
      </c>
      <c r="R87">
        <v>4.22535211267605E-2</v>
      </c>
      <c r="S87">
        <v>0</v>
      </c>
      <c r="T87">
        <v>0.20422535211267601</v>
      </c>
    </row>
    <row r="88" spans="1:20" x14ac:dyDescent="0.45">
      <c r="A88" t="s">
        <v>1115</v>
      </c>
      <c r="B88">
        <v>1.103</v>
      </c>
      <c r="C88">
        <v>6.42</v>
      </c>
      <c r="D88">
        <v>8.6199999999999992</v>
      </c>
      <c r="E88">
        <v>981.76</v>
      </c>
      <c r="F88">
        <v>0.37691999999999998</v>
      </c>
      <c r="G88">
        <v>18.510031516334589</v>
      </c>
      <c r="H88">
        <v>17.24072456480167</v>
      </c>
      <c r="I88">
        <v>9.2882292686625849</v>
      </c>
      <c r="J88">
        <v>2687.3090000000002</v>
      </c>
      <c r="K88">
        <v>122</v>
      </c>
      <c r="L88">
        <v>1.4918032786885249</v>
      </c>
      <c r="M88">
        <v>3.2786885245901599E-2</v>
      </c>
      <c r="N88">
        <v>3.2786885245901599E-2</v>
      </c>
      <c r="O88">
        <v>0.13524590163934419</v>
      </c>
      <c r="P88">
        <v>0.64754098360655743</v>
      </c>
      <c r="Q88">
        <v>0.1147540983606557</v>
      </c>
      <c r="R88">
        <v>0.151639344262295</v>
      </c>
      <c r="S88">
        <v>0</v>
      </c>
      <c r="T88">
        <v>0.15573770491803279</v>
      </c>
    </row>
    <row r="89" spans="1:20" x14ac:dyDescent="0.45">
      <c r="A89" t="s">
        <v>1116</v>
      </c>
      <c r="B89">
        <v>1.0840000000000001</v>
      </c>
      <c r="C89">
        <v>4.97</v>
      </c>
      <c r="D89">
        <v>7.8</v>
      </c>
      <c r="E89">
        <v>895.43</v>
      </c>
      <c r="F89">
        <v>0.40892000000000001</v>
      </c>
      <c r="G89">
        <v>17.67076321848678</v>
      </c>
      <c r="H89">
        <v>16.443118465523039</v>
      </c>
      <c r="I89">
        <v>8.8066706906594252</v>
      </c>
      <c r="J89">
        <v>2320.9544999999998</v>
      </c>
      <c r="K89">
        <v>97</v>
      </c>
      <c r="L89">
        <v>1.4123711340206191</v>
      </c>
      <c r="M89">
        <v>4.1237113402061799E-2</v>
      </c>
      <c r="N89">
        <v>4.1237113402061799E-2</v>
      </c>
      <c r="O89">
        <v>0.1134020618556701</v>
      </c>
      <c r="P89">
        <v>0.59793814432989689</v>
      </c>
      <c r="Q89">
        <v>0.15463917525773191</v>
      </c>
      <c r="R89">
        <v>5.1546391752577303E-2</v>
      </c>
      <c r="S89">
        <v>0.44329896907216487</v>
      </c>
      <c r="T89">
        <v>0</v>
      </c>
    </row>
    <row r="90" spans="1:20" x14ac:dyDescent="0.45">
      <c r="A90" t="s">
        <v>1117</v>
      </c>
      <c r="B90">
        <v>0.84799999999999998</v>
      </c>
      <c r="C90">
        <v>3.93</v>
      </c>
      <c r="D90">
        <v>7.41</v>
      </c>
      <c r="E90">
        <v>998.7</v>
      </c>
      <c r="F90">
        <v>0.48358000000000001</v>
      </c>
      <c r="G90">
        <v>14.222217243334111</v>
      </c>
      <c r="H90">
        <v>10.0566262562698</v>
      </c>
      <c r="I90">
        <v>10.820836437775229</v>
      </c>
      <c r="J90">
        <v>2187.752</v>
      </c>
      <c r="K90">
        <v>66</v>
      </c>
      <c r="L90">
        <v>1.848484848484848</v>
      </c>
      <c r="M90">
        <v>3.03030303030303E-2</v>
      </c>
      <c r="N90">
        <v>3.03030303030303E-2</v>
      </c>
      <c r="O90">
        <v>7.1969696969696906E-2</v>
      </c>
      <c r="P90">
        <v>0.59848484848484851</v>
      </c>
      <c r="Q90">
        <v>7.9545454545454503E-2</v>
      </c>
      <c r="R90">
        <v>9.0909090909090898E-2</v>
      </c>
      <c r="S90">
        <v>0.68181818181818177</v>
      </c>
      <c r="T90">
        <v>0</v>
      </c>
    </row>
    <row r="91" spans="1:20" x14ac:dyDescent="0.45">
      <c r="A91" t="s">
        <v>1118</v>
      </c>
      <c r="B91">
        <v>0.86</v>
      </c>
      <c r="C91">
        <v>4.04</v>
      </c>
      <c r="D91">
        <v>7.62</v>
      </c>
      <c r="E91">
        <v>1137.73</v>
      </c>
      <c r="F91">
        <v>0.50243000000000004</v>
      </c>
      <c r="G91">
        <v>14.15396094540305</v>
      </c>
      <c r="H91">
        <v>10.008361765144061</v>
      </c>
      <c r="I91">
        <v>10.772494713904321</v>
      </c>
      <c r="J91">
        <v>2157.1194999999998</v>
      </c>
      <c r="K91">
        <v>66</v>
      </c>
      <c r="L91">
        <v>1.848484848484848</v>
      </c>
      <c r="M91">
        <v>3.03030303030303E-2</v>
      </c>
      <c r="N91">
        <v>3.03030303030303E-2</v>
      </c>
      <c r="O91">
        <v>8.3333333333333301E-2</v>
      </c>
      <c r="P91">
        <v>0.52272727272727271</v>
      </c>
      <c r="Q91">
        <v>7.9545454545454503E-2</v>
      </c>
      <c r="R91">
        <v>8.3333333333333301E-2</v>
      </c>
      <c r="S91">
        <v>0.66666666666666663</v>
      </c>
      <c r="T91">
        <v>0</v>
      </c>
    </row>
    <row r="92" spans="1:20" x14ac:dyDescent="0.45">
      <c r="A92" t="s">
        <v>1119</v>
      </c>
      <c r="B92">
        <v>1.046</v>
      </c>
      <c r="C92">
        <v>4.43</v>
      </c>
      <c r="D92">
        <v>6.16</v>
      </c>
      <c r="E92">
        <v>739.85</v>
      </c>
      <c r="F92">
        <v>0.41263</v>
      </c>
      <c r="G92">
        <v>15.3619541905527</v>
      </c>
      <c r="H92">
        <v>10.862541980416919</v>
      </c>
      <c r="I92">
        <v>10.86241074800931</v>
      </c>
      <c r="J92">
        <v>2563.3955000000001</v>
      </c>
      <c r="K92">
        <v>108</v>
      </c>
      <c r="L92">
        <v>1.444444444444444</v>
      </c>
      <c r="M92">
        <v>3.7037037037037E-2</v>
      </c>
      <c r="N92">
        <v>3.7037037037037E-2</v>
      </c>
      <c r="O92">
        <v>3.0092592592592501E-2</v>
      </c>
      <c r="P92">
        <v>0.78935185185185186</v>
      </c>
      <c r="Q92">
        <v>0.1064814814814814</v>
      </c>
      <c r="R92">
        <v>4.3981481481481399E-2</v>
      </c>
      <c r="S92">
        <v>0</v>
      </c>
      <c r="T92">
        <v>6.25E-2</v>
      </c>
    </row>
    <row r="93" spans="1:20" x14ac:dyDescent="0.45">
      <c r="A93" t="s">
        <v>1120</v>
      </c>
      <c r="B93">
        <v>1.657</v>
      </c>
      <c r="C93">
        <v>4.3</v>
      </c>
      <c r="D93">
        <v>7.51</v>
      </c>
      <c r="E93">
        <v>1041.17</v>
      </c>
      <c r="F93">
        <v>0.47134999999999999</v>
      </c>
      <c r="G93">
        <v>15.680863112095119</v>
      </c>
      <c r="H93">
        <v>11.088044641420449</v>
      </c>
      <c r="I93">
        <v>10.987926928708349</v>
      </c>
      <c r="J93">
        <v>2701.1044999999999</v>
      </c>
      <c r="K93">
        <v>108</v>
      </c>
      <c r="L93">
        <v>1.2592592592592591</v>
      </c>
      <c r="M93">
        <v>3.7037037037037E-2</v>
      </c>
      <c r="N93">
        <v>3.7037037037037E-2</v>
      </c>
      <c r="O93">
        <v>0.1180555555555555</v>
      </c>
      <c r="P93">
        <v>0.41203703703703698</v>
      </c>
      <c r="Q93">
        <v>0.1157407407407407</v>
      </c>
      <c r="R93">
        <v>0.31018518518518517</v>
      </c>
      <c r="S93">
        <v>3.7037037037037E-2</v>
      </c>
      <c r="T93">
        <v>8.1018518518518504E-2</v>
      </c>
    </row>
    <row r="94" spans="1:20" x14ac:dyDescent="0.45">
      <c r="A94" t="s">
        <v>1121</v>
      </c>
      <c r="B94">
        <v>1.1359999999999999</v>
      </c>
      <c r="C94">
        <v>3.93</v>
      </c>
      <c r="D94">
        <v>7.03</v>
      </c>
      <c r="E94">
        <v>916.17</v>
      </c>
      <c r="F94">
        <v>0.42760999999999999</v>
      </c>
      <c r="G94">
        <v>15.219492028929549</v>
      </c>
      <c r="H94">
        <v>10.76180601987069</v>
      </c>
      <c r="I94">
        <v>10.661705121851821</v>
      </c>
      <c r="J94">
        <v>2468.9569999999999</v>
      </c>
      <c r="K94">
        <v>108</v>
      </c>
      <c r="L94">
        <v>1.7037037037037031</v>
      </c>
      <c r="M94">
        <v>3.7037037037037E-2</v>
      </c>
      <c r="N94">
        <v>3.7037037037037E-2</v>
      </c>
      <c r="O94">
        <v>4.3981481481481399E-2</v>
      </c>
      <c r="P94">
        <v>0.4907407407407407</v>
      </c>
      <c r="Q94">
        <v>0.10879629629629629</v>
      </c>
      <c r="R94">
        <v>0.28240740740740738</v>
      </c>
      <c r="S94">
        <v>0.4282407407407407</v>
      </c>
      <c r="T94">
        <v>0</v>
      </c>
    </row>
    <row r="95" spans="1:20" x14ac:dyDescent="0.45">
      <c r="A95" t="s">
        <v>1122</v>
      </c>
      <c r="B95">
        <v>1.1519999999999999</v>
      </c>
      <c r="C95">
        <v>4.01</v>
      </c>
      <c r="D95">
        <v>7.18</v>
      </c>
      <c r="E95">
        <v>939.8</v>
      </c>
      <c r="F95">
        <v>0.44505</v>
      </c>
      <c r="G95">
        <v>15.150659050553889</v>
      </c>
      <c r="H95">
        <v>10.713133754092</v>
      </c>
      <c r="I95">
        <v>10.61299888216764</v>
      </c>
      <c r="J95">
        <v>2435.4904999999999</v>
      </c>
      <c r="K95">
        <v>108</v>
      </c>
      <c r="L95">
        <v>1.7037037037037031</v>
      </c>
      <c r="M95">
        <v>3.7037037037037E-2</v>
      </c>
      <c r="N95">
        <v>3.7037037037037E-2</v>
      </c>
      <c r="O95">
        <v>3.9351851851851798E-2</v>
      </c>
      <c r="P95">
        <v>0.54629629629629628</v>
      </c>
      <c r="Q95">
        <v>0.1157407407407407</v>
      </c>
      <c r="R95">
        <v>0.2893518518518518</v>
      </c>
      <c r="S95">
        <v>0.43518518518518517</v>
      </c>
      <c r="T95">
        <v>0</v>
      </c>
    </row>
    <row r="96" spans="1:20" x14ac:dyDescent="0.45">
      <c r="A96" t="s">
        <v>1123</v>
      </c>
      <c r="B96">
        <v>1.1910000000000001</v>
      </c>
      <c r="C96">
        <v>4.2699999999999996</v>
      </c>
      <c r="D96">
        <v>6.97</v>
      </c>
      <c r="E96">
        <v>1069.71</v>
      </c>
      <c r="F96">
        <v>0.48970999999999998</v>
      </c>
      <c r="G96">
        <v>14.911823101641019</v>
      </c>
      <c r="H96">
        <v>10.54425123502458</v>
      </c>
      <c r="I96">
        <v>10.444125965023559</v>
      </c>
      <c r="J96">
        <v>2321.7689999999998</v>
      </c>
      <c r="K96">
        <v>108</v>
      </c>
      <c r="L96">
        <v>1.407407407407407</v>
      </c>
      <c r="M96">
        <v>3.7037037037037E-2</v>
      </c>
      <c r="N96">
        <v>3.7037037037037E-2</v>
      </c>
      <c r="O96">
        <v>0.1759259259259259</v>
      </c>
      <c r="P96">
        <v>0.60185185185185186</v>
      </c>
      <c r="Q96">
        <v>0.1064814814814814</v>
      </c>
      <c r="R96">
        <v>0.28240740740740738</v>
      </c>
      <c r="S96">
        <v>0.3888888888888889</v>
      </c>
      <c r="T96">
        <v>0</v>
      </c>
    </row>
    <row r="97" spans="1:20" x14ac:dyDescent="0.45">
      <c r="A97" t="s">
        <v>1124</v>
      </c>
      <c r="B97">
        <v>1.3460000000000001</v>
      </c>
      <c r="C97">
        <v>3.83</v>
      </c>
      <c r="D97">
        <v>5.9</v>
      </c>
      <c r="E97">
        <v>869.47</v>
      </c>
      <c r="F97">
        <v>0.50185999999999997</v>
      </c>
      <c r="G97">
        <v>12.9873484975548</v>
      </c>
      <c r="H97">
        <v>9.1834421922539171</v>
      </c>
      <c r="I97">
        <v>9.0833303974287745</v>
      </c>
      <c r="J97">
        <v>1531.69425</v>
      </c>
      <c r="K97">
        <v>76</v>
      </c>
      <c r="L97">
        <v>1.368421052631579</v>
      </c>
      <c r="M97">
        <v>5.2631578947368397E-2</v>
      </c>
      <c r="N97">
        <v>5.2631578947368397E-2</v>
      </c>
      <c r="O97">
        <v>9.8684210526315694E-2</v>
      </c>
      <c r="P97">
        <v>0.42105263157894729</v>
      </c>
      <c r="Q97">
        <v>9.2105263157894704E-2</v>
      </c>
      <c r="R97">
        <v>0.31578947368421051</v>
      </c>
      <c r="S97">
        <v>0.17763157894736839</v>
      </c>
      <c r="T97">
        <v>1.3157894736842099E-2</v>
      </c>
    </row>
    <row r="98" spans="1:20" x14ac:dyDescent="0.45">
      <c r="A98" t="s">
        <v>1125</v>
      </c>
      <c r="B98">
        <v>1.0489999999999999</v>
      </c>
      <c r="C98">
        <v>3.97</v>
      </c>
      <c r="D98">
        <v>6.92</v>
      </c>
      <c r="E98">
        <v>1078.33</v>
      </c>
      <c r="F98">
        <v>0.48598999999999998</v>
      </c>
      <c r="G98">
        <v>14.86928880687136</v>
      </c>
      <c r="H98">
        <v>10.514174946759971</v>
      </c>
      <c r="I98">
        <v>10.414056280232471</v>
      </c>
      <c r="J98">
        <v>2301.8995</v>
      </c>
      <c r="K98">
        <v>92</v>
      </c>
      <c r="L98">
        <v>1.5217391304347829</v>
      </c>
      <c r="M98">
        <v>4.3478260869565202E-2</v>
      </c>
      <c r="N98">
        <v>4.3478260869565202E-2</v>
      </c>
      <c r="O98">
        <v>0.12228260869565211</v>
      </c>
      <c r="P98">
        <v>0.5</v>
      </c>
      <c r="Q98">
        <v>0.1358695652173913</v>
      </c>
      <c r="R98">
        <v>0.3641304347826087</v>
      </c>
      <c r="S98">
        <v>0.23097826086956519</v>
      </c>
      <c r="T98">
        <v>0</v>
      </c>
    </row>
    <row r="99" spans="1:20" x14ac:dyDescent="0.45">
      <c r="A99" t="s">
        <v>1126</v>
      </c>
      <c r="B99">
        <v>1.1639999999999999</v>
      </c>
      <c r="C99">
        <v>3.99</v>
      </c>
      <c r="D99">
        <v>7.15</v>
      </c>
      <c r="E99">
        <v>868.05</v>
      </c>
      <c r="F99">
        <v>0.436</v>
      </c>
      <c r="G99">
        <v>14.929827033378331</v>
      </c>
      <c r="H99">
        <v>10.55698193724405</v>
      </c>
      <c r="I99">
        <v>10.45686756681488</v>
      </c>
      <c r="J99">
        <v>2330.2220000000002</v>
      </c>
      <c r="K99">
        <v>108</v>
      </c>
      <c r="L99">
        <v>1.481481481481481</v>
      </c>
      <c r="M99">
        <v>3.7037037037037E-2</v>
      </c>
      <c r="N99">
        <v>3.7037037037037E-2</v>
      </c>
      <c r="O99">
        <v>0.14120370370370369</v>
      </c>
      <c r="P99">
        <v>0.62962962962962965</v>
      </c>
      <c r="Q99">
        <v>0.1111111111111111</v>
      </c>
      <c r="R99">
        <v>0.36342592592592587</v>
      </c>
      <c r="S99">
        <v>4.6296296296296197E-2</v>
      </c>
      <c r="T99">
        <v>7.1759259259259203E-2</v>
      </c>
    </row>
    <row r="100" spans="1:20" x14ac:dyDescent="0.45">
      <c r="A100" t="s">
        <v>1127</v>
      </c>
      <c r="B100">
        <v>1.1279999999999999</v>
      </c>
      <c r="C100">
        <v>3.72</v>
      </c>
      <c r="D100">
        <v>5.62</v>
      </c>
      <c r="E100">
        <v>445.54</v>
      </c>
      <c r="F100">
        <v>0.31618000000000002</v>
      </c>
      <c r="G100">
        <v>12.86286836149201</v>
      </c>
      <c r="H100">
        <v>9.0954214439208947</v>
      </c>
      <c r="I100">
        <v>12.79218080037446</v>
      </c>
      <c r="J100">
        <v>2116.4692500000001</v>
      </c>
      <c r="K100">
        <v>92</v>
      </c>
      <c r="L100">
        <v>1.6086956521739131</v>
      </c>
      <c r="M100">
        <v>4.3478260869565202E-2</v>
      </c>
      <c r="N100">
        <v>4.3478260869565202E-2</v>
      </c>
      <c r="O100">
        <v>0.24728260869565211</v>
      </c>
      <c r="P100">
        <v>0.60326086956521741</v>
      </c>
      <c r="Q100">
        <v>9.5108695652173905E-2</v>
      </c>
      <c r="R100">
        <v>0.1440217391304347</v>
      </c>
      <c r="S100">
        <v>0.4456521739130434</v>
      </c>
      <c r="T100">
        <v>0</v>
      </c>
    </row>
    <row r="101" spans="1:20" x14ac:dyDescent="0.45">
      <c r="A101" t="s">
        <v>1128</v>
      </c>
      <c r="B101">
        <v>0.91600000000000004</v>
      </c>
      <c r="C101">
        <v>4.16</v>
      </c>
      <c r="D101">
        <v>6.94</v>
      </c>
      <c r="E101">
        <v>894.62</v>
      </c>
      <c r="F101">
        <v>0.42627999999999999</v>
      </c>
      <c r="G101">
        <v>12.71305981094879</v>
      </c>
      <c r="H101">
        <v>8.9894908019520567</v>
      </c>
      <c r="I101">
        <v>11.53740501416965</v>
      </c>
      <c r="J101">
        <v>1797.8797500000001</v>
      </c>
      <c r="K101">
        <v>60</v>
      </c>
      <c r="L101">
        <v>2.1</v>
      </c>
      <c r="M101">
        <v>3.3333333333333298E-2</v>
      </c>
      <c r="N101">
        <v>3.3333333333333298E-2</v>
      </c>
      <c r="O101">
        <v>1.6666666666666601E-2</v>
      </c>
      <c r="P101">
        <v>0.4458333333333333</v>
      </c>
      <c r="Q101">
        <v>7.9166666666666594E-2</v>
      </c>
      <c r="R101">
        <v>0.14583333333333329</v>
      </c>
      <c r="S101">
        <v>0.65833333333333333</v>
      </c>
      <c r="T101">
        <v>5.4166666666666599E-2</v>
      </c>
    </row>
    <row r="102" spans="1:20" x14ac:dyDescent="0.45">
      <c r="A102" t="s">
        <v>1129</v>
      </c>
      <c r="B102">
        <v>1.0660000000000001</v>
      </c>
      <c r="C102">
        <v>4.04</v>
      </c>
      <c r="D102">
        <v>7.61</v>
      </c>
      <c r="E102">
        <v>783.81</v>
      </c>
      <c r="F102">
        <v>0.36723</v>
      </c>
      <c r="G102">
        <v>12.711936289358089</v>
      </c>
      <c r="H102">
        <v>8.9886963522164613</v>
      </c>
      <c r="I102">
        <v>11.4966403462749</v>
      </c>
      <c r="J102">
        <v>1683.0107499999999</v>
      </c>
      <c r="K102">
        <v>60</v>
      </c>
      <c r="L102">
        <v>2.1</v>
      </c>
      <c r="M102">
        <v>3.3333333333333298E-2</v>
      </c>
      <c r="N102">
        <v>3.3333333333333298E-2</v>
      </c>
      <c r="O102">
        <v>1.2500000000000001E-2</v>
      </c>
      <c r="P102">
        <v>0.47916666666666669</v>
      </c>
      <c r="Q102">
        <v>8.3333333333333301E-2</v>
      </c>
      <c r="R102">
        <v>0.15</v>
      </c>
      <c r="S102">
        <v>0.65</v>
      </c>
      <c r="T102">
        <v>4.1666666666666602E-2</v>
      </c>
    </row>
    <row r="103" spans="1:20" x14ac:dyDescent="0.45">
      <c r="A103" t="s">
        <v>1130</v>
      </c>
      <c r="B103">
        <v>1.0820000000000001</v>
      </c>
      <c r="C103">
        <v>4.54</v>
      </c>
      <c r="D103">
        <v>7.57</v>
      </c>
      <c r="E103">
        <v>875.42</v>
      </c>
      <c r="F103">
        <v>0.36736999999999997</v>
      </c>
      <c r="G103">
        <v>12.644257301384799</v>
      </c>
      <c r="H103">
        <v>8.9408400808767112</v>
      </c>
      <c r="I103">
        <v>11.448881533135721</v>
      </c>
      <c r="J103">
        <v>1658.1122499999999</v>
      </c>
      <c r="K103">
        <v>60</v>
      </c>
      <c r="L103">
        <v>2.1</v>
      </c>
      <c r="M103">
        <v>3.3333333333333298E-2</v>
      </c>
      <c r="N103">
        <v>3.3333333333333298E-2</v>
      </c>
      <c r="O103">
        <v>1.6666666666666601E-2</v>
      </c>
      <c r="P103">
        <v>0.48749999999999999</v>
      </c>
      <c r="Q103">
        <v>8.3333333333333301E-2</v>
      </c>
      <c r="R103">
        <v>0.125</v>
      </c>
      <c r="S103">
        <v>0.65</v>
      </c>
      <c r="T103">
        <v>4.5833333333333302E-2</v>
      </c>
    </row>
    <row r="104" spans="1:20" x14ac:dyDescent="0.45">
      <c r="A104" t="s">
        <v>1131</v>
      </c>
      <c r="B104">
        <v>2.137</v>
      </c>
      <c r="C104">
        <v>4.55</v>
      </c>
      <c r="D104">
        <v>7.95</v>
      </c>
      <c r="E104">
        <v>889.75</v>
      </c>
      <c r="F104">
        <v>0.40783000000000003</v>
      </c>
      <c r="G104">
        <v>11.528691702404499</v>
      </c>
      <c r="H104">
        <v>13.835331385070051</v>
      </c>
      <c r="I104">
        <v>11.063692210520269</v>
      </c>
      <c r="J104">
        <v>1528.9751249999999</v>
      </c>
      <c r="K104">
        <v>108</v>
      </c>
      <c r="L104">
        <v>1</v>
      </c>
      <c r="M104">
        <v>3.7037037037037E-2</v>
      </c>
      <c r="N104">
        <v>3.7037037037037E-2</v>
      </c>
      <c r="O104">
        <v>0.125</v>
      </c>
      <c r="P104">
        <v>0.18518518518518509</v>
      </c>
      <c r="Q104">
        <v>7.8703703703703706E-2</v>
      </c>
      <c r="R104">
        <v>0.1111111111111111</v>
      </c>
      <c r="S104">
        <v>0</v>
      </c>
      <c r="T104">
        <v>0.1018518518518518</v>
      </c>
    </row>
    <row r="105" spans="1:20" x14ac:dyDescent="0.45">
      <c r="A105" t="s">
        <v>1132</v>
      </c>
      <c r="B105">
        <v>1.123</v>
      </c>
      <c r="C105">
        <v>4.08</v>
      </c>
      <c r="D105">
        <v>7.68</v>
      </c>
      <c r="E105">
        <v>586.58000000000004</v>
      </c>
      <c r="F105">
        <v>0.32251000000000002</v>
      </c>
      <c r="G105">
        <v>11.02932976853957</v>
      </c>
      <c r="H105">
        <v>13.289239750235231</v>
      </c>
      <c r="I105">
        <v>10.533649829778989</v>
      </c>
      <c r="J105">
        <v>1338.095875</v>
      </c>
      <c r="K105">
        <v>108</v>
      </c>
      <c r="L105">
        <v>1.444444444444444</v>
      </c>
      <c r="M105">
        <v>3.7037037037037E-2</v>
      </c>
      <c r="N105">
        <v>3.7037037037037E-2</v>
      </c>
      <c r="O105">
        <v>0.22222222222222221</v>
      </c>
      <c r="P105">
        <v>0.58564814814814814</v>
      </c>
      <c r="Q105">
        <v>8.3333333333333301E-2</v>
      </c>
      <c r="R105">
        <v>0.25925925925925919</v>
      </c>
      <c r="S105">
        <v>0</v>
      </c>
      <c r="T105">
        <v>9.7222222222222196E-2</v>
      </c>
    </row>
    <row r="106" spans="1:20" x14ac:dyDescent="0.45">
      <c r="A106" t="s">
        <v>1133</v>
      </c>
      <c r="B106">
        <v>1.3260000000000001</v>
      </c>
      <c r="C106">
        <v>4.16</v>
      </c>
      <c r="D106">
        <v>6.29</v>
      </c>
      <c r="E106">
        <v>729.08</v>
      </c>
      <c r="F106">
        <v>0.37097000000000002</v>
      </c>
      <c r="G106">
        <v>16.646373857712899</v>
      </c>
      <c r="H106">
        <v>17.118111166999348</v>
      </c>
      <c r="I106">
        <v>18.086359001781489</v>
      </c>
      <c r="J106">
        <v>5073.96</v>
      </c>
      <c r="K106">
        <v>240</v>
      </c>
      <c r="L106">
        <v>1.4333333333333329</v>
      </c>
      <c r="M106">
        <v>3.3333333333333298E-2</v>
      </c>
      <c r="N106">
        <v>3.3333333333333298E-2</v>
      </c>
      <c r="O106">
        <v>0.20416666666666661</v>
      </c>
      <c r="P106">
        <v>0.5083333333333333</v>
      </c>
      <c r="Q106">
        <v>7.9166666666666594E-2</v>
      </c>
      <c r="R106">
        <v>7.9166666666666594E-2</v>
      </c>
      <c r="S106">
        <v>0.4375</v>
      </c>
      <c r="T106">
        <v>1.6666666666666601E-2</v>
      </c>
    </row>
    <row r="107" spans="1:20" x14ac:dyDescent="0.45">
      <c r="A107" t="s">
        <v>1134</v>
      </c>
      <c r="B107">
        <v>2.3130000000000002</v>
      </c>
      <c r="C107">
        <v>4.49</v>
      </c>
      <c r="D107">
        <v>7.33</v>
      </c>
      <c r="E107">
        <v>1074.45</v>
      </c>
      <c r="F107">
        <v>0.46250000000000002</v>
      </c>
      <c r="G107">
        <v>16.130432602254061</v>
      </c>
      <c r="H107">
        <v>16.356601545858918</v>
      </c>
      <c r="I107">
        <v>16.10221605355272</v>
      </c>
      <c r="J107">
        <v>4217.8310000000001</v>
      </c>
      <c r="K107">
        <v>176</v>
      </c>
      <c r="L107">
        <v>1</v>
      </c>
      <c r="M107">
        <v>4.54545454545454E-2</v>
      </c>
      <c r="N107">
        <v>4.54545454545454E-2</v>
      </c>
      <c r="O107">
        <v>9.0909090909090898E-2</v>
      </c>
      <c r="P107">
        <v>0.39204545454545447</v>
      </c>
      <c r="Q107">
        <v>0.21022727272727271</v>
      </c>
      <c r="R107">
        <v>6.25E-2</v>
      </c>
      <c r="S107">
        <v>0</v>
      </c>
      <c r="T107">
        <v>0.25568181818181818</v>
      </c>
    </row>
    <row r="108" spans="1:20" x14ac:dyDescent="0.45">
      <c r="A108" t="s">
        <v>1135</v>
      </c>
      <c r="B108">
        <v>1.361</v>
      </c>
      <c r="C108">
        <v>4.54</v>
      </c>
      <c r="D108">
        <v>7.27</v>
      </c>
      <c r="E108">
        <v>1100.52</v>
      </c>
      <c r="F108">
        <v>0.46803</v>
      </c>
      <c r="G108">
        <v>15.487676301927021</v>
      </c>
      <c r="H108">
        <v>15.71229223007065</v>
      </c>
      <c r="I108">
        <v>15.45849361018705</v>
      </c>
      <c r="J108">
        <v>3732.3820000000001</v>
      </c>
      <c r="K108">
        <v>140</v>
      </c>
      <c r="L108">
        <v>1.2571428571428569</v>
      </c>
      <c r="M108">
        <v>5.7142857142857099E-2</v>
      </c>
      <c r="N108">
        <v>5.7142857142857099E-2</v>
      </c>
      <c r="O108">
        <v>0.19285714285714281</v>
      </c>
      <c r="P108">
        <v>0.50714285714285712</v>
      </c>
      <c r="Q108">
        <v>0.2</v>
      </c>
      <c r="R108">
        <v>8.5714285714285701E-2</v>
      </c>
      <c r="S108">
        <v>0.15714285714285711</v>
      </c>
      <c r="T108">
        <v>0.17857142857142849</v>
      </c>
    </row>
    <row r="109" spans="1:20" x14ac:dyDescent="0.45">
      <c r="A109" t="s">
        <v>1136</v>
      </c>
      <c r="B109">
        <v>1.266</v>
      </c>
      <c r="C109">
        <v>4.8899999999999997</v>
      </c>
      <c r="D109">
        <v>6.52</v>
      </c>
      <c r="E109">
        <v>1063.97</v>
      </c>
      <c r="F109">
        <v>0.42886999999999997</v>
      </c>
      <c r="G109">
        <v>15.818284992682139</v>
      </c>
      <c r="H109">
        <v>15.57204401037863</v>
      </c>
      <c r="I109">
        <v>15.572005954667979</v>
      </c>
      <c r="J109">
        <v>3745.6990000000001</v>
      </c>
      <c r="K109">
        <v>176</v>
      </c>
      <c r="L109">
        <v>1.8181818181818179</v>
      </c>
      <c r="M109">
        <v>4.54545454545454E-2</v>
      </c>
      <c r="N109">
        <v>4.54545454545454E-2</v>
      </c>
      <c r="O109">
        <v>3.9772727272727203E-2</v>
      </c>
      <c r="P109">
        <v>0.625</v>
      </c>
      <c r="Q109">
        <v>0.1136363636363636</v>
      </c>
      <c r="R109">
        <v>3.9772727272727203E-2</v>
      </c>
      <c r="S109">
        <v>0.71022727272727271</v>
      </c>
      <c r="T109">
        <v>0</v>
      </c>
    </row>
    <row r="110" spans="1:20" x14ac:dyDescent="0.45">
      <c r="A110" t="s">
        <v>1137</v>
      </c>
      <c r="B110">
        <v>1.2410000000000001</v>
      </c>
      <c r="C110">
        <v>4.3</v>
      </c>
      <c r="D110">
        <v>7.5</v>
      </c>
      <c r="E110">
        <v>999.48</v>
      </c>
      <c r="F110">
        <v>0.45165</v>
      </c>
      <c r="G110">
        <v>15.29683677363546</v>
      </c>
      <c r="H110">
        <v>15.52083985321361</v>
      </c>
      <c r="I110">
        <v>15.267460600401501</v>
      </c>
      <c r="J110">
        <v>3595.7710000000002</v>
      </c>
      <c r="K110">
        <v>176</v>
      </c>
      <c r="L110">
        <v>1.4090909090909089</v>
      </c>
      <c r="M110">
        <v>4.54545454545454E-2</v>
      </c>
      <c r="N110">
        <v>4.54545454545454E-2</v>
      </c>
      <c r="O110">
        <v>0.17613636363636359</v>
      </c>
      <c r="P110">
        <v>0.46022727272727271</v>
      </c>
      <c r="Q110">
        <v>0.1818181818181818</v>
      </c>
      <c r="R110">
        <v>0.23295454545454539</v>
      </c>
      <c r="S110">
        <v>0</v>
      </c>
      <c r="T110">
        <v>0.21590909090909091</v>
      </c>
    </row>
    <row r="111" spans="1:20" x14ac:dyDescent="0.45">
      <c r="A111" t="s">
        <v>1138</v>
      </c>
      <c r="B111">
        <v>1.048</v>
      </c>
      <c r="C111">
        <v>4.55</v>
      </c>
      <c r="D111">
        <v>7.43</v>
      </c>
      <c r="E111">
        <v>1090.3800000000001</v>
      </c>
      <c r="F111">
        <v>0.47088999999999998</v>
      </c>
      <c r="G111">
        <v>16.179547038997701</v>
      </c>
      <c r="H111">
        <v>16.405559289296342</v>
      </c>
      <c r="I111">
        <v>16.151384318574181</v>
      </c>
      <c r="J111">
        <v>4256.49</v>
      </c>
      <c r="K111">
        <v>176</v>
      </c>
      <c r="L111">
        <v>1.4090909090909089</v>
      </c>
      <c r="M111">
        <v>4.54545454545454E-2</v>
      </c>
      <c r="N111">
        <v>4.54545454545454E-2</v>
      </c>
      <c r="O111">
        <v>7.9545454545454503E-2</v>
      </c>
      <c r="P111">
        <v>0.73295454545454541</v>
      </c>
      <c r="Q111">
        <v>0.22727272727272721</v>
      </c>
      <c r="R111">
        <v>5.1136363636363598E-2</v>
      </c>
      <c r="S111">
        <v>0</v>
      </c>
      <c r="T111">
        <v>0.26704545454545447</v>
      </c>
    </row>
    <row r="112" spans="1:20" x14ac:dyDescent="0.45">
      <c r="A112" t="s">
        <v>1139</v>
      </c>
      <c r="B112">
        <v>1.161</v>
      </c>
      <c r="C112">
        <v>3.82</v>
      </c>
      <c r="D112">
        <v>5.09</v>
      </c>
      <c r="E112">
        <v>219.94</v>
      </c>
      <c r="F112">
        <v>0.22774</v>
      </c>
      <c r="G112">
        <v>12.16136600794928</v>
      </c>
      <c r="H112">
        <v>12.23669212727088</v>
      </c>
      <c r="I112">
        <v>12.45993271611303</v>
      </c>
      <c r="J112">
        <v>1854.172</v>
      </c>
      <c r="K112">
        <v>88</v>
      </c>
      <c r="L112">
        <v>1.6818181818181821</v>
      </c>
      <c r="M112">
        <v>4.54545454545454E-2</v>
      </c>
      <c r="N112">
        <v>4.54545454545454E-2</v>
      </c>
      <c r="O112">
        <v>0.29545454545454541</v>
      </c>
      <c r="P112">
        <v>0.39772727272727271</v>
      </c>
      <c r="Q112">
        <v>0.2045454545454545</v>
      </c>
      <c r="R112">
        <v>0.1136363636363636</v>
      </c>
      <c r="S112">
        <v>0.125</v>
      </c>
      <c r="T112">
        <v>0</v>
      </c>
    </row>
    <row r="113" spans="1:20" x14ac:dyDescent="0.45">
      <c r="A113" t="s">
        <v>1140</v>
      </c>
      <c r="B113">
        <v>2.375</v>
      </c>
      <c r="C113">
        <v>4.25</v>
      </c>
      <c r="D113">
        <v>7.42</v>
      </c>
      <c r="E113">
        <v>924.15</v>
      </c>
      <c r="F113">
        <v>0.42559000000000002</v>
      </c>
      <c r="G113">
        <v>16.441392746707361</v>
      </c>
      <c r="H113">
        <v>16.26802107675001</v>
      </c>
      <c r="I113">
        <v>15.492150763276729</v>
      </c>
      <c r="J113">
        <v>4143.5690000000004</v>
      </c>
      <c r="K113">
        <v>176</v>
      </c>
      <c r="L113">
        <v>1</v>
      </c>
      <c r="M113">
        <v>4.54545454545454E-2</v>
      </c>
      <c r="N113">
        <v>4.54545454545454E-2</v>
      </c>
      <c r="O113">
        <v>7.3863636363636298E-2</v>
      </c>
      <c r="P113">
        <v>0.375</v>
      </c>
      <c r="Q113">
        <v>0.15340909090909091</v>
      </c>
      <c r="R113">
        <v>5.1136363636363598E-2</v>
      </c>
      <c r="S113">
        <v>0</v>
      </c>
      <c r="T113">
        <v>0.22727272727272721</v>
      </c>
    </row>
    <row r="114" spans="1:20" x14ac:dyDescent="0.45">
      <c r="A114" t="s">
        <v>1141</v>
      </c>
      <c r="B114">
        <v>1.2869999999999999</v>
      </c>
      <c r="C114">
        <v>4.5199999999999996</v>
      </c>
      <c r="D114">
        <v>6.3</v>
      </c>
      <c r="E114">
        <v>1003.72</v>
      </c>
      <c r="F114">
        <v>0.40018999999999999</v>
      </c>
      <c r="G114">
        <v>16.224795266602939</v>
      </c>
      <c r="H114">
        <v>15.18455388590459</v>
      </c>
      <c r="I114">
        <v>15.308605283281709</v>
      </c>
      <c r="J114">
        <v>3752.4720000000002</v>
      </c>
      <c r="K114">
        <v>176</v>
      </c>
      <c r="L114">
        <v>1.8181818181818179</v>
      </c>
      <c r="M114">
        <v>4.54545454545454E-2</v>
      </c>
      <c r="N114">
        <v>4.54545454545454E-2</v>
      </c>
      <c r="O114">
        <v>6.25E-2</v>
      </c>
      <c r="P114">
        <v>0.48863636363636359</v>
      </c>
      <c r="Q114">
        <v>0.1079545454545454</v>
      </c>
      <c r="R114">
        <v>3.4090909090908998E-2</v>
      </c>
      <c r="S114">
        <v>0.71022727272727271</v>
      </c>
      <c r="T114">
        <v>1.13636363636363E-2</v>
      </c>
    </row>
    <row r="115" spans="1:20" x14ac:dyDescent="0.45">
      <c r="A115" t="s">
        <v>1142</v>
      </c>
      <c r="B115">
        <v>1.306</v>
      </c>
      <c r="C115">
        <v>4.97</v>
      </c>
      <c r="D115">
        <v>6.29</v>
      </c>
      <c r="E115">
        <v>872.52</v>
      </c>
      <c r="F115">
        <v>0.39761000000000002</v>
      </c>
      <c r="G115">
        <v>16.147291169639811</v>
      </c>
      <c r="H115">
        <v>15.109253378966811</v>
      </c>
      <c r="I115">
        <v>15.23376508030802</v>
      </c>
      <c r="J115">
        <v>3697.663</v>
      </c>
      <c r="K115">
        <v>176</v>
      </c>
      <c r="L115">
        <v>1.8181818181818179</v>
      </c>
      <c r="M115">
        <v>4.54545454545454E-2</v>
      </c>
      <c r="N115">
        <v>4.54545454545454E-2</v>
      </c>
      <c r="O115">
        <v>3.4090909090908998E-2</v>
      </c>
      <c r="P115">
        <v>0.68181818181818177</v>
      </c>
      <c r="Q115">
        <v>0.1363636363636363</v>
      </c>
      <c r="R115">
        <v>2.27272727272727E-2</v>
      </c>
      <c r="S115">
        <v>0.76136363636363635</v>
      </c>
      <c r="T115">
        <v>0</v>
      </c>
    </row>
    <row r="116" spans="1:20" x14ac:dyDescent="0.45">
      <c r="A116" t="s">
        <v>1143</v>
      </c>
      <c r="B116">
        <v>1.341</v>
      </c>
      <c r="C116">
        <v>4.41</v>
      </c>
      <c r="D116">
        <v>7.21</v>
      </c>
      <c r="E116">
        <v>1027.0999999999999</v>
      </c>
      <c r="F116">
        <v>0.44157000000000002</v>
      </c>
      <c r="G116">
        <v>15.87899971441731</v>
      </c>
      <c r="H116">
        <v>14.84873180465361</v>
      </c>
      <c r="I116">
        <v>14.97271196475884</v>
      </c>
      <c r="J116">
        <v>3511.5250000000001</v>
      </c>
      <c r="K116">
        <v>176</v>
      </c>
      <c r="L116">
        <v>1.2727272727272729</v>
      </c>
      <c r="M116">
        <v>4.54545454545454E-2</v>
      </c>
      <c r="N116">
        <v>4.54545454545454E-2</v>
      </c>
      <c r="O116">
        <v>0.23295454545454539</v>
      </c>
      <c r="P116">
        <v>0.52272727272727271</v>
      </c>
      <c r="Q116">
        <v>0.125</v>
      </c>
      <c r="R116">
        <v>3.4090909090908998E-2</v>
      </c>
      <c r="S116">
        <v>0.5625</v>
      </c>
      <c r="T116">
        <v>2.27272727272727E-2</v>
      </c>
    </row>
    <row r="117" spans="1:20" x14ac:dyDescent="0.45">
      <c r="A117" t="s">
        <v>1144</v>
      </c>
      <c r="B117">
        <v>1.0880000000000001</v>
      </c>
      <c r="C117">
        <v>4.8</v>
      </c>
      <c r="D117">
        <v>7.54</v>
      </c>
      <c r="E117">
        <v>1119.5899999999999</v>
      </c>
      <c r="F117">
        <v>0.47441</v>
      </c>
      <c r="G117">
        <v>16.490361206001211</v>
      </c>
      <c r="H117">
        <v>16.316855270813718</v>
      </c>
      <c r="I117">
        <v>15.53995247676726</v>
      </c>
      <c r="J117">
        <v>4181.2489999999998</v>
      </c>
      <c r="K117">
        <v>176</v>
      </c>
      <c r="L117">
        <v>1.4090909090909089</v>
      </c>
      <c r="M117">
        <v>4.54545454545454E-2</v>
      </c>
      <c r="N117">
        <v>4.54545454545454E-2</v>
      </c>
      <c r="O117">
        <v>0.1193181818181818</v>
      </c>
      <c r="P117">
        <v>0.73295454545454541</v>
      </c>
      <c r="Q117">
        <v>0.17045454545454539</v>
      </c>
      <c r="R117">
        <v>4.54545454545454E-2</v>
      </c>
      <c r="S117">
        <v>0</v>
      </c>
      <c r="T117">
        <v>0.22727272727272721</v>
      </c>
    </row>
    <row r="118" spans="1:20" x14ac:dyDescent="0.45">
      <c r="A118" t="s">
        <v>1145</v>
      </c>
      <c r="B118">
        <v>1.589</v>
      </c>
      <c r="C118">
        <v>5.23</v>
      </c>
      <c r="D118">
        <v>8.92</v>
      </c>
      <c r="E118">
        <v>1391.42</v>
      </c>
      <c r="F118">
        <v>0.51741000000000004</v>
      </c>
      <c r="G118">
        <v>17.21395539685437</v>
      </c>
      <c r="H118">
        <v>18.74916243774372</v>
      </c>
      <c r="I118">
        <v>18.92176135523453</v>
      </c>
      <c r="J118">
        <v>5824.8630000000003</v>
      </c>
      <c r="K118">
        <v>152</v>
      </c>
      <c r="L118">
        <v>1</v>
      </c>
      <c r="M118">
        <v>5.2631578947368397E-2</v>
      </c>
      <c r="N118">
        <v>5.2631578947368397E-2</v>
      </c>
      <c r="O118">
        <v>7.2368421052631499E-2</v>
      </c>
      <c r="P118">
        <v>0.34210526315789469</v>
      </c>
      <c r="Q118">
        <v>9.2105263157894704E-2</v>
      </c>
      <c r="R118">
        <v>6.5789473684210495E-2</v>
      </c>
      <c r="S118">
        <v>0</v>
      </c>
      <c r="T118">
        <v>5.2631578947368397E-2</v>
      </c>
    </row>
    <row r="119" spans="1:20" x14ac:dyDescent="0.45">
      <c r="A119" t="s">
        <v>1146</v>
      </c>
      <c r="B119">
        <v>1.546</v>
      </c>
      <c r="C119">
        <v>5.83</v>
      </c>
      <c r="D119">
        <v>8.32</v>
      </c>
      <c r="E119">
        <v>1652.35</v>
      </c>
      <c r="F119">
        <v>0.56745999999999996</v>
      </c>
      <c r="G119">
        <v>19.09333034719895</v>
      </c>
      <c r="H119">
        <v>18.752815398075469</v>
      </c>
      <c r="I119">
        <v>19.374631629952841</v>
      </c>
      <c r="J119">
        <v>6504.8059999999996</v>
      </c>
      <c r="K119">
        <v>184</v>
      </c>
      <c r="L119">
        <v>1</v>
      </c>
      <c r="M119">
        <v>4.3478260869565202E-2</v>
      </c>
      <c r="N119">
        <v>4.3478260869565202E-2</v>
      </c>
      <c r="O119">
        <v>0.1195652173913043</v>
      </c>
      <c r="P119">
        <v>0.27717391304347822</v>
      </c>
      <c r="Q119">
        <v>0.13043478260869559</v>
      </c>
      <c r="R119">
        <v>7.0652173913043403E-2</v>
      </c>
      <c r="S119">
        <v>0</v>
      </c>
      <c r="T119">
        <v>0.13043478260869559</v>
      </c>
    </row>
    <row r="120" spans="1:20" x14ac:dyDescent="0.45">
      <c r="A120" t="s">
        <v>1147</v>
      </c>
      <c r="B120">
        <v>1.879</v>
      </c>
      <c r="C120">
        <v>4.3899999999999997</v>
      </c>
      <c r="D120">
        <v>6.31</v>
      </c>
      <c r="E120">
        <v>912.17</v>
      </c>
      <c r="F120">
        <v>0.41277999999999998</v>
      </c>
      <c r="G120">
        <v>19.33197631982339</v>
      </c>
      <c r="H120">
        <v>19.718876597514232</v>
      </c>
      <c r="I120">
        <v>18.50629894286169</v>
      </c>
      <c r="J120">
        <v>7053.9449999999997</v>
      </c>
      <c r="K120">
        <v>316</v>
      </c>
      <c r="L120">
        <v>1.20253164556962</v>
      </c>
      <c r="M120">
        <v>3.7974683544303799E-2</v>
      </c>
      <c r="N120">
        <v>3.7974683544303799E-2</v>
      </c>
      <c r="O120">
        <v>0.12658227848101261</v>
      </c>
      <c r="P120">
        <v>0.24683544303797469</v>
      </c>
      <c r="Q120">
        <v>0.13291139240506319</v>
      </c>
      <c r="R120">
        <v>0.11708860759493669</v>
      </c>
      <c r="S120">
        <v>7.2784810126582195E-2</v>
      </c>
      <c r="T120">
        <v>0.11708860759493669</v>
      </c>
    </row>
    <row r="121" spans="1:20" x14ac:dyDescent="0.45">
      <c r="A121" t="s">
        <v>1148</v>
      </c>
      <c r="B121">
        <v>1.347</v>
      </c>
      <c r="C121">
        <v>4.4400000000000004</v>
      </c>
      <c r="D121">
        <v>7.11</v>
      </c>
      <c r="E121">
        <v>938.92</v>
      </c>
      <c r="F121">
        <v>0.43347999999999998</v>
      </c>
      <c r="G121">
        <v>19.02313515796903</v>
      </c>
      <c r="H121">
        <v>18.29529226554363</v>
      </c>
      <c r="I121">
        <v>18.295446518075099</v>
      </c>
      <c r="J121">
        <v>6367.4340000000002</v>
      </c>
      <c r="K121">
        <v>280</v>
      </c>
      <c r="L121">
        <v>1.357142857142857</v>
      </c>
      <c r="M121">
        <v>4.2857142857142802E-2</v>
      </c>
      <c r="N121">
        <v>4.2857142857142802E-2</v>
      </c>
      <c r="O121">
        <v>0.18214285714285711</v>
      </c>
      <c r="P121">
        <v>0.4642857142857143</v>
      </c>
      <c r="Q121">
        <v>0.1357142857142857</v>
      </c>
      <c r="R121">
        <v>0.1642857142857142</v>
      </c>
      <c r="S121">
        <v>0.2</v>
      </c>
      <c r="T121">
        <v>0.1178571428571428</v>
      </c>
    </row>
    <row r="122" spans="1:20" x14ac:dyDescent="0.45">
      <c r="A122" t="s">
        <v>1149</v>
      </c>
      <c r="B122">
        <v>1.52</v>
      </c>
      <c r="C122">
        <v>3.56</v>
      </c>
      <c r="D122">
        <v>6.36</v>
      </c>
      <c r="E122">
        <v>326.95</v>
      </c>
      <c r="F122">
        <v>0.21007999999999999</v>
      </c>
      <c r="G122">
        <v>18.835044264426529</v>
      </c>
      <c r="H122">
        <v>18.114301014948001</v>
      </c>
      <c r="I122">
        <v>18.114451265193299</v>
      </c>
      <c r="J122">
        <v>6180.3549999999996</v>
      </c>
      <c r="K122">
        <v>376</v>
      </c>
      <c r="L122">
        <v>1.425531914893617</v>
      </c>
      <c r="M122">
        <v>3.1914893617021198E-2</v>
      </c>
      <c r="N122">
        <v>3.1914893617021198E-2</v>
      </c>
      <c r="O122">
        <v>0.18351063829787231</v>
      </c>
      <c r="P122">
        <v>0.47872340425531917</v>
      </c>
      <c r="Q122">
        <v>9.5744680851063801E-2</v>
      </c>
      <c r="R122">
        <v>0.16755319148936171</v>
      </c>
      <c r="S122">
        <v>0.36170212765957449</v>
      </c>
      <c r="T122">
        <v>8.2446808510638195E-2</v>
      </c>
    </row>
    <row r="123" spans="1:20" x14ac:dyDescent="0.45">
      <c r="A123" t="s">
        <v>1150</v>
      </c>
      <c r="B123">
        <v>1.2909999999999999</v>
      </c>
      <c r="C123">
        <v>4.67</v>
      </c>
      <c r="D123">
        <v>5.83</v>
      </c>
      <c r="E123">
        <v>648.52</v>
      </c>
      <c r="F123">
        <v>0.35887000000000002</v>
      </c>
      <c r="G123">
        <v>18.48474644297789</v>
      </c>
      <c r="H123">
        <v>18.854868454727029</v>
      </c>
      <c r="I123">
        <v>17.694044930131049</v>
      </c>
      <c r="J123">
        <v>6166.2179999999998</v>
      </c>
      <c r="K123">
        <v>316</v>
      </c>
      <c r="L123">
        <v>1.4303797468354429</v>
      </c>
      <c r="M123">
        <v>3.7974683544303799E-2</v>
      </c>
      <c r="N123">
        <v>3.7974683544303799E-2</v>
      </c>
      <c r="O123">
        <v>0.1550632911392405</v>
      </c>
      <c r="P123">
        <v>0.42721518987341772</v>
      </c>
      <c r="Q123">
        <v>0.1012658227848101</v>
      </c>
      <c r="R123">
        <v>0.22151898734177211</v>
      </c>
      <c r="S123">
        <v>8.2278481012658194E-2</v>
      </c>
      <c r="T123">
        <v>0.13924050632911389</v>
      </c>
    </row>
    <row r="124" spans="1:20" x14ac:dyDescent="0.45">
      <c r="A124" t="s">
        <v>1151</v>
      </c>
      <c r="B124">
        <v>1.248</v>
      </c>
      <c r="C124">
        <v>3.9</v>
      </c>
      <c r="D124">
        <v>4.93</v>
      </c>
      <c r="E124">
        <v>262.42</v>
      </c>
      <c r="F124">
        <v>0.27806999999999998</v>
      </c>
      <c r="G124">
        <v>16.979155184504709</v>
      </c>
      <c r="H124">
        <v>17.31948686663856</v>
      </c>
      <c r="I124">
        <v>16.252397144186482</v>
      </c>
      <c r="J124">
        <v>4778.8639999999996</v>
      </c>
      <c r="K124">
        <v>220</v>
      </c>
      <c r="L124">
        <v>1.4</v>
      </c>
      <c r="M124">
        <v>5.4545454545454501E-2</v>
      </c>
      <c r="N124">
        <v>5.4545454545454501E-2</v>
      </c>
      <c r="O124">
        <v>0.1272727272727272</v>
      </c>
      <c r="P124">
        <v>0.29090909090909089</v>
      </c>
      <c r="Q124">
        <v>0.19090909090909089</v>
      </c>
      <c r="R124">
        <v>0.2363636363636363</v>
      </c>
      <c r="S124">
        <v>9.0909090909090898E-2</v>
      </c>
      <c r="T124">
        <v>0.1409090909090909</v>
      </c>
    </row>
    <row r="125" spans="1:20" x14ac:dyDescent="0.45">
      <c r="A125" t="s">
        <v>1152</v>
      </c>
      <c r="B125">
        <v>1.294</v>
      </c>
      <c r="C125">
        <v>5.78</v>
      </c>
      <c r="D125">
        <v>6.53</v>
      </c>
      <c r="E125">
        <v>581.24</v>
      </c>
      <c r="F125">
        <v>0.2646</v>
      </c>
      <c r="G125">
        <v>17.080777133320201</v>
      </c>
      <c r="H125">
        <v>16.42637949321702</v>
      </c>
      <c r="I125">
        <v>16.42658403506714</v>
      </c>
      <c r="J125">
        <v>4608.8940000000002</v>
      </c>
      <c r="K125">
        <v>220</v>
      </c>
      <c r="L125">
        <v>1.290909090909091</v>
      </c>
      <c r="M125">
        <v>5.4545454545454501E-2</v>
      </c>
      <c r="N125">
        <v>5.4545454545454501E-2</v>
      </c>
      <c r="O125">
        <v>0.1136363636363636</v>
      </c>
      <c r="P125">
        <v>0.42727272727272719</v>
      </c>
      <c r="Q125">
        <v>0.20909090909090899</v>
      </c>
      <c r="R125">
        <v>0.1818181818181818</v>
      </c>
      <c r="S125">
        <v>0.18636363636363629</v>
      </c>
      <c r="T125">
        <v>0.1272727272727272</v>
      </c>
    </row>
    <row r="126" spans="1:20" x14ac:dyDescent="0.45">
      <c r="A126" t="s">
        <v>1153</v>
      </c>
      <c r="B126">
        <v>1.149</v>
      </c>
      <c r="C126">
        <v>4.0599999999999996</v>
      </c>
      <c r="D126">
        <v>5.14</v>
      </c>
      <c r="E126">
        <v>763.26</v>
      </c>
      <c r="F126">
        <v>0.51522000000000001</v>
      </c>
      <c r="G126">
        <v>10.34431236325659</v>
      </c>
      <c r="H126">
        <v>10.32727628145663</v>
      </c>
      <c r="I126">
        <v>10.30513845910718</v>
      </c>
      <c r="J126">
        <v>1100.8820000000001</v>
      </c>
      <c r="K126">
        <v>28</v>
      </c>
      <c r="L126">
        <v>1.857142857142857</v>
      </c>
      <c r="M126">
        <v>0.14285714285714279</v>
      </c>
      <c r="N126">
        <v>0.14285714285714279</v>
      </c>
      <c r="O126">
        <v>0.21428571428571419</v>
      </c>
      <c r="P126">
        <v>0</v>
      </c>
      <c r="Q126">
        <v>0.1071428571428571</v>
      </c>
      <c r="R126">
        <v>0.3571428571428571</v>
      </c>
      <c r="S126">
        <v>0</v>
      </c>
      <c r="T126">
        <v>0</v>
      </c>
    </row>
    <row r="127" spans="1:20" x14ac:dyDescent="0.45">
      <c r="A127" t="s">
        <v>1154</v>
      </c>
      <c r="B127">
        <v>1.609</v>
      </c>
      <c r="C127">
        <v>3.69</v>
      </c>
      <c r="D127">
        <v>4.5599999999999996</v>
      </c>
      <c r="E127">
        <v>219.3</v>
      </c>
      <c r="F127">
        <v>0.48316999999999999</v>
      </c>
      <c r="G127">
        <v>9.3417737865618449</v>
      </c>
      <c r="H127">
        <v>9.3264650777127631</v>
      </c>
      <c r="I127">
        <v>9.3064460836536114</v>
      </c>
      <c r="J127">
        <v>810.83</v>
      </c>
      <c r="K127">
        <v>28</v>
      </c>
      <c r="L127">
        <v>1</v>
      </c>
      <c r="M127">
        <v>0.14285714285714279</v>
      </c>
      <c r="N127">
        <v>0.14285714285714279</v>
      </c>
      <c r="O127">
        <v>0</v>
      </c>
      <c r="P127">
        <v>0</v>
      </c>
      <c r="Q127">
        <v>0.5714285714285714</v>
      </c>
      <c r="R127">
        <v>0</v>
      </c>
      <c r="S127">
        <v>0</v>
      </c>
      <c r="T127">
        <v>0</v>
      </c>
    </row>
    <row r="128" spans="1:20" x14ac:dyDescent="0.45">
      <c r="A128" t="s">
        <v>1155</v>
      </c>
      <c r="B128">
        <v>1.276</v>
      </c>
      <c r="C128">
        <v>3.47</v>
      </c>
      <c r="D128">
        <v>4.76</v>
      </c>
      <c r="E128">
        <v>167.32</v>
      </c>
      <c r="F128">
        <v>0.29150999999999999</v>
      </c>
      <c r="G128">
        <v>11.8675248032153</v>
      </c>
      <c r="H128">
        <v>12.04346463504217</v>
      </c>
      <c r="I128">
        <v>11.98438948780897</v>
      </c>
      <c r="J128">
        <v>1711.269</v>
      </c>
      <c r="K128">
        <v>88</v>
      </c>
      <c r="L128">
        <v>1.6818181818181821</v>
      </c>
      <c r="M128">
        <v>4.54545454545454E-2</v>
      </c>
      <c r="N128">
        <v>4.54545454545454E-2</v>
      </c>
      <c r="O128">
        <v>0.28409090909090912</v>
      </c>
      <c r="P128">
        <v>0.27272727272727271</v>
      </c>
      <c r="Q128">
        <v>0.19318181818181809</v>
      </c>
      <c r="R128">
        <v>0.17045454545454539</v>
      </c>
      <c r="S128">
        <v>0.1363636363636363</v>
      </c>
      <c r="T128">
        <v>0</v>
      </c>
    </row>
    <row r="129" spans="1:20" x14ac:dyDescent="0.45">
      <c r="A129" t="s">
        <v>1156</v>
      </c>
      <c r="B129">
        <v>1.123</v>
      </c>
      <c r="C129">
        <v>3.85</v>
      </c>
      <c r="D129">
        <v>5</v>
      </c>
      <c r="E129">
        <v>402.34</v>
      </c>
      <c r="F129">
        <v>0.40103</v>
      </c>
      <c r="G129">
        <v>11.875789519572541</v>
      </c>
      <c r="H129">
        <v>12.05164509300797</v>
      </c>
      <c r="I129">
        <v>11.99270830298766</v>
      </c>
      <c r="J129">
        <v>1714.8119999999999</v>
      </c>
      <c r="K129">
        <v>76</v>
      </c>
      <c r="L129">
        <v>1.631578947368421</v>
      </c>
      <c r="M129">
        <v>5.2631578947368397E-2</v>
      </c>
      <c r="N129">
        <v>5.2631578947368397E-2</v>
      </c>
      <c r="O129">
        <v>0.2368421052631578</v>
      </c>
      <c r="P129">
        <v>0.39473684210526311</v>
      </c>
      <c r="Q129">
        <v>0.2368421052631578</v>
      </c>
      <c r="R129">
        <v>0.17105263157894729</v>
      </c>
      <c r="S129">
        <v>0.2368421052631578</v>
      </c>
      <c r="T129">
        <v>0</v>
      </c>
    </row>
    <row r="130" spans="1:20" x14ac:dyDescent="0.45">
      <c r="A130" t="s">
        <v>1157</v>
      </c>
      <c r="B130">
        <v>1.143</v>
      </c>
      <c r="C130">
        <v>3.88</v>
      </c>
      <c r="D130">
        <v>4.91</v>
      </c>
      <c r="E130">
        <v>490.67</v>
      </c>
      <c r="F130">
        <v>0.41658000000000001</v>
      </c>
      <c r="G130">
        <v>11.886874623440839</v>
      </c>
      <c r="H130">
        <v>12.06272083423832</v>
      </c>
      <c r="I130">
        <v>12.003909843226539</v>
      </c>
      <c r="J130">
        <v>1719.596</v>
      </c>
      <c r="K130">
        <v>76</v>
      </c>
      <c r="L130">
        <v>1.631578947368421</v>
      </c>
      <c r="M130">
        <v>5.2631578947368397E-2</v>
      </c>
      <c r="N130">
        <v>5.2631578947368397E-2</v>
      </c>
      <c r="O130">
        <v>0.21052631578947359</v>
      </c>
      <c r="P130">
        <v>0.52631578947368418</v>
      </c>
      <c r="Q130">
        <v>0.2368421052631578</v>
      </c>
      <c r="R130">
        <v>0.25</v>
      </c>
      <c r="S130">
        <v>0.52631578947368418</v>
      </c>
      <c r="T130">
        <v>0</v>
      </c>
    </row>
    <row r="131" spans="1:20" x14ac:dyDescent="0.45">
      <c r="A131" t="s">
        <v>1158</v>
      </c>
      <c r="B131">
        <v>1.3049999999999999</v>
      </c>
      <c r="C131">
        <v>3.63</v>
      </c>
      <c r="D131">
        <v>4.9800000000000004</v>
      </c>
      <c r="E131">
        <v>212.48</v>
      </c>
      <c r="F131">
        <v>0.33207999999999999</v>
      </c>
      <c r="G131">
        <v>11.293786473132281</v>
      </c>
      <c r="H131">
        <v>11.464878747206789</v>
      </c>
      <c r="I131">
        <v>11.405481887701351</v>
      </c>
      <c r="J131">
        <v>1475.31</v>
      </c>
      <c r="K131">
        <v>76</v>
      </c>
      <c r="L131">
        <v>1.631578947368421</v>
      </c>
      <c r="M131">
        <v>5.2631578947368397E-2</v>
      </c>
      <c r="N131">
        <v>5.2631578947368397E-2</v>
      </c>
      <c r="O131">
        <v>9.2105263157894704E-2</v>
      </c>
      <c r="P131">
        <v>0.25</v>
      </c>
      <c r="Q131">
        <v>0.18421052631578941</v>
      </c>
      <c r="R131">
        <v>0.34210526315789469</v>
      </c>
      <c r="S131">
        <v>0.2368421052631578</v>
      </c>
      <c r="T131">
        <v>0</v>
      </c>
    </row>
    <row r="132" spans="1:20" x14ac:dyDescent="0.45">
      <c r="A132" t="s">
        <v>1159</v>
      </c>
      <c r="B132">
        <v>0.97799999999999998</v>
      </c>
      <c r="C132">
        <v>3.73</v>
      </c>
      <c r="D132">
        <v>4.6100000000000003</v>
      </c>
      <c r="E132">
        <v>237.57</v>
      </c>
      <c r="F132">
        <v>0.46721000000000001</v>
      </c>
      <c r="G132">
        <v>9.6059341348243699</v>
      </c>
      <c r="H132">
        <v>9.7621128069597969</v>
      </c>
      <c r="I132">
        <v>9.7020288678887034</v>
      </c>
      <c r="J132">
        <v>908.65</v>
      </c>
      <c r="K132">
        <v>28</v>
      </c>
      <c r="L132">
        <v>1.857142857142857</v>
      </c>
      <c r="M132">
        <v>0.14285714285714279</v>
      </c>
      <c r="N132">
        <v>0.14285714285714279</v>
      </c>
      <c r="O132">
        <v>0.17857142857142849</v>
      </c>
      <c r="P132">
        <v>0</v>
      </c>
      <c r="Q132">
        <v>0.17857142857142849</v>
      </c>
      <c r="R132">
        <v>0.39285714285714279</v>
      </c>
      <c r="S132">
        <v>0</v>
      </c>
      <c r="T132">
        <v>0</v>
      </c>
    </row>
    <row r="133" spans="1:20" x14ac:dyDescent="0.45">
      <c r="A133" t="s">
        <v>1160</v>
      </c>
      <c r="B133">
        <v>1.0429999999999999</v>
      </c>
      <c r="C133">
        <v>3.66</v>
      </c>
      <c r="D133">
        <v>4.62</v>
      </c>
      <c r="E133">
        <v>245.66</v>
      </c>
      <c r="F133">
        <v>0.48398999999999998</v>
      </c>
      <c r="G133">
        <v>9.4037820338522398</v>
      </c>
      <c r="H133">
        <v>9.5583188339294196</v>
      </c>
      <c r="I133">
        <v>9.4978708912295122</v>
      </c>
      <c r="J133">
        <v>852.59699999999998</v>
      </c>
      <c r="K133">
        <v>28</v>
      </c>
      <c r="L133">
        <v>1</v>
      </c>
      <c r="M133">
        <v>0.14285714285714279</v>
      </c>
      <c r="N133">
        <v>0.14285714285714279</v>
      </c>
      <c r="O133">
        <v>0</v>
      </c>
      <c r="P133">
        <v>0</v>
      </c>
      <c r="Q133">
        <v>0.6428571428571429</v>
      </c>
      <c r="R133">
        <v>0.14285714285714279</v>
      </c>
      <c r="S133">
        <v>0.21428571428571419</v>
      </c>
      <c r="T133">
        <v>0</v>
      </c>
    </row>
    <row r="134" spans="1:20" x14ac:dyDescent="0.45">
      <c r="A134" t="s">
        <v>1161</v>
      </c>
      <c r="B134">
        <v>1.016</v>
      </c>
      <c r="C134">
        <v>3.41</v>
      </c>
      <c r="D134">
        <v>5.16</v>
      </c>
      <c r="E134">
        <v>467.08</v>
      </c>
      <c r="F134">
        <v>0.37924999999999998</v>
      </c>
      <c r="G134">
        <v>12.745677478989959</v>
      </c>
      <c r="H134">
        <v>12.71960221147682</v>
      </c>
      <c r="I134">
        <v>12.78206477536717</v>
      </c>
      <c r="J134">
        <v>2072.2269999999999</v>
      </c>
      <c r="K134">
        <v>76</v>
      </c>
      <c r="L134">
        <v>1.631578947368421</v>
      </c>
      <c r="M134">
        <v>5.2631578947368397E-2</v>
      </c>
      <c r="N134">
        <v>5.2631578947368397E-2</v>
      </c>
      <c r="O134">
        <v>0.1184210526315789</v>
      </c>
      <c r="P134">
        <v>0.47368421052631571</v>
      </c>
      <c r="Q134">
        <v>0.2368421052631578</v>
      </c>
      <c r="R134">
        <v>0.1973684210526315</v>
      </c>
      <c r="S134">
        <v>0</v>
      </c>
      <c r="T134">
        <v>0</v>
      </c>
    </row>
    <row r="135" spans="1:20" x14ac:dyDescent="0.45">
      <c r="A135" t="s">
        <v>1162</v>
      </c>
      <c r="B135">
        <v>1.296</v>
      </c>
      <c r="C135">
        <v>3.65</v>
      </c>
      <c r="D135">
        <v>5.34</v>
      </c>
      <c r="E135">
        <v>368</v>
      </c>
      <c r="F135">
        <v>0.33967999999999998</v>
      </c>
      <c r="G135">
        <v>12.28494542391938</v>
      </c>
      <c r="H135">
        <v>12.256493791563679</v>
      </c>
      <c r="I135">
        <v>12.319552378062911</v>
      </c>
      <c r="J135">
        <v>1854.9590000000001</v>
      </c>
      <c r="K135">
        <v>88</v>
      </c>
      <c r="L135">
        <v>1.6818181818181821</v>
      </c>
      <c r="M135">
        <v>4.54545454545454E-2</v>
      </c>
      <c r="N135">
        <v>4.54545454545454E-2</v>
      </c>
      <c r="O135">
        <v>0.2613636363636363</v>
      </c>
      <c r="P135">
        <v>0.2613636363636363</v>
      </c>
      <c r="Q135">
        <v>0.19318181818181809</v>
      </c>
      <c r="R135">
        <v>0.17045454545454539</v>
      </c>
      <c r="S135">
        <v>0.1363636363636363</v>
      </c>
      <c r="T135">
        <v>0</v>
      </c>
    </row>
    <row r="136" spans="1:20" x14ac:dyDescent="0.45">
      <c r="A136" t="s">
        <v>1163</v>
      </c>
      <c r="B136">
        <v>1.1539999999999999</v>
      </c>
      <c r="C136">
        <v>3.99</v>
      </c>
      <c r="D136">
        <v>5.32</v>
      </c>
      <c r="E136">
        <v>570.52</v>
      </c>
      <c r="F136">
        <v>0.40784999999999999</v>
      </c>
      <c r="G136">
        <v>12.293027775655339</v>
      </c>
      <c r="H136">
        <v>12.26458810501275</v>
      </c>
      <c r="I136">
        <v>12.32768260154918</v>
      </c>
      <c r="J136">
        <v>1858.6310000000001</v>
      </c>
      <c r="K136">
        <v>76</v>
      </c>
      <c r="L136">
        <v>1.631578947368421</v>
      </c>
      <c r="M136">
        <v>5.2631578947368397E-2</v>
      </c>
      <c r="N136">
        <v>5.2631578947368397E-2</v>
      </c>
      <c r="O136">
        <v>0.26315789473684209</v>
      </c>
      <c r="P136">
        <v>0.47368421052631571</v>
      </c>
      <c r="Q136">
        <v>0.2368421052631578</v>
      </c>
      <c r="R136">
        <v>0.17105263157894729</v>
      </c>
      <c r="S136">
        <v>0.2368421052631578</v>
      </c>
      <c r="T136">
        <v>0</v>
      </c>
    </row>
    <row r="137" spans="1:20" x14ac:dyDescent="0.45">
      <c r="A137" t="s">
        <v>1164</v>
      </c>
      <c r="B137">
        <v>1.427</v>
      </c>
      <c r="C137">
        <v>3.45</v>
      </c>
      <c r="D137">
        <v>5.63</v>
      </c>
      <c r="E137">
        <v>397.43</v>
      </c>
      <c r="F137">
        <v>0.32477</v>
      </c>
      <c r="G137">
        <v>13.681704870070631</v>
      </c>
      <c r="H137">
        <v>13.66009610431454</v>
      </c>
      <c r="I137">
        <v>13.72118739832796</v>
      </c>
      <c r="J137">
        <v>2564.3989999999999</v>
      </c>
      <c r="K137">
        <v>148</v>
      </c>
      <c r="L137">
        <v>1.486486486486486</v>
      </c>
      <c r="M137">
        <v>2.7027027027027001E-2</v>
      </c>
      <c r="N137">
        <v>2.7027027027027001E-2</v>
      </c>
      <c r="O137">
        <v>0.20270270270270269</v>
      </c>
      <c r="P137">
        <v>0.29054054054054052</v>
      </c>
      <c r="Q137">
        <v>8.1081081081081002E-2</v>
      </c>
      <c r="R137">
        <v>0.47297297297297292</v>
      </c>
      <c r="S137">
        <v>0.27702702702702697</v>
      </c>
      <c r="T137">
        <v>0</v>
      </c>
    </row>
    <row r="138" spans="1:20" x14ac:dyDescent="0.45">
      <c r="A138" t="s">
        <v>1165</v>
      </c>
      <c r="B138">
        <v>1.1719999999999999</v>
      </c>
      <c r="C138">
        <v>4.05</v>
      </c>
      <c r="D138">
        <v>5.55</v>
      </c>
      <c r="E138">
        <v>667.07</v>
      </c>
      <c r="F138">
        <v>0.43620999999999999</v>
      </c>
      <c r="G138">
        <v>12.304158658597849</v>
      </c>
      <c r="H138">
        <v>12.275733755935541</v>
      </c>
      <c r="I138">
        <v>12.33889007697417</v>
      </c>
      <c r="J138">
        <v>1863.6969999999999</v>
      </c>
      <c r="K138">
        <v>76</v>
      </c>
      <c r="L138">
        <v>1.631578947368421</v>
      </c>
      <c r="M138">
        <v>5.2631578947368397E-2</v>
      </c>
      <c r="N138">
        <v>5.2631578947368397E-2</v>
      </c>
      <c r="O138">
        <v>0.2368421052631578</v>
      </c>
      <c r="P138">
        <v>0.47368421052631571</v>
      </c>
      <c r="Q138">
        <v>0.2368421052631578</v>
      </c>
      <c r="R138">
        <v>0.22368421052631579</v>
      </c>
      <c r="S138">
        <v>0.52631578947368418</v>
      </c>
      <c r="T138">
        <v>0</v>
      </c>
    </row>
    <row r="139" spans="1:20" x14ac:dyDescent="0.45">
      <c r="A139" t="s">
        <v>1166</v>
      </c>
      <c r="B139">
        <v>1.2909999999999999</v>
      </c>
      <c r="C139">
        <v>3.71</v>
      </c>
      <c r="D139">
        <v>4.95</v>
      </c>
      <c r="E139">
        <v>313.43</v>
      </c>
      <c r="F139">
        <v>0.37739</v>
      </c>
      <c r="G139">
        <v>11.427489261154619</v>
      </c>
      <c r="H139">
        <v>11.394429192943029</v>
      </c>
      <c r="I139">
        <v>11.458805642750511</v>
      </c>
      <c r="J139">
        <v>1492.047</v>
      </c>
      <c r="K139">
        <v>64</v>
      </c>
      <c r="L139">
        <v>1.5625</v>
      </c>
      <c r="M139">
        <v>6.25E-2</v>
      </c>
      <c r="N139">
        <v>6.25E-2</v>
      </c>
      <c r="O139">
        <v>0.203125</v>
      </c>
      <c r="P139">
        <v>0.578125</v>
      </c>
      <c r="Q139">
        <v>0.28125</v>
      </c>
      <c r="R139">
        <v>9.375E-2</v>
      </c>
      <c r="S139">
        <v>0.578125</v>
      </c>
      <c r="T139">
        <v>0</v>
      </c>
    </row>
    <row r="140" spans="1:20" x14ac:dyDescent="0.45">
      <c r="A140" t="s">
        <v>1167</v>
      </c>
      <c r="B140">
        <v>1.3720000000000001</v>
      </c>
      <c r="C140">
        <v>3.68</v>
      </c>
      <c r="D140">
        <v>4.9000000000000004</v>
      </c>
      <c r="E140">
        <v>251.01</v>
      </c>
      <c r="F140">
        <v>0.38556000000000001</v>
      </c>
      <c r="G140">
        <v>11.75081688877324</v>
      </c>
      <c r="H140">
        <v>11.71940376140353</v>
      </c>
      <c r="I140">
        <v>11.78337676913768</v>
      </c>
      <c r="J140">
        <v>1622.7180000000001</v>
      </c>
      <c r="K140">
        <v>64</v>
      </c>
      <c r="L140">
        <v>1.375</v>
      </c>
      <c r="M140">
        <v>6.25E-2</v>
      </c>
      <c r="N140">
        <v>6.25E-2</v>
      </c>
      <c r="O140">
        <v>0.125</v>
      </c>
      <c r="P140">
        <v>0.484375</v>
      </c>
      <c r="Q140">
        <v>0.28125</v>
      </c>
      <c r="R140">
        <v>0.125</v>
      </c>
      <c r="S140">
        <v>0</v>
      </c>
      <c r="T140">
        <v>0</v>
      </c>
    </row>
    <row r="141" spans="1:20" x14ac:dyDescent="0.45">
      <c r="A141" t="s">
        <v>1168</v>
      </c>
      <c r="B141">
        <v>1.1759999999999999</v>
      </c>
      <c r="C141">
        <v>3.93</v>
      </c>
      <c r="D141">
        <v>4.8499999999999996</v>
      </c>
      <c r="E141">
        <v>551.79999999999995</v>
      </c>
      <c r="F141">
        <v>0.50736999999999999</v>
      </c>
      <c r="G141">
        <v>9.8120454753221278</v>
      </c>
      <c r="H141">
        <v>9.7705110158014765</v>
      </c>
      <c r="I141">
        <v>9.8372167116059757</v>
      </c>
      <c r="J141">
        <v>943.08</v>
      </c>
      <c r="K141">
        <v>28</v>
      </c>
      <c r="L141">
        <v>1</v>
      </c>
      <c r="M141">
        <v>0.14285714285714279</v>
      </c>
      <c r="N141">
        <v>0.14285714285714279</v>
      </c>
      <c r="O141">
        <v>0</v>
      </c>
      <c r="P141">
        <v>0</v>
      </c>
      <c r="Q141">
        <v>0.6428571428571429</v>
      </c>
      <c r="R141">
        <v>0.1071428571428571</v>
      </c>
      <c r="S141">
        <v>0.2857142857142857</v>
      </c>
      <c r="T141">
        <v>0</v>
      </c>
    </row>
    <row r="142" spans="1:20" x14ac:dyDescent="0.45">
      <c r="A142" t="s">
        <v>1169</v>
      </c>
      <c r="B142">
        <v>1.1759999999999999</v>
      </c>
      <c r="C142">
        <v>6.21</v>
      </c>
      <c r="D142">
        <v>6.96</v>
      </c>
      <c r="E142">
        <v>760.42</v>
      </c>
      <c r="F142">
        <v>0.39073999999999998</v>
      </c>
      <c r="G142">
        <v>17.636187106295431</v>
      </c>
      <c r="H142">
        <v>16.96084329903119</v>
      </c>
      <c r="I142">
        <v>16.961029674351511</v>
      </c>
      <c r="J142">
        <v>5073.4610000000002</v>
      </c>
      <c r="K142">
        <v>220</v>
      </c>
      <c r="L142">
        <v>1.4</v>
      </c>
      <c r="M142">
        <v>5.4545454545454501E-2</v>
      </c>
      <c r="N142">
        <v>5.4545454545454501E-2</v>
      </c>
      <c r="O142">
        <v>0.109090909090909</v>
      </c>
      <c r="P142">
        <v>0.41363636363636358</v>
      </c>
      <c r="Q142">
        <v>0.19090909090909089</v>
      </c>
      <c r="R142">
        <v>0.25909090909090909</v>
      </c>
      <c r="S142">
        <v>9.0909090909090898E-2</v>
      </c>
      <c r="T142">
        <v>0.16363636363636361</v>
      </c>
    </row>
    <row r="143" spans="1:20" x14ac:dyDescent="0.45">
      <c r="A143" t="s">
        <v>1170</v>
      </c>
      <c r="B143">
        <v>1.421</v>
      </c>
      <c r="C143">
        <v>5.49</v>
      </c>
      <c r="D143">
        <v>6.09</v>
      </c>
      <c r="E143">
        <v>492.94</v>
      </c>
      <c r="F143">
        <v>0.24157999999999999</v>
      </c>
      <c r="G143">
        <v>16.593600992990439</v>
      </c>
      <c r="H143">
        <v>15.9576376766379</v>
      </c>
      <c r="I143">
        <v>15.957805532126811</v>
      </c>
      <c r="J143">
        <v>4225.5420000000004</v>
      </c>
      <c r="K143">
        <v>220</v>
      </c>
      <c r="L143">
        <v>1.290909090909091</v>
      </c>
      <c r="M143">
        <v>5.4545454545454501E-2</v>
      </c>
      <c r="N143">
        <v>5.4545454545454501E-2</v>
      </c>
      <c r="O143">
        <v>0.1272727272727272</v>
      </c>
      <c r="P143">
        <v>0.29090909090909089</v>
      </c>
      <c r="Q143">
        <v>0.20909090909090899</v>
      </c>
      <c r="R143">
        <v>0.17727272727272719</v>
      </c>
      <c r="S143">
        <v>0.15454545454545451</v>
      </c>
      <c r="T143">
        <v>6.8181818181818094E-2</v>
      </c>
    </row>
    <row r="144" spans="1:20" x14ac:dyDescent="0.45">
      <c r="A144" t="s">
        <v>1171</v>
      </c>
      <c r="B144">
        <v>0.85799999999999998</v>
      </c>
      <c r="C144">
        <v>4.0599999999999996</v>
      </c>
      <c r="D144">
        <v>5.14</v>
      </c>
      <c r="E144">
        <v>840.23</v>
      </c>
      <c r="F144">
        <v>0.51370000000000005</v>
      </c>
      <c r="G144">
        <v>10.34831533189646</v>
      </c>
      <c r="H144">
        <v>10.37517341500126</v>
      </c>
      <c r="I144">
        <v>10.33580323269676</v>
      </c>
      <c r="J144">
        <v>1109.6759999999999</v>
      </c>
      <c r="K144">
        <v>28</v>
      </c>
      <c r="L144">
        <v>1.857142857142857</v>
      </c>
      <c r="M144">
        <v>0.14285714285714279</v>
      </c>
      <c r="N144">
        <v>0.14285714285714279</v>
      </c>
      <c r="O144">
        <v>0.1071428571428571</v>
      </c>
      <c r="P144">
        <v>0</v>
      </c>
      <c r="Q144">
        <v>0.17857142857142849</v>
      </c>
      <c r="R144">
        <v>0.4642857142857143</v>
      </c>
      <c r="S144">
        <v>0</v>
      </c>
      <c r="T144">
        <v>0</v>
      </c>
    </row>
    <row r="145" spans="1:20" x14ac:dyDescent="0.45">
      <c r="A145" t="s">
        <v>1172</v>
      </c>
      <c r="B145">
        <v>1.7569999999999999</v>
      </c>
      <c r="C145">
        <v>4.09</v>
      </c>
      <c r="D145">
        <v>6.68</v>
      </c>
      <c r="E145">
        <v>812.94</v>
      </c>
      <c r="F145">
        <v>0.43985000000000002</v>
      </c>
      <c r="G145">
        <v>21.05193314073248</v>
      </c>
      <c r="H145">
        <v>14.88596468089775</v>
      </c>
      <c r="I145">
        <v>9.0695075360022166</v>
      </c>
      <c r="J145">
        <v>4013.6395000000002</v>
      </c>
      <c r="K145">
        <v>132</v>
      </c>
      <c r="L145">
        <v>1.1212121212121211</v>
      </c>
      <c r="M145">
        <v>3.03030303030303E-2</v>
      </c>
      <c r="N145">
        <v>3.03030303030303E-2</v>
      </c>
      <c r="O145">
        <v>7.5757575757575704E-2</v>
      </c>
      <c r="P145">
        <v>0.54545454545454541</v>
      </c>
      <c r="Q145">
        <v>0.10606060606060599</v>
      </c>
      <c r="R145">
        <v>6.4393939393939295E-2</v>
      </c>
      <c r="S145">
        <v>5.3030303030302997E-2</v>
      </c>
      <c r="T145">
        <v>0.10984848484848481</v>
      </c>
    </row>
    <row r="146" spans="1:20" x14ac:dyDescent="0.45">
      <c r="A146" t="s">
        <v>1173</v>
      </c>
      <c r="B146">
        <v>1.0129999999999999</v>
      </c>
      <c r="C146">
        <v>4.1399999999999997</v>
      </c>
      <c r="D146">
        <v>5.95</v>
      </c>
      <c r="E146">
        <v>326.87</v>
      </c>
      <c r="F146">
        <v>0.23605000000000001</v>
      </c>
      <c r="G146">
        <v>20.42005755399833</v>
      </c>
      <c r="H146">
        <v>14.439161168651809</v>
      </c>
      <c r="I146">
        <v>8.7977292393722344</v>
      </c>
      <c r="J146">
        <v>3662.5324999999998</v>
      </c>
      <c r="K146">
        <v>132</v>
      </c>
      <c r="L146">
        <v>1.848484848484848</v>
      </c>
      <c r="M146">
        <v>3.03030303030303E-2</v>
      </c>
      <c r="N146">
        <v>3.03030303030303E-2</v>
      </c>
      <c r="O146">
        <v>7.9545454545454503E-2</v>
      </c>
      <c r="P146">
        <v>0.8257575757575758</v>
      </c>
      <c r="Q146">
        <v>8.7121212121212099E-2</v>
      </c>
      <c r="R146">
        <v>6.0606060606060601E-2</v>
      </c>
      <c r="S146">
        <v>0.77272727272727271</v>
      </c>
      <c r="T146">
        <v>0</v>
      </c>
    </row>
    <row r="147" spans="1:20" x14ac:dyDescent="0.45">
      <c r="A147" t="s">
        <v>1174</v>
      </c>
      <c r="B147">
        <v>1.0269999999999999</v>
      </c>
      <c r="C147">
        <v>4.55</v>
      </c>
      <c r="D147">
        <v>6.53</v>
      </c>
      <c r="E147">
        <v>458.65</v>
      </c>
      <c r="F147">
        <v>0.26634999999999998</v>
      </c>
      <c r="G147">
        <v>20.324805184586609</v>
      </c>
      <c r="H147">
        <v>14.37180757231669</v>
      </c>
      <c r="I147">
        <v>8.7613477498213275</v>
      </c>
      <c r="J147">
        <v>3613.4389999999999</v>
      </c>
      <c r="K147">
        <v>132</v>
      </c>
      <c r="L147">
        <v>1.848484848484848</v>
      </c>
      <c r="M147">
        <v>3.03030303030303E-2</v>
      </c>
      <c r="N147">
        <v>3.03030303030303E-2</v>
      </c>
      <c r="O147">
        <v>7.5757575757575704E-2</v>
      </c>
      <c r="P147">
        <v>0.80303030303030298</v>
      </c>
      <c r="Q147">
        <v>9.0909090909090898E-2</v>
      </c>
      <c r="R147">
        <v>6.4393939393939295E-2</v>
      </c>
      <c r="S147">
        <v>0.76515151515151514</v>
      </c>
      <c r="T147">
        <v>0</v>
      </c>
    </row>
    <row r="148" spans="1:20" x14ac:dyDescent="0.45">
      <c r="A148" t="s">
        <v>1175</v>
      </c>
      <c r="B148">
        <v>1.0629999999999999</v>
      </c>
      <c r="C148">
        <v>5.46</v>
      </c>
      <c r="D148">
        <v>7.6</v>
      </c>
      <c r="E148">
        <v>833.48</v>
      </c>
      <c r="F148">
        <v>0.45845999999999998</v>
      </c>
      <c r="G148">
        <v>20.011204347306059</v>
      </c>
      <c r="H148">
        <v>14.150058293689829</v>
      </c>
      <c r="I148">
        <v>8.5429317187500224</v>
      </c>
      <c r="J148">
        <v>3414.6785</v>
      </c>
      <c r="K148">
        <v>132</v>
      </c>
      <c r="L148">
        <v>1.363636363636364</v>
      </c>
      <c r="M148">
        <v>3.03030303030303E-2</v>
      </c>
      <c r="N148">
        <v>3.03030303030303E-2</v>
      </c>
      <c r="O148">
        <v>0.2613636363636363</v>
      </c>
      <c r="P148">
        <v>0.78409090909090906</v>
      </c>
      <c r="Q148">
        <v>9.4696969696969696E-2</v>
      </c>
      <c r="R148">
        <v>4.9242424242424199E-2</v>
      </c>
      <c r="S148">
        <v>0.61363636363636365</v>
      </c>
      <c r="T148">
        <v>1.51515151515151E-2</v>
      </c>
    </row>
    <row r="149" spans="1:20" x14ac:dyDescent="0.45">
      <c r="A149" t="s">
        <v>1176</v>
      </c>
      <c r="B149">
        <v>1.024</v>
      </c>
      <c r="C149">
        <v>4.0999999999999996</v>
      </c>
      <c r="D149">
        <v>6.32</v>
      </c>
      <c r="E149">
        <v>699.11</v>
      </c>
      <c r="F149">
        <v>0.37837999999999999</v>
      </c>
      <c r="G149">
        <v>20.016089746602841</v>
      </c>
      <c r="H149">
        <v>14.15351279266139</v>
      </c>
      <c r="I149">
        <v>8.5963855544719472</v>
      </c>
      <c r="J149">
        <v>3440.7114999999999</v>
      </c>
      <c r="K149">
        <v>132</v>
      </c>
      <c r="L149">
        <v>1.4848484848484851</v>
      </c>
      <c r="M149">
        <v>3.03030303030303E-2</v>
      </c>
      <c r="N149">
        <v>3.03030303030303E-2</v>
      </c>
      <c r="O149">
        <v>0.1742424242424242</v>
      </c>
      <c r="P149">
        <v>0.73484848484848486</v>
      </c>
      <c r="Q149">
        <v>9.8484848484848397E-2</v>
      </c>
      <c r="R149">
        <v>0.16287878787878779</v>
      </c>
      <c r="S149">
        <v>5.3030303030302997E-2</v>
      </c>
      <c r="T149">
        <v>0.1022727272727272</v>
      </c>
    </row>
    <row r="150" spans="1:20" x14ac:dyDescent="0.45">
      <c r="A150" t="s">
        <v>1177</v>
      </c>
      <c r="B150">
        <v>1.1419999999999999</v>
      </c>
      <c r="C150">
        <v>4.99</v>
      </c>
      <c r="D150">
        <v>7.05</v>
      </c>
      <c r="E150">
        <v>508.65</v>
      </c>
      <c r="F150">
        <v>0.34050000000000002</v>
      </c>
      <c r="G150">
        <v>21.551737456470669</v>
      </c>
      <c r="H150">
        <v>15.23937970182253</v>
      </c>
      <c r="I150">
        <v>8.1157041261710532</v>
      </c>
      <c r="J150">
        <v>3769.5520000000001</v>
      </c>
      <c r="K150">
        <v>136</v>
      </c>
      <c r="L150">
        <v>1.705882352941176</v>
      </c>
      <c r="M150">
        <v>5.8823529411764698E-2</v>
      </c>
      <c r="N150">
        <v>5.8823529411764698E-2</v>
      </c>
      <c r="O150">
        <v>5.1470588235294101E-2</v>
      </c>
      <c r="P150">
        <v>0.92647058823529416</v>
      </c>
      <c r="Q150">
        <v>0.20588235294117641</v>
      </c>
      <c r="R150">
        <v>0</v>
      </c>
      <c r="S150">
        <v>0.76470588235294112</v>
      </c>
      <c r="T150">
        <v>0</v>
      </c>
    </row>
    <row r="151" spans="1:20" x14ac:dyDescent="0.45">
      <c r="A151" t="s">
        <v>1178</v>
      </c>
      <c r="B151">
        <v>1.157</v>
      </c>
      <c r="C151">
        <v>6.89</v>
      </c>
      <c r="D151">
        <v>7.64</v>
      </c>
      <c r="E151">
        <v>915.27</v>
      </c>
      <c r="F151">
        <v>0.46084999999999998</v>
      </c>
      <c r="G151">
        <v>21.149331438612869</v>
      </c>
      <c r="H151">
        <v>14.954835677805001</v>
      </c>
      <c r="I151">
        <v>7.9587255379942254</v>
      </c>
      <c r="J151">
        <v>3559.9214999999999</v>
      </c>
      <c r="K151">
        <v>136</v>
      </c>
      <c r="L151">
        <v>1.3529411764705881</v>
      </c>
      <c r="M151">
        <v>5.8823529411764698E-2</v>
      </c>
      <c r="N151">
        <v>5.8823529411764698E-2</v>
      </c>
      <c r="O151">
        <v>0.150735294117647</v>
      </c>
      <c r="P151">
        <v>0.84926470588235292</v>
      </c>
      <c r="Q151">
        <v>0.20955882352941169</v>
      </c>
      <c r="R151">
        <v>0.13235294117647059</v>
      </c>
      <c r="S151">
        <v>0</v>
      </c>
      <c r="T151">
        <v>0.20588235294117641</v>
      </c>
    </row>
    <row r="152" spans="1:20" x14ac:dyDescent="0.45">
      <c r="A152" t="s">
        <v>1179</v>
      </c>
      <c r="B152">
        <v>1.536</v>
      </c>
      <c r="C152">
        <v>4.75</v>
      </c>
      <c r="D152">
        <v>6.93</v>
      </c>
      <c r="E152">
        <v>1663.41</v>
      </c>
      <c r="F152">
        <v>0.58420000000000005</v>
      </c>
      <c r="G152">
        <v>21.404728034959071</v>
      </c>
      <c r="H152">
        <v>15.13542834297337</v>
      </c>
      <c r="I152">
        <v>10.286543821416201</v>
      </c>
      <c r="J152">
        <v>4712.8815000000004</v>
      </c>
      <c r="K152">
        <v>136</v>
      </c>
      <c r="L152">
        <v>1</v>
      </c>
      <c r="M152">
        <v>5.8823529411764698E-2</v>
      </c>
      <c r="N152">
        <v>5.8823529411764698E-2</v>
      </c>
      <c r="O152">
        <v>4.0441176470588203E-2</v>
      </c>
      <c r="P152">
        <v>0.67279411764705888</v>
      </c>
      <c r="Q152">
        <v>0.18382352941176469</v>
      </c>
      <c r="R152">
        <v>1.8382352941176398E-2</v>
      </c>
      <c r="S152">
        <v>0</v>
      </c>
      <c r="T152">
        <v>0.20588235294117641</v>
      </c>
    </row>
    <row r="153" spans="1:20" x14ac:dyDescent="0.45">
      <c r="A153" t="s">
        <v>1180</v>
      </c>
      <c r="B153">
        <v>1.1559999999999999</v>
      </c>
      <c r="C153">
        <v>3.45</v>
      </c>
      <c r="D153">
        <v>6.51</v>
      </c>
      <c r="E153">
        <v>444.68</v>
      </c>
      <c r="F153">
        <v>0.31211</v>
      </c>
      <c r="G153">
        <v>21.321644934211999</v>
      </c>
      <c r="H153">
        <v>15.076679719033111</v>
      </c>
      <c r="I153">
        <v>10.245608065898059</v>
      </c>
      <c r="J153">
        <v>4657.8845000000001</v>
      </c>
      <c r="K153">
        <v>216</v>
      </c>
      <c r="L153">
        <v>1.444444444444444</v>
      </c>
      <c r="M153">
        <v>3.7037037037037E-2</v>
      </c>
      <c r="N153">
        <v>3.7037037037037E-2</v>
      </c>
      <c r="O153">
        <v>5.0925925925925902E-2</v>
      </c>
      <c r="P153">
        <v>0.9745370370370372</v>
      </c>
      <c r="Q153">
        <v>0.1157407407407407</v>
      </c>
      <c r="R153">
        <v>7.4074074074074001E-2</v>
      </c>
      <c r="S153">
        <v>0</v>
      </c>
      <c r="T153">
        <v>0.12962962962962959</v>
      </c>
    </row>
    <row r="154" spans="1:20" x14ac:dyDescent="0.45">
      <c r="A154" t="s">
        <v>1181</v>
      </c>
      <c r="B154">
        <v>1.147</v>
      </c>
      <c r="C154">
        <v>3.66</v>
      </c>
      <c r="D154">
        <v>5.98</v>
      </c>
      <c r="E154">
        <v>663.67</v>
      </c>
      <c r="F154">
        <v>0.39750000000000002</v>
      </c>
      <c r="G154">
        <v>20.382839981382141</v>
      </c>
      <c r="H154">
        <v>14.41284437067559</v>
      </c>
      <c r="I154">
        <v>9.7959016003277259</v>
      </c>
      <c r="J154">
        <v>4069.9045000000001</v>
      </c>
      <c r="K154">
        <v>176</v>
      </c>
      <c r="L154">
        <v>1.363636363636364</v>
      </c>
      <c r="M154">
        <v>4.54545454545454E-2</v>
      </c>
      <c r="N154">
        <v>4.54545454545454E-2</v>
      </c>
      <c r="O154">
        <v>0.19318181818181809</v>
      </c>
      <c r="P154">
        <v>0.8125</v>
      </c>
      <c r="Q154">
        <v>0.1420454545454545</v>
      </c>
      <c r="R154">
        <v>2.8409090909090901E-2</v>
      </c>
      <c r="S154">
        <v>0.45738636363636359</v>
      </c>
      <c r="T154">
        <v>0</v>
      </c>
    </row>
    <row r="155" spans="1:20" x14ac:dyDescent="0.45">
      <c r="A155" t="s">
        <v>1182</v>
      </c>
      <c r="B155">
        <v>1.405</v>
      </c>
      <c r="C155">
        <v>4.1500000000000004</v>
      </c>
      <c r="D155">
        <v>7.09</v>
      </c>
      <c r="E155">
        <v>1103.23</v>
      </c>
      <c r="F155">
        <v>0.53317999999999999</v>
      </c>
      <c r="G155">
        <v>21.338386381054161</v>
      </c>
      <c r="H155">
        <v>15.088517709622071</v>
      </c>
      <c r="I155">
        <v>10.592570578745651</v>
      </c>
      <c r="J155">
        <v>4807.5625</v>
      </c>
      <c r="K155">
        <v>132</v>
      </c>
      <c r="L155">
        <v>1.242424242424242</v>
      </c>
      <c r="M155">
        <v>3.03030303030303E-2</v>
      </c>
      <c r="N155">
        <v>3.03030303030303E-2</v>
      </c>
      <c r="O155">
        <v>8.3333333333333301E-2</v>
      </c>
      <c r="P155">
        <v>0.56818181818181823</v>
      </c>
      <c r="Q155">
        <v>9.0909090909090898E-2</v>
      </c>
      <c r="R155">
        <v>8.3333333333333301E-2</v>
      </c>
      <c r="S155">
        <v>0</v>
      </c>
      <c r="T155">
        <v>0.18939393939393939</v>
      </c>
    </row>
    <row r="156" spans="1:20" x14ac:dyDescent="0.45">
      <c r="A156" t="s">
        <v>1183</v>
      </c>
      <c r="B156">
        <v>0.86799999999999999</v>
      </c>
      <c r="C156">
        <v>3.59</v>
      </c>
      <c r="D156">
        <v>7.18</v>
      </c>
      <c r="E156">
        <v>474.31</v>
      </c>
      <c r="F156">
        <v>0.26161000000000001</v>
      </c>
      <c r="G156">
        <v>10.93172220918929</v>
      </c>
      <c r="H156">
        <v>10.93208055881755</v>
      </c>
      <c r="I156">
        <v>10.931455375407941</v>
      </c>
      <c r="J156">
        <v>1306.3531250000001</v>
      </c>
      <c r="K156">
        <v>86</v>
      </c>
      <c r="L156">
        <v>1.976744186046512</v>
      </c>
      <c r="M156">
        <v>2.3255813953488299E-2</v>
      </c>
      <c r="N156">
        <v>2.3255813953488299E-2</v>
      </c>
      <c r="O156">
        <v>0.1395348837209302</v>
      </c>
      <c r="P156">
        <v>0.2034883720930232</v>
      </c>
      <c r="Q156">
        <v>8.1395348837209294E-2</v>
      </c>
      <c r="R156">
        <v>0.46220930232558138</v>
      </c>
      <c r="S156">
        <v>0.2122093023255813</v>
      </c>
      <c r="T156">
        <v>0</v>
      </c>
    </row>
    <row r="157" spans="1:20" x14ac:dyDescent="0.45">
      <c r="A157" t="s">
        <v>1184</v>
      </c>
      <c r="B157">
        <v>2.246</v>
      </c>
      <c r="C157">
        <v>3.86</v>
      </c>
      <c r="D157">
        <v>7.49</v>
      </c>
      <c r="E157">
        <v>663.16</v>
      </c>
      <c r="F157">
        <v>0.39644000000000001</v>
      </c>
      <c r="G157">
        <v>11.06905212470758</v>
      </c>
      <c r="H157">
        <v>9.9082968719710944</v>
      </c>
      <c r="I157">
        <v>9.9082306158522204</v>
      </c>
      <c r="J157">
        <v>1085.8183750000001</v>
      </c>
      <c r="K157">
        <v>88</v>
      </c>
      <c r="L157">
        <v>1</v>
      </c>
      <c r="M157">
        <v>4.54545454545454E-2</v>
      </c>
      <c r="N157">
        <v>4.54545454545454E-2</v>
      </c>
      <c r="O157">
        <v>0.11647727272727269</v>
      </c>
      <c r="P157">
        <v>0.1505681818181818</v>
      </c>
      <c r="Q157">
        <v>0.16477272727272721</v>
      </c>
      <c r="R157">
        <v>0.1136363636363636</v>
      </c>
      <c r="S157">
        <v>0</v>
      </c>
      <c r="T157">
        <v>0.21875</v>
      </c>
    </row>
    <row r="158" spans="1:20" x14ac:dyDescent="0.45">
      <c r="A158" t="s">
        <v>1185</v>
      </c>
      <c r="B158">
        <v>1.321</v>
      </c>
      <c r="C158">
        <v>4.32</v>
      </c>
      <c r="D158">
        <v>7.55</v>
      </c>
      <c r="E158">
        <v>718.4</v>
      </c>
      <c r="F158">
        <v>0.35874</v>
      </c>
      <c r="G158">
        <v>10.65974355178022</v>
      </c>
      <c r="H158">
        <v>9.5005806911930399</v>
      </c>
      <c r="I158">
        <v>9.5003853451731803</v>
      </c>
      <c r="J158">
        <v>961.36599999999999</v>
      </c>
      <c r="K158">
        <v>70</v>
      </c>
      <c r="L158">
        <v>1.2571428571428569</v>
      </c>
      <c r="M158">
        <v>5.7142857142857099E-2</v>
      </c>
      <c r="N158">
        <v>5.7142857142857099E-2</v>
      </c>
      <c r="O158">
        <v>0.17857142857142849</v>
      </c>
      <c r="P158">
        <v>0.21071428571428569</v>
      </c>
      <c r="Q158">
        <v>0.17857142857142849</v>
      </c>
      <c r="R158">
        <v>0.16785714285714279</v>
      </c>
      <c r="S158">
        <v>0.1607142857142857</v>
      </c>
      <c r="T158">
        <v>0.1214285714285714</v>
      </c>
    </row>
    <row r="159" spans="1:20" x14ac:dyDescent="0.45">
      <c r="A159" t="s">
        <v>1186</v>
      </c>
      <c r="B159">
        <v>1.22</v>
      </c>
      <c r="C159">
        <v>3.46</v>
      </c>
      <c r="D159">
        <v>6.92</v>
      </c>
      <c r="E159">
        <v>678.5</v>
      </c>
      <c r="F159">
        <v>0.38623000000000002</v>
      </c>
      <c r="G159">
        <v>10.694212624762191</v>
      </c>
      <c r="H159">
        <v>9.5348952560384195</v>
      </c>
      <c r="I159">
        <v>9.5346278125744597</v>
      </c>
      <c r="J159">
        <v>971.44687499999998</v>
      </c>
      <c r="K159">
        <v>88</v>
      </c>
      <c r="L159">
        <v>1.8181818181818179</v>
      </c>
      <c r="M159">
        <v>4.54545454545454E-2</v>
      </c>
      <c r="N159">
        <v>4.54545454545454E-2</v>
      </c>
      <c r="O159">
        <v>3.9772727272727203E-2</v>
      </c>
      <c r="P159">
        <v>0.45738636363636359</v>
      </c>
      <c r="Q159">
        <v>0.15340909090909091</v>
      </c>
      <c r="R159">
        <v>3.125E-2</v>
      </c>
      <c r="S159">
        <v>0.69034090909090906</v>
      </c>
      <c r="T159">
        <v>2.8409090909089999E-3</v>
      </c>
    </row>
    <row r="160" spans="1:20" x14ac:dyDescent="0.45">
      <c r="A160" t="s">
        <v>1187</v>
      </c>
      <c r="B160">
        <v>1.2529999999999999</v>
      </c>
      <c r="C160">
        <v>4.34</v>
      </c>
      <c r="D160">
        <v>6.8</v>
      </c>
      <c r="E160">
        <v>874.2</v>
      </c>
      <c r="F160">
        <v>0.44294</v>
      </c>
      <c r="G160">
        <v>10.52546087799097</v>
      </c>
      <c r="H160">
        <v>9.3667529065106443</v>
      </c>
      <c r="I160">
        <v>9.3665460584221449</v>
      </c>
      <c r="J160">
        <v>922.69887500000004</v>
      </c>
      <c r="K160">
        <v>88</v>
      </c>
      <c r="L160">
        <v>1.2727272727272729</v>
      </c>
      <c r="M160">
        <v>4.54545454545454E-2</v>
      </c>
      <c r="N160">
        <v>4.54545454545454E-2</v>
      </c>
      <c r="O160">
        <v>0.25568181818181818</v>
      </c>
      <c r="P160">
        <v>0.54261363636363635</v>
      </c>
      <c r="Q160">
        <v>0.16193181818181809</v>
      </c>
      <c r="R160">
        <v>3.69318181818181E-2</v>
      </c>
      <c r="S160">
        <v>0.58806818181818177</v>
      </c>
      <c r="T160">
        <v>8.5227272727271992E-3</v>
      </c>
    </row>
    <row r="161" spans="1:20" x14ac:dyDescent="0.45">
      <c r="A161" t="s">
        <v>1188</v>
      </c>
      <c r="B161">
        <v>0.93400000000000005</v>
      </c>
      <c r="C161">
        <v>4.1900000000000004</v>
      </c>
      <c r="D161">
        <v>5.92</v>
      </c>
      <c r="E161">
        <v>475.04</v>
      </c>
      <c r="F161">
        <v>0.36796000000000001</v>
      </c>
      <c r="G161">
        <v>8.0147272202624045</v>
      </c>
      <c r="H161">
        <v>7.9768805034863401</v>
      </c>
      <c r="I161">
        <v>7.900153620583275</v>
      </c>
      <c r="J161">
        <v>504.78975000000003</v>
      </c>
      <c r="K161">
        <v>38</v>
      </c>
      <c r="L161">
        <v>1.631578947368421</v>
      </c>
      <c r="M161">
        <v>5.2631578947368397E-2</v>
      </c>
      <c r="N161">
        <v>5.2631578947368397E-2</v>
      </c>
      <c r="O161">
        <v>0.25</v>
      </c>
      <c r="P161">
        <v>0.36842105263157893</v>
      </c>
      <c r="Q161">
        <v>0.19078947368421051</v>
      </c>
      <c r="R161">
        <v>0.13157894736842099</v>
      </c>
      <c r="S161">
        <v>0</v>
      </c>
      <c r="T161">
        <v>0</v>
      </c>
    </row>
    <row r="162" spans="1:20" x14ac:dyDescent="0.45">
      <c r="A162" t="s">
        <v>1189</v>
      </c>
      <c r="B162">
        <v>0.79</v>
      </c>
      <c r="C162">
        <v>3.98</v>
      </c>
      <c r="D162">
        <v>7.51</v>
      </c>
      <c r="E162">
        <v>674.83</v>
      </c>
      <c r="F162">
        <v>0.35188000000000003</v>
      </c>
      <c r="G162">
        <v>10.9320004366768</v>
      </c>
      <c r="H162">
        <v>10.93342906737384</v>
      </c>
      <c r="I162">
        <v>10.931439839797161</v>
      </c>
      <c r="J162">
        <v>1306.0715</v>
      </c>
      <c r="K162">
        <v>86</v>
      </c>
      <c r="L162">
        <v>1.976744186046512</v>
      </c>
      <c r="M162">
        <v>2.3255813953488299E-2</v>
      </c>
      <c r="N162">
        <v>2.3255813953488299E-2</v>
      </c>
      <c r="O162">
        <v>0.15406976744186041</v>
      </c>
      <c r="P162">
        <v>0.188953488372093</v>
      </c>
      <c r="Q162">
        <v>9.5930232558139497E-2</v>
      </c>
      <c r="R162">
        <v>0.49127906976744179</v>
      </c>
      <c r="S162">
        <v>0.21802325581395349</v>
      </c>
      <c r="T162">
        <v>0</v>
      </c>
    </row>
    <row r="163" spans="1:20" x14ac:dyDescent="0.45">
      <c r="A163" t="s">
        <v>1190</v>
      </c>
      <c r="B163">
        <v>0.83799999999999997</v>
      </c>
      <c r="C163">
        <v>3.39</v>
      </c>
      <c r="D163">
        <v>6.99</v>
      </c>
      <c r="E163">
        <v>757.77</v>
      </c>
      <c r="F163">
        <v>0.39945999999999998</v>
      </c>
      <c r="G163">
        <v>10.92874522892472</v>
      </c>
      <c r="H163">
        <v>10.92991518374096</v>
      </c>
      <c r="I163">
        <v>10.93067122881005</v>
      </c>
      <c r="J163">
        <v>1305.60725</v>
      </c>
      <c r="K163">
        <v>86</v>
      </c>
      <c r="L163">
        <v>1.976744186046512</v>
      </c>
      <c r="M163">
        <v>2.3255813953488299E-2</v>
      </c>
      <c r="N163">
        <v>2.3255813953488299E-2</v>
      </c>
      <c r="O163">
        <v>0.1424418604651162</v>
      </c>
      <c r="P163">
        <v>0.188953488372093</v>
      </c>
      <c r="Q163">
        <v>9.0116279069767394E-2</v>
      </c>
      <c r="R163">
        <v>0.45930232558139528</v>
      </c>
      <c r="S163">
        <v>0.22383720930232559</v>
      </c>
      <c r="T163">
        <v>0</v>
      </c>
    </row>
    <row r="164" spans="1:20" x14ac:dyDescent="0.45">
      <c r="A164" t="s">
        <v>1191</v>
      </c>
      <c r="B164">
        <v>2.0110000000000001</v>
      </c>
      <c r="C164">
        <v>4.6100000000000003</v>
      </c>
      <c r="D164">
        <v>8.14</v>
      </c>
      <c r="E164">
        <v>999.7</v>
      </c>
      <c r="F164">
        <v>0.42459000000000002</v>
      </c>
      <c r="G164">
        <v>11.392139655331681</v>
      </c>
      <c r="H164">
        <v>11.14723317911611</v>
      </c>
      <c r="I164">
        <v>10.622973717335819</v>
      </c>
      <c r="J164">
        <v>1223.186625</v>
      </c>
      <c r="K164">
        <v>88</v>
      </c>
      <c r="L164">
        <v>1</v>
      </c>
      <c r="M164">
        <v>4.54545454545454E-2</v>
      </c>
      <c r="N164">
        <v>4.54545454545454E-2</v>
      </c>
      <c r="O164">
        <v>9.375E-2</v>
      </c>
      <c r="P164">
        <v>0.30113636363636359</v>
      </c>
      <c r="Q164">
        <v>0.1051136363636363</v>
      </c>
      <c r="R164">
        <v>5.1136363636363598E-2</v>
      </c>
      <c r="S164">
        <v>0</v>
      </c>
      <c r="T164">
        <v>0.17897727272727271</v>
      </c>
    </row>
    <row r="165" spans="1:20" x14ac:dyDescent="0.45">
      <c r="A165" t="s">
        <v>1192</v>
      </c>
      <c r="B165">
        <v>1.0780000000000001</v>
      </c>
      <c r="C165">
        <v>4.79</v>
      </c>
      <c r="D165">
        <v>8.3699999999999992</v>
      </c>
      <c r="E165">
        <v>962.58</v>
      </c>
      <c r="F165">
        <v>0.39856999999999998</v>
      </c>
      <c r="G165">
        <v>11.072781366700379</v>
      </c>
      <c r="H165">
        <v>10.827180920320201</v>
      </c>
      <c r="I165">
        <v>10.30170163123169</v>
      </c>
      <c r="J165">
        <v>1119.9347499999999</v>
      </c>
      <c r="K165">
        <v>88</v>
      </c>
      <c r="L165">
        <v>1.8181818181818179</v>
      </c>
      <c r="M165">
        <v>4.54545454545454E-2</v>
      </c>
      <c r="N165">
        <v>4.54545454545454E-2</v>
      </c>
      <c r="O165">
        <v>5.9659090909090898E-2</v>
      </c>
      <c r="P165">
        <v>0.43181818181818182</v>
      </c>
      <c r="Q165">
        <v>8.2386363636363605E-2</v>
      </c>
      <c r="R165">
        <v>3.4090909090908998E-2</v>
      </c>
      <c r="S165">
        <v>0.69318181818181823</v>
      </c>
      <c r="T165">
        <v>2.8409090909089999E-3</v>
      </c>
    </row>
    <row r="166" spans="1:20" x14ac:dyDescent="0.45">
      <c r="A166" t="s">
        <v>1193</v>
      </c>
      <c r="B166">
        <v>1.1160000000000001</v>
      </c>
      <c r="C166">
        <v>5.54</v>
      </c>
      <c r="D166">
        <v>8.31</v>
      </c>
      <c r="E166">
        <v>1281.6199999999999</v>
      </c>
      <c r="F166">
        <v>0.49963000000000002</v>
      </c>
      <c r="G166">
        <v>10.85959436991406</v>
      </c>
      <c r="H166">
        <v>10.61368037744721</v>
      </c>
      <c r="I166">
        <v>10.087767564581039</v>
      </c>
      <c r="J166">
        <v>1054.4635000000001</v>
      </c>
      <c r="K166">
        <v>88</v>
      </c>
      <c r="L166">
        <v>1.2727272727272729</v>
      </c>
      <c r="M166">
        <v>4.54545454545454E-2</v>
      </c>
      <c r="N166">
        <v>4.54545454545454E-2</v>
      </c>
      <c r="O166">
        <v>0.25852272727272729</v>
      </c>
      <c r="P166">
        <v>0.47443181818181818</v>
      </c>
      <c r="Q166">
        <v>9.0909090909090898E-2</v>
      </c>
      <c r="R166">
        <v>3.9772727272727203E-2</v>
      </c>
      <c r="S166">
        <v>0.58238636363636365</v>
      </c>
      <c r="T166">
        <v>2.8409090909090901E-2</v>
      </c>
    </row>
    <row r="167" spans="1:20" x14ac:dyDescent="0.45">
      <c r="A167" t="s">
        <v>1194</v>
      </c>
      <c r="B167">
        <v>1.2130000000000001</v>
      </c>
      <c r="C167">
        <v>3.78</v>
      </c>
      <c r="D167">
        <v>7.34</v>
      </c>
      <c r="E167">
        <v>552.49</v>
      </c>
      <c r="F167">
        <v>0.31469999999999998</v>
      </c>
      <c r="G167">
        <v>9.6327509043885104</v>
      </c>
      <c r="H167">
        <v>10.43525591164823</v>
      </c>
      <c r="I167">
        <v>9.9083971287799208</v>
      </c>
      <c r="J167">
        <v>995.41212499999995</v>
      </c>
      <c r="K167">
        <v>88</v>
      </c>
      <c r="L167">
        <v>1.8181818181818179</v>
      </c>
      <c r="M167">
        <v>4.54545454545454E-2</v>
      </c>
      <c r="N167">
        <v>4.54545454545454E-2</v>
      </c>
      <c r="O167">
        <v>4.2613636363636298E-2</v>
      </c>
      <c r="P167">
        <v>0.3125</v>
      </c>
      <c r="Q167">
        <v>0.125</v>
      </c>
      <c r="R167">
        <v>3.125E-2</v>
      </c>
      <c r="S167">
        <v>0.6875</v>
      </c>
      <c r="T167">
        <v>0</v>
      </c>
    </row>
    <row r="168" spans="1:20" x14ac:dyDescent="0.45">
      <c r="A168" t="s">
        <v>1195</v>
      </c>
      <c r="B168">
        <v>1.2629999999999999</v>
      </c>
      <c r="C168">
        <v>4.4000000000000004</v>
      </c>
      <c r="D168">
        <v>7.67</v>
      </c>
      <c r="E168">
        <v>897.79</v>
      </c>
      <c r="F168">
        <v>0.45822000000000002</v>
      </c>
      <c r="G168">
        <v>9.4162073104613651</v>
      </c>
      <c r="H168">
        <v>10.218003920445391</v>
      </c>
      <c r="I168">
        <v>9.6918029220680655</v>
      </c>
      <c r="J168">
        <v>931.95112500000005</v>
      </c>
      <c r="K168">
        <v>88</v>
      </c>
      <c r="L168">
        <v>1.2727272727272729</v>
      </c>
      <c r="M168">
        <v>4.54545454545454E-2</v>
      </c>
      <c r="N168">
        <v>4.54545454545454E-2</v>
      </c>
      <c r="O168">
        <v>0.25852272727272729</v>
      </c>
      <c r="P168">
        <v>0.56534090909090906</v>
      </c>
      <c r="Q168">
        <v>0.1022727272727272</v>
      </c>
      <c r="R168">
        <v>4.54545454545454E-2</v>
      </c>
      <c r="S168">
        <v>0.57670454545454541</v>
      </c>
      <c r="T168">
        <v>0</v>
      </c>
    </row>
    <row r="169" spans="1:20" x14ac:dyDescent="0.45">
      <c r="A169" t="s">
        <v>1196</v>
      </c>
      <c r="B169">
        <v>1.899</v>
      </c>
      <c r="C169">
        <v>3.82</v>
      </c>
      <c r="D169">
        <v>6.51</v>
      </c>
      <c r="E169">
        <v>444.01</v>
      </c>
      <c r="F169">
        <v>0.32282</v>
      </c>
      <c r="G169">
        <v>12.1138936305285</v>
      </c>
      <c r="H169">
        <v>12.127492723597401</v>
      </c>
      <c r="I169">
        <v>12.09665880745858</v>
      </c>
      <c r="J169">
        <v>1744.135</v>
      </c>
      <c r="K169">
        <v>158</v>
      </c>
      <c r="L169">
        <v>1.20253164556962</v>
      </c>
      <c r="M169">
        <v>3.7974683544303799E-2</v>
      </c>
      <c r="N169">
        <v>3.7974683544303799E-2</v>
      </c>
      <c r="O169">
        <v>0.15664556962025311</v>
      </c>
      <c r="P169">
        <v>0.2151898734177215</v>
      </c>
      <c r="Q169">
        <v>0.1060126582278481</v>
      </c>
      <c r="R169">
        <v>0.14873417721518981</v>
      </c>
      <c r="S169">
        <v>6.9620253164556903E-2</v>
      </c>
      <c r="T169">
        <v>9.49367088607595E-2</v>
      </c>
    </row>
    <row r="170" spans="1:20" x14ac:dyDescent="0.45">
      <c r="A170" t="s">
        <v>1197</v>
      </c>
      <c r="B170">
        <v>1.19</v>
      </c>
      <c r="C170">
        <v>3.4</v>
      </c>
      <c r="D170">
        <v>5.93</v>
      </c>
      <c r="E170">
        <v>462.66</v>
      </c>
      <c r="F170">
        <v>0.37095</v>
      </c>
      <c r="G170">
        <v>10.850864253293899</v>
      </c>
      <c r="H170">
        <v>10.864378278144899</v>
      </c>
      <c r="I170">
        <v>10.83372448964181</v>
      </c>
      <c r="J170">
        <v>1253.4538749999999</v>
      </c>
      <c r="K170">
        <v>110</v>
      </c>
      <c r="L170">
        <v>1.4</v>
      </c>
      <c r="M170">
        <v>5.4545454545454501E-2</v>
      </c>
      <c r="N170">
        <v>5.4545454545454501E-2</v>
      </c>
      <c r="O170">
        <v>0.1681818181818181</v>
      </c>
      <c r="P170">
        <v>0.21818181818181809</v>
      </c>
      <c r="Q170">
        <v>0.17045454545454539</v>
      </c>
      <c r="R170">
        <v>0.2363636363636363</v>
      </c>
      <c r="S170">
        <v>0.109090909090909</v>
      </c>
      <c r="T170">
        <v>7.0454545454545395E-2</v>
      </c>
    </row>
    <row r="171" spans="1:20" x14ac:dyDescent="0.45">
      <c r="A171" t="s">
        <v>1198</v>
      </c>
      <c r="B171">
        <v>1.282</v>
      </c>
      <c r="C171">
        <v>3.88</v>
      </c>
      <c r="D171">
        <v>6.21</v>
      </c>
      <c r="E171">
        <v>444.24</v>
      </c>
      <c r="F171">
        <v>0.31723000000000001</v>
      </c>
      <c r="G171">
        <v>11.78758686923458</v>
      </c>
      <c r="H171">
        <v>11.801325170482089</v>
      </c>
      <c r="I171">
        <v>11.770414405523139</v>
      </c>
      <c r="J171">
        <v>1607.003375</v>
      </c>
      <c r="K171">
        <v>158</v>
      </c>
      <c r="L171">
        <v>1.658227848101266</v>
      </c>
      <c r="M171">
        <v>3.7974683544303799E-2</v>
      </c>
      <c r="N171">
        <v>3.7974683544303799E-2</v>
      </c>
      <c r="O171">
        <v>8.8607594936708806E-2</v>
      </c>
      <c r="P171">
        <v>0.34968354430379739</v>
      </c>
      <c r="Q171">
        <v>9.3354430379746806E-2</v>
      </c>
      <c r="R171">
        <v>0.1012658227848101</v>
      </c>
      <c r="S171">
        <v>0.44620253164556961</v>
      </c>
      <c r="T171">
        <v>5.3797468354430299E-2</v>
      </c>
    </row>
    <row r="172" spans="1:20" x14ac:dyDescent="0.45">
      <c r="A172" t="s">
        <v>1199</v>
      </c>
      <c r="B172">
        <v>0.996</v>
      </c>
      <c r="C172">
        <v>4.54</v>
      </c>
      <c r="D172">
        <v>6.74</v>
      </c>
      <c r="E172">
        <v>991.51</v>
      </c>
      <c r="F172">
        <v>0.44979000000000002</v>
      </c>
      <c r="G172">
        <v>12.23504102734544</v>
      </c>
      <c r="H172">
        <v>12.24833854590258</v>
      </c>
      <c r="I172">
        <v>12.217867095018629</v>
      </c>
      <c r="J172">
        <v>1796.92975</v>
      </c>
      <c r="K172">
        <v>134</v>
      </c>
      <c r="L172">
        <v>1.686567164179104</v>
      </c>
      <c r="M172">
        <v>4.4776119402985003E-2</v>
      </c>
      <c r="N172">
        <v>4.4776119402985003E-2</v>
      </c>
      <c r="O172">
        <v>0.1044776119402985</v>
      </c>
      <c r="P172">
        <v>0.2574626865671642</v>
      </c>
      <c r="Q172">
        <v>0.1287313432835821</v>
      </c>
      <c r="R172">
        <v>0.20149253731343281</v>
      </c>
      <c r="S172">
        <v>0.2425373134328358</v>
      </c>
      <c r="T172">
        <v>4.4776119402985003E-2</v>
      </c>
    </row>
    <row r="173" spans="1:20" x14ac:dyDescent="0.45">
      <c r="A173" t="s">
        <v>1200</v>
      </c>
      <c r="B173">
        <v>1.151</v>
      </c>
      <c r="C173">
        <v>3.91</v>
      </c>
      <c r="D173">
        <v>6.67</v>
      </c>
      <c r="E173">
        <v>485.16</v>
      </c>
      <c r="F173">
        <v>0.37645000000000001</v>
      </c>
      <c r="G173">
        <v>11.714541922418629</v>
      </c>
      <c r="H173">
        <v>11.72815538141719</v>
      </c>
      <c r="I173">
        <v>11.697253361406711</v>
      </c>
      <c r="J173">
        <v>1577.2463749999999</v>
      </c>
      <c r="K173">
        <v>140</v>
      </c>
      <c r="L173">
        <v>1.4428571428571431</v>
      </c>
      <c r="M173">
        <v>4.2857142857142802E-2</v>
      </c>
      <c r="N173">
        <v>4.2857142857142802E-2</v>
      </c>
      <c r="O173">
        <v>0.14285714285714279</v>
      </c>
      <c r="P173">
        <v>0.27142857142857141</v>
      </c>
      <c r="Q173">
        <v>0.1178571428571428</v>
      </c>
      <c r="R173">
        <v>0.17857142857142849</v>
      </c>
      <c r="S173">
        <v>0.1214285714285714</v>
      </c>
      <c r="T173">
        <v>0.11964285714285711</v>
      </c>
    </row>
    <row r="174" spans="1:20" x14ac:dyDescent="0.45">
      <c r="A174" t="s">
        <v>1201</v>
      </c>
      <c r="B174">
        <v>1.1930000000000001</v>
      </c>
      <c r="C174">
        <v>3.72</v>
      </c>
      <c r="D174">
        <v>6.49</v>
      </c>
      <c r="E174">
        <v>464.82</v>
      </c>
      <c r="F174">
        <v>0.33128000000000002</v>
      </c>
      <c r="G174">
        <v>11.48950774914826</v>
      </c>
      <c r="H174">
        <v>11.502814833779301</v>
      </c>
      <c r="I174">
        <v>11.47208884676477</v>
      </c>
      <c r="J174">
        <v>1488.019875</v>
      </c>
      <c r="K174">
        <v>134</v>
      </c>
      <c r="L174">
        <v>1.3731343283582089</v>
      </c>
      <c r="M174">
        <v>4.4776119402985003E-2</v>
      </c>
      <c r="N174">
        <v>4.4776119402985003E-2</v>
      </c>
      <c r="O174">
        <v>0.13992537313432829</v>
      </c>
      <c r="P174">
        <v>0.28731343283582089</v>
      </c>
      <c r="Q174">
        <v>0.12686567164179099</v>
      </c>
      <c r="R174">
        <v>0.15298507462686561</v>
      </c>
      <c r="S174">
        <v>0.20895522388059701</v>
      </c>
      <c r="T174">
        <v>4.4776119402985003E-2</v>
      </c>
    </row>
    <row r="175" spans="1:20" x14ac:dyDescent="0.45">
      <c r="A175" t="s">
        <v>1202</v>
      </c>
      <c r="B175">
        <v>1.123</v>
      </c>
      <c r="C175">
        <v>3.74</v>
      </c>
      <c r="D175">
        <v>6.87</v>
      </c>
      <c r="E175">
        <v>554.35</v>
      </c>
      <c r="F175">
        <v>0.39856999999999998</v>
      </c>
      <c r="G175">
        <v>11.546887469630651</v>
      </c>
      <c r="H175">
        <v>11.56049275348659</v>
      </c>
      <c r="I175">
        <v>11.5296411145032</v>
      </c>
      <c r="J175">
        <v>1510.5027500000001</v>
      </c>
      <c r="K175">
        <v>128</v>
      </c>
      <c r="L175">
        <v>1.390625</v>
      </c>
      <c r="M175">
        <v>4.6875E-2</v>
      </c>
      <c r="N175">
        <v>4.6875E-2</v>
      </c>
      <c r="O175">
        <v>0.17578125</v>
      </c>
      <c r="P175">
        <v>0.3046875</v>
      </c>
      <c r="Q175">
        <v>0.134765625</v>
      </c>
      <c r="R175">
        <v>0.12109375</v>
      </c>
      <c r="S175">
        <v>0.283203125</v>
      </c>
      <c r="T175">
        <v>7.2265625E-2</v>
      </c>
    </row>
    <row r="176" spans="1:20" x14ac:dyDescent="0.45">
      <c r="A176" t="s">
        <v>1203</v>
      </c>
      <c r="B176">
        <v>1.363</v>
      </c>
      <c r="C176">
        <v>3.68</v>
      </c>
      <c r="D176">
        <v>6.94</v>
      </c>
      <c r="E176">
        <v>419.25</v>
      </c>
      <c r="F176">
        <v>0.33923999999999999</v>
      </c>
      <c r="G176">
        <v>11.70449752916322</v>
      </c>
      <c r="H176">
        <v>11.71790056532936</v>
      </c>
      <c r="I176">
        <v>11.687279694037221</v>
      </c>
      <c r="J176">
        <v>1573.1814999999999</v>
      </c>
      <c r="K176">
        <v>140</v>
      </c>
      <c r="L176">
        <v>1.357142857142857</v>
      </c>
      <c r="M176">
        <v>4.2857142857142802E-2</v>
      </c>
      <c r="N176">
        <v>4.2857142857142802E-2</v>
      </c>
      <c r="O176">
        <v>0.1642857142857142</v>
      </c>
      <c r="P176">
        <v>0.25714285714285712</v>
      </c>
      <c r="Q176">
        <v>0.1107142857142857</v>
      </c>
      <c r="R176">
        <v>0.15</v>
      </c>
      <c r="S176">
        <v>0.16250000000000001</v>
      </c>
      <c r="T176">
        <v>8.2142857142857101E-2</v>
      </c>
    </row>
    <row r="177" spans="1:20" x14ac:dyDescent="0.45">
      <c r="A177" t="s">
        <v>1204</v>
      </c>
      <c r="B177">
        <v>1.298</v>
      </c>
      <c r="C177">
        <v>3.86</v>
      </c>
      <c r="D177">
        <v>5.94</v>
      </c>
      <c r="E177">
        <v>400.79</v>
      </c>
      <c r="F177">
        <v>0.30442000000000002</v>
      </c>
      <c r="G177">
        <v>11.738949257464951</v>
      </c>
      <c r="H177">
        <v>11.752645887426899</v>
      </c>
      <c r="I177">
        <v>11.721645948949391</v>
      </c>
      <c r="J177">
        <v>1587.1487500000001</v>
      </c>
      <c r="K177">
        <v>158</v>
      </c>
      <c r="L177">
        <v>1.658227848101266</v>
      </c>
      <c r="M177">
        <v>3.7974683544303799E-2</v>
      </c>
      <c r="N177">
        <v>3.7974683544303799E-2</v>
      </c>
      <c r="O177">
        <v>9.6518987341772097E-2</v>
      </c>
      <c r="P177">
        <v>0.34651898734177211</v>
      </c>
      <c r="Q177">
        <v>9.01898734177215E-2</v>
      </c>
      <c r="R177">
        <v>0.1060126582278481</v>
      </c>
      <c r="S177">
        <v>0.430379746835443</v>
      </c>
      <c r="T177">
        <v>5.3797468354430299E-2</v>
      </c>
    </row>
    <row r="178" spans="1:20" x14ac:dyDescent="0.45">
      <c r="A178" t="s">
        <v>1205</v>
      </c>
      <c r="B178">
        <v>0.97099999999999997</v>
      </c>
      <c r="C178">
        <v>4.68</v>
      </c>
      <c r="D178">
        <v>6.51</v>
      </c>
      <c r="E178">
        <v>979.64</v>
      </c>
      <c r="F178">
        <v>0.44039</v>
      </c>
      <c r="G178">
        <v>12.294187177292571</v>
      </c>
      <c r="H178">
        <v>12.307735370961201</v>
      </c>
      <c r="I178">
        <v>12.277154453732271</v>
      </c>
      <c r="J178">
        <v>1823.2362499999999</v>
      </c>
      <c r="K178">
        <v>134</v>
      </c>
      <c r="L178">
        <v>1.686567164179104</v>
      </c>
      <c r="M178">
        <v>4.4776119402985003E-2</v>
      </c>
      <c r="N178">
        <v>4.4776119402985003E-2</v>
      </c>
      <c r="O178">
        <v>8.5820895522388002E-2</v>
      </c>
      <c r="P178">
        <v>0.26865671641791039</v>
      </c>
      <c r="Q178">
        <v>0.1175373134328358</v>
      </c>
      <c r="R178">
        <v>0.39365671641791039</v>
      </c>
      <c r="S178">
        <v>8.2089552238805902E-2</v>
      </c>
      <c r="T178">
        <v>0.12686567164179099</v>
      </c>
    </row>
    <row r="179" spans="1:20" x14ac:dyDescent="0.45">
      <c r="A179" t="s">
        <v>1206</v>
      </c>
      <c r="B179">
        <v>1.3360000000000001</v>
      </c>
      <c r="C179">
        <v>3.68</v>
      </c>
      <c r="D179">
        <v>6.43</v>
      </c>
      <c r="E179">
        <v>340.8</v>
      </c>
      <c r="F179">
        <v>0.27010000000000001</v>
      </c>
      <c r="G179">
        <v>11.57022498075275</v>
      </c>
      <c r="H179">
        <v>11.58358195552146</v>
      </c>
      <c r="I179">
        <v>11.55280057012461</v>
      </c>
      <c r="J179">
        <v>1519.6231250000001</v>
      </c>
      <c r="K179">
        <v>158</v>
      </c>
      <c r="L179">
        <v>1.3544303797468349</v>
      </c>
      <c r="M179">
        <v>3.7974683544303799E-2</v>
      </c>
      <c r="N179">
        <v>3.7974683544303799E-2</v>
      </c>
      <c r="O179">
        <v>0.18670886075949361</v>
      </c>
      <c r="P179">
        <v>0.425632911392405</v>
      </c>
      <c r="Q179">
        <v>8.8607594936708806E-2</v>
      </c>
      <c r="R179">
        <v>0.11867088607594931</v>
      </c>
      <c r="S179">
        <v>0.40664556962025311</v>
      </c>
      <c r="T179">
        <v>5.6962025316455597E-2</v>
      </c>
    </row>
    <row r="180" spans="1:20" x14ac:dyDescent="0.45">
      <c r="A180" t="s">
        <v>1207</v>
      </c>
      <c r="B180">
        <v>1.171</v>
      </c>
      <c r="C180">
        <v>3.74</v>
      </c>
      <c r="D180">
        <v>6.11</v>
      </c>
      <c r="E180">
        <v>452.35</v>
      </c>
      <c r="F180">
        <v>0.34136</v>
      </c>
      <c r="G180">
        <v>11.54021176211992</v>
      </c>
      <c r="H180">
        <v>11.553815817841359</v>
      </c>
      <c r="I180">
        <v>11.522851808865539</v>
      </c>
      <c r="J180">
        <v>1507.87</v>
      </c>
      <c r="K180">
        <v>134</v>
      </c>
      <c r="L180">
        <v>1.4626865671641791</v>
      </c>
      <c r="M180">
        <v>4.4776119402985003E-2</v>
      </c>
      <c r="N180">
        <v>4.4776119402985003E-2</v>
      </c>
      <c r="O180">
        <v>0.16044776119402979</v>
      </c>
      <c r="P180">
        <v>0.28358208955223879</v>
      </c>
      <c r="Q180">
        <v>0.1287313432835821</v>
      </c>
      <c r="R180">
        <v>0.16044776119402979</v>
      </c>
      <c r="S180">
        <v>0.2537313432835821</v>
      </c>
      <c r="T180">
        <v>7.0895522388059698E-2</v>
      </c>
    </row>
    <row r="181" spans="1:20" x14ac:dyDescent="0.45">
      <c r="A181" t="s">
        <v>1208</v>
      </c>
      <c r="B181">
        <v>1.3049999999999999</v>
      </c>
      <c r="C181">
        <v>3.2</v>
      </c>
      <c r="D181">
        <v>6.6</v>
      </c>
      <c r="E181">
        <v>342.85</v>
      </c>
      <c r="F181">
        <v>0.24152999999999999</v>
      </c>
      <c r="G181">
        <v>11.582812866113541</v>
      </c>
      <c r="H181">
        <v>11.59652295003524</v>
      </c>
      <c r="I181">
        <v>11.56563067494783</v>
      </c>
      <c r="J181">
        <v>1524.6822500000001</v>
      </c>
      <c r="K181">
        <v>158</v>
      </c>
      <c r="L181">
        <v>1.4303797468354429</v>
      </c>
      <c r="M181">
        <v>3.7974683544303799E-2</v>
      </c>
      <c r="N181">
        <v>3.7974683544303799E-2</v>
      </c>
      <c r="O181">
        <v>0.19936708860759489</v>
      </c>
      <c r="P181">
        <v>0.4098101265822785</v>
      </c>
      <c r="Q181">
        <v>8.8607594936708806E-2</v>
      </c>
      <c r="R181">
        <v>0.22310126582278481</v>
      </c>
      <c r="S181">
        <v>8.06962025316455E-2</v>
      </c>
      <c r="T181">
        <v>0.11392405063291131</v>
      </c>
    </row>
    <row r="182" spans="1:20" x14ac:dyDescent="0.45">
      <c r="A182" t="s">
        <v>1209</v>
      </c>
      <c r="B182">
        <v>1.1319999999999999</v>
      </c>
      <c r="C182">
        <v>4.4000000000000004</v>
      </c>
      <c r="D182">
        <v>7.03</v>
      </c>
      <c r="E182">
        <v>651.62</v>
      </c>
      <c r="F182">
        <v>0.37235000000000001</v>
      </c>
      <c r="G182">
        <v>12.145091541497891</v>
      </c>
      <c r="H182">
        <v>12.158402167851721</v>
      </c>
      <c r="I182">
        <v>12.127874053802939</v>
      </c>
      <c r="J182">
        <v>1757.6208750000001</v>
      </c>
      <c r="K182">
        <v>158</v>
      </c>
      <c r="L182">
        <v>1.4303797468354429</v>
      </c>
      <c r="M182">
        <v>3.7974683544303799E-2</v>
      </c>
      <c r="N182">
        <v>3.7974683544303799E-2</v>
      </c>
      <c r="O182">
        <v>0.1060126582278481</v>
      </c>
      <c r="P182">
        <v>0.38132911392405061</v>
      </c>
      <c r="Q182">
        <v>0.1044303797468354</v>
      </c>
      <c r="R182">
        <v>0.16772151898734169</v>
      </c>
      <c r="S182">
        <v>6.8037974683544306E-2</v>
      </c>
      <c r="T182">
        <v>9.6518987341772097E-2</v>
      </c>
    </row>
    <row r="183" spans="1:20" x14ac:dyDescent="0.45">
      <c r="A183" t="s">
        <v>1210</v>
      </c>
      <c r="B183">
        <v>1.1779999999999999</v>
      </c>
      <c r="C183">
        <v>3.7</v>
      </c>
      <c r="D183">
        <v>6.62</v>
      </c>
      <c r="E183">
        <v>645.34</v>
      </c>
      <c r="F183">
        <v>0.41171000000000002</v>
      </c>
      <c r="G183">
        <v>11.53760247882053</v>
      </c>
      <c r="H183">
        <v>11.55124890177148</v>
      </c>
      <c r="I183">
        <v>11.5201918122306</v>
      </c>
      <c r="J183">
        <v>1506.8643750000001</v>
      </c>
      <c r="K183">
        <v>134</v>
      </c>
      <c r="L183">
        <v>1.3731343283582089</v>
      </c>
      <c r="M183">
        <v>4.4776119402985003E-2</v>
      </c>
      <c r="N183">
        <v>4.4776119402985003E-2</v>
      </c>
      <c r="O183">
        <v>0.16417910447761189</v>
      </c>
      <c r="P183">
        <v>0.27985074626865669</v>
      </c>
      <c r="Q183">
        <v>0.13246268656716409</v>
      </c>
      <c r="R183">
        <v>8.7686567164179094E-2</v>
      </c>
      <c r="S183">
        <v>0.33022388059701491</v>
      </c>
      <c r="T183">
        <v>5.7835820895522298E-2</v>
      </c>
    </row>
    <row r="184" spans="1:20" x14ac:dyDescent="0.45">
      <c r="A184" t="s">
        <v>1211</v>
      </c>
      <c r="B184">
        <v>0.98</v>
      </c>
      <c r="C184">
        <v>3.21</v>
      </c>
      <c r="D184">
        <v>8.82</v>
      </c>
      <c r="E184">
        <v>580.02</v>
      </c>
      <c r="F184">
        <v>0.29624</v>
      </c>
      <c r="G184">
        <v>13.003360722035181</v>
      </c>
      <c r="H184">
        <v>13.003360722035181</v>
      </c>
      <c r="I184">
        <v>13.003360722035181</v>
      </c>
      <c r="J184">
        <v>2198.7043749999998</v>
      </c>
      <c r="K184">
        <v>166</v>
      </c>
      <c r="L184">
        <v>1.433734939759036</v>
      </c>
      <c r="M184">
        <v>4.8192771084337303E-2</v>
      </c>
      <c r="N184">
        <v>4.8192771084337303E-2</v>
      </c>
      <c r="O184">
        <v>1.5060240963855E-3</v>
      </c>
      <c r="P184">
        <v>0.84638554216867468</v>
      </c>
      <c r="Q184">
        <v>0.1626506024096385</v>
      </c>
      <c r="R184">
        <v>9.0361445783132006E-3</v>
      </c>
      <c r="S184">
        <v>0</v>
      </c>
      <c r="T184">
        <v>7.5301204819277101E-2</v>
      </c>
    </row>
    <row r="185" spans="1:20" x14ac:dyDescent="0.45">
      <c r="A185" t="s">
        <v>1212</v>
      </c>
      <c r="B185">
        <v>1.3440000000000001</v>
      </c>
      <c r="C185">
        <v>3.56</v>
      </c>
      <c r="D185">
        <v>5.82</v>
      </c>
      <c r="E185">
        <v>334.58</v>
      </c>
      <c r="F185">
        <v>0.40137</v>
      </c>
      <c r="G185">
        <v>10.20156587828407</v>
      </c>
      <c r="H185">
        <v>16.227410277391701</v>
      </c>
      <c r="I185">
        <v>9.9479272223551956</v>
      </c>
      <c r="J185">
        <v>1613.577</v>
      </c>
      <c r="K185">
        <v>66</v>
      </c>
      <c r="L185">
        <v>1.4242424242424241</v>
      </c>
      <c r="M185">
        <v>6.0606060606060601E-2</v>
      </c>
      <c r="N185">
        <v>6.0606060606060601E-2</v>
      </c>
      <c r="O185">
        <v>0.29545454545454541</v>
      </c>
      <c r="P185">
        <v>0.22727272727272721</v>
      </c>
      <c r="Q185">
        <v>0.1818181818181818</v>
      </c>
      <c r="R185">
        <v>0.1287878787878787</v>
      </c>
      <c r="S185">
        <v>0.18939393939393939</v>
      </c>
      <c r="T185">
        <v>0.18939393939393939</v>
      </c>
    </row>
    <row r="186" spans="1:20" x14ac:dyDescent="0.45">
      <c r="A186" t="s">
        <v>1213</v>
      </c>
      <c r="B186">
        <v>1.353</v>
      </c>
      <c r="C186">
        <v>3.71</v>
      </c>
      <c r="D186">
        <v>5.08</v>
      </c>
      <c r="E186">
        <v>307.64999999999998</v>
      </c>
      <c r="F186">
        <v>0.34577999999999998</v>
      </c>
      <c r="G186">
        <v>10.20670826754702</v>
      </c>
      <c r="H186">
        <v>16.24203920326509</v>
      </c>
      <c r="I186">
        <v>9.9536029328762758</v>
      </c>
      <c r="J186">
        <v>1616.8040000000001</v>
      </c>
      <c r="K186">
        <v>66</v>
      </c>
      <c r="L186">
        <v>1.4242424242424241</v>
      </c>
      <c r="M186">
        <v>6.0606060606060601E-2</v>
      </c>
      <c r="N186">
        <v>6.0606060606060601E-2</v>
      </c>
      <c r="O186">
        <v>0.2878787878787879</v>
      </c>
      <c r="P186">
        <v>0.22727272727272721</v>
      </c>
      <c r="Q186">
        <v>0.19696969696969691</v>
      </c>
      <c r="R186">
        <v>0.14393939393939389</v>
      </c>
      <c r="S186">
        <v>0.37878787878787878</v>
      </c>
      <c r="T186">
        <v>0</v>
      </c>
    </row>
    <row r="187" spans="1:20" x14ac:dyDescent="0.45">
      <c r="A187" t="s">
        <v>1214</v>
      </c>
      <c r="B187">
        <v>1.2450000000000001</v>
      </c>
      <c r="C187">
        <v>3.4</v>
      </c>
      <c r="D187">
        <v>5.68</v>
      </c>
      <c r="E187">
        <v>427.22</v>
      </c>
      <c r="F187">
        <v>0.36542000000000002</v>
      </c>
      <c r="G187">
        <v>9.9243168569295754</v>
      </c>
      <c r="H187">
        <v>15.614065410122899</v>
      </c>
      <c r="I187">
        <v>9.6773060528610344</v>
      </c>
      <c r="J187">
        <v>1469.2204999999999</v>
      </c>
      <c r="K187">
        <v>48</v>
      </c>
      <c r="L187">
        <v>1.833333333333333</v>
      </c>
      <c r="M187">
        <v>8.3333333333333301E-2</v>
      </c>
      <c r="N187">
        <v>8.3333333333333301E-2</v>
      </c>
      <c r="O187">
        <v>0.15625</v>
      </c>
      <c r="P187">
        <v>0</v>
      </c>
      <c r="Q187">
        <v>0.125</v>
      </c>
      <c r="R187">
        <v>5.2083333333333301E-2</v>
      </c>
      <c r="S187">
        <v>0.14583333333333329</v>
      </c>
      <c r="T187">
        <v>0.35416666666666669</v>
      </c>
    </row>
    <row r="188" spans="1:20" x14ac:dyDescent="0.45">
      <c r="A188" t="s">
        <v>1215</v>
      </c>
      <c r="B188">
        <v>0.96899999999999997</v>
      </c>
      <c r="C188">
        <v>3.85</v>
      </c>
      <c r="D188">
        <v>7.06</v>
      </c>
      <c r="E188">
        <v>858.79</v>
      </c>
      <c r="F188">
        <v>0.45827000000000001</v>
      </c>
      <c r="G188">
        <v>12.74472416535893</v>
      </c>
      <c r="H188">
        <v>21.833761986631679</v>
      </c>
      <c r="I188">
        <v>12.43117057232976</v>
      </c>
      <c r="J188">
        <v>3391.0145000000002</v>
      </c>
      <c r="K188">
        <v>114</v>
      </c>
      <c r="L188">
        <v>1.7719298245614039</v>
      </c>
      <c r="M188">
        <v>3.5087719298245598E-2</v>
      </c>
      <c r="N188">
        <v>3.5087719298245598E-2</v>
      </c>
      <c r="O188">
        <v>0.1666666666666666</v>
      </c>
      <c r="P188">
        <v>0.30701754385964908</v>
      </c>
      <c r="Q188">
        <v>0.10087719298245609</v>
      </c>
      <c r="R188">
        <v>0.2982456140350877</v>
      </c>
      <c r="S188">
        <v>0.25877192982456138</v>
      </c>
      <c r="T188">
        <v>0</v>
      </c>
    </row>
    <row r="189" spans="1:20" x14ac:dyDescent="0.45">
      <c r="A189" t="s">
        <v>1216</v>
      </c>
      <c r="B189">
        <v>1.0469999999999999</v>
      </c>
      <c r="C189">
        <v>4.5</v>
      </c>
      <c r="D189">
        <v>6.18</v>
      </c>
      <c r="E189">
        <v>805.34</v>
      </c>
      <c r="F189">
        <v>0.45662999999999998</v>
      </c>
      <c r="G189">
        <v>10.89843775551749</v>
      </c>
      <c r="H189">
        <v>19.910530129609739</v>
      </c>
      <c r="I189">
        <v>7.6727802490845702</v>
      </c>
      <c r="J189">
        <v>1654.7145</v>
      </c>
      <c r="K189">
        <v>64</v>
      </c>
      <c r="L189">
        <v>1.375</v>
      </c>
      <c r="M189">
        <v>6.25E-2</v>
      </c>
      <c r="N189">
        <v>6.25E-2</v>
      </c>
      <c r="O189">
        <v>0.140625</v>
      </c>
      <c r="P189">
        <v>0.375</v>
      </c>
      <c r="Q189">
        <v>0.25</v>
      </c>
      <c r="R189">
        <v>0.1796875</v>
      </c>
      <c r="S189">
        <v>0</v>
      </c>
      <c r="T189">
        <v>0.359375</v>
      </c>
    </row>
    <row r="190" spans="1:20" x14ac:dyDescent="0.45">
      <c r="A190" t="s">
        <v>1217</v>
      </c>
      <c r="B190">
        <v>1.2869999999999999</v>
      </c>
      <c r="C190">
        <v>4.93</v>
      </c>
      <c r="D190">
        <v>5.95</v>
      </c>
      <c r="E190">
        <v>906.54</v>
      </c>
      <c r="F190">
        <v>0.43513000000000002</v>
      </c>
      <c r="G190">
        <v>11.535477955915461</v>
      </c>
      <c r="H190">
        <v>20.93220984569404</v>
      </c>
      <c r="I190">
        <v>8.1244828569513405</v>
      </c>
      <c r="J190">
        <v>1951.0055</v>
      </c>
      <c r="K190">
        <v>100</v>
      </c>
      <c r="L190">
        <v>1.36</v>
      </c>
      <c r="M190">
        <v>0.04</v>
      </c>
      <c r="N190">
        <v>0.04</v>
      </c>
      <c r="O190">
        <v>0.105</v>
      </c>
      <c r="P190">
        <v>0.36</v>
      </c>
      <c r="Q190">
        <v>0.09</v>
      </c>
      <c r="R190">
        <v>0.27500000000000002</v>
      </c>
      <c r="S190">
        <v>0.215</v>
      </c>
      <c r="T190">
        <v>0.19</v>
      </c>
    </row>
    <row r="191" spans="1:20" x14ac:dyDescent="0.45">
      <c r="A191" t="s">
        <v>1218</v>
      </c>
      <c r="B191">
        <v>1.248</v>
      </c>
      <c r="C191">
        <v>3.6</v>
      </c>
      <c r="D191">
        <v>4.68</v>
      </c>
      <c r="E191">
        <v>188.83</v>
      </c>
      <c r="F191">
        <v>0.30449999999999999</v>
      </c>
      <c r="G191">
        <v>11.38684201524878</v>
      </c>
      <c r="H191">
        <v>16.031662561602861</v>
      </c>
      <c r="I191">
        <v>12.778755455079381</v>
      </c>
      <c r="J191">
        <v>2293.1489999999999</v>
      </c>
      <c r="K191">
        <v>100</v>
      </c>
      <c r="L191">
        <v>1.72</v>
      </c>
      <c r="M191">
        <v>0.04</v>
      </c>
      <c r="N191">
        <v>0.04</v>
      </c>
      <c r="O191">
        <v>0.04</v>
      </c>
      <c r="P191">
        <v>0.39</v>
      </c>
      <c r="Q191">
        <v>0.15</v>
      </c>
      <c r="R191">
        <v>1.4999999999999999E-2</v>
      </c>
      <c r="S191">
        <v>0.66500000000000004</v>
      </c>
      <c r="T191">
        <v>0</v>
      </c>
    </row>
    <row r="192" spans="1:20" x14ac:dyDescent="0.45">
      <c r="A192" t="s">
        <v>1219</v>
      </c>
      <c r="B192">
        <v>1.071</v>
      </c>
      <c r="C192">
        <v>4.07</v>
      </c>
      <c r="D192">
        <v>5.85</v>
      </c>
      <c r="E192">
        <v>866.86</v>
      </c>
      <c r="F192">
        <v>0.46559</v>
      </c>
      <c r="G192">
        <v>11.15830717917391</v>
      </c>
      <c r="H192">
        <v>16.013396338404501</v>
      </c>
      <c r="I192">
        <v>12.705737248279631</v>
      </c>
      <c r="J192">
        <v>2216.7294999999999</v>
      </c>
      <c r="K192">
        <v>82</v>
      </c>
      <c r="L192">
        <v>1.3658536585365859</v>
      </c>
      <c r="M192">
        <v>4.8780487804878002E-2</v>
      </c>
      <c r="N192">
        <v>4.8780487804878002E-2</v>
      </c>
      <c r="O192">
        <v>8.5365853658536495E-2</v>
      </c>
      <c r="P192">
        <v>0.57317073170731703</v>
      </c>
      <c r="Q192">
        <v>0.23170731707317069</v>
      </c>
      <c r="R192">
        <v>0.1951219512195122</v>
      </c>
      <c r="S192">
        <v>6.0975609756097497E-2</v>
      </c>
      <c r="T192">
        <v>0.3109756097560975</v>
      </c>
    </row>
    <row r="193" spans="1:20" x14ac:dyDescent="0.45">
      <c r="A193" t="s">
        <v>1220</v>
      </c>
      <c r="B193">
        <v>1.264</v>
      </c>
      <c r="C193">
        <v>3.52</v>
      </c>
      <c r="D193">
        <v>4.83</v>
      </c>
      <c r="E193">
        <v>130.5</v>
      </c>
      <c r="F193">
        <v>0.33706000000000003</v>
      </c>
      <c r="G193">
        <v>11.34674802988209</v>
      </c>
      <c r="H193">
        <v>15.94105405667934</v>
      </c>
      <c r="I193">
        <v>12.73562049481597</v>
      </c>
      <c r="J193">
        <v>2264.3359999999998</v>
      </c>
      <c r="K193">
        <v>100</v>
      </c>
      <c r="L193">
        <v>1.72</v>
      </c>
      <c r="M193">
        <v>0.04</v>
      </c>
      <c r="N193">
        <v>0.04</v>
      </c>
      <c r="O193">
        <v>0.05</v>
      </c>
      <c r="P193">
        <v>0.46</v>
      </c>
      <c r="Q193">
        <v>0.16500000000000001</v>
      </c>
      <c r="R193">
        <v>1.4999999999999999E-2</v>
      </c>
      <c r="S193">
        <v>0.67500000000000004</v>
      </c>
      <c r="T193">
        <v>0</v>
      </c>
    </row>
    <row r="194" spans="1:20" x14ac:dyDescent="0.45">
      <c r="A194" t="s">
        <v>1221</v>
      </c>
      <c r="B194">
        <v>1.0580000000000001</v>
      </c>
      <c r="C194">
        <v>3.8</v>
      </c>
      <c r="D194">
        <v>5.55</v>
      </c>
      <c r="E194">
        <v>525.39</v>
      </c>
      <c r="F194">
        <v>0.42291000000000001</v>
      </c>
      <c r="G194">
        <v>11.18538110094304</v>
      </c>
      <c r="H194">
        <v>15.566515837569151</v>
      </c>
      <c r="I194">
        <v>12.55926087084211</v>
      </c>
      <c r="J194">
        <v>2149.0045</v>
      </c>
      <c r="K194">
        <v>76</v>
      </c>
      <c r="L194">
        <v>1.3947368421052631</v>
      </c>
      <c r="M194">
        <v>5.2631578947368397E-2</v>
      </c>
      <c r="N194">
        <v>5.2631578947368397E-2</v>
      </c>
      <c r="O194">
        <v>0.1578947368421052</v>
      </c>
      <c r="P194">
        <v>0.36842105263157893</v>
      </c>
      <c r="Q194">
        <v>0.22368421052631579</v>
      </c>
      <c r="R194">
        <v>0.13815789473684209</v>
      </c>
      <c r="S194">
        <v>0.375</v>
      </c>
      <c r="T194">
        <v>1.3157894736842099E-2</v>
      </c>
    </row>
    <row r="195" spans="1:20" x14ac:dyDescent="0.45">
      <c r="A195" t="s">
        <v>1222</v>
      </c>
      <c r="B195">
        <v>1.2709999999999999</v>
      </c>
      <c r="C195">
        <v>3.71</v>
      </c>
      <c r="D195">
        <v>5.72</v>
      </c>
      <c r="E195">
        <v>563.73</v>
      </c>
      <c r="F195">
        <v>0.35054000000000002</v>
      </c>
      <c r="G195">
        <v>11.05077953759012</v>
      </c>
      <c r="H195">
        <v>15.76725398180262</v>
      </c>
      <c r="I195">
        <v>12.588860022246269</v>
      </c>
      <c r="J195">
        <v>2141.54</v>
      </c>
      <c r="K195">
        <v>100</v>
      </c>
      <c r="L195">
        <v>1.36</v>
      </c>
      <c r="M195">
        <v>0.04</v>
      </c>
      <c r="N195">
        <v>0.04</v>
      </c>
      <c r="O195">
        <v>0.23499999999999999</v>
      </c>
      <c r="P195">
        <v>0.59</v>
      </c>
      <c r="Q195">
        <v>9.5000000000000001E-2</v>
      </c>
      <c r="R195">
        <v>0.17499999999999999</v>
      </c>
      <c r="S195">
        <v>0</v>
      </c>
      <c r="T195">
        <v>0.245</v>
      </c>
    </row>
    <row r="196" spans="1:20" x14ac:dyDescent="0.45">
      <c r="A196" t="s">
        <v>1223</v>
      </c>
      <c r="B196">
        <v>1.1000000000000001</v>
      </c>
      <c r="C196">
        <v>4.3099999999999996</v>
      </c>
      <c r="D196">
        <v>6.09</v>
      </c>
      <c r="E196">
        <v>900.77</v>
      </c>
      <c r="F196">
        <v>0.46260000000000001</v>
      </c>
      <c r="G196">
        <v>11.509525172817</v>
      </c>
      <c r="H196">
        <v>16.817795330207471</v>
      </c>
      <c r="I196">
        <v>13.087684465687721</v>
      </c>
      <c r="J196">
        <v>2474.2415000000001</v>
      </c>
      <c r="K196">
        <v>100</v>
      </c>
      <c r="L196">
        <v>1.36</v>
      </c>
      <c r="M196">
        <v>0.04</v>
      </c>
      <c r="N196">
        <v>0.04</v>
      </c>
      <c r="O196">
        <v>0.105</v>
      </c>
      <c r="P196">
        <v>0.73499999999999999</v>
      </c>
      <c r="Q196">
        <v>0.19500000000000001</v>
      </c>
      <c r="R196">
        <v>7.0000000000000007E-2</v>
      </c>
      <c r="S196">
        <v>0</v>
      </c>
      <c r="T196">
        <v>0.245</v>
      </c>
    </row>
    <row r="197" spans="1:20" x14ac:dyDescent="0.45">
      <c r="A197" t="s">
        <v>1224</v>
      </c>
      <c r="B197">
        <v>1.0069999999999999</v>
      </c>
      <c r="C197">
        <v>3.92</v>
      </c>
      <c r="D197">
        <v>5.83</v>
      </c>
      <c r="E197">
        <v>460.87</v>
      </c>
      <c r="F197">
        <v>0.32606000000000002</v>
      </c>
      <c r="G197">
        <v>14.38194061949809</v>
      </c>
      <c r="H197">
        <v>18.890226711640071</v>
      </c>
      <c r="I197">
        <v>10.640138336977641</v>
      </c>
      <c r="J197">
        <v>2890.6925000000001</v>
      </c>
      <c r="K197">
        <v>112</v>
      </c>
      <c r="L197">
        <v>1.75</v>
      </c>
      <c r="M197">
        <v>3.5714285714285698E-2</v>
      </c>
      <c r="N197">
        <v>3.5714285714285698E-2</v>
      </c>
      <c r="O197">
        <v>0.14285714285714279</v>
      </c>
      <c r="P197">
        <v>0.42857142857142849</v>
      </c>
      <c r="Q197">
        <v>0.11607142857142851</v>
      </c>
      <c r="R197">
        <v>0.2767857142857143</v>
      </c>
      <c r="S197">
        <v>0.2589285714285714</v>
      </c>
      <c r="T197">
        <v>0</v>
      </c>
    </row>
    <row r="198" spans="1:20" x14ac:dyDescent="0.45">
      <c r="A198" t="s">
        <v>1225</v>
      </c>
      <c r="B198">
        <v>0.94199999999999995</v>
      </c>
      <c r="C198">
        <v>3.65</v>
      </c>
      <c r="D198">
        <v>5</v>
      </c>
      <c r="E198">
        <v>479.66</v>
      </c>
      <c r="F198">
        <v>0.51321000000000006</v>
      </c>
      <c r="G198">
        <v>12.29224190488306</v>
      </c>
      <c r="H198">
        <v>15.34198268274311</v>
      </c>
      <c r="I198">
        <v>9.0968365699856495</v>
      </c>
      <c r="J198">
        <v>1715.5485000000001</v>
      </c>
      <c r="K198">
        <v>52</v>
      </c>
      <c r="L198">
        <v>1.9230769230769229</v>
      </c>
      <c r="M198">
        <v>7.69230769230769E-2</v>
      </c>
      <c r="N198">
        <v>7.69230769230769E-2</v>
      </c>
      <c r="O198">
        <v>0.1538461538461538</v>
      </c>
      <c r="P198">
        <v>0</v>
      </c>
      <c r="Q198">
        <v>8.6538461538461495E-2</v>
      </c>
      <c r="R198">
        <v>1.9230769230769201E-2</v>
      </c>
      <c r="S198">
        <v>0.36538461538461531</v>
      </c>
      <c r="T198">
        <v>0</v>
      </c>
    </row>
    <row r="199" spans="1:20" x14ac:dyDescent="0.45">
      <c r="A199" t="s">
        <v>1226</v>
      </c>
      <c r="B199">
        <v>0.92800000000000005</v>
      </c>
      <c r="C199">
        <v>5.18</v>
      </c>
      <c r="D199">
        <v>6.11</v>
      </c>
      <c r="E199">
        <v>554.30999999999995</v>
      </c>
      <c r="F199">
        <v>0.33776</v>
      </c>
      <c r="G199">
        <v>8.6408546237383419</v>
      </c>
      <c r="H199">
        <v>18.82769420734153</v>
      </c>
      <c r="I199">
        <v>10.824243659397521</v>
      </c>
      <c r="J199">
        <v>1760.9675</v>
      </c>
      <c r="K199">
        <v>58</v>
      </c>
      <c r="L199">
        <v>1.517241379310345</v>
      </c>
      <c r="M199">
        <v>6.8965517241379296E-2</v>
      </c>
      <c r="N199">
        <v>6.8965517241379296E-2</v>
      </c>
      <c r="O199">
        <v>0.25862068965517238</v>
      </c>
      <c r="P199">
        <v>0.39655172413793099</v>
      </c>
      <c r="Q199">
        <v>0.13793103448275859</v>
      </c>
      <c r="R199">
        <v>0.1637931034482758</v>
      </c>
      <c r="S199">
        <v>0.10344827586206889</v>
      </c>
      <c r="T199">
        <v>0.10344827586206889</v>
      </c>
    </row>
    <row r="200" spans="1:20" x14ac:dyDescent="0.45">
      <c r="A200" t="s">
        <v>1227</v>
      </c>
      <c r="B200">
        <v>0.93100000000000005</v>
      </c>
      <c r="C200">
        <v>3.51</v>
      </c>
      <c r="D200">
        <v>4.82</v>
      </c>
      <c r="E200">
        <v>193.5</v>
      </c>
      <c r="F200">
        <v>0.45911000000000002</v>
      </c>
      <c r="G200">
        <v>8.4388124831213513</v>
      </c>
      <c r="H200">
        <v>18.096398259113549</v>
      </c>
      <c r="I200">
        <v>10.501321430123561</v>
      </c>
      <c r="J200">
        <v>1593.5229999999999</v>
      </c>
      <c r="K200">
        <v>52</v>
      </c>
      <c r="L200">
        <v>1.4615384615384619</v>
      </c>
      <c r="M200">
        <v>7.69230769230769E-2</v>
      </c>
      <c r="N200">
        <v>7.69230769230769E-2</v>
      </c>
      <c r="O200">
        <v>5.7692307692307598E-2</v>
      </c>
      <c r="P200">
        <v>0.44230769230769229</v>
      </c>
      <c r="Q200">
        <v>0.1538461538461538</v>
      </c>
      <c r="R200">
        <v>0.28846153846153838</v>
      </c>
      <c r="S200">
        <v>0</v>
      </c>
      <c r="T200">
        <v>0.11538461538461529</v>
      </c>
    </row>
    <row r="201" spans="1:20" x14ac:dyDescent="0.45">
      <c r="A201" t="s">
        <v>1228</v>
      </c>
      <c r="B201">
        <v>0.94699999999999995</v>
      </c>
      <c r="C201">
        <v>3.56</v>
      </c>
      <c r="D201">
        <v>5.58</v>
      </c>
      <c r="E201">
        <v>338.73</v>
      </c>
      <c r="F201">
        <v>0.36762</v>
      </c>
      <c r="G201">
        <v>8.8505209766393573</v>
      </c>
      <c r="H201">
        <v>19.196034501413571</v>
      </c>
      <c r="I201">
        <v>11.020626477966809</v>
      </c>
      <c r="J201">
        <v>1861.5915</v>
      </c>
      <c r="K201">
        <v>64</v>
      </c>
      <c r="L201">
        <v>1.75</v>
      </c>
      <c r="M201">
        <v>6.25E-2</v>
      </c>
      <c r="N201">
        <v>6.25E-2</v>
      </c>
      <c r="O201">
        <v>5.46875E-2</v>
      </c>
      <c r="P201">
        <v>0.546875</v>
      </c>
      <c r="Q201">
        <v>0.125</v>
      </c>
      <c r="R201">
        <v>0.1171875</v>
      </c>
      <c r="S201">
        <v>0</v>
      </c>
      <c r="T201">
        <v>7.8125E-3</v>
      </c>
    </row>
    <row r="202" spans="1:20" x14ac:dyDescent="0.45">
      <c r="A202" t="s">
        <v>1229</v>
      </c>
      <c r="B202">
        <v>1.028</v>
      </c>
      <c r="C202">
        <v>3.36</v>
      </c>
      <c r="D202">
        <v>5.08</v>
      </c>
      <c r="E202">
        <v>102.29</v>
      </c>
      <c r="F202">
        <v>0.30620000000000003</v>
      </c>
      <c r="G202">
        <v>8.3693283884226304</v>
      </c>
      <c r="H202">
        <v>18.109167913240888</v>
      </c>
      <c r="I202">
        <v>10.484069337014519</v>
      </c>
      <c r="J202">
        <v>1588.982</v>
      </c>
      <c r="K202">
        <v>58</v>
      </c>
      <c r="L202">
        <v>1.517241379310345</v>
      </c>
      <c r="M202">
        <v>6.8965517241379296E-2</v>
      </c>
      <c r="N202">
        <v>6.8965517241379296E-2</v>
      </c>
      <c r="O202">
        <v>0.1982758620689655</v>
      </c>
      <c r="P202">
        <v>0.39655172413793099</v>
      </c>
      <c r="Q202">
        <v>0.13793103448275859</v>
      </c>
      <c r="R202">
        <v>0.2068965517241379</v>
      </c>
      <c r="S202">
        <v>9.4827586206896505E-2</v>
      </c>
      <c r="T202">
        <v>0.10344827586206889</v>
      </c>
    </row>
    <row r="203" spans="1:20" x14ac:dyDescent="0.45">
      <c r="A203" t="s">
        <v>1230</v>
      </c>
      <c r="B203">
        <v>1.04</v>
      </c>
      <c r="C203">
        <v>3.15</v>
      </c>
      <c r="D203">
        <v>4.45</v>
      </c>
      <c r="E203">
        <v>19.170000000000002</v>
      </c>
      <c r="F203">
        <v>0.20846000000000001</v>
      </c>
      <c r="G203">
        <v>8.2734421905089963</v>
      </c>
      <c r="H203">
        <v>17.656785221669718</v>
      </c>
      <c r="I203">
        <v>10.29360500744245</v>
      </c>
      <c r="J203">
        <v>1493.8085000000001</v>
      </c>
      <c r="K203">
        <v>52</v>
      </c>
      <c r="L203">
        <v>1.346153846153846</v>
      </c>
      <c r="M203">
        <v>7.69230769230769E-2</v>
      </c>
      <c r="N203">
        <v>7.69230769230769E-2</v>
      </c>
      <c r="O203">
        <v>9.6153846153846104E-2</v>
      </c>
      <c r="P203">
        <v>0.39423076923076922</v>
      </c>
      <c r="Q203">
        <v>0.1538461538461538</v>
      </c>
      <c r="R203">
        <v>0.14423076923076919</v>
      </c>
      <c r="S203">
        <v>0.22115384615384609</v>
      </c>
      <c r="T203">
        <v>0</v>
      </c>
    </row>
    <row r="204" spans="1:20" x14ac:dyDescent="0.45">
      <c r="A204" t="s">
        <v>1231</v>
      </c>
      <c r="B204">
        <v>1.0660000000000001</v>
      </c>
      <c r="C204">
        <v>3.18</v>
      </c>
      <c r="D204">
        <v>4.49</v>
      </c>
      <c r="E204">
        <v>29.19</v>
      </c>
      <c r="F204">
        <v>0.29438999999999999</v>
      </c>
      <c r="G204">
        <v>8.3986872720159713</v>
      </c>
      <c r="H204">
        <v>17.990841149680531</v>
      </c>
      <c r="I204">
        <v>10.451278602563351</v>
      </c>
      <c r="J204">
        <v>1569.0889999999999</v>
      </c>
      <c r="K204">
        <v>58</v>
      </c>
      <c r="L204">
        <v>1.3103448275862071</v>
      </c>
      <c r="M204">
        <v>6.8965517241379296E-2</v>
      </c>
      <c r="N204">
        <v>6.8965517241379296E-2</v>
      </c>
      <c r="O204">
        <v>0.26724137931034481</v>
      </c>
      <c r="P204">
        <v>0.32758620689655171</v>
      </c>
      <c r="Q204">
        <v>0.12931034482758619</v>
      </c>
      <c r="R204">
        <v>0.18965517241379309</v>
      </c>
      <c r="S204">
        <v>0.35344827586206889</v>
      </c>
      <c r="T204">
        <v>0</v>
      </c>
    </row>
    <row r="205" spans="1:20" x14ac:dyDescent="0.45">
      <c r="A205" t="s">
        <v>1232</v>
      </c>
      <c r="B205">
        <v>1.111</v>
      </c>
      <c r="C205">
        <v>3.57</v>
      </c>
      <c r="D205">
        <v>5.05</v>
      </c>
      <c r="E205">
        <v>146.38999999999999</v>
      </c>
      <c r="F205">
        <v>0.34200999999999998</v>
      </c>
      <c r="G205">
        <v>8.7352328434575348</v>
      </c>
      <c r="H205">
        <v>18.88850091841849</v>
      </c>
      <c r="I205">
        <v>10.875083911075921</v>
      </c>
      <c r="J205">
        <v>1783.7539999999999</v>
      </c>
      <c r="K205">
        <v>76</v>
      </c>
      <c r="L205">
        <v>1.4736842105263159</v>
      </c>
      <c r="M205">
        <v>5.2631578947368397E-2</v>
      </c>
      <c r="N205">
        <v>5.2631578947368397E-2</v>
      </c>
      <c r="O205">
        <v>0.1118421052631579</v>
      </c>
      <c r="P205">
        <v>0.48684210526315791</v>
      </c>
      <c r="Q205">
        <v>0.10526315789473679</v>
      </c>
      <c r="R205">
        <v>0.17105263157894729</v>
      </c>
      <c r="S205">
        <v>0</v>
      </c>
      <c r="T205">
        <v>7.8947368421052599E-2</v>
      </c>
    </row>
    <row r="206" spans="1:20" x14ac:dyDescent="0.45">
      <c r="A206" t="s">
        <v>1233</v>
      </c>
      <c r="B206">
        <v>1.0269999999999999</v>
      </c>
      <c r="C206">
        <v>4.04</v>
      </c>
      <c r="D206">
        <v>5.81</v>
      </c>
      <c r="E206">
        <v>575.70000000000005</v>
      </c>
      <c r="F206">
        <v>0.42875000000000002</v>
      </c>
      <c r="G206">
        <v>8.2439222205393836</v>
      </c>
      <c r="H206">
        <v>17.776944935778332</v>
      </c>
      <c r="I206">
        <v>10.32691900331878</v>
      </c>
      <c r="J206">
        <v>1513.4280000000001</v>
      </c>
      <c r="K206">
        <v>52</v>
      </c>
      <c r="L206">
        <v>1.346153846153846</v>
      </c>
      <c r="M206">
        <v>7.69230769230769E-2</v>
      </c>
      <c r="N206">
        <v>7.69230769230769E-2</v>
      </c>
      <c r="O206">
        <v>0.2019230769230769</v>
      </c>
      <c r="P206">
        <v>0.39423076923076922</v>
      </c>
      <c r="Q206">
        <v>0.1538461538461538</v>
      </c>
      <c r="R206">
        <v>3.8461538461538401E-2</v>
      </c>
      <c r="S206">
        <v>0.51923076923076927</v>
      </c>
      <c r="T206">
        <v>0</v>
      </c>
    </row>
    <row r="207" spans="1:20" x14ac:dyDescent="0.45">
      <c r="A207" t="s">
        <v>1234</v>
      </c>
      <c r="B207">
        <v>1.3819999999999999</v>
      </c>
      <c r="C207">
        <v>3.66</v>
      </c>
      <c r="D207">
        <v>5.18</v>
      </c>
      <c r="E207">
        <v>230.19</v>
      </c>
      <c r="F207">
        <v>0.2356</v>
      </c>
      <c r="G207">
        <v>12.436214479400659</v>
      </c>
      <c r="H207">
        <v>14.06673496720323</v>
      </c>
      <c r="I207">
        <v>10.75414675487584</v>
      </c>
      <c r="J207">
        <v>1880.748</v>
      </c>
      <c r="K207">
        <v>92</v>
      </c>
      <c r="L207">
        <v>1</v>
      </c>
      <c r="M207">
        <v>4.3478260869565202E-2</v>
      </c>
      <c r="N207">
        <v>4.3478260869565202E-2</v>
      </c>
      <c r="O207">
        <v>0.10326086956521729</v>
      </c>
      <c r="P207">
        <v>0.2445652173913043</v>
      </c>
      <c r="Q207">
        <v>0.13043478260869559</v>
      </c>
      <c r="R207">
        <v>3.8043478260869498E-2</v>
      </c>
      <c r="S207">
        <v>0</v>
      </c>
      <c r="T207">
        <v>0.19565217391304349</v>
      </c>
    </row>
    <row r="208" spans="1:20" x14ac:dyDescent="0.45">
      <c r="A208" t="s">
        <v>1235</v>
      </c>
      <c r="B208">
        <v>0.93700000000000006</v>
      </c>
      <c r="C208">
        <v>3.87</v>
      </c>
      <c r="D208">
        <v>6.07</v>
      </c>
      <c r="E208">
        <v>515.95000000000005</v>
      </c>
      <c r="F208">
        <v>0.27839999999999998</v>
      </c>
      <c r="G208">
        <v>12.662425956270971</v>
      </c>
      <c r="H208">
        <v>14.4969060322102</v>
      </c>
      <c r="I208">
        <v>10.946168429154049</v>
      </c>
      <c r="J208">
        <v>2008.7795000000001</v>
      </c>
      <c r="K208">
        <v>68</v>
      </c>
      <c r="L208">
        <v>1.3529411764705881</v>
      </c>
      <c r="M208">
        <v>5.8823529411764698E-2</v>
      </c>
      <c r="N208">
        <v>5.8823529411764698E-2</v>
      </c>
      <c r="O208">
        <v>0.16176470588235289</v>
      </c>
      <c r="P208">
        <v>0.33088235294117641</v>
      </c>
      <c r="Q208">
        <v>0.1764705882352941</v>
      </c>
      <c r="R208">
        <v>6.6176470588235295E-2</v>
      </c>
      <c r="S208">
        <v>0</v>
      </c>
      <c r="T208">
        <v>0.26470588235294118</v>
      </c>
    </row>
    <row r="209" spans="1:20" x14ac:dyDescent="0.45">
      <c r="A209" t="s">
        <v>1236</v>
      </c>
      <c r="B209">
        <v>1.0980000000000001</v>
      </c>
      <c r="C209">
        <v>3.58</v>
      </c>
      <c r="D209">
        <v>5.23</v>
      </c>
      <c r="E209">
        <v>394.31</v>
      </c>
      <c r="F209">
        <v>0.38039000000000001</v>
      </c>
      <c r="G209">
        <v>12.380255593582021</v>
      </c>
      <c r="H209">
        <v>13.960027614091739</v>
      </c>
      <c r="I209">
        <v>10.706631415186971</v>
      </c>
      <c r="J209">
        <v>1849.8815</v>
      </c>
      <c r="K209">
        <v>74</v>
      </c>
      <c r="L209">
        <v>1.4054054054054059</v>
      </c>
      <c r="M209">
        <v>5.4054054054054002E-2</v>
      </c>
      <c r="N209">
        <v>5.4054054054054002E-2</v>
      </c>
      <c r="O209">
        <v>0.16891891891891889</v>
      </c>
      <c r="P209">
        <v>0.26351351351351349</v>
      </c>
      <c r="Q209">
        <v>0.1486486486486486</v>
      </c>
      <c r="R209">
        <v>8.7837837837837801E-2</v>
      </c>
      <c r="S209">
        <v>8.1081081081081002E-2</v>
      </c>
      <c r="T209">
        <v>0.2432432432432432</v>
      </c>
    </row>
    <row r="210" spans="1:20" x14ac:dyDescent="0.45">
      <c r="A210" t="s">
        <v>1237</v>
      </c>
      <c r="B210">
        <v>1.0289999999999999</v>
      </c>
      <c r="C210">
        <v>3.65</v>
      </c>
      <c r="D210">
        <v>5.84</v>
      </c>
      <c r="E210">
        <v>451.93</v>
      </c>
      <c r="F210">
        <v>0.38804</v>
      </c>
      <c r="G210">
        <v>12.44083201900262</v>
      </c>
      <c r="H210">
        <v>13.892664305225219</v>
      </c>
      <c r="I210">
        <v>10.70069191580599</v>
      </c>
      <c r="J210">
        <v>1849.4680000000001</v>
      </c>
      <c r="K210">
        <v>68</v>
      </c>
      <c r="L210">
        <v>1.3529411764705881</v>
      </c>
      <c r="M210">
        <v>5.8823529411764698E-2</v>
      </c>
      <c r="N210">
        <v>5.8823529411764698E-2</v>
      </c>
      <c r="O210">
        <v>0.2279411764705882</v>
      </c>
      <c r="P210">
        <v>0.39705882352941169</v>
      </c>
      <c r="Q210">
        <v>0.16911764705882351</v>
      </c>
      <c r="R210">
        <v>9.5588235294117599E-2</v>
      </c>
      <c r="S210">
        <v>0.1764705882352941</v>
      </c>
      <c r="T210">
        <v>0.20588235294117641</v>
      </c>
    </row>
    <row r="211" spans="1:20" x14ac:dyDescent="0.45">
      <c r="A211" t="s">
        <v>1238</v>
      </c>
      <c r="B211">
        <v>1.1339999999999999</v>
      </c>
      <c r="C211">
        <v>3.53</v>
      </c>
      <c r="D211">
        <v>5.15</v>
      </c>
      <c r="E211">
        <v>128.55000000000001</v>
      </c>
      <c r="F211">
        <v>0.27123000000000003</v>
      </c>
      <c r="G211">
        <v>12.02328087880403</v>
      </c>
      <c r="H211">
        <v>13.279405588309549</v>
      </c>
      <c r="I211">
        <v>10.403764336834101</v>
      </c>
      <c r="J211">
        <v>1660.6089999999999</v>
      </c>
      <c r="K211">
        <v>68</v>
      </c>
      <c r="L211">
        <v>1.3529411764705881</v>
      </c>
      <c r="M211">
        <v>5.8823529411764698E-2</v>
      </c>
      <c r="N211">
        <v>5.8823529411764698E-2</v>
      </c>
      <c r="O211">
        <v>0.1544117647058823</v>
      </c>
      <c r="P211">
        <v>0.26470588235294118</v>
      </c>
      <c r="Q211">
        <v>0.1544117647058823</v>
      </c>
      <c r="R211">
        <v>0.18382352941176469</v>
      </c>
      <c r="S211">
        <v>0</v>
      </c>
      <c r="T211">
        <v>0.28676470588235292</v>
      </c>
    </row>
    <row r="212" spans="1:20" x14ac:dyDescent="0.45">
      <c r="A212" t="s">
        <v>1239</v>
      </c>
      <c r="B212">
        <v>1.101</v>
      </c>
      <c r="C212">
        <v>4.6100000000000003</v>
      </c>
      <c r="D212">
        <v>5.98</v>
      </c>
      <c r="E212">
        <v>998</v>
      </c>
      <c r="F212">
        <v>0.46794999999999998</v>
      </c>
      <c r="G212">
        <v>12.582025593091061</v>
      </c>
      <c r="H212">
        <v>14.34296461735347</v>
      </c>
      <c r="I212">
        <v>10.87762840599475</v>
      </c>
      <c r="J212">
        <v>1962.453</v>
      </c>
      <c r="K212">
        <v>80</v>
      </c>
      <c r="L212">
        <v>1.6</v>
      </c>
      <c r="M212">
        <v>0.05</v>
      </c>
      <c r="N212">
        <v>0.05</v>
      </c>
      <c r="O212">
        <v>0.15</v>
      </c>
      <c r="P212">
        <v>0</v>
      </c>
      <c r="Q212">
        <v>8.7499999999999994E-2</v>
      </c>
      <c r="R212">
        <v>0.36875000000000002</v>
      </c>
      <c r="S212">
        <v>0</v>
      </c>
      <c r="T212">
        <v>5.6250000000000001E-2</v>
      </c>
    </row>
    <row r="213" spans="1:20" x14ac:dyDescent="0.45">
      <c r="A213" t="s">
        <v>1240</v>
      </c>
      <c r="B213">
        <v>1.0369999999999999</v>
      </c>
      <c r="C213">
        <v>3.78</v>
      </c>
      <c r="D213">
        <v>5.93</v>
      </c>
      <c r="E213">
        <v>625.49</v>
      </c>
      <c r="F213">
        <v>0.41833999999999999</v>
      </c>
      <c r="G213">
        <v>12.447804361399561</v>
      </c>
      <c r="H213">
        <v>13.905292901889061</v>
      </c>
      <c r="I213">
        <v>10.70644664309358</v>
      </c>
      <c r="J213">
        <v>1853.183</v>
      </c>
      <c r="K213">
        <v>68</v>
      </c>
      <c r="L213">
        <v>1.3529411764705881</v>
      </c>
      <c r="M213">
        <v>5.8823529411764698E-2</v>
      </c>
      <c r="N213">
        <v>5.8823529411764698E-2</v>
      </c>
      <c r="O213">
        <v>0.2279411764705882</v>
      </c>
      <c r="P213">
        <v>0.39705882352941169</v>
      </c>
      <c r="Q213">
        <v>0.16911764705882351</v>
      </c>
      <c r="R213">
        <v>9.5588235294117599E-2</v>
      </c>
      <c r="S213">
        <v>0.36764705882352938</v>
      </c>
      <c r="T213">
        <v>0.1397058823529411</v>
      </c>
    </row>
    <row r="214" spans="1:20" x14ac:dyDescent="0.45">
      <c r="A214" t="s">
        <v>1241</v>
      </c>
      <c r="B214">
        <v>0.93100000000000005</v>
      </c>
      <c r="C214">
        <v>3.71</v>
      </c>
      <c r="D214">
        <v>5.61</v>
      </c>
      <c r="E214">
        <v>433.08</v>
      </c>
      <c r="F214">
        <v>0.39872000000000002</v>
      </c>
      <c r="G214">
        <v>12.12263377436043</v>
      </c>
      <c r="H214">
        <v>13.28820584930695</v>
      </c>
      <c r="I214">
        <v>10.4306787096167</v>
      </c>
      <c r="J214">
        <v>1680.2574999999999</v>
      </c>
      <c r="K214">
        <v>50</v>
      </c>
      <c r="L214">
        <v>1.72</v>
      </c>
      <c r="M214">
        <v>0.08</v>
      </c>
      <c r="N214">
        <v>0.08</v>
      </c>
      <c r="O214">
        <v>0.12</v>
      </c>
      <c r="P214">
        <v>0</v>
      </c>
      <c r="Q214">
        <v>0.21</v>
      </c>
      <c r="R214">
        <v>7.0000000000000007E-2</v>
      </c>
      <c r="S214">
        <v>0.16</v>
      </c>
      <c r="T214">
        <v>0.23</v>
      </c>
    </row>
    <row r="215" spans="1:20" x14ac:dyDescent="0.45">
      <c r="A215" t="s">
        <v>1242</v>
      </c>
      <c r="B215">
        <v>0.99399999999999999</v>
      </c>
      <c r="C215">
        <v>3.43</v>
      </c>
      <c r="D215">
        <v>4.8499999999999996</v>
      </c>
      <c r="E215">
        <v>172.61</v>
      </c>
      <c r="F215">
        <v>0.26230999999999999</v>
      </c>
      <c r="G215">
        <v>12.567974982096469</v>
      </c>
      <c r="H215">
        <v>14.31699857805609</v>
      </c>
      <c r="I215">
        <v>10.8656686724732</v>
      </c>
      <c r="J215">
        <v>1954.5625</v>
      </c>
      <c r="K215">
        <v>68</v>
      </c>
      <c r="L215">
        <v>1.8823529411764699</v>
      </c>
      <c r="M215">
        <v>5.8823529411764698E-2</v>
      </c>
      <c r="N215">
        <v>5.8823529411764698E-2</v>
      </c>
      <c r="O215">
        <v>8.0882352941176405E-2</v>
      </c>
      <c r="P215">
        <v>0.26470588235294118</v>
      </c>
      <c r="Q215">
        <v>0.1764705882352941</v>
      </c>
      <c r="R215">
        <v>0.46323529411764708</v>
      </c>
      <c r="S215">
        <v>0</v>
      </c>
      <c r="T215">
        <v>0.26470588235294118</v>
      </c>
    </row>
    <row r="216" spans="1:20" x14ac:dyDescent="0.45">
      <c r="A216" t="s">
        <v>1243</v>
      </c>
      <c r="B216">
        <v>1.1439999999999999</v>
      </c>
      <c r="C216">
        <v>3.36</v>
      </c>
      <c r="D216">
        <v>5.27</v>
      </c>
      <c r="E216">
        <v>132.88999999999999</v>
      </c>
      <c r="F216">
        <v>0.23189000000000001</v>
      </c>
      <c r="G216">
        <v>12.02718346419349</v>
      </c>
      <c r="H216">
        <v>13.28837756623577</v>
      </c>
      <c r="I216">
        <v>10.407199651477059</v>
      </c>
      <c r="J216">
        <v>1662.8040000000001</v>
      </c>
      <c r="K216">
        <v>68</v>
      </c>
      <c r="L216">
        <v>1.3529411764705881</v>
      </c>
      <c r="M216">
        <v>5.8823529411764698E-2</v>
      </c>
      <c r="N216">
        <v>5.8823529411764698E-2</v>
      </c>
      <c r="O216">
        <v>0.19852941176470579</v>
      </c>
      <c r="P216">
        <v>0.24264705882352941</v>
      </c>
      <c r="Q216">
        <v>0.1544117647058823</v>
      </c>
      <c r="R216">
        <v>0.1029411764705882</v>
      </c>
      <c r="S216">
        <v>0.16911764705882351</v>
      </c>
      <c r="T216">
        <v>0.1911764705882352</v>
      </c>
    </row>
    <row r="217" spans="1:20" x14ac:dyDescent="0.45">
      <c r="A217" t="s">
        <v>1244</v>
      </c>
      <c r="B217">
        <v>1.159</v>
      </c>
      <c r="C217">
        <v>3.58</v>
      </c>
      <c r="D217">
        <v>5.22</v>
      </c>
      <c r="E217">
        <v>209.62</v>
      </c>
      <c r="F217">
        <v>0.33722999999999997</v>
      </c>
      <c r="G217">
        <v>12.05297336658793</v>
      </c>
      <c r="H217">
        <v>13.335010357969489</v>
      </c>
      <c r="I217">
        <v>10.428858248178649</v>
      </c>
      <c r="J217">
        <v>1675.701</v>
      </c>
      <c r="K217">
        <v>62</v>
      </c>
      <c r="L217">
        <v>1.193548387096774</v>
      </c>
      <c r="M217">
        <v>6.4516129032257993E-2</v>
      </c>
      <c r="N217">
        <v>6.4516129032257993E-2</v>
      </c>
      <c r="O217">
        <v>0.12096774193548381</v>
      </c>
      <c r="P217">
        <v>0.31451612903225801</v>
      </c>
      <c r="Q217">
        <v>0.19354838709677419</v>
      </c>
      <c r="R217">
        <v>6.4516129032257993E-2</v>
      </c>
      <c r="S217">
        <v>0</v>
      </c>
      <c r="T217">
        <v>0.23387096774193539</v>
      </c>
    </row>
    <row r="218" spans="1:20" x14ac:dyDescent="0.45">
      <c r="A218" t="s">
        <v>1245</v>
      </c>
      <c r="B218">
        <v>1.1719999999999999</v>
      </c>
      <c r="C218">
        <v>3.55</v>
      </c>
      <c r="D218">
        <v>4.5</v>
      </c>
      <c r="E218">
        <v>63.68</v>
      </c>
      <c r="F218">
        <v>0.23085</v>
      </c>
      <c r="G218">
        <v>10.98868138236095</v>
      </c>
      <c r="H218">
        <v>11.29029952415431</v>
      </c>
      <c r="I218">
        <v>9.5261469170924098</v>
      </c>
      <c r="J218">
        <v>1181.4849999999999</v>
      </c>
      <c r="K218">
        <v>44</v>
      </c>
      <c r="L218">
        <v>1.2727272727272729</v>
      </c>
      <c r="M218">
        <v>9.0909090909090898E-2</v>
      </c>
      <c r="N218">
        <v>9.0909090909090898E-2</v>
      </c>
      <c r="O218">
        <v>0.125</v>
      </c>
      <c r="P218">
        <v>3.4090909090908998E-2</v>
      </c>
      <c r="Q218">
        <v>0.23863636363636359</v>
      </c>
      <c r="R218">
        <v>0.125</v>
      </c>
      <c r="S218">
        <v>0</v>
      </c>
      <c r="T218">
        <v>0.19318181818181809</v>
      </c>
    </row>
    <row r="219" spans="1:20" x14ac:dyDescent="0.45">
      <c r="A219" t="s">
        <v>1246</v>
      </c>
      <c r="B219">
        <v>1.2250000000000001</v>
      </c>
      <c r="C219">
        <v>3.34</v>
      </c>
      <c r="D219">
        <v>4.45</v>
      </c>
      <c r="E219">
        <v>48.6</v>
      </c>
      <c r="F219">
        <v>0.20591999999999999</v>
      </c>
      <c r="G219">
        <v>10.86428590101062</v>
      </c>
      <c r="H219">
        <v>11.048082509716989</v>
      </c>
      <c r="I219">
        <v>9.4205982063896307</v>
      </c>
      <c r="J219">
        <v>1130.3685</v>
      </c>
      <c r="K219">
        <v>44</v>
      </c>
      <c r="L219">
        <v>1</v>
      </c>
      <c r="M219">
        <v>9.0909090909090898E-2</v>
      </c>
      <c r="N219">
        <v>9.0909090909090898E-2</v>
      </c>
      <c r="O219">
        <v>0.1022727272727272</v>
      </c>
      <c r="P219">
        <v>0.1022727272727272</v>
      </c>
      <c r="Q219">
        <v>0.30681818181818182</v>
      </c>
      <c r="R219">
        <v>3.4090909090908998E-2</v>
      </c>
      <c r="S219">
        <v>0.14772727272727271</v>
      </c>
      <c r="T219">
        <v>0.17045454545454539</v>
      </c>
    </row>
    <row r="220" spans="1:20" x14ac:dyDescent="0.45">
      <c r="A220" t="s">
        <v>1247</v>
      </c>
      <c r="B220">
        <v>1.01</v>
      </c>
      <c r="C220">
        <v>3.79</v>
      </c>
      <c r="D220">
        <v>6.32</v>
      </c>
      <c r="E220">
        <v>470.46</v>
      </c>
      <c r="F220">
        <v>0.30407000000000001</v>
      </c>
      <c r="G220">
        <v>14.513665649428271</v>
      </c>
      <c r="H220">
        <v>21.459132461407101</v>
      </c>
      <c r="I220">
        <v>13.670610053975411</v>
      </c>
      <c r="J220">
        <v>4257.7205000000004</v>
      </c>
      <c r="K220">
        <v>184</v>
      </c>
      <c r="L220">
        <v>1.3913043478260869</v>
      </c>
      <c r="M220">
        <v>2.1739130434782601E-2</v>
      </c>
      <c r="N220">
        <v>2.1739130434782601E-2</v>
      </c>
      <c r="O220">
        <v>5.9782608695652099E-2</v>
      </c>
      <c r="P220">
        <v>0.86684782608695654</v>
      </c>
      <c r="Q220">
        <v>8.6956521739130405E-2</v>
      </c>
      <c r="R220">
        <v>6.25E-2</v>
      </c>
      <c r="S220">
        <v>9.7826086956521702E-2</v>
      </c>
      <c r="T220">
        <v>0</v>
      </c>
    </row>
    <row r="221" spans="1:20" x14ac:dyDescent="0.45">
      <c r="A221" t="s">
        <v>1248</v>
      </c>
      <c r="B221">
        <v>0.92900000000000005</v>
      </c>
      <c r="C221">
        <v>4.2699999999999996</v>
      </c>
      <c r="D221">
        <v>7.45</v>
      </c>
      <c r="E221">
        <v>858.3</v>
      </c>
      <c r="F221">
        <v>0.44549</v>
      </c>
      <c r="G221">
        <v>14.346558904748539</v>
      </c>
      <c r="H221">
        <v>24.11462200756872</v>
      </c>
      <c r="I221">
        <v>11.36166781836409</v>
      </c>
      <c r="J221">
        <v>3930.6954999999998</v>
      </c>
      <c r="K221">
        <v>140</v>
      </c>
      <c r="L221">
        <v>1.4428571428571431</v>
      </c>
      <c r="M221">
        <v>4.2857142857142802E-2</v>
      </c>
      <c r="N221">
        <v>4.2857142857142802E-2</v>
      </c>
      <c r="O221">
        <v>0.17499999999999999</v>
      </c>
      <c r="P221">
        <v>0.40714285714285708</v>
      </c>
      <c r="Q221">
        <v>0.1285714285714285</v>
      </c>
      <c r="R221">
        <v>0.1285714285714285</v>
      </c>
      <c r="S221">
        <v>0.25</v>
      </c>
      <c r="T221">
        <v>0.13928571428571429</v>
      </c>
    </row>
    <row r="222" spans="1:20" x14ac:dyDescent="0.45">
      <c r="A222" t="s">
        <v>1249</v>
      </c>
      <c r="B222">
        <v>1.18</v>
      </c>
      <c r="C222">
        <v>3.86</v>
      </c>
      <c r="D222">
        <v>5.29</v>
      </c>
      <c r="E222">
        <v>403.58</v>
      </c>
      <c r="F222">
        <v>0.34902</v>
      </c>
      <c r="G222">
        <v>13.285183515729781</v>
      </c>
      <c r="H222">
        <v>21.694620153357292</v>
      </c>
      <c r="I222">
        <v>9.3940497034199897</v>
      </c>
      <c r="J222">
        <v>2707.5250000000001</v>
      </c>
      <c r="K222">
        <v>106</v>
      </c>
      <c r="L222">
        <v>1.679245283018868</v>
      </c>
      <c r="M222">
        <v>7.5471698113207503E-2</v>
      </c>
      <c r="N222">
        <v>7.5471698113207503E-2</v>
      </c>
      <c r="O222">
        <v>4.2452830188679201E-2</v>
      </c>
      <c r="P222">
        <v>0.31132075471698112</v>
      </c>
      <c r="Q222">
        <v>0.1650943396226415</v>
      </c>
      <c r="R222">
        <v>2.3584905660377301E-2</v>
      </c>
      <c r="S222">
        <v>0.6132075471698113</v>
      </c>
      <c r="T222">
        <v>0</v>
      </c>
    </row>
    <row r="223" spans="1:20" x14ac:dyDescent="0.45">
      <c r="A223" t="s">
        <v>1250</v>
      </c>
      <c r="B223">
        <v>1.1839999999999999</v>
      </c>
      <c r="C223">
        <v>4.6100000000000003</v>
      </c>
      <c r="D223">
        <v>6.23</v>
      </c>
      <c r="E223">
        <v>978.51</v>
      </c>
      <c r="F223">
        <v>0.45537</v>
      </c>
      <c r="G223">
        <v>13.07145867181695</v>
      </c>
      <c r="H223">
        <v>21.345212971938121</v>
      </c>
      <c r="I223">
        <v>9.2426050525026948</v>
      </c>
      <c r="J223">
        <v>2578.8074999999999</v>
      </c>
      <c r="K223">
        <v>106</v>
      </c>
      <c r="L223">
        <v>1.3396226415094341</v>
      </c>
      <c r="M223">
        <v>7.5471698113207503E-2</v>
      </c>
      <c r="N223">
        <v>7.5471698113207503E-2</v>
      </c>
      <c r="O223">
        <v>0.16981132075471689</v>
      </c>
      <c r="P223">
        <v>0.52358490566037741</v>
      </c>
      <c r="Q223">
        <v>0.1839622641509433</v>
      </c>
      <c r="R223">
        <v>0.1226415094339622</v>
      </c>
      <c r="S223">
        <v>0</v>
      </c>
      <c r="T223">
        <v>0.21698113207547171</v>
      </c>
    </row>
    <row r="224" spans="1:20" x14ac:dyDescent="0.45">
      <c r="A224" t="s">
        <v>1251</v>
      </c>
      <c r="B224">
        <v>1.038</v>
      </c>
      <c r="C224">
        <v>4.8600000000000003</v>
      </c>
      <c r="D224">
        <v>6.15</v>
      </c>
      <c r="E224">
        <v>1231.8</v>
      </c>
      <c r="F224">
        <v>0.51976</v>
      </c>
      <c r="G224">
        <v>13.658677195688339</v>
      </c>
      <c r="H224">
        <v>22.303385621991321</v>
      </c>
      <c r="I224">
        <v>9.6578835788933599</v>
      </c>
      <c r="J224">
        <v>2942.127</v>
      </c>
      <c r="K224">
        <v>106</v>
      </c>
      <c r="L224">
        <v>1.3396226415094341</v>
      </c>
      <c r="M224">
        <v>7.5471698113207503E-2</v>
      </c>
      <c r="N224">
        <v>7.5471698113207503E-2</v>
      </c>
      <c r="O224">
        <v>0.1226415094339622</v>
      </c>
      <c r="P224">
        <v>0.52358490566037741</v>
      </c>
      <c r="Q224">
        <v>0.1886792452830188</v>
      </c>
      <c r="R224">
        <v>4.71698113207547E-2</v>
      </c>
      <c r="S224">
        <v>0</v>
      </c>
      <c r="T224">
        <v>0.21698113207547171</v>
      </c>
    </row>
    <row r="225" spans="1:20" x14ac:dyDescent="0.45">
      <c r="A225" t="s">
        <v>1252</v>
      </c>
      <c r="B225">
        <v>1.347</v>
      </c>
      <c r="C225">
        <v>4.04</v>
      </c>
      <c r="D225">
        <v>5.38</v>
      </c>
      <c r="E225">
        <v>499.92</v>
      </c>
      <c r="F225">
        <v>0.41316000000000003</v>
      </c>
      <c r="G225">
        <v>9.7132317996913606</v>
      </c>
      <c r="H225">
        <v>15.14811822279281</v>
      </c>
      <c r="I225">
        <v>9.4717339842019648</v>
      </c>
      <c r="J225">
        <v>1365.3655000000001</v>
      </c>
      <c r="K225">
        <v>48</v>
      </c>
      <c r="L225">
        <v>1.208333333333333</v>
      </c>
      <c r="M225">
        <v>8.3333333333333301E-2</v>
      </c>
      <c r="N225">
        <v>8.3333333333333301E-2</v>
      </c>
      <c r="O225">
        <v>0.1145833333333333</v>
      </c>
      <c r="P225">
        <v>0.1666666666666666</v>
      </c>
      <c r="Q225">
        <v>0.30208333333333331</v>
      </c>
      <c r="R225">
        <v>3.125E-2</v>
      </c>
      <c r="S225">
        <v>0</v>
      </c>
      <c r="T225">
        <v>0</v>
      </c>
    </row>
    <row r="226" spans="1:20" x14ac:dyDescent="0.45">
      <c r="A226" t="s">
        <v>1253</v>
      </c>
      <c r="B226">
        <v>0.96399999999999997</v>
      </c>
      <c r="C226">
        <v>4.6100000000000003</v>
      </c>
      <c r="D226">
        <v>5.44</v>
      </c>
      <c r="E226">
        <v>685.66</v>
      </c>
      <c r="F226">
        <v>0.40193000000000001</v>
      </c>
      <c r="G226">
        <v>10.63064142376437</v>
      </c>
      <c r="H226">
        <v>17.719718242712499</v>
      </c>
      <c r="I226">
        <v>7.9352160528059246</v>
      </c>
      <c r="J226">
        <v>1494.6224999999999</v>
      </c>
      <c r="K226">
        <v>62</v>
      </c>
      <c r="L226">
        <v>1.580645161290323</v>
      </c>
      <c r="M226">
        <v>3.2258064516128997E-2</v>
      </c>
      <c r="N226">
        <v>3.2258064516128997E-2</v>
      </c>
      <c r="O226">
        <v>9.6774193548387094E-2</v>
      </c>
      <c r="P226">
        <v>0.18548387096774191</v>
      </c>
      <c r="Q226">
        <v>0.1048387096774193</v>
      </c>
      <c r="R226">
        <v>0.5</v>
      </c>
      <c r="S226">
        <v>0</v>
      </c>
      <c r="T226">
        <v>0</v>
      </c>
    </row>
    <row r="227" spans="1:20" x14ac:dyDescent="0.45">
      <c r="A227" t="s">
        <v>1254</v>
      </c>
      <c r="B227">
        <v>0.90800000000000003</v>
      </c>
      <c r="C227">
        <v>4.1500000000000004</v>
      </c>
      <c r="D227">
        <v>5.53</v>
      </c>
      <c r="E227">
        <v>372.62</v>
      </c>
      <c r="F227">
        <v>0.21396999999999999</v>
      </c>
      <c r="G227">
        <v>12.12559026221129</v>
      </c>
      <c r="H227">
        <v>20.263351452188399</v>
      </c>
      <c r="I227">
        <v>9.0513921295299404</v>
      </c>
      <c r="J227">
        <v>2223.8029999999999</v>
      </c>
      <c r="K227">
        <v>86</v>
      </c>
      <c r="L227">
        <v>1.8372093023255811</v>
      </c>
      <c r="M227">
        <v>2.3255813953488299E-2</v>
      </c>
      <c r="N227">
        <v>2.3255813953488299E-2</v>
      </c>
      <c r="O227">
        <v>0.23255813953488369</v>
      </c>
      <c r="P227">
        <v>0.41860465116279072</v>
      </c>
      <c r="Q227">
        <v>0.1046511627906976</v>
      </c>
      <c r="R227">
        <v>0.26162790697674421</v>
      </c>
      <c r="S227">
        <v>0.25</v>
      </c>
      <c r="T227">
        <v>0</v>
      </c>
    </row>
    <row r="228" spans="1:20" x14ac:dyDescent="0.45">
      <c r="A228" t="s">
        <v>1255</v>
      </c>
      <c r="B228">
        <v>0.97499999999999998</v>
      </c>
      <c r="C228">
        <v>4.58</v>
      </c>
      <c r="D228">
        <v>5.4</v>
      </c>
      <c r="E228">
        <v>611.24</v>
      </c>
      <c r="F228">
        <v>0.38958999999999999</v>
      </c>
      <c r="G228">
        <v>11.10114702156282</v>
      </c>
      <c r="H228">
        <v>18.129418508861011</v>
      </c>
      <c r="I228">
        <v>7.9004477110434399</v>
      </c>
      <c r="J228">
        <v>1589.9855</v>
      </c>
      <c r="K228">
        <v>62</v>
      </c>
      <c r="L228">
        <v>1.580645161290323</v>
      </c>
      <c r="M228">
        <v>3.2258064516128997E-2</v>
      </c>
      <c r="N228">
        <v>3.2258064516128997E-2</v>
      </c>
      <c r="O228">
        <v>0.13709677419354829</v>
      </c>
      <c r="P228">
        <v>0.22580645161290319</v>
      </c>
      <c r="Q228">
        <v>0.13709677419354829</v>
      </c>
      <c r="R228">
        <v>0.40322580645161288</v>
      </c>
      <c r="S228">
        <v>0</v>
      </c>
      <c r="T228">
        <v>0</v>
      </c>
    </row>
    <row r="229" spans="1:20" x14ac:dyDescent="0.45">
      <c r="A229" t="s">
        <v>1256</v>
      </c>
      <c r="B229">
        <v>1.3939999999999999</v>
      </c>
      <c r="C229">
        <v>3.4</v>
      </c>
      <c r="D229">
        <v>4.67</v>
      </c>
      <c r="E229">
        <v>109.73</v>
      </c>
      <c r="F229">
        <v>0.39712999999999998</v>
      </c>
      <c r="G229">
        <v>10.64990035294039</v>
      </c>
      <c r="H229">
        <v>12.53714261634134</v>
      </c>
      <c r="I229">
        <v>7.8838449660724752</v>
      </c>
      <c r="J229">
        <v>1052.6455000000001</v>
      </c>
      <c r="K229">
        <v>46</v>
      </c>
      <c r="L229">
        <v>1.130434782608696</v>
      </c>
      <c r="M229">
        <v>8.6956521739130405E-2</v>
      </c>
      <c r="N229">
        <v>8.6956521739130405E-2</v>
      </c>
      <c r="O229">
        <v>0.108695652173913</v>
      </c>
      <c r="P229">
        <v>0.56521739130434778</v>
      </c>
      <c r="Q229">
        <v>0.34782608695652167</v>
      </c>
      <c r="R229">
        <v>2.1739130434782601E-2</v>
      </c>
      <c r="S229">
        <v>0</v>
      </c>
      <c r="T229">
        <v>0</v>
      </c>
    </row>
    <row r="230" spans="1:20" x14ac:dyDescent="0.45">
      <c r="A230" t="s">
        <v>1257</v>
      </c>
      <c r="B230">
        <v>2.1360000000000001</v>
      </c>
      <c r="C230">
        <v>4.21</v>
      </c>
      <c r="D230">
        <v>9.17</v>
      </c>
      <c r="E230">
        <v>1010.59</v>
      </c>
      <c r="F230">
        <v>0.42299999999999999</v>
      </c>
      <c r="G230">
        <v>12.012100943169569</v>
      </c>
      <c r="H230">
        <v>21.459220025644822</v>
      </c>
      <c r="I230">
        <v>19.221675866920769</v>
      </c>
      <c r="J230">
        <v>4954.7775000000001</v>
      </c>
      <c r="K230">
        <v>180</v>
      </c>
      <c r="L230">
        <v>1.044444444444445</v>
      </c>
      <c r="M230">
        <v>4.4444444444444398E-2</v>
      </c>
      <c r="N230">
        <v>4.4444444444444398E-2</v>
      </c>
      <c r="O230">
        <v>0.1</v>
      </c>
      <c r="P230">
        <v>0.28888888888888881</v>
      </c>
      <c r="Q230">
        <v>0.1083333333333333</v>
      </c>
      <c r="R230">
        <v>3.0555555555555499E-2</v>
      </c>
      <c r="S230">
        <v>0</v>
      </c>
      <c r="T230">
        <v>0.1916666666666666</v>
      </c>
    </row>
    <row r="231" spans="1:20" x14ac:dyDescent="0.45">
      <c r="A231" t="s">
        <v>1258</v>
      </c>
      <c r="B231">
        <v>1.5649999999999999</v>
      </c>
      <c r="C231">
        <v>4.2</v>
      </c>
      <c r="D231">
        <v>8.26</v>
      </c>
      <c r="E231">
        <v>646.66999999999996</v>
      </c>
      <c r="F231">
        <v>0.2989</v>
      </c>
      <c r="G231">
        <v>11.430984579510531</v>
      </c>
      <c r="H231">
        <v>20.504959388940499</v>
      </c>
      <c r="I231">
        <v>18.33810043426001</v>
      </c>
      <c r="J231">
        <v>4298.3014999999996</v>
      </c>
      <c r="K231">
        <v>240</v>
      </c>
      <c r="L231">
        <v>1.4333333333333329</v>
      </c>
      <c r="M231">
        <v>3.3333333333333298E-2</v>
      </c>
      <c r="N231">
        <v>3.3333333333333298E-2</v>
      </c>
      <c r="O231">
        <v>0.17708333333333329</v>
      </c>
      <c r="P231">
        <v>0.5708333333333333</v>
      </c>
      <c r="Q231">
        <v>8.9583333333333307E-2</v>
      </c>
      <c r="R231">
        <v>0.1020833333333333</v>
      </c>
      <c r="S231">
        <v>0.4375</v>
      </c>
      <c r="T231">
        <v>1.6666666666666601E-2</v>
      </c>
    </row>
    <row r="232" spans="1:20" x14ac:dyDescent="0.45">
      <c r="A232" t="s">
        <v>1259</v>
      </c>
      <c r="B232">
        <v>1.2330000000000001</v>
      </c>
      <c r="C232">
        <v>4.99</v>
      </c>
      <c r="D232">
        <v>8.7200000000000006</v>
      </c>
      <c r="E232">
        <v>1011.58</v>
      </c>
      <c r="F232">
        <v>0.43994</v>
      </c>
      <c r="G232">
        <v>11.42529881444859</v>
      </c>
      <c r="H232">
        <v>20.494110195997312</v>
      </c>
      <c r="I232">
        <v>18.328336734169319</v>
      </c>
      <c r="J232">
        <v>4291.6045000000004</v>
      </c>
      <c r="K232">
        <v>180</v>
      </c>
      <c r="L232">
        <v>1.444444444444444</v>
      </c>
      <c r="M232">
        <v>4.4444444444444398E-2</v>
      </c>
      <c r="N232">
        <v>4.4444444444444398E-2</v>
      </c>
      <c r="O232">
        <v>0.1777777777777777</v>
      </c>
      <c r="P232">
        <v>0.53055555555555556</v>
      </c>
      <c r="Q232">
        <v>0.1222222222222222</v>
      </c>
      <c r="R232">
        <v>0.16388888888888889</v>
      </c>
      <c r="S232">
        <v>0</v>
      </c>
      <c r="T232">
        <v>0.18611111111111109</v>
      </c>
    </row>
    <row r="233" spans="1:20" x14ac:dyDescent="0.45">
      <c r="A233" t="s">
        <v>1260</v>
      </c>
      <c r="B233">
        <v>1.4279999999999999</v>
      </c>
      <c r="C233">
        <v>4.42</v>
      </c>
      <c r="D233">
        <v>5.59</v>
      </c>
      <c r="E233">
        <v>890.63</v>
      </c>
      <c r="F233">
        <v>0.42401</v>
      </c>
      <c r="G233">
        <v>7.5390796151689248</v>
      </c>
      <c r="H233">
        <v>12.35099806411516</v>
      </c>
      <c r="I233">
        <v>12.356912368444601</v>
      </c>
      <c r="J233">
        <v>1150.616</v>
      </c>
      <c r="K233">
        <v>40</v>
      </c>
      <c r="L233">
        <v>1.3</v>
      </c>
      <c r="M233">
        <v>0.1</v>
      </c>
      <c r="N233">
        <v>0.1</v>
      </c>
      <c r="O233">
        <v>0.1</v>
      </c>
      <c r="P233">
        <v>0.55000000000000004</v>
      </c>
      <c r="Q233">
        <v>0.47499999999999998</v>
      </c>
      <c r="R233">
        <v>2.5000000000000001E-2</v>
      </c>
      <c r="S233">
        <v>0</v>
      </c>
      <c r="T233">
        <v>0</v>
      </c>
    </row>
    <row r="234" spans="1:20" x14ac:dyDescent="0.45">
      <c r="A234" t="s">
        <v>1261</v>
      </c>
      <c r="B234">
        <v>1.6080000000000001</v>
      </c>
      <c r="C234">
        <v>4.28</v>
      </c>
      <c r="D234">
        <v>5.16</v>
      </c>
      <c r="E234">
        <v>478.71</v>
      </c>
      <c r="F234">
        <v>0.29718</v>
      </c>
      <c r="G234">
        <v>8.1568821359494343</v>
      </c>
      <c r="H234">
        <v>13.359117943660801</v>
      </c>
      <c r="I234">
        <v>13.3613631710893</v>
      </c>
      <c r="J234">
        <v>1455.971</v>
      </c>
      <c r="K234">
        <v>76</v>
      </c>
      <c r="L234">
        <v>1.631578947368421</v>
      </c>
      <c r="M234">
        <v>5.2631578947368397E-2</v>
      </c>
      <c r="N234">
        <v>5.2631578947368397E-2</v>
      </c>
      <c r="O234">
        <v>0.21710526315789469</v>
      </c>
      <c r="P234">
        <v>0.75657894736842102</v>
      </c>
      <c r="Q234">
        <v>0.25657894736842107</v>
      </c>
      <c r="R234">
        <v>0.1184210526315789</v>
      </c>
      <c r="S234">
        <v>0.54605263157894735</v>
      </c>
      <c r="T234">
        <v>0</v>
      </c>
    </row>
    <row r="235" spans="1:20" x14ac:dyDescent="0.45">
      <c r="A235" t="s">
        <v>1262</v>
      </c>
      <c r="B235">
        <v>1.165</v>
      </c>
      <c r="C235">
        <v>4.8</v>
      </c>
      <c r="D235">
        <v>7.13</v>
      </c>
      <c r="E235">
        <v>745.02</v>
      </c>
      <c r="F235">
        <v>0.29708000000000001</v>
      </c>
      <c r="G235">
        <v>11.32931898175274</v>
      </c>
      <c r="H235">
        <v>18.537240263664501</v>
      </c>
      <c r="I235">
        <v>18.521265896799349</v>
      </c>
      <c r="J235">
        <v>3889.7310000000002</v>
      </c>
      <c r="K235">
        <v>172</v>
      </c>
      <c r="L235">
        <v>1.976744186046512</v>
      </c>
      <c r="M235">
        <v>2.3255813953488299E-2</v>
      </c>
      <c r="N235">
        <v>2.3255813953488299E-2</v>
      </c>
      <c r="O235">
        <v>0.1104651162790697</v>
      </c>
      <c r="P235">
        <v>0.58720930232558144</v>
      </c>
      <c r="Q235">
        <v>0.1046511627906976</v>
      </c>
      <c r="R235">
        <v>0.26162790697674421</v>
      </c>
      <c r="S235">
        <v>0.2587209302325581</v>
      </c>
      <c r="T235">
        <v>0</v>
      </c>
    </row>
    <row r="236" spans="1:20" x14ac:dyDescent="0.45">
      <c r="A236" t="s">
        <v>1263</v>
      </c>
      <c r="B236">
        <v>1.506</v>
      </c>
      <c r="C236">
        <v>3.92</v>
      </c>
      <c r="D236">
        <v>6.41</v>
      </c>
      <c r="E236">
        <v>761.62</v>
      </c>
      <c r="F236">
        <v>0.37267</v>
      </c>
      <c r="G236">
        <v>10.20492429850021</v>
      </c>
      <c r="H236">
        <v>18.94888969733092</v>
      </c>
      <c r="I236">
        <v>16.82619454081728</v>
      </c>
      <c r="J236">
        <v>3253.7145</v>
      </c>
      <c r="K236">
        <v>176</v>
      </c>
      <c r="L236">
        <v>1</v>
      </c>
      <c r="M236">
        <v>4.54545454545454E-2</v>
      </c>
      <c r="N236">
        <v>4.54545454545454E-2</v>
      </c>
      <c r="O236">
        <v>7.67045454545454E-2</v>
      </c>
      <c r="P236">
        <v>0.56534090909090906</v>
      </c>
      <c r="Q236">
        <v>0.16477272727272721</v>
      </c>
      <c r="R236">
        <v>2.27272727272727E-2</v>
      </c>
      <c r="S236">
        <v>0</v>
      </c>
      <c r="T236">
        <v>0.27272727272727271</v>
      </c>
    </row>
    <row r="237" spans="1:20" x14ac:dyDescent="0.45">
      <c r="A237" t="s">
        <v>1264</v>
      </c>
      <c r="B237">
        <v>0.995</v>
      </c>
      <c r="C237">
        <v>5.22</v>
      </c>
      <c r="D237">
        <v>7.62</v>
      </c>
      <c r="E237">
        <v>1220.8</v>
      </c>
      <c r="F237">
        <v>0.47970000000000002</v>
      </c>
      <c r="G237">
        <v>10.45195674105296</v>
      </c>
      <c r="H237">
        <v>19.353271036099411</v>
      </c>
      <c r="I237">
        <v>17.22988346194008</v>
      </c>
      <c r="J237">
        <v>3485.2530000000002</v>
      </c>
      <c r="K237">
        <v>128</v>
      </c>
      <c r="L237">
        <v>1.375</v>
      </c>
      <c r="M237">
        <v>6.25E-2</v>
      </c>
      <c r="N237">
        <v>6.25E-2</v>
      </c>
      <c r="O237">
        <v>0.109375</v>
      </c>
      <c r="P237">
        <v>0.82421875</v>
      </c>
      <c r="Q237">
        <v>0.265625</v>
      </c>
      <c r="R237">
        <v>5.46875E-2</v>
      </c>
      <c r="S237">
        <v>0</v>
      </c>
      <c r="T237">
        <v>0.390625</v>
      </c>
    </row>
    <row r="238" spans="1:20" x14ac:dyDescent="0.45">
      <c r="A238" t="s">
        <v>1265</v>
      </c>
      <c r="B238">
        <v>1.1439999999999999</v>
      </c>
      <c r="C238">
        <v>5.39</v>
      </c>
      <c r="D238">
        <v>6.36</v>
      </c>
      <c r="E238">
        <v>1180.5899999999999</v>
      </c>
      <c r="F238">
        <v>0.49573</v>
      </c>
      <c r="G238">
        <v>8.8432567971834697</v>
      </c>
      <c r="H238">
        <v>16.722585965426031</v>
      </c>
      <c r="I238">
        <v>14.603872110056351</v>
      </c>
      <c r="J238">
        <v>2159.6514999999999</v>
      </c>
      <c r="K238">
        <v>80</v>
      </c>
      <c r="L238">
        <v>1.3</v>
      </c>
      <c r="M238">
        <v>0.1</v>
      </c>
      <c r="N238">
        <v>0.1</v>
      </c>
      <c r="O238">
        <v>0.15</v>
      </c>
      <c r="P238">
        <v>0</v>
      </c>
      <c r="Q238">
        <v>0.2</v>
      </c>
      <c r="R238">
        <v>0.20624999999999999</v>
      </c>
      <c r="S238">
        <v>0</v>
      </c>
      <c r="T238">
        <v>0.46250000000000002</v>
      </c>
    </row>
    <row r="239" spans="1:20" x14ac:dyDescent="0.45">
      <c r="A239" t="s">
        <v>1266</v>
      </c>
      <c r="B239">
        <v>1.1779999999999999</v>
      </c>
      <c r="C239">
        <v>4.91</v>
      </c>
      <c r="D239">
        <v>7.17</v>
      </c>
      <c r="E239">
        <v>1038.28</v>
      </c>
      <c r="F239">
        <v>0.44080000000000003</v>
      </c>
      <c r="G239">
        <v>10.142765244071191</v>
      </c>
      <c r="H239">
        <v>18.848988867961239</v>
      </c>
      <c r="I239">
        <v>16.7262971285767</v>
      </c>
      <c r="J239">
        <v>3197.748</v>
      </c>
      <c r="K239">
        <v>140</v>
      </c>
      <c r="L239">
        <v>1.428571428571429</v>
      </c>
      <c r="M239">
        <v>5.7142857142857099E-2</v>
      </c>
      <c r="N239">
        <v>5.7142857142857099E-2</v>
      </c>
      <c r="O239">
        <v>0.1178571428571428</v>
      </c>
      <c r="P239">
        <v>0.68571428571428572</v>
      </c>
      <c r="Q239">
        <v>0.2071428571428571</v>
      </c>
      <c r="R239">
        <v>7.1428571428571397E-2</v>
      </c>
      <c r="S239">
        <v>7.4999999999999997E-2</v>
      </c>
      <c r="T239">
        <v>0.34642857142857142</v>
      </c>
    </row>
    <row r="240" spans="1:20" x14ac:dyDescent="0.45">
      <c r="A240" t="s">
        <v>1267</v>
      </c>
      <c r="B240">
        <v>1.2130000000000001</v>
      </c>
      <c r="C240">
        <v>4.8600000000000003</v>
      </c>
      <c r="D240">
        <v>7.48</v>
      </c>
      <c r="E240">
        <v>977.14</v>
      </c>
      <c r="F240">
        <v>0.41747000000000001</v>
      </c>
      <c r="G240">
        <v>9.7534400201469253</v>
      </c>
      <c r="H240">
        <v>18.21061435799734</v>
      </c>
      <c r="I240">
        <v>16.089532190199481</v>
      </c>
      <c r="J240">
        <v>2857.7604999999999</v>
      </c>
      <c r="K240">
        <v>128</v>
      </c>
      <c r="L240">
        <v>1.375</v>
      </c>
      <c r="M240">
        <v>6.25E-2</v>
      </c>
      <c r="N240">
        <v>6.25E-2</v>
      </c>
      <c r="O240">
        <v>0.1875</v>
      </c>
      <c r="P240">
        <v>0.45703125</v>
      </c>
      <c r="Q240">
        <v>0.12109375</v>
      </c>
      <c r="R240">
        <v>0.12890625</v>
      </c>
      <c r="S240">
        <v>0</v>
      </c>
      <c r="T240">
        <v>0.328125</v>
      </c>
    </row>
    <row r="241" spans="1:20" x14ac:dyDescent="0.45">
      <c r="A241" t="s">
        <v>1268</v>
      </c>
      <c r="B241">
        <v>1.321</v>
      </c>
      <c r="C241">
        <v>3.78</v>
      </c>
      <c r="D241">
        <v>6.45</v>
      </c>
      <c r="E241">
        <v>627.96</v>
      </c>
      <c r="F241">
        <v>0.35306999999999999</v>
      </c>
      <c r="G241">
        <v>9.7442401845352951</v>
      </c>
      <c r="H241">
        <v>18.19513737484229</v>
      </c>
      <c r="I241">
        <v>16.074110078837592</v>
      </c>
      <c r="J241">
        <v>2849.904</v>
      </c>
      <c r="K241">
        <v>140</v>
      </c>
      <c r="L241">
        <v>1.428571428571429</v>
      </c>
      <c r="M241">
        <v>5.7142857142857099E-2</v>
      </c>
      <c r="N241">
        <v>5.7142857142857099E-2</v>
      </c>
      <c r="O241">
        <v>0.13928571428571429</v>
      </c>
      <c r="P241">
        <v>0.35357142857142859</v>
      </c>
      <c r="Q241">
        <v>0.1071428571428571</v>
      </c>
      <c r="R241">
        <v>0.1071428571428571</v>
      </c>
      <c r="S241">
        <v>7.4999999999999997E-2</v>
      </c>
      <c r="T241">
        <v>0.2392857142857143</v>
      </c>
    </row>
    <row r="242" spans="1:20" x14ac:dyDescent="0.45">
      <c r="A242" t="s">
        <v>1269</v>
      </c>
      <c r="B242">
        <v>0.97599999999999998</v>
      </c>
      <c r="C242">
        <v>6.01</v>
      </c>
      <c r="D242">
        <v>7.33</v>
      </c>
      <c r="E242">
        <v>1284.74</v>
      </c>
      <c r="F242">
        <v>0.51720999999999995</v>
      </c>
      <c r="G242">
        <v>9.8013832657803608</v>
      </c>
      <c r="H242">
        <v>18.2886283743013</v>
      </c>
      <c r="I242">
        <v>16.167286088727661</v>
      </c>
      <c r="J242">
        <v>2898.0484999999999</v>
      </c>
      <c r="K242">
        <v>92</v>
      </c>
      <c r="L242">
        <v>1.7826086956521741</v>
      </c>
      <c r="M242">
        <v>8.6956521739130405E-2</v>
      </c>
      <c r="N242">
        <v>8.6956521739130405E-2</v>
      </c>
      <c r="O242">
        <v>0.14130434782608689</v>
      </c>
      <c r="P242">
        <v>0</v>
      </c>
      <c r="Q242">
        <v>9.7826086956521702E-2</v>
      </c>
      <c r="R242">
        <v>3.8043478260869498E-2</v>
      </c>
      <c r="S242">
        <v>0.217391304347826</v>
      </c>
      <c r="T242">
        <v>0.28804347826086951</v>
      </c>
    </row>
    <row r="243" spans="1:20" x14ac:dyDescent="0.45">
      <c r="A243" t="s">
        <v>1270</v>
      </c>
      <c r="B243">
        <v>1.2430000000000001</v>
      </c>
      <c r="C243">
        <v>5.38</v>
      </c>
      <c r="D243">
        <v>7.08</v>
      </c>
      <c r="E243">
        <v>1155.56</v>
      </c>
      <c r="F243">
        <v>0.47265000000000001</v>
      </c>
      <c r="G243">
        <v>9.7859363546791354</v>
      </c>
      <c r="H243">
        <v>18.263656260186149</v>
      </c>
      <c r="I243">
        <v>16.14220349483433</v>
      </c>
      <c r="J243">
        <v>2885.047</v>
      </c>
      <c r="K243">
        <v>116</v>
      </c>
      <c r="L243">
        <v>1.2068965517241379</v>
      </c>
      <c r="M243">
        <v>6.8965517241379296E-2</v>
      </c>
      <c r="N243">
        <v>6.8965517241379296E-2</v>
      </c>
      <c r="O243">
        <v>7.3275862068965497E-2</v>
      </c>
      <c r="P243">
        <v>0.82758620689655171</v>
      </c>
      <c r="Q243">
        <v>0.26293103448275862</v>
      </c>
      <c r="R243">
        <v>9.4827586206896505E-2</v>
      </c>
      <c r="S243">
        <v>0</v>
      </c>
      <c r="T243">
        <v>0.41810344827586199</v>
      </c>
    </row>
    <row r="244" spans="1:20" x14ac:dyDescent="0.45">
      <c r="A244" t="s">
        <v>1271</v>
      </c>
      <c r="B244">
        <v>1.3759999999999999</v>
      </c>
      <c r="C244">
        <v>4.7300000000000004</v>
      </c>
      <c r="D244">
        <v>7.41</v>
      </c>
      <c r="E244">
        <v>746.35</v>
      </c>
      <c r="F244">
        <v>0.34632000000000002</v>
      </c>
      <c r="G244">
        <v>10.19293817649265</v>
      </c>
      <c r="H244">
        <v>18.929262625906741</v>
      </c>
      <c r="I244">
        <v>16.80690302485382</v>
      </c>
      <c r="J244">
        <v>3242.8045000000002</v>
      </c>
      <c r="K244">
        <v>176</v>
      </c>
      <c r="L244">
        <v>1.4090909090909089</v>
      </c>
      <c r="M244">
        <v>4.54545454545454E-2</v>
      </c>
      <c r="N244">
        <v>4.54545454545454E-2</v>
      </c>
      <c r="O244">
        <v>0.15340909090909091</v>
      </c>
      <c r="P244">
        <v>0.67613636363636365</v>
      </c>
      <c r="Q244">
        <v>0.1363636363636363</v>
      </c>
      <c r="R244">
        <v>0.14488636363636359</v>
      </c>
      <c r="S244">
        <v>0</v>
      </c>
      <c r="T244">
        <v>0.25284090909090912</v>
      </c>
    </row>
    <row r="245" spans="1:20" x14ac:dyDescent="0.45">
      <c r="A245" t="s">
        <v>1272</v>
      </c>
      <c r="B245">
        <v>1.18</v>
      </c>
      <c r="C245">
        <v>4.3499999999999996</v>
      </c>
      <c r="D245">
        <v>5.51</v>
      </c>
      <c r="E245">
        <v>773.38</v>
      </c>
      <c r="F245">
        <v>0.39761999999999997</v>
      </c>
      <c r="G245">
        <v>7.3942926655805703</v>
      </c>
      <c r="H245">
        <v>12.030815662104549</v>
      </c>
      <c r="I245">
        <v>12.08070581029448</v>
      </c>
      <c r="J245">
        <v>1074.692</v>
      </c>
      <c r="K245">
        <v>40</v>
      </c>
      <c r="L245">
        <v>1.3</v>
      </c>
      <c r="M245">
        <v>0.1</v>
      </c>
      <c r="N245">
        <v>0.1</v>
      </c>
      <c r="O245">
        <v>0.16250000000000001</v>
      </c>
      <c r="P245">
        <v>0</v>
      </c>
      <c r="Q245">
        <v>0.4</v>
      </c>
      <c r="R245">
        <v>2.5000000000000001E-2</v>
      </c>
      <c r="S245">
        <v>0</v>
      </c>
      <c r="T245">
        <v>0</v>
      </c>
    </row>
    <row r="246" spans="1:20" x14ac:dyDescent="0.45">
      <c r="A246" t="s">
        <v>1273</v>
      </c>
      <c r="B246">
        <v>1.4370000000000001</v>
      </c>
      <c r="C246">
        <v>3.86</v>
      </c>
      <c r="D246">
        <v>4.76</v>
      </c>
      <c r="E246">
        <v>213.23</v>
      </c>
      <c r="F246">
        <v>0.22486</v>
      </c>
      <c r="G246">
        <v>8.0090892761953096</v>
      </c>
      <c r="H246">
        <v>13.050843516140571</v>
      </c>
      <c r="I246">
        <v>13.082367634580679</v>
      </c>
      <c r="J246">
        <v>1367.4395</v>
      </c>
      <c r="K246">
        <v>76</v>
      </c>
      <c r="L246">
        <v>1.631578947368421</v>
      </c>
      <c r="M246">
        <v>5.2631578947368397E-2</v>
      </c>
      <c r="N246">
        <v>5.2631578947368397E-2</v>
      </c>
      <c r="O246">
        <v>0.2368421052631578</v>
      </c>
      <c r="P246">
        <v>0.54605263157894735</v>
      </c>
      <c r="Q246">
        <v>0.21052631578947359</v>
      </c>
      <c r="R246">
        <v>0.2039473684210526</v>
      </c>
      <c r="S246">
        <v>0.51315789473684215</v>
      </c>
      <c r="T246">
        <v>0</v>
      </c>
    </row>
    <row r="247" spans="1:20" x14ac:dyDescent="0.45">
      <c r="A247" t="s">
        <v>1274</v>
      </c>
      <c r="B247">
        <v>1.117</v>
      </c>
      <c r="C247">
        <v>4.92</v>
      </c>
      <c r="D247">
        <v>7.31</v>
      </c>
      <c r="E247">
        <v>702.96</v>
      </c>
      <c r="F247">
        <v>0.30157</v>
      </c>
      <c r="G247">
        <v>11.16621134563894</v>
      </c>
      <c r="H247">
        <v>18.290413151117399</v>
      </c>
      <c r="I247">
        <v>18.228171825507118</v>
      </c>
      <c r="J247">
        <v>3722.8235</v>
      </c>
      <c r="K247">
        <v>172</v>
      </c>
      <c r="L247">
        <v>1.976744186046512</v>
      </c>
      <c r="M247">
        <v>2.3255813953488299E-2</v>
      </c>
      <c r="N247">
        <v>2.3255813953488299E-2</v>
      </c>
      <c r="O247">
        <v>0.15406976744186041</v>
      </c>
      <c r="P247">
        <v>0.46802325581395349</v>
      </c>
      <c r="Q247">
        <v>0.1046511627906976</v>
      </c>
      <c r="R247">
        <v>0.36337209302325579</v>
      </c>
      <c r="S247">
        <v>0.22383720930232559</v>
      </c>
      <c r="T247">
        <v>0</v>
      </c>
    </row>
    <row r="248" spans="1:20" x14ac:dyDescent="0.45">
      <c r="A248" t="s">
        <v>1275</v>
      </c>
      <c r="B248">
        <v>1.603</v>
      </c>
      <c r="C248">
        <v>5.47</v>
      </c>
      <c r="D248">
        <v>8.76</v>
      </c>
      <c r="E248">
        <v>1366.21</v>
      </c>
      <c r="F248">
        <v>0.52976000000000001</v>
      </c>
      <c r="G248">
        <v>14.185565800946019</v>
      </c>
      <c r="H248">
        <v>20.547352366587742</v>
      </c>
      <c r="I248">
        <v>22.594851711187701</v>
      </c>
      <c r="J248">
        <v>6585.8530000000001</v>
      </c>
      <c r="K248">
        <v>208</v>
      </c>
      <c r="L248">
        <v>1</v>
      </c>
      <c r="M248">
        <v>5.7692307692307598E-2</v>
      </c>
      <c r="N248">
        <v>5.7692307692307598E-2</v>
      </c>
      <c r="O248">
        <v>7.4519230769230699E-2</v>
      </c>
      <c r="P248">
        <v>0.625</v>
      </c>
      <c r="Q248">
        <v>0.21153846153846151</v>
      </c>
      <c r="R248">
        <v>2.6442307692307598E-2</v>
      </c>
      <c r="S248">
        <v>0</v>
      </c>
      <c r="T248">
        <v>0.20673076923076919</v>
      </c>
    </row>
    <row r="249" spans="1:20" x14ac:dyDescent="0.45">
      <c r="A249" t="s">
        <v>1276</v>
      </c>
      <c r="B249">
        <v>1.1930000000000001</v>
      </c>
      <c r="C249">
        <v>4.12</v>
      </c>
      <c r="D249">
        <v>7.19</v>
      </c>
      <c r="E249">
        <v>505.2</v>
      </c>
      <c r="F249">
        <v>0.26427</v>
      </c>
      <c r="G249">
        <v>14.137665522638359</v>
      </c>
      <c r="H249">
        <v>20.477498161471811</v>
      </c>
      <c r="I249">
        <v>22.5183003619291</v>
      </c>
      <c r="J249">
        <v>6519.1385</v>
      </c>
      <c r="K249">
        <v>328</v>
      </c>
      <c r="L249">
        <v>1.4390243902439019</v>
      </c>
      <c r="M249">
        <v>3.65853658536585E-2</v>
      </c>
      <c r="N249">
        <v>3.65853658536585E-2</v>
      </c>
      <c r="O249">
        <v>0.1158536585365853</v>
      </c>
      <c r="P249">
        <v>0.90396341463414642</v>
      </c>
      <c r="Q249">
        <v>0.1326219512195122</v>
      </c>
      <c r="R249">
        <v>0.11280487804878039</v>
      </c>
      <c r="S249">
        <v>0</v>
      </c>
      <c r="T249">
        <v>0.125</v>
      </c>
    </row>
    <row r="250" spans="1:20" x14ac:dyDescent="0.45">
      <c r="A250" t="s">
        <v>1277</v>
      </c>
      <c r="B250">
        <v>1.2949999999999999</v>
      </c>
      <c r="C250">
        <v>3.48</v>
      </c>
      <c r="D250">
        <v>4.7699999999999996</v>
      </c>
      <c r="E250">
        <v>199.6</v>
      </c>
      <c r="F250">
        <v>0.25525999999999999</v>
      </c>
      <c r="G250">
        <v>8.2210013991356448</v>
      </c>
      <c r="H250">
        <v>13.40607991680762</v>
      </c>
      <c r="I250">
        <v>13.264654612208499</v>
      </c>
      <c r="J250">
        <v>1461.9159999999999</v>
      </c>
      <c r="K250">
        <v>76</v>
      </c>
      <c r="L250">
        <v>1.631578947368421</v>
      </c>
      <c r="M250">
        <v>5.2631578947368397E-2</v>
      </c>
      <c r="N250">
        <v>5.2631578947368397E-2</v>
      </c>
      <c r="O250">
        <v>0.21710526315789469</v>
      </c>
      <c r="P250">
        <v>0.74342105263157898</v>
      </c>
      <c r="Q250">
        <v>0.25657894736842107</v>
      </c>
      <c r="R250">
        <v>0.1184210526315789</v>
      </c>
      <c r="S250">
        <v>0.2828947368421052</v>
      </c>
      <c r="T250">
        <v>0</v>
      </c>
    </row>
    <row r="251" spans="1:20" x14ac:dyDescent="0.45">
      <c r="A251" t="s">
        <v>1278</v>
      </c>
      <c r="B251">
        <v>1.3180000000000001</v>
      </c>
      <c r="C251">
        <v>4.3600000000000003</v>
      </c>
      <c r="D251">
        <v>5.25</v>
      </c>
      <c r="E251">
        <v>486.6</v>
      </c>
      <c r="F251">
        <v>0.27417999999999998</v>
      </c>
      <c r="G251">
        <v>8.2284896377766454</v>
      </c>
      <c r="H251">
        <v>13.418276041301761</v>
      </c>
      <c r="I251">
        <v>13.276696528575959</v>
      </c>
      <c r="J251">
        <v>1465.9085</v>
      </c>
      <c r="K251">
        <v>76</v>
      </c>
      <c r="L251">
        <v>1.631578947368421</v>
      </c>
      <c r="M251">
        <v>5.2631578947368397E-2</v>
      </c>
      <c r="N251">
        <v>5.2631578947368397E-2</v>
      </c>
      <c r="O251">
        <v>0.25</v>
      </c>
      <c r="P251">
        <v>0.81578947368421051</v>
      </c>
      <c r="Q251">
        <v>0.25</v>
      </c>
      <c r="R251">
        <v>0.10526315789473679</v>
      </c>
      <c r="S251">
        <v>0.57236842105263153</v>
      </c>
      <c r="T251">
        <v>0</v>
      </c>
    </row>
    <row r="252" spans="1:20" x14ac:dyDescent="0.45">
      <c r="A252" t="s">
        <v>1279</v>
      </c>
      <c r="B252">
        <v>1.0529999999999999</v>
      </c>
      <c r="C252">
        <v>5.34</v>
      </c>
      <c r="D252">
        <v>7.33</v>
      </c>
      <c r="E252">
        <v>864.98</v>
      </c>
      <c r="F252">
        <v>0.33455000000000001</v>
      </c>
      <c r="G252">
        <v>11.426860293690989</v>
      </c>
      <c r="H252">
        <v>18.61744364999177</v>
      </c>
      <c r="I252">
        <v>18.4067946510418</v>
      </c>
      <c r="J252">
        <v>3915.8415</v>
      </c>
      <c r="K252">
        <v>172</v>
      </c>
      <c r="L252">
        <v>1.976744186046512</v>
      </c>
      <c r="M252">
        <v>2.3255813953488299E-2</v>
      </c>
      <c r="N252">
        <v>2.3255813953488299E-2</v>
      </c>
      <c r="O252">
        <v>0.1424418604651162</v>
      </c>
      <c r="P252">
        <v>0.51162790697674421</v>
      </c>
      <c r="Q252">
        <v>9.8837209302325493E-2</v>
      </c>
      <c r="R252">
        <v>0.37209302325581389</v>
      </c>
      <c r="S252">
        <v>0.24127906976744179</v>
      </c>
      <c r="T252">
        <v>0</v>
      </c>
    </row>
    <row r="253" spans="1:20" x14ac:dyDescent="0.45">
      <c r="A253" t="s">
        <v>1280</v>
      </c>
      <c r="B253">
        <v>1.0069999999999999</v>
      </c>
      <c r="C253">
        <v>4.8099999999999996</v>
      </c>
      <c r="D253">
        <v>6.7</v>
      </c>
      <c r="E253">
        <v>1006.55</v>
      </c>
      <c r="F253">
        <v>0.42259999999999998</v>
      </c>
      <c r="G253">
        <v>9.0660213462604098</v>
      </c>
      <c r="H253">
        <v>14.780268465482161</v>
      </c>
      <c r="I253">
        <v>14.62082997337429</v>
      </c>
      <c r="J253">
        <v>1959.1655000000001</v>
      </c>
      <c r="K253">
        <v>76</v>
      </c>
      <c r="L253">
        <v>1.631578947368421</v>
      </c>
      <c r="M253">
        <v>5.2631578947368397E-2</v>
      </c>
      <c r="N253">
        <v>5.2631578947368397E-2</v>
      </c>
      <c r="O253">
        <v>0.13815789473684209</v>
      </c>
      <c r="P253">
        <v>0.52631578947368418</v>
      </c>
      <c r="Q253">
        <v>9.8684210526315694E-2</v>
      </c>
      <c r="R253">
        <v>3.2894736842105199E-2</v>
      </c>
      <c r="S253">
        <v>0.69078947368421051</v>
      </c>
      <c r="T253">
        <v>0</v>
      </c>
    </row>
    <row r="254" spans="1:20" x14ac:dyDescent="0.45">
      <c r="A254" t="s">
        <v>1281</v>
      </c>
      <c r="B254">
        <v>1.155</v>
      </c>
      <c r="C254">
        <v>3.48</v>
      </c>
      <c r="D254">
        <v>4.4000000000000004</v>
      </c>
      <c r="E254">
        <v>125.37</v>
      </c>
      <c r="F254">
        <v>0.34282000000000001</v>
      </c>
      <c r="G254">
        <v>6.55057845443595</v>
      </c>
      <c r="H254">
        <v>10.691331522876821</v>
      </c>
      <c r="I254">
        <v>10.585793823332031</v>
      </c>
      <c r="J254">
        <v>741.37</v>
      </c>
      <c r="K254">
        <v>28</v>
      </c>
      <c r="L254">
        <v>1</v>
      </c>
      <c r="M254">
        <v>0.14285714285714279</v>
      </c>
      <c r="N254">
        <v>0.14285714285714279</v>
      </c>
      <c r="O254">
        <v>0</v>
      </c>
      <c r="P254">
        <v>0.5892857142857143</v>
      </c>
      <c r="Q254">
        <v>0.6785714285714286</v>
      </c>
      <c r="R254">
        <v>0.1071428571428571</v>
      </c>
      <c r="S254">
        <v>0.3571428571428571</v>
      </c>
      <c r="T254">
        <v>0</v>
      </c>
    </row>
    <row r="255" spans="1:20" x14ac:dyDescent="0.45">
      <c r="A255" t="s">
        <v>1282</v>
      </c>
      <c r="B255">
        <v>1.28</v>
      </c>
      <c r="C255">
        <v>4.3899999999999997</v>
      </c>
      <c r="D255">
        <v>5.7</v>
      </c>
      <c r="E255">
        <v>960.64</v>
      </c>
      <c r="F255">
        <v>0.41794999999999999</v>
      </c>
      <c r="G255">
        <v>7.5770821238641153</v>
      </c>
      <c r="H255">
        <v>12.300621225694661</v>
      </c>
      <c r="I255">
        <v>12.46609915819964</v>
      </c>
      <c r="J255">
        <v>1161.8755000000001</v>
      </c>
      <c r="K255">
        <v>40</v>
      </c>
      <c r="L255">
        <v>1.3</v>
      </c>
      <c r="M255">
        <v>0.1</v>
      </c>
      <c r="N255">
        <v>0.1</v>
      </c>
      <c r="O255">
        <v>0.1125</v>
      </c>
      <c r="P255">
        <v>0.55000000000000004</v>
      </c>
      <c r="Q255">
        <v>0.47499999999999998</v>
      </c>
      <c r="R255">
        <v>2.5000000000000001E-2</v>
      </c>
      <c r="S255">
        <v>0</v>
      </c>
      <c r="T255">
        <v>0</v>
      </c>
    </row>
    <row r="256" spans="1:20" x14ac:dyDescent="0.45">
      <c r="A256" t="s">
        <v>1283</v>
      </c>
      <c r="B256">
        <v>1.486</v>
      </c>
      <c r="C256">
        <v>4.0199999999999996</v>
      </c>
      <c r="D256">
        <v>5.36</v>
      </c>
      <c r="E256">
        <v>437.83</v>
      </c>
      <c r="F256">
        <v>0.29419000000000001</v>
      </c>
      <c r="G256">
        <v>8.1975951141436401</v>
      </c>
      <c r="H256">
        <v>13.303620033307681</v>
      </c>
      <c r="I256">
        <v>13.478825401293429</v>
      </c>
      <c r="J256">
        <v>1469.9694999999999</v>
      </c>
      <c r="K256">
        <v>76</v>
      </c>
      <c r="L256">
        <v>1.631578947368421</v>
      </c>
      <c r="M256">
        <v>5.2631578947368397E-2</v>
      </c>
      <c r="N256">
        <v>5.2631578947368397E-2</v>
      </c>
      <c r="O256">
        <v>0.25</v>
      </c>
      <c r="P256">
        <v>0.68421052631578949</v>
      </c>
      <c r="Q256">
        <v>0.2368421052631578</v>
      </c>
      <c r="R256">
        <v>0.13815789473684209</v>
      </c>
      <c r="S256">
        <v>0.52631578947368418</v>
      </c>
      <c r="T256">
        <v>0</v>
      </c>
    </row>
    <row r="257" spans="1:20" x14ac:dyDescent="0.45">
      <c r="A257" t="s">
        <v>1284</v>
      </c>
      <c r="B257">
        <v>1.4910000000000001</v>
      </c>
      <c r="C257">
        <v>3.44</v>
      </c>
      <c r="D257">
        <v>4.46</v>
      </c>
      <c r="E257">
        <v>107.68</v>
      </c>
      <c r="F257">
        <v>0.34253</v>
      </c>
      <c r="G257">
        <v>6.5260169308204947</v>
      </c>
      <c r="H257">
        <v>10.60077113254124</v>
      </c>
      <c r="I257">
        <v>10.7501510356265</v>
      </c>
      <c r="J257">
        <v>743.70399999999995</v>
      </c>
      <c r="K257">
        <v>28</v>
      </c>
      <c r="L257">
        <v>1</v>
      </c>
      <c r="M257">
        <v>0.14285714285714279</v>
      </c>
      <c r="N257">
        <v>0.14285714285714279</v>
      </c>
      <c r="O257">
        <v>0</v>
      </c>
      <c r="P257">
        <v>0.5892857142857143</v>
      </c>
      <c r="Q257">
        <v>0.6785714285714286</v>
      </c>
      <c r="R257">
        <v>0.125</v>
      </c>
      <c r="S257">
        <v>0.3571428571428571</v>
      </c>
      <c r="T257">
        <v>0</v>
      </c>
    </row>
    <row r="258" spans="1:20" x14ac:dyDescent="0.45">
      <c r="A258" t="s">
        <v>1285</v>
      </c>
      <c r="B258">
        <v>2.1379999999999999</v>
      </c>
      <c r="C258">
        <v>5.31</v>
      </c>
      <c r="D258">
        <v>8.25</v>
      </c>
      <c r="E258">
        <v>1008.66</v>
      </c>
      <c r="F258">
        <v>0.43506</v>
      </c>
      <c r="G258">
        <v>9.9288455642828648</v>
      </c>
      <c r="H258">
        <v>23.339792983011279</v>
      </c>
      <c r="I258">
        <v>19.85968821242178</v>
      </c>
      <c r="J258">
        <v>4602.2285000000002</v>
      </c>
      <c r="K258">
        <v>176</v>
      </c>
      <c r="L258">
        <v>1</v>
      </c>
      <c r="M258">
        <v>4.54545454545454E-2</v>
      </c>
      <c r="N258">
        <v>4.54545454545454E-2</v>
      </c>
      <c r="O258">
        <v>0.125</v>
      </c>
      <c r="P258">
        <v>0.38920454545454541</v>
      </c>
      <c r="Q258">
        <v>0.1051136363636363</v>
      </c>
      <c r="R258">
        <v>3.69318181818181E-2</v>
      </c>
      <c r="S258">
        <v>0</v>
      </c>
      <c r="T258">
        <v>0.2301136363636363</v>
      </c>
    </row>
    <row r="259" spans="1:20" x14ac:dyDescent="0.45">
      <c r="A259" t="s">
        <v>1286</v>
      </c>
      <c r="B259">
        <v>1.5329999999999999</v>
      </c>
      <c r="C259">
        <v>4.6100000000000003</v>
      </c>
      <c r="D259">
        <v>7.23</v>
      </c>
      <c r="E259">
        <v>1002.25</v>
      </c>
      <c r="F259">
        <v>0.41786000000000001</v>
      </c>
      <c r="G259">
        <v>10.401962190579001</v>
      </c>
      <c r="H259">
        <v>18.71587915899644</v>
      </c>
      <c r="I259">
        <v>16.709982728610889</v>
      </c>
      <c r="J259">
        <v>3253.1305000000002</v>
      </c>
      <c r="K259">
        <v>176</v>
      </c>
      <c r="L259">
        <v>1</v>
      </c>
      <c r="M259">
        <v>4.54545454545454E-2</v>
      </c>
      <c r="N259">
        <v>4.54545454545454E-2</v>
      </c>
      <c r="O259">
        <v>8.5227272727272693E-2</v>
      </c>
      <c r="P259">
        <v>0.56534090909090906</v>
      </c>
      <c r="Q259">
        <v>0.15340909090909091</v>
      </c>
      <c r="R259">
        <v>3.69318181818181E-2</v>
      </c>
      <c r="S259">
        <v>0</v>
      </c>
      <c r="T259">
        <v>0.26420454545454541</v>
      </c>
    </row>
    <row r="260" spans="1:20" x14ac:dyDescent="0.45">
      <c r="A260" t="s">
        <v>1287</v>
      </c>
      <c r="B260">
        <v>1.0189999999999999</v>
      </c>
      <c r="C260">
        <v>4.71</v>
      </c>
      <c r="D260">
        <v>7.68</v>
      </c>
      <c r="E260">
        <v>1273.54</v>
      </c>
      <c r="F260">
        <v>0.48659999999999998</v>
      </c>
      <c r="G260">
        <v>10.653363896501549</v>
      </c>
      <c r="H260">
        <v>19.12021730673516</v>
      </c>
      <c r="I260">
        <v>17.111298097156691</v>
      </c>
      <c r="J260">
        <v>3485.4794999999999</v>
      </c>
      <c r="K260">
        <v>128</v>
      </c>
      <c r="L260">
        <v>1.375</v>
      </c>
      <c r="M260">
        <v>6.25E-2</v>
      </c>
      <c r="N260">
        <v>6.25E-2</v>
      </c>
      <c r="O260">
        <v>0.13671875</v>
      </c>
      <c r="P260">
        <v>0.88671875</v>
      </c>
      <c r="Q260">
        <v>0.22265625</v>
      </c>
      <c r="R260">
        <v>8.984375E-2</v>
      </c>
      <c r="S260">
        <v>0</v>
      </c>
      <c r="T260">
        <v>0.38671875</v>
      </c>
    </row>
    <row r="261" spans="1:20" x14ac:dyDescent="0.45">
      <c r="A261" t="s">
        <v>1288</v>
      </c>
      <c r="B261">
        <v>1.1850000000000001</v>
      </c>
      <c r="C261">
        <v>5.04</v>
      </c>
      <c r="D261">
        <v>6.81</v>
      </c>
      <c r="E261">
        <v>1091.44</v>
      </c>
      <c r="F261">
        <v>0.49357000000000001</v>
      </c>
      <c r="G261">
        <v>9.0171100287896806</v>
      </c>
      <c r="H261">
        <v>16.49121506655009</v>
      </c>
      <c r="I261">
        <v>14.49992038810662</v>
      </c>
      <c r="J261">
        <v>2156.183</v>
      </c>
      <c r="K261">
        <v>80</v>
      </c>
      <c r="L261">
        <v>1.3</v>
      </c>
      <c r="M261">
        <v>0.1</v>
      </c>
      <c r="N261">
        <v>0.1</v>
      </c>
      <c r="O261">
        <v>0.13125000000000001</v>
      </c>
      <c r="P261">
        <v>0.10625</v>
      </c>
      <c r="Q261">
        <v>0.15625</v>
      </c>
      <c r="R261">
        <v>0.22500000000000001</v>
      </c>
      <c r="S261">
        <v>0</v>
      </c>
      <c r="T261">
        <v>0.36875000000000002</v>
      </c>
    </row>
    <row r="262" spans="1:20" x14ac:dyDescent="0.45">
      <c r="A262" t="s">
        <v>1289</v>
      </c>
      <c r="B262">
        <v>1.2050000000000001</v>
      </c>
      <c r="C262">
        <v>4.53</v>
      </c>
      <c r="D262">
        <v>7.4</v>
      </c>
      <c r="E262">
        <v>992.07</v>
      </c>
      <c r="F262">
        <v>0.43469999999999998</v>
      </c>
      <c r="G262">
        <v>10.339530884645169</v>
      </c>
      <c r="H262">
        <v>18.616018086051088</v>
      </c>
      <c r="I262">
        <v>16.61085330806603</v>
      </c>
      <c r="J262">
        <v>3197.2719999999999</v>
      </c>
      <c r="K262">
        <v>140</v>
      </c>
      <c r="L262">
        <v>1.428571428571429</v>
      </c>
      <c r="M262">
        <v>5.7142857142857099E-2</v>
      </c>
      <c r="N262">
        <v>5.7142857142857099E-2</v>
      </c>
      <c r="O262">
        <v>0.25</v>
      </c>
      <c r="P262">
        <v>0.74642857142857144</v>
      </c>
      <c r="Q262">
        <v>0.18214285714285711</v>
      </c>
      <c r="R262">
        <v>6.4285714285714196E-2</v>
      </c>
      <c r="S262">
        <v>8.5714285714285701E-2</v>
      </c>
      <c r="T262">
        <v>0.3392857142857143</v>
      </c>
    </row>
    <row r="263" spans="1:20" x14ac:dyDescent="0.45">
      <c r="A263" t="s">
        <v>1290</v>
      </c>
      <c r="B263">
        <v>1.244</v>
      </c>
      <c r="C263">
        <v>5.09</v>
      </c>
      <c r="D263">
        <v>6.89</v>
      </c>
      <c r="E263">
        <v>1028.47</v>
      </c>
      <c r="F263">
        <v>0.43269999999999997</v>
      </c>
      <c r="G263">
        <v>9.9429062299149855</v>
      </c>
      <c r="H263">
        <v>17.978542254510099</v>
      </c>
      <c r="I263">
        <v>15.977323541098089</v>
      </c>
      <c r="J263">
        <v>2856.0895</v>
      </c>
      <c r="K263">
        <v>128</v>
      </c>
      <c r="L263">
        <v>1.375</v>
      </c>
      <c r="M263">
        <v>6.25E-2</v>
      </c>
      <c r="N263">
        <v>6.25E-2</v>
      </c>
      <c r="O263">
        <v>0.16015625</v>
      </c>
      <c r="P263">
        <v>0.48046875</v>
      </c>
      <c r="Q263">
        <v>0.16015625</v>
      </c>
      <c r="R263">
        <v>0.10546875</v>
      </c>
      <c r="S263">
        <v>0</v>
      </c>
      <c r="T263">
        <v>0.32421875</v>
      </c>
    </row>
    <row r="264" spans="1:20" x14ac:dyDescent="0.45">
      <c r="A264" t="s">
        <v>1291</v>
      </c>
      <c r="B264">
        <v>1.127</v>
      </c>
      <c r="C264">
        <v>5.31</v>
      </c>
      <c r="D264">
        <v>6.98</v>
      </c>
      <c r="E264">
        <v>1145.71</v>
      </c>
      <c r="F264">
        <v>0.40773999999999999</v>
      </c>
      <c r="G264">
        <v>10.484735207755509</v>
      </c>
      <c r="H264">
        <v>18.850145235099209</v>
      </c>
      <c r="I264">
        <v>16.843340210459921</v>
      </c>
      <c r="J264">
        <v>3328.8969999999999</v>
      </c>
      <c r="K264">
        <v>128</v>
      </c>
      <c r="L264">
        <v>1.9375</v>
      </c>
      <c r="M264">
        <v>6.25E-2</v>
      </c>
      <c r="N264">
        <v>6.25E-2</v>
      </c>
      <c r="O264">
        <v>8.984375E-2</v>
      </c>
      <c r="P264">
        <v>0.328125</v>
      </c>
      <c r="Q264">
        <v>0.10546875</v>
      </c>
      <c r="R264">
        <v>5.46875E-2</v>
      </c>
      <c r="S264">
        <v>0.42578125</v>
      </c>
      <c r="T264">
        <v>0</v>
      </c>
    </row>
    <row r="265" spans="1:20" x14ac:dyDescent="0.45">
      <c r="A265" t="s">
        <v>1292</v>
      </c>
      <c r="B265">
        <v>1.3520000000000001</v>
      </c>
      <c r="C265">
        <v>5.97</v>
      </c>
      <c r="D265">
        <v>8.02</v>
      </c>
      <c r="E265">
        <v>1026.3800000000001</v>
      </c>
      <c r="F265">
        <v>0.41865000000000002</v>
      </c>
      <c r="G265">
        <v>9.9330027610033955</v>
      </c>
      <c r="H265">
        <v>17.962943581116718</v>
      </c>
      <c r="I265">
        <v>15.962002888071011</v>
      </c>
      <c r="J265">
        <v>2848.0355</v>
      </c>
      <c r="K265">
        <v>140</v>
      </c>
      <c r="L265">
        <v>1.428571428571429</v>
      </c>
      <c r="M265">
        <v>5.7142857142857099E-2</v>
      </c>
      <c r="N265">
        <v>5.7142857142857099E-2</v>
      </c>
      <c r="O265">
        <v>0.2392857142857143</v>
      </c>
      <c r="P265">
        <v>0.375</v>
      </c>
      <c r="Q265">
        <v>0.1357142857142857</v>
      </c>
      <c r="R265">
        <v>0.14285714285714279</v>
      </c>
      <c r="S265">
        <v>7.85714285714285E-2</v>
      </c>
      <c r="T265">
        <v>0.27142857142857141</v>
      </c>
    </row>
    <row r="266" spans="1:20" x14ac:dyDescent="0.45">
      <c r="A266" t="s">
        <v>1293</v>
      </c>
      <c r="B266">
        <v>1.6830000000000001</v>
      </c>
      <c r="C266">
        <v>4.08</v>
      </c>
      <c r="D266">
        <v>6.28</v>
      </c>
      <c r="E266">
        <v>582.03</v>
      </c>
      <c r="F266">
        <v>0.27739999999999998</v>
      </c>
      <c r="G266">
        <v>9.9589064496484259</v>
      </c>
      <c r="H266">
        <v>18.004514669761289</v>
      </c>
      <c r="I266">
        <v>16.00331443008962</v>
      </c>
      <c r="J266">
        <v>2869.4785000000002</v>
      </c>
      <c r="K266">
        <v>176</v>
      </c>
      <c r="L266">
        <v>1.8181818181818179</v>
      </c>
      <c r="M266">
        <v>4.54545454545454E-2</v>
      </c>
      <c r="N266">
        <v>4.54545454545454E-2</v>
      </c>
      <c r="O266">
        <v>5.6818181818181802E-2</v>
      </c>
      <c r="P266">
        <v>0.46590909090909088</v>
      </c>
      <c r="Q266">
        <v>8.8068181818181795E-2</v>
      </c>
      <c r="R266">
        <v>5.39772727272727E-2</v>
      </c>
      <c r="S266">
        <v>0.70170454545454541</v>
      </c>
      <c r="T266">
        <v>0</v>
      </c>
    </row>
    <row r="267" spans="1:20" x14ac:dyDescent="0.45">
      <c r="A267" t="s">
        <v>1294</v>
      </c>
      <c r="B267">
        <v>1.006</v>
      </c>
      <c r="C267">
        <v>5.78</v>
      </c>
      <c r="D267">
        <v>7.71</v>
      </c>
      <c r="E267">
        <v>1351.47</v>
      </c>
      <c r="F267">
        <v>0.53020999999999996</v>
      </c>
      <c r="G267">
        <v>9.9914115042651002</v>
      </c>
      <c r="H267">
        <v>18.056252691547169</v>
      </c>
      <c r="I267">
        <v>16.054894974146261</v>
      </c>
      <c r="J267">
        <v>2896.4225000000001</v>
      </c>
      <c r="K267">
        <v>92</v>
      </c>
      <c r="L267">
        <v>1.7826086956521741</v>
      </c>
      <c r="M267">
        <v>8.6956521739130405E-2</v>
      </c>
      <c r="N267">
        <v>8.6956521739130405E-2</v>
      </c>
      <c r="O267">
        <v>0.1358695652173913</v>
      </c>
      <c r="P267">
        <v>0</v>
      </c>
      <c r="Q267">
        <v>0.10326086956521729</v>
      </c>
      <c r="R267">
        <v>3.8043478260869498E-2</v>
      </c>
      <c r="S267">
        <v>0.233695652173913</v>
      </c>
      <c r="T267">
        <v>0.27717391304347822</v>
      </c>
    </row>
    <row r="268" spans="1:20" x14ac:dyDescent="0.45">
      <c r="A268" t="s">
        <v>1295</v>
      </c>
      <c r="B268">
        <v>1.3540000000000001</v>
      </c>
      <c r="C268">
        <v>3.58</v>
      </c>
      <c r="D268">
        <v>5.84</v>
      </c>
      <c r="E268">
        <v>482.94</v>
      </c>
      <c r="F268">
        <v>0.30809999999999998</v>
      </c>
      <c r="G268">
        <v>9.7477427748191197</v>
      </c>
      <c r="H268">
        <v>17.665524151480721</v>
      </c>
      <c r="I268">
        <v>15.66672842734712</v>
      </c>
      <c r="J268">
        <v>2697.7945</v>
      </c>
      <c r="K268">
        <v>128</v>
      </c>
      <c r="L268">
        <v>1.46875</v>
      </c>
      <c r="M268">
        <v>6.25E-2</v>
      </c>
      <c r="N268">
        <v>6.25E-2</v>
      </c>
      <c r="O268">
        <v>0.11328125</v>
      </c>
      <c r="P268">
        <v>0.80078125</v>
      </c>
      <c r="Q268">
        <v>0.24609375</v>
      </c>
      <c r="R268">
        <v>0.109375</v>
      </c>
      <c r="S268">
        <v>0.453125</v>
      </c>
      <c r="T268">
        <v>4.296875E-2</v>
      </c>
    </row>
    <row r="269" spans="1:20" x14ac:dyDescent="0.45">
      <c r="A269" t="s">
        <v>1296</v>
      </c>
      <c r="B269">
        <v>1.274</v>
      </c>
      <c r="C269">
        <v>5</v>
      </c>
      <c r="D269">
        <v>7.18</v>
      </c>
      <c r="E269">
        <v>1216.95</v>
      </c>
      <c r="F269">
        <v>0.48113</v>
      </c>
      <c r="G269">
        <v>9.9752335616644405</v>
      </c>
      <c r="H269">
        <v>18.031699672320318</v>
      </c>
      <c r="I269">
        <v>16.02978551719189</v>
      </c>
      <c r="J269">
        <v>2883.2840000000001</v>
      </c>
      <c r="K269">
        <v>116</v>
      </c>
      <c r="L269">
        <v>1.2068965517241379</v>
      </c>
      <c r="M269">
        <v>6.8965517241379296E-2</v>
      </c>
      <c r="N269">
        <v>6.8965517241379296E-2</v>
      </c>
      <c r="O269">
        <v>7.3275862068965497E-2</v>
      </c>
      <c r="P269">
        <v>0.87068965517241381</v>
      </c>
      <c r="Q269">
        <v>0.25431034482758619</v>
      </c>
      <c r="R269">
        <v>8.18965517241379E-2</v>
      </c>
      <c r="S269">
        <v>0</v>
      </c>
      <c r="T269">
        <v>0.39655172413793099</v>
      </c>
    </row>
    <row r="270" spans="1:20" x14ac:dyDescent="0.45">
      <c r="A270" t="s">
        <v>1297</v>
      </c>
      <c r="B270">
        <v>1.403</v>
      </c>
      <c r="C270">
        <v>3.95</v>
      </c>
      <c r="D270">
        <v>7.66</v>
      </c>
      <c r="E270">
        <v>625.45000000000005</v>
      </c>
      <c r="F270">
        <v>0.33955000000000002</v>
      </c>
      <c r="G270">
        <v>10.38939730860362</v>
      </c>
      <c r="H270">
        <v>18.696724767029739</v>
      </c>
      <c r="I270">
        <v>16.690968437670769</v>
      </c>
      <c r="J270">
        <v>3242.1819999999998</v>
      </c>
      <c r="K270">
        <v>176</v>
      </c>
      <c r="L270">
        <v>1.4090909090909089</v>
      </c>
      <c r="M270">
        <v>4.54545454545454E-2</v>
      </c>
      <c r="N270">
        <v>4.54545454545454E-2</v>
      </c>
      <c r="O270">
        <v>0.16193181818181809</v>
      </c>
      <c r="P270">
        <v>0.74147727272727271</v>
      </c>
      <c r="Q270">
        <v>0.15625</v>
      </c>
      <c r="R270">
        <v>0.15625</v>
      </c>
      <c r="S270">
        <v>0</v>
      </c>
      <c r="T270">
        <v>0.26420454545454541</v>
      </c>
    </row>
    <row r="271" spans="1:20" x14ac:dyDescent="0.45">
      <c r="A271" t="s">
        <v>1298</v>
      </c>
      <c r="B271">
        <v>1.4339999999999999</v>
      </c>
      <c r="C271">
        <v>5.83</v>
      </c>
      <c r="D271">
        <v>9.15</v>
      </c>
      <c r="E271">
        <v>1434.88</v>
      </c>
      <c r="F271">
        <v>0.56921999999999995</v>
      </c>
      <c r="G271">
        <v>14.54489271017804</v>
      </c>
      <c r="H271">
        <v>22.474069534570379</v>
      </c>
      <c r="I271">
        <v>20.80342693872614</v>
      </c>
      <c r="J271">
        <v>6800.2849999999999</v>
      </c>
      <c r="K271">
        <v>176</v>
      </c>
      <c r="L271">
        <v>1.0681818181818179</v>
      </c>
      <c r="M271">
        <v>4.54545454545454E-2</v>
      </c>
      <c r="N271">
        <v>4.54545454545454E-2</v>
      </c>
      <c r="O271">
        <v>4.54545454545454E-2</v>
      </c>
      <c r="P271">
        <v>0.48579545454545447</v>
      </c>
      <c r="Q271">
        <v>7.9545454545454503E-2</v>
      </c>
      <c r="R271">
        <v>5.6818181818181802E-2</v>
      </c>
      <c r="S271">
        <v>0</v>
      </c>
      <c r="T271">
        <v>0.1136363636363636</v>
      </c>
    </row>
    <row r="272" spans="1:20" x14ac:dyDescent="0.45">
      <c r="A272" t="s">
        <v>1299</v>
      </c>
      <c r="B272">
        <v>2.423</v>
      </c>
      <c r="C272">
        <v>4.1399999999999997</v>
      </c>
      <c r="D272">
        <v>7.4</v>
      </c>
      <c r="E272">
        <v>599.37</v>
      </c>
      <c r="F272">
        <v>0.29948000000000002</v>
      </c>
      <c r="G272">
        <v>11.147745414751761</v>
      </c>
      <c r="H272">
        <v>22.42104552808868</v>
      </c>
      <c r="I272">
        <v>21.878824204605039</v>
      </c>
      <c r="J272">
        <v>5468.4830000000002</v>
      </c>
      <c r="K272">
        <v>316</v>
      </c>
      <c r="L272">
        <v>1.20253164556962</v>
      </c>
      <c r="M272">
        <v>3.7974683544303799E-2</v>
      </c>
      <c r="N272">
        <v>3.7974683544303799E-2</v>
      </c>
      <c r="O272">
        <v>0.16772151898734169</v>
      </c>
      <c r="P272">
        <v>0.40189873417721511</v>
      </c>
      <c r="Q272">
        <v>9.01898734177215E-2</v>
      </c>
      <c r="R272">
        <v>0.13607594936708861</v>
      </c>
      <c r="S272">
        <v>7.5949367088607597E-2</v>
      </c>
      <c r="T272">
        <v>0.16297468354430381</v>
      </c>
    </row>
    <row r="273" spans="1:20" x14ac:dyDescent="0.45">
      <c r="A273" t="s">
        <v>1300</v>
      </c>
      <c r="B273">
        <v>1.5189999999999999</v>
      </c>
      <c r="C273">
        <v>4.54</v>
      </c>
      <c r="D273">
        <v>8.94</v>
      </c>
      <c r="E273">
        <v>772.51</v>
      </c>
      <c r="F273">
        <v>0.34344000000000002</v>
      </c>
      <c r="G273">
        <v>11.18697132676496</v>
      </c>
      <c r="H273">
        <v>22.50014269499987</v>
      </c>
      <c r="I273">
        <v>21.95543096289887</v>
      </c>
      <c r="J273">
        <v>5526.3675000000003</v>
      </c>
      <c r="K273">
        <v>316</v>
      </c>
      <c r="L273">
        <v>1.20253164556962</v>
      </c>
      <c r="M273">
        <v>3.7974683544303799E-2</v>
      </c>
      <c r="N273">
        <v>3.7974683544303799E-2</v>
      </c>
      <c r="O273">
        <v>7.4367088607594903E-2</v>
      </c>
      <c r="P273">
        <v>0.36392405063291139</v>
      </c>
      <c r="Q273">
        <v>8.8607594936708806E-2</v>
      </c>
      <c r="R273">
        <v>0.14715189873417719</v>
      </c>
      <c r="S273">
        <v>6.9620253164556903E-2</v>
      </c>
      <c r="T273">
        <v>0.1550632911392405</v>
      </c>
    </row>
    <row r="274" spans="1:20" x14ac:dyDescent="0.45">
      <c r="A274" t="s">
        <v>1301</v>
      </c>
      <c r="B274">
        <v>1.1890000000000001</v>
      </c>
      <c r="C274">
        <v>4.9400000000000004</v>
      </c>
      <c r="D274">
        <v>8.52</v>
      </c>
      <c r="E274">
        <v>1010.75</v>
      </c>
      <c r="F274">
        <v>0.38342999999999999</v>
      </c>
      <c r="G274">
        <v>11.405522735882929</v>
      </c>
      <c r="H274">
        <v>22.94045692746424</v>
      </c>
      <c r="I274">
        <v>22.382712464732439</v>
      </c>
      <c r="J274">
        <v>5856.3895000000002</v>
      </c>
      <c r="K274">
        <v>268</v>
      </c>
      <c r="L274">
        <v>1.4179104477611939</v>
      </c>
      <c r="M274">
        <v>4.4776119402985003E-2</v>
      </c>
      <c r="N274">
        <v>4.4776119402985003E-2</v>
      </c>
      <c r="O274">
        <v>9.1417910447761194E-2</v>
      </c>
      <c r="P274">
        <v>0.43656716417910441</v>
      </c>
      <c r="Q274">
        <v>0.1026119402985074</v>
      </c>
      <c r="R274">
        <v>0.2294776119402985</v>
      </c>
      <c r="S274">
        <v>8.2089552238805902E-2</v>
      </c>
      <c r="T274">
        <v>0.20522388059701491</v>
      </c>
    </row>
    <row r="275" spans="1:20" x14ac:dyDescent="0.45">
      <c r="A275" t="s">
        <v>1302</v>
      </c>
      <c r="B275">
        <v>1.518</v>
      </c>
      <c r="C275">
        <v>4.16</v>
      </c>
      <c r="D275">
        <v>7.84</v>
      </c>
      <c r="E275">
        <v>703</v>
      </c>
      <c r="F275">
        <v>0.33521000000000001</v>
      </c>
      <c r="G275">
        <v>9.9831426679400206</v>
      </c>
      <c r="H275">
        <v>20.076439366565719</v>
      </c>
      <c r="I275">
        <v>19.60281493606594</v>
      </c>
      <c r="J275">
        <v>3928.913</v>
      </c>
      <c r="K275">
        <v>220</v>
      </c>
      <c r="L275">
        <v>1.4</v>
      </c>
      <c r="M275">
        <v>5.4545454545454501E-2</v>
      </c>
      <c r="N275">
        <v>5.4545454545454501E-2</v>
      </c>
      <c r="O275">
        <v>9.7727272727272704E-2</v>
      </c>
      <c r="P275">
        <v>0.30909090909090908</v>
      </c>
      <c r="Q275">
        <v>0.13409090909090909</v>
      </c>
      <c r="R275">
        <v>0.2363636363636363</v>
      </c>
      <c r="S275">
        <v>0.1</v>
      </c>
      <c r="T275">
        <v>0.1022727272727272</v>
      </c>
    </row>
    <row r="276" spans="1:20" x14ac:dyDescent="0.45">
      <c r="A276" t="s">
        <v>1303</v>
      </c>
      <c r="B276">
        <v>1.333</v>
      </c>
      <c r="C276">
        <v>4.88</v>
      </c>
      <c r="D276">
        <v>8.7200000000000006</v>
      </c>
      <c r="E276">
        <v>875.36</v>
      </c>
      <c r="F276">
        <v>0.36353000000000002</v>
      </c>
      <c r="G276">
        <v>11.132940571370529</v>
      </c>
      <c r="H276">
        <v>22.390942538650819</v>
      </c>
      <c r="I276">
        <v>21.849359641627562</v>
      </c>
      <c r="J276">
        <v>5446.5434999999998</v>
      </c>
      <c r="K276">
        <v>280</v>
      </c>
      <c r="L276">
        <v>1.4428571428571431</v>
      </c>
      <c r="M276">
        <v>4.2857142857142802E-2</v>
      </c>
      <c r="N276">
        <v>4.2857142857142802E-2</v>
      </c>
      <c r="O276">
        <v>0.2</v>
      </c>
      <c r="P276">
        <v>0.3785714285714285</v>
      </c>
      <c r="Q276">
        <v>0.1</v>
      </c>
      <c r="R276">
        <v>0.1767857142857143</v>
      </c>
      <c r="S276">
        <v>0.1053571428571428</v>
      </c>
      <c r="T276">
        <v>0.1892857142857142</v>
      </c>
    </row>
    <row r="277" spans="1:20" x14ac:dyDescent="0.45">
      <c r="A277" t="s">
        <v>1304</v>
      </c>
      <c r="B277">
        <v>1.635</v>
      </c>
      <c r="C277">
        <v>4.6100000000000003</v>
      </c>
      <c r="D277">
        <v>7.1</v>
      </c>
      <c r="E277">
        <v>619.63</v>
      </c>
      <c r="F277">
        <v>0.27805000000000002</v>
      </c>
      <c r="G277">
        <v>10.847013688304269</v>
      </c>
      <c r="H277">
        <v>21.81504445534539</v>
      </c>
      <c r="I277">
        <v>21.290387487407699</v>
      </c>
      <c r="J277">
        <v>5037.9035000000003</v>
      </c>
      <c r="K277">
        <v>316</v>
      </c>
      <c r="L277">
        <v>1.658227848101266</v>
      </c>
      <c r="M277">
        <v>3.7974683544303799E-2</v>
      </c>
      <c r="N277">
        <v>3.7974683544303799E-2</v>
      </c>
      <c r="O277">
        <v>9.6518987341772097E-2</v>
      </c>
      <c r="P277">
        <v>0.38924050632911389</v>
      </c>
      <c r="Q277">
        <v>8.3860759493670806E-2</v>
      </c>
      <c r="R277">
        <v>0.13765822784810119</v>
      </c>
      <c r="S277">
        <v>0.44778481012658228</v>
      </c>
      <c r="T277">
        <v>0.12658227848101261</v>
      </c>
    </row>
    <row r="278" spans="1:20" x14ac:dyDescent="0.45">
      <c r="A278" t="s">
        <v>1305</v>
      </c>
      <c r="B278">
        <v>1.284</v>
      </c>
      <c r="C278">
        <v>5.26</v>
      </c>
      <c r="D278">
        <v>8.59</v>
      </c>
      <c r="E278">
        <v>955.19</v>
      </c>
      <c r="F278">
        <v>0.37307000000000001</v>
      </c>
      <c r="G278">
        <v>11.137792886392971</v>
      </c>
      <c r="H278">
        <v>22.400456426401281</v>
      </c>
      <c r="I278">
        <v>21.858718157338618</v>
      </c>
      <c r="J278">
        <v>5453.5675000000001</v>
      </c>
      <c r="K278">
        <v>268</v>
      </c>
      <c r="L278">
        <v>1.4179104477611939</v>
      </c>
      <c r="M278">
        <v>4.4776119402985003E-2</v>
      </c>
      <c r="N278">
        <v>4.4776119402985003E-2</v>
      </c>
      <c r="O278">
        <v>0.19402985074626861</v>
      </c>
      <c r="P278">
        <v>0.44402985074626861</v>
      </c>
      <c r="Q278">
        <v>9.5149253731343197E-2</v>
      </c>
      <c r="R278">
        <v>0.16231343283582089</v>
      </c>
      <c r="S278">
        <v>0.18470149253731341</v>
      </c>
      <c r="T278">
        <v>0.18470149253731341</v>
      </c>
    </row>
    <row r="279" spans="1:20" x14ac:dyDescent="0.45">
      <c r="A279" t="s">
        <v>1306</v>
      </c>
      <c r="B279">
        <v>1.405</v>
      </c>
      <c r="C279">
        <v>5.16</v>
      </c>
      <c r="D279">
        <v>9.1199999999999992</v>
      </c>
      <c r="E279">
        <v>864.62</v>
      </c>
      <c r="F279">
        <v>0.35199999999999998</v>
      </c>
      <c r="G279">
        <v>10.787849359784181</v>
      </c>
      <c r="H279">
        <v>21.696412133223198</v>
      </c>
      <c r="I279">
        <v>21.174990448321509</v>
      </c>
      <c r="J279">
        <v>4956.1679999999997</v>
      </c>
      <c r="K279">
        <v>268</v>
      </c>
      <c r="L279">
        <v>1.4179104477611939</v>
      </c>
      <c r="M279">
        <v>4.4776119402985003E-2</v>
      </c>
      <c r="N279">
        <v>4.4776119402985003E-2</v>
      </c>
      <c r="O279">
        <v>0.1063432835820895</v>
      </c>
      <c r="P279">
        <v>0.5</v>
      </c>
      <c r="Q279">
        <v>0.1100746268656716</v>
      </c>
      <c r="R279">
        <v>0.20149253731343281</v>
      </c>
      <c r="S279">
        <v>8.5820895522388002E-2</v>
      </c>
      <c r="T279">
        <v>0.1996268656716417</v>
      </c>
    </row>
    <row r="280" spans="1:20" x14ac:dyDescent="0.45">
      <c r="A280" t="s">
        <v>1307</v>
      </c>
      <c r="B280">
        <v>1.2709999999999999</v>
      </c>
      <c r="C280">
        <v>5.34</v>
      </c>
      <c r="D280">
        <v>8.5500000000000007</v>
      </c>
      <c r="E280">
        <v>905.78</v>
      </c>
      <c r="F280">
        <v>0.35246</v>
      </c>
      <c r="G280">
        <v>11.259704075148189</v>
      </c>
      <c r="H280">
        <v>22.64570003687885</v>
      </c>
      <c r="I280">
        <v>22.09693640276782</v>
      </c>
      <c r="J280">
        <v>5634.3625000000002</v>
      </c>
      <c r="K280">
        <v>268</v>
      </c>
      <c r="L280">
        <v>1.686567164179104</v>
      </c>
      <c r="M280">
        <v>4.4776119402985003E-2</v>
      </c>
      <c r="N280">
        <v>4.4776119402985003E-2</v>
      </c>
      <c r="O280">
        <v>8.7686567164179094E-2</v>
      </c>
      <c r="P280">
        <v>0.42350746268656708</v>
      </c>
      <c r="Q280">
        <v>0.1100746268656716</v>
      </c>
      <c r="R280">
        <v>0.16044776119402979</v>
      </c>
      <c r="S280">
        <v>0.25559701492537312</v>
      </c>
      <c r="T280">
        <v>0.16604477611940299</v>
      </c>
    </row>
    <row r="281" spans="1:20" x14ac:dyDescent="0.45">
      <c r="A281" t="s">
        <v>1308</v>
      </c>
      <c r="B281">
        <v>1.3109999999999999</v>
      </c>
      <c r="C281">
        <v>4.93</v>
      </c>
      <c r="D281">
        <v>9.0500000000000007</v>
      </c>
      <c r="E281">
        <v>875.65</v>
      </c>
      <c r="F281">
        <v>0.36258000000000001</v>
      </c>
      <c r="G281">
        <v>11.327648719194411</v>
      </c>
      <c r="H281">
        <v>22.7828173508478</v>
      </c>
      <c r="I281">
        <v>22.22939984103326</v>
      </c>
      <c r="J281">
        <v>5736.8689999999997</v>
      </c>
      <c r="K281">
        <v>292</v>
      </c>
      <c r="L281">
        <v>1.547945205479452</v>
      </c>
      <c r="M281">
        <v>4.1095890410958902E-2</v>
      </c>
      <c r="N281">
        <v>4.1095890410958902E-2</v>
      </c>
      <c r="O281">
        <v>0.1592465753424657</v>
      </c>
      <c r="P281">
        <v>0.43321917808219179</v>
      </c>
      <c r="Q281">
        <v>0.1113013698630137</v>
      </c>
      <c r="R281">
        <v>0.30308219178082191</v>
      </c>
      <c r="S281">
        <v>7.8767123287671201E-2</v>
      </c>
      <c r="T281">
        <v>8.0479452054794495E-2</v>
      </c>
    </row>
    <row r="282" spans="1:20" x14ac:dyDescent="0.45">
      <c r="A282" t="s">
        <v>1309</v>
      </c>
      <c r="B282">
        <v>1.351</v>
      </c>
      <c r="C282">
        <v>4.93</v>
      </c>
      <c r="D282">
        <v>8.81</v>
      </c>
      <c r="E282">
        <v>969.76</v>
      </c>
      <c r="F282">
        <v>0.39215</v>
      </c>
      <c r="G282">
        <v>10.595989582721341</v>
      </c>
      <c r="H282">
        <v>21.31082825039713</v>
      </c>
      <c r="I282">
        <v>20.800933697096571</v>
      </c>
      <c r="J282">
        <v>4697.0445</v>
      </c>
      <c r="K282">
        <v>232</v>
      </c>
      <c r="L282">
        <v>1.327586206896552</v>
      </c>
      <c r="M282">
        <v>5.1724137931034399E-2</v>
      </c>
      <c r="N282">
        <v>5.1724137931034399E-2</v>
      </c>
      <c r="O282">
        <v>0.1163793103448275</v>
      </c>
      <c r="P282">
        <v>0.38577586206896552</v>
      </c>
      <c r="Q282">
        <v>0.14224137931034481</v>
      </c>
      <c r="R282">
        <v>0.14655172413793099</v>
      </c>
      <c r="S282">
        <v>9.4827586206896505E-2</v>
      </c>
      <c r="T282">
        <v>0.20258620689655171</v>
      </c>
    </row>
    <row r="283" spans="1:20" x14ac:dyDescent="0.45">
      <c r="A283" t="s">
        <v>1310</v>
      </c>
      <c r="B283">
        <v>1.2090000000000001</v>
      </c>
      <c r="C283">
        <v>5.58</v>
      </c>
      <c r="D283">
        <v>9.6300000000000008</v>
      </c>
      <c r="E283">
        <v>1129.75</v>
      </c>
      <c r="F283">
        <v>0.43936999999999998</v>
      </c>
      <c r="G283">
        <v>11.1442873127525</v>
      </c>
      <c r="H283">
        <v>22.41341145613033</v>
      </c>
      <c r="I283">
        <v>21.871505164031909</v>
      </c>
      <c r="J283">
        <v>5463.0974999999999</v>
      </c>
      <c r="K283">
        <v>232</v>
      </c>
      <c r="L283">
        <v>1.2758620689655169</v>
      </c>
      <c r="M283">
        <v>5.1724137931034399E-2</v>
      </c>
      <c r="N283">
        <v>5.1724137931034399E-2</v>
      </c>
      <c r="O283">
        <v>0.1163793103448275</v>
      </c>
      <c r="P283">
        <v>0.29741379310344829</v>
      </c>
      <c r="Q283">
        <v>0.12715517241379309</v>
      </c>
      <c r="R283">
        <v>0.1443965517241379</v>
      </c>
      <c r="S283">
        <v>0.16163793103448271</v>
      </c>
      <c r="T283">
        <v>0.11422413793103441</v>
      </c>
    </row>
    <row r="284" spans="1:20" x14ac:dyDescent="0.45">
      <c r="A284" t="s">
        <v>1311</v>
      </c>
      <c r="B284">
        <v>1.4690000000000001</v>
      </c>
      <c r="C284">
        <v>4.45</v>
      </c>
      <c r="D284">
        <v>7.77</v>
      </c>
      <c r="E284">
        <v>694.84</v>
      </c>
      <c r="F284">
        <v>0.31206</v>
      </c>
      <c r="G284">
        <v>10.779387444456029</v>
      </c>
      <c r="H284">
        <v>21.679577310692999</v>
      </c>
      <c r="I284">
        <v>21.158745308480171</v>
      </c>
      <c r="J284">
        <v>4944.6414999999997</v>
      </c>
      <c r="K284">
        <v>280</v>
      </c>
      <c r="L284">
        <v>1.4428571428571431</v>
      </c>
      <c r="M284">
        <v>4.2857142857142802E-2</v>
      </c>
      <c r="N284">
        <v>4.2857142857142802E-2</v>
      </c>
      <c r="O284">
        <v>0.1642857142857142</v>
      </c>
      <c r="P284">
        <v>0.49107142857142849</v>
      </c>
      <c r="Q284">
        <v>0.1</v>
      </c>
      <c r="R284">
        <v>0.1910714285714285</v>
      </c>
      <c r="S284">
        <v>0.11607142857142851</v>
      </c>
      <c r="T284">
        <v>0.20178571428571429</v>
      </c>
    </row>
    <row r="285" spans="1:20" x14ac:dyDescent="0.45">
      <c r="A285" t="s">
        <v>1312</v>
      </c>
      <c r="B285">
        <v>1.5229999999999999</v>
      </c>
      <c r="C285">
        <v>4.92</v>
      </c>
      <c r="D285">
        <v>8.1199999999999992</v>
      </c>
      <c r="E285">
        <v>751.04</v>
      </c>
      <c r="F285">
        <v>0.32399</v>
      </c>
      <c r="G285">
        <v>10.572065841944401</v>
      </c>
      <c r="H285">
        <v>21.26130756703289</v>
      </c>
      <c r="I285">
        <v>20.753192295510111</v>
      </c>
      <c r="J285">
        <v>4664.8185000000003</v>
      </c>
      <c r="K285">
        <v>268</v>
      </c>
      <c r="L285">
        <v>1.3731343283582089</v>
      </c>
      <c r="M285">
        <v>4.4776119402985003E-2</v>
      </c>
      <c r="N285">
        <v>4.4776119402985003E-2</v>
      </c>
      <c r="O285">
        <v>0.15111940298507459</v>
      </c>
      <c r="P285">
        <v>0.4850746268656716</v>
      </c>
      <c r="Q285">
        <v>0.11567164179104469</v>
      </c>
      <c r="R285">
        <v>0.16231343283582089</v>
      </c>
      <c r="S285">
        <v>0.210820895522388</v>
      </c>
      <c r="T285">
        <v>0.13619402985074619</v>
      </c>
    </row>
    <row r="286" spans="1:20" x14ac:dyDescent="0.45">
      <c r="A286" t="s">
        <v>1313</v>
      </c>
      <c r="B286">
        <v>1.2889999999999999</v>
      </c>
      <c r="C286">
        <v>5.48</v>
      </c>
      <c r="D286">
        <v>9.15</v>
      </c>
      <c r="E286">
        <v>980.12</v>
      </c>
      <c r="F286">
        <v>0.37686999999999998</v>
      </c>
      <c r="G286">
        <v>11.143945710627889</v>
      </c>
      <c r="H286">
        <v>22.41365959564861</v>
      </c>
      <c r="I286">
        <v>21.872123108767092</v>
      </c>
      <c r="J286">
        <v>5463.1445000000003</v>
      </c>
      <c r="K286">
        <v>268</v>
      </c>
      <c r="L286">
        <v>1.4179104477611939</v>
      </c>
      <c r="M286">
        <v>4.4776119402985003E-2</v>
      </c>
      <c r="N286">
        <v>4.4776119402985003E-2</v>
      </c>
      <c r="O286">
        <v>0.18097014925373131</v>
      </c>
      <c r="P286">
        <v>0.46268656716417911</v>
      </c>
      <c r="Q286">
        <v>0.1063432835820895</v>
      </c>
      <c r="R286">
        <v>0.1417910447761194</v>
      </c>
      <c r="S286">
        <v>0.27611940298507459</v>
      </c>
      <c r="T286">
        <v>0.15858208955223879</v>
      </c>
    </row>
    <row r="287" spans="1:20" x14ac:dyDescent="0.45">
      <c r="A287" t="s">
        <v>1314</v>
      </c>
      <c r="B287">
        <v>1.4330000000000001</v>
      </c>
      <c r="C287">
        <v>4.68</v>
      </c>
      <c r="D287">
        <v>8.6999999999999993</v>
      </c>
      <c r="E287">
        <v>885.34</v>
      </c>
      <c r="F287">
        <v>0.36385000000000001</v>
      </c>
      <c r="G287">
        <v>10.624192593364601</v>
      </c>
      <c r="H287">
        <v>21.36801674707722</v>
      </c>
      <c r="I287">
        <v>20.857116168120779</v>
      </c>
      <c r="J287">
        <v>4734.9390000000003</v>
      </c>
      <c r="K287">
        <v>256</v>
      </c>
      <c r="L287">
        <v>1.390625</v>
      </c>
      <c r="M287">
        <v>4.6875E-2</v>
      </c>
      <c r="N287">
        <v>4.6875E-2</v>
      </c>
      <c r="O287">
        <v>0.16015625</v>
      </c>
      <c r="P287">
        <v>0.52734375</v>
      </c>
      <c r="Q287">
        <v>9.375E-2</v>
      </c>
      <c r="R287">
        <v>0.13671875</v>
      </c>
      <c r="S287">
        <v>0.291015625</v>
      </c>
      <c r="T287">
        <v>0.189453125</v>
      </c>
    </row>
    <row r="288" spans="1:20" x14ac:dyDescent="0.45">
      <c r="A288" t="s">
        <v>1315</v>
      </c>
      <c r="B288">
        <v>1.7390000000000001</v>
      </c>
      <c r="C288">
        <v>4.8600000000000003</v>
      </c>
      <c r="D288">
        <v>8.11</v>
      </c>
      <c r="E288">
        <v>829.16</v>
      </c>
      <c r="F288">
        <v>0.35108</v>
      </c>
      <c r="G288">
        <v>10.77033969498666</v>
      </c>
      <c r="H288">
        <v>21.660820149650931</v>
      </c>
      <c r="I288">
        <v>21.14059422229224</v>
      </c>
      <c r="J288">
        <v>4931.982</v>
      </c>
      <c r="K288">
        <v>280</v>
      </c>
      <c r="L288">
        <v>1.357142857142857</v>
      </c>
      <c r="M288">
        <v>4.2857142857142802E-2</v>
      </c>
      <c r="N288">
        <v>4.2857142857142802E-2</v>
      </c>
      <c r="O288">
        <v>0.1607142857142857</v>
      </c>
      <c r="P288">
        <v>0.4464285714285714</v>
      </c>
      <c r="Q288">
        <v>8.2142857142857101E-2</v>
      </c>
      <c r="R288">
        <v>0.17857142857142849</v>
      </c>
      <c r="S288">
        <v>0.1696428571428571</v>
      </c>
      <c r="T288">
        <v>0.18571428571428569</v>
      </c>
    </row>
    <row r="289" spans="1:20" x14ac:dyDescent="0.45">
      <c r="A289" t="s">
        <v>1316</v>
      </c>
      <c r="B289">
        <v>1.2609999999999999</v>
      </c>
      <c r="C289">
        <v>4.99</v>
      </c>
      <c r="D289">
        <v>8.6999999999999993</v>
      </c>
      <c r="E289">
        <v>992.58</v>
      </c>
      <c r="F289">
        <v>0.38340000000000002</v>
      </c>
      <c r="G289">
        <v>10.83021032180614</v>
      </c>
      <c r="H289">
        <v>21.781289702654941</v>
      </c>
      <c r="I289">
        <v>21.257753296813299</v>
      </c>
      <c r="J289">
        <v>5014.6180000000004</v>
      </c>
      <c r="K289">
        <v>232</v>
      </c>
      <c r="L289">
        <v>1.586206896551724</v>
      </c>
      <c r="M289">
        <v>5.1724137931034399E-2</v>
      </c>
      <c r="N289">
        <v>5.1724137931034399E-2</v>
      </c>
      <c r="O289">
        <v>0.14870689655172409</v>
      </c>
      <c r="P289">
        <v>0.28232758620689657</v>
      </c>
      <c r="Q289">
        <v>0.12931034482758619</v>
      </c>
      <c r="R289">
        <v>0.14870689655172409</v>
      </c>
      <c r="S289">
        <v>0.17241379310344829</v>
      </c>
      <c r="T289">
        <v>0.1206896551724138</v>
      </c>
    </row>
    <row r="290" spans="1:20" x14ac:dyDescent="0.45">
      <c r="A290" t="s">
        <v>1317</v>
      </c>
      <c r="B290">
        <v>1.2390000000000001</v>
      </c>
      <c r="C290">
        <v>5.03</v>
      </c>
      <c r="D290">
        <v>8.2100000000000009</v>
      </c>
      <c r="E290">
        <v>940.53</v>
      </c>
      <c r="F290">
        <v>0.35258</v>
      </c>
      <c r="G290">
        <v>11.31421755701728</v>
      </c>
      <c r="H290">
        <v>22.755630325631891</v>
      </c>
      <c r="I290">
        <v>22.203264218952171</v>
      </c>
      <c r="J290">
        <v>5716.5</v>
      </c>
      <c r="K290">
        <v>268</v>
      </c>
      <c r="L290">
        <v>1.686567164179104</v>
      </c>
      <c r="M290">
        <v>4.4776119402985003E-2</v>
      </c>
      <c r="N290">
        <v>4.4776119402985003E-2</v>
      </c>
      <c r="O290">
        <v>6.9029850746268606E-2</v>
      </c>
      <c r="P290">
        <v>0.38619402985074619</v>
      </c>
      <c r="Q290">
        <v>0.11194029850746259</v>
      </c>
      <c r="R290">
        <v>0.37686567164179102</v>
      </c>
      <c r="S290">
        <v>7.6492537313432807E-2</v>
      </c>
      <c r="T290">
        <v>0.19029850746268651</v>
      </c>
    </row>
    <row r="291" spans="1:20" x14ac:dyDescent="0.45">
      <c r="A291" t="s">
        <v>1318</v>
      </c>
      <c r="B291">
        <v>1.704</v>
      </c>
      <c r="C291">
        <v>4.3499999999999996</v>
      </c>
      <c r="D291">
        <v>8.08</v>
      </c>
      <c r="E291">
        <v>607.26</v>
      </c>
      <c r="F291">
        <v>0.28137000000000001</v>
      </c>
      <c r="G291">
        <v>10.646589888726741</v>
      </c>
      <c r="H291">
        <v>21.411475781378812</v>
      </c>
      <c r="I291">
        <v>20.898540821465311</v>
      </c>
      <c r="J291">
        <v>4764.0145000000002</v>
      </c>
      <c r="K291">
        <v>316</v>
      </c>
      <c r="L291">
        <v>1.3544303797468349</v>
      </c>
      <c r="M291">
        <v>3.7974683544303799E-2</v>
      </c>
      <c r="N291">
        <v>3.7974683544303799E-2</v>
      </c>
      <c r="O291">
        <v>0.15189873417721519</v>
      </c>
      <c r="P291">
        <v>0.57436708860759489</v>
      </c>
      <c r="Q291">
        <v>8.3860759493670806E-2</v>
      </c>
      <c r="R291">
        <v>0.125</v>
      </c>
      <c r="S291">
        <v>0.41455696202531639</v>
      </c>
      <c r="T291">
        <v>0.15981012658227839</v>
      </c>
    </row>
    <row r="292" spans="1:20" x14ac:dyDescent="0.45">
      <c r="A292" t="s">
        <v>1319</v>
      </c>
      <c r="B292">
        <v>1.411</v>
      </c>
      <c r="C292">
        <v>4.75</v>
      </c>
      <c r="D292">
        <v>8.73</v>
      </c>
      <c r="E292">
        <v>835.13</v>
      </c>
      <c r="F292">
        <v>0.35564000000000001</v>
      </c>
      <c r="G292">
        <v>10.792244135020651</v>
      </c>
      <c r="H292">
        <v>21.703939210459851</v>
      </c>
      <c r="I292">
        <v>21.1831279402715</v>
      </c>
      <c r="J292">
        <v>4961.8130000000001</v>
      </c>
      <c r="K292">
        <v>268</v>
      </c>
      <c r="L292">
        <v>1.4179104477611939</v>
      </c>
      <c r="M292">
        <v>4.4776119402985003E-2</v>
      </c>
      <c r="N292">
        <v>4.4776119402985003E-2</v>
      </c>
      <c r="O292">
        <v>0.17910447761194029</v>
      </c>
      <c r="P292">
        <v>0.45335820895522388</v>
      </c>
      <c r="Q292">
        <v>8.9552238805970102E-2</v>
      </c>
      <c r="R292">
        <v>0.18470149253731341</v>
      </c>
      <c r="S292">
        <v>0.17723880597014921</v>
      </c>
      <c r="T292">
        <v>0.18656716417910449</v>
      </c>
    </row>
    <row r="293" spans="1:20" x14ac:dyDescent="0.45">
      <c r="A293" t="s">
        <v>1320</v>
      </c>
      <c r="B293">
        <v>1.8360000000000001</v>
      </c>
      <c r="C293">
        <v>3.57</v>
      </c>
      <c r="D293">
        <v>6.38</v>
      </c>
      <c r="E293">
        <v>301.27</v>
      </c>
      <c r="F293">
        <v>0.25356000000000001</v>
      </c>
      <c r="G293">
        <v>9.3915087284914556</v>
      </c>
      <c r="H293">
        <v>18.885350910007659</v>
      </c>
      <c r="I293">
        <v>18.446438127005042</v>
      </c>
      <c r="J293">
        <v>3271.6959999999999</v>
      </c>
      <c r="K293">
        <v>220</v>
      </c>
      <c r="L293">
        <v>1.290909090909091</v>
      </c>
      <c r="M293">
        <v>5.4545454545454501E-2</v>
      </c>
      <c r="N293">
        <v>5.4545454545454501E-2</v>
      </c>
      <c r="O293">
        <v>0.1068181818181818</v>
      </c>
      <c r="P293">
        <v>0.35</v>
      </c>
      <c r="Q293">
        <v>0.1727272727272727</v>
      </c>
      <c r="R293">
        <v>0.17499999999999999</v>
      </c>
      <c r="S293">
        <v>0.1681818181818181</v>
      </c>
      <c r="T293">
        <v>6.5909090909090903E-2</v>
      </c>
    </row>
    <row r="294" spans="1:20" x14ac:dyDescent="0.45">
      <c r="A294" t="s">
        <v>1321</v>
      </c>
      <c r="B294">
        <v>1.494</v>
      </c>
      <c r="C294">
        <v>4.5999999999999996</v>
      </c>
      <c r="D294">
        <v>7.68</v>
      </c>
      <c r="E294">
        <v>731.07</v>
      </c>
      <c r="F294">
        <v>0.31064999999999998</v>
      </c>
      <c r="G294">
        <v>10.61867713997067</v>
      </c>
      <c r="H294">
        <v>21.35558849701756</v>
      </c>
      <c r="I294">
        <v>20.8442536105212</v>
      </c>
      <c r="J294">
        <v>4726.8114999999998</v>
      </c>
      <c r="K294">
        <v>268</v>
      </c>
      <c r="L294">
        <v>1.4626865671641791</v>
      </c>
      <c r="M294">
        <v>4.4776119402985003E-2</v>
      </c>
      <c r="N294">
        <v>4.4776119402985003E-2</v>
      </c>
      <c r="O294">
        <v>0.13992537313432829</v>
      </c>
      <c r="P294">
        <v>0.49067164179104478</v>
      </c>
      <c r="Q294">
        <v>0.10820895522388051</v>
      </c>
      <c r="R294">
        <v>0.18097014925373131</v>
      </c>
      <c r="S294">
        <v>0.27052238805970141</v>
      </c>
      <c r="T294">
        <v>0.18843283582089551</v>
      </c>
    </row>
    <row r="295" spans="1:20" x14ac:dyDescent="0.45">
      <c r="A295" t="s">
        <v>1322</v>
      </c>
      <c r="B295">
        <v>1.5029999999999999</v>
      </c>
      <c r="C295">
        <v>5.01</v>
      </c>
      <c r="D295">
        <v>7.86</v>
      </c>
      <c r="E295">
        <v>808.68</v>
      </c>
      <c r="F295">
        <v>0.33599000000000001</v>
      </c>
      <c r="G295">
        <v>10.735862678523381</v>
      </c>
      <c r="H295">
        <v>21.591755185084651</v>
      </c>
      <c r="I295">
        <v>21.073551386700771</v>
      </c>
      <c r="J295">
        <v>4884.9780000000001</v>
      </c>
      <c r="K295">
        <v>280</v>
      </c>
      <c r="L295">
        <v>1.357142857142857</v>
      </c>
      <c r="M295">
        <v>4.2857142857142802E-2</v>
      </c>
      <c r="N295">
        <v>4.2857142857142802E-2</v>
      </c>
      <c r="O295">
        <v>0.18571428571428569</v>
      </c>
      <c r="P295">
        <v>0.46964285714285708</v>
      </c>
      <c r="Q295">
        <v>0.1089285714285714</v>
      </c>
      <c r="R295">
        <v>0.15</v>
      </c>
      <c r="S295">
        <v>0.2589285714285714</v>
      </c>
      <c r="T295">
        <v>0.17857142857142849</v>
      </c>
    </row>
    <row r="296" spans="1:20" x14ac:dyDescent="0.45">
      <c r="A296" t="s">
        <v>1323</v>
      </c>
      <c r="B296">
        <v>1.4179999999999999</v>
      </c>
      <c r="C296">
        <v>4.79</v>
      </c>
      <c r="D296">
        <v>8.36</v>
      </c>
      <c r="E296">
        <v>935.9</v>
      </c>
      <c r="F296">
        <v>0.37364999999999998</v>
      </c>
      <c r="G296">
        <v>10.815694868538211</v>
      </c>
      <c r="H296">
        <v>21.75419934846602</v>
      </c>
      <c r="I296">
        <v>21.230748696977528</v>
      </c>
      <c r="J296">
        <v>4995.3145000000004</v>
      </c>
      <c r="K296">
        <v>256</v>
      </c>
      <c r="L296">
        <v>1.34375</v>
      </c>
      <c r="M296">
        <v>4.6875E-2</v>
      </c>
      <c r="N296">
        <v>4.6875E-2</v>
      </c>
      <c r="O296">
        <v>0.115234375</v>
      </c>
      <c r="P296">
        <v>0.419921875</v>
      </c>
      <c r="Q296">
        <v>0.1015625</v>
      </c>
      <c r="R296">
        <v>0.150390625</v>
      </c>
      <c r="S296">
        <v>8.7890625E-2</v>
      </c>
      <c r="T296">
        <v>0.16015625</v>
      </c>
    </row>
    <row r="297" spans="1:20" x14ac:dyDescent="0.45">
      <c r="A297" t="s">
        <v>1324</v>
      </c>
      <c r="B297">
        <v>1.5009999999999999</v>
      </c>
      <c r="C297">
        <v>4.75</v>
      </c>
      <c r="D297">
        <v>8.19</v>
      </c>
      <c r="E297">
        <v>898.89</v>
      </c>
      <c r="F297">
        <v>0.36310999999999999</v>
      </c>
      <c r="G297">
        <v>10.46983236994485</v>
      </c>
      <c r="H297">
        <v>21.056499810521359</v>
      </c>
      <c r="I297">
        <v>20.553723241538052</v>
      </c>
      <c r="J297">
        <v>4531.2330000000002</v>
      </c>
      <c r="K297">
        <v>256</v>
      </c>
      <c r="L297">
        <v>1.25</v>
      </c>
      <c r="M297">
        <v>4.6875E-2</v>
      </c>
      <c r="N297">
        <v>4.6875E-2</v>
      </c>
      <c r="O297">
        <v>0.16796875</v>
      </c>
      <c r="P297">
        <v>0.53125</v>
      </c>
      <c r="Q297">
        <v>9.9609375E-2</v>
      </c>
      <c r="R297">
        <v>0.126953125</v>
      </c>
      <c r="S297">
        <v>0.208984375</v>
      </c>
      <c r="T297">
        <v>0.103515625</v>
      </c>
    </row>
    <row r="298" spans="1:20" x14ac:dyDescent="0.45">
      <c r="A298" t="s">
        <v>1325</v>
      </c>
      <c r="B298">
        <v>1.444</v>
      </c>
      <c r="C298">
        <v>4.4800000000000004</v>
      </c>
      <c r="D298">
        <v>8.33</v>
      </c>
      <c r="E298">
        <v>702.75</v>
      </c>
      <c r="F298">
        <v>0.30786999999999998</v>
      </c>
      <c r="G298">
        <v>11.176578985951521</v>
      </c>
      <c r="H298">
        <v>22.47849907836245</v>
      </c>
      <c r="I298">
        <v>21.93494823044476</v>
      </c>
      <c r="J298">
        <v>5510.7764999999999</v>
      </c>
      <c r="K298">
        <v>316</v>
      </c>
      <c r="L298">
        <v>1.4303797468354429</v>
      </c>
      <c r="M298">
        <v>3.7974683544303799E-2</v>
      </c>
      <c r="N298">
        <v>3.7974683544303799E-2</v>
      </c>
      <c r="O298">
        <v>0.20886075949367089</v>
      </c>
      <c r="P298">
        <v>0.51898734177215189</v>
      </c>
      <c r="Q298">
        <v>9.49367088607595E-2</v>
      </c>
      <c r="R298">
        <v>0.21835443037974681</v>
      </c>
      <c r="S298">
        <v>7.9113924050632903E-2</v>
      </c>
      <c r="T298">
        <v>0.16772151898734169</v>
      </c>
    </row>
    <row r="299" spans="1:20" x14ac:dyDescent="0.45">
      <c r="A299" t="s">
        <v>1326</v>
      </c>
      <c r="B299">
        <v>1.611</v>
      </c>
      <c r="C299">
        <v>4.04</v>
      </c>
      <c r="D299">
        <v>7.42</v>
      </c>
      <c r="E299">
        <v>611.17999999999995</v>
      </c>
      <c r="F299">
        <v>0.31537999999999999</v>
      </c>
      <c r="G299">
        <v>9.7884379391862595</v>
      </c>
      <c r="H299">
        <v>19.683676692833821</v>
      </c>
      <c r="I299">
        <v>19.221594285148491</v>
      </c>
      <c r="J299">
        <v>3703.4715000000001</v>
      </c>
      <c r="K299">
        <v>220</v>
      </c>
      <c r="L299">
        <v>1.4</v>
      </c>
      <c r="M299">
        <v>5.4545454545454501E-2</v>
      </c>
      <c r="N299">
        <v>5.4545454545454501E-2</v>
      </c>
      <c r="O299">
        <v>9.7727272727272704E-2</v>
      </c>
      <c r="P299">
        <v>0.29090909090909089</v>
      </c>
      <c r="Q299">
        <v>0.13409090909090909</v>
      </c>
      <c r="R299">
        <v>0.20681818181818179</v>
      </c>
      <c r="S299">
        <v>0.1</v>
      </c>
      <c r="T299">
        <v>0.13181818181818181</v>
      </c>
    </row>
    <row r="300" spans="1:20" x14ac:dyDescent="0.45">
      <c r="A300" t="s">
        <v>1327</v>
      </c>
      <c r="B300">
        <v>1.6719999999999999</v>
      </c>
      <c r="C300">
        <v>3.87</v>
      </c>
      <c r="D300">
        <v>7.11</v>
      </c>
      <c r="E300">
        <v>511.09</v>
      </c>
      <c r="F300">
        <v>0.29415000000000002</v>
      </c>
      <c r="G300">
        <v>9.6679946116855593</v>
      </c>
      <c r="H300">
        <v>19.441937971962339</v>
      </c>
      <c r="I300">
        <v>18.986603058848999</v>
      </c>
      <c r="J300">
        <v>3568.8085000000001</v>
      </c>
      <c r="K300">
        <v>220</v>
      </c>
      <c r="L300">
        <v>1.290909090909091</v>
      </c>
      <c r="M300">
        <v>5.4545454545454501E-2</v>
      </c>
      <c r="N300">
        <v>5.4545454545454501E-2</v>
      </c>
      <c r="O300">
        <v>0.1068181818181818</v>
      </c>
      <c r="P300">
        <v>0.3</v>
      </c>
      <c r="Q300">
        <v>0.1522727272727272</v>
      </c>
      <c r="R300">
        <v>0.184090909090909</v>
      </c>
      <c r="S300">
        <v>0.17727272727272719</v>
      </c>
      <c r="T300">
        <v>0.1136363636363636</v>
      </c>
    </row>
    <row r="301" spans="1:20" x14ac:dyDescent="0.45">
      <c r="A301" t="s">
        <v>1328</v>
      </c>
      <c r="B301">
        <v>1.504</v>
      </c>
      <c r="C301">
        <v>4.63</v>
      </c>
      <c r="D301">
        <v>7.72</v>
      </c>
      <c r="E301">
        <v>807.7</v>
      </c>
      <c r="F301">
        <v>0.33382000000000001</v>
      </c>
      <c r="G301">
        <v>10.616538005845779</v>
      </c>
      <c r="H301">
        <v>21.350945571652939</v>
      </c>
      <c r="I301">
        <v>20.839859314962581</v>
      </c>
      <c r="J301">
        <v>4723.8360000000002</v>
      </c>
      <c r="K301">
        <v>268</v>
      </c>
      <c r="L301">
        <v>1.3731343283582089</v>
      </c>
      <c r="M301">
        <v>4.4776119402985003E-2</v>
      </c>
      <c r="N301">
        <v>4.4776119402985003E-2</v>
      </c>
      <c r="O301">
        <v>0.12686567164179099</v>
      </c>
      <c r="P301">
        <v>0.47014925373134331</v>
      </c>
      <c r="Q301">
        <v>0.1026119402985074</v>
      </c>
      <c r="R301">
        <v>0.1380597014925373</v>
      </c>
      <c r="S301">
        <v>0.32276119402985071</v>
      </c>
      <c r="T301">
        <v>0.15111940298507459</v>
      </c>
    </row>
    <row r="302" spans="1:20" x14ac:dyDescent="0.45">
      <c r="A302" t="s">
        <v>1329</v>
      </c>
      <c r="B302">
        <v>1.161</v>
      </c>
      <c r="C302">
        <v>4.95</v>
      </c>
      <c r="D302">
        <v>7.61</v>
      </c>
      <c r="E302">
        <v>1138.32</v>
      </c>
      <c r="F302">
        <v>0.44453999999999999</v>
      </c>
      <c r="G302">
        <v>13.781692306500229</v>
      </c>
      <c r="H302">
        <v>23.955875807828679</v>
      </c>
      <c r="I302">
        <v>18.42763662906696</v>
      </c>
      <c r="J302">
        <v>6083.9305000000004</v>
      </c>
      <c r="K302">
        <v>248</v>
      </c>
      <c r="L302">
        <v>1.225806451612903</v>
      </c>
      <c r="M302">
        <v>6.4516129032257993E-2</v>
      </c>
      <c r="N302">
        <v>6.4516129032257993E-2</v>
      </c>
      <c r="O302">
        <v>0.1754032258064516</v>
      </c>
      <c r="P302">
        <v>0.54233870967741937</v>
      </c>
      <c r="Q302">
        <v>0.21572580645161291</v>
      </c>
      <c r="R302">
        <v>8.2661290322580599E-2</v>
      </c>
      <c r="S302">
        <v>0.1330645161290322</v>
      </c>
      <c r="T302">
        <v>0.13709677419354829</v>
      </c>
    </row>
    <row r="303" spans="1:20" x14ac:dyDescent="0.45">
      <c r="A303" t="s">
        <v>1330</v>
      </c>
      <c r="B303">
        <v>1.355</v>
      </c>
      <c r="C303">
        <v>3.59</v>
      </c>
      <c r="D303">
        <v>5.43</v>
      </c>
      <c r="E303">
        <v>245.24</v>
      </c>
      <c r="F303">
        <v>0.26127</v>
      </c>
      <c r="G303">
        <v>8.2753863157083458</v>
      </c>
      <c r="H303">
        <v>13.23515881244089</v>
      </c>
      <c r="I303">
        <v>13.39890508225055</v>
      </c>
      <c r="J303">
        <v>1467.529</v>
      </c>
      <c r="K303">
        <v>76</v>
      </c>
      <c r="L303">
        <v>1.631578947368421</v>
      </c>
      <c r="M303">
        <v>5.2631578947368397E-2</v>
      </c>
      <c r="N303">
        <v>5.2631578947368397E-2</v>
      </c>
      <c r="O303">
        <v>0.1973684210526315</v>
      </c>
      <c r="P303">
        <v>0.51315789473684215</v>
      </c>
      <c r="Q303">
        <v>0.17763157894736839</v>
      </c>
      <c r="R303">
        <v>0.19078947368421051</v>
      </c>
      <c r="S303">
        <v>0.27631578947368418</v>
      </c>
      <c r="T303">
        <v>0</v>
      </c>
    </row>
    <row r="304" spans="1:20" x14ac:dyDescent="0.45">
      <c r="A304" t="s">
        <v>1331</v>
      </c>
      <c r="B304">
        <v>1.145</v>
      </c>
      <c r="C304">
        <v>4.58</v>
      </c>
      <c r="D304">
        <v>5.66</v>
      </c>
      <c r="E304">
        <v>871.76</v>
      </c>
      <c r="F304">
        <v>0.41317999999999999</v>
      </c>
      <c r="G304">
        <v>7.6552512822335501</v>
      </c>
      <c r="H304">
        <v>12.24749727434031</v>
      </c>
      <c r="I304">
        <v>12.40367422700124</v>
      </c>
      <c r="J304">
        <v>1162.9395</v>
      </c>
      <c r="K304">
        <v>40</v>
      </c>
      <c r="L304">
        <v>1.3</v>
      </c>
      <c r="M304">
        <v>0.1</v>
      </c>
      <c r="N304">
        <v>0.1</v>
      </c>
      <c r="O304">
        <v>0.17499999999999999</v>
      </c>
      <c r="P304">
        <v>0</v>
      </c>
      <c r="Q304">
        <v>0.3</v>
      </c>
      <c r="R304">
        <v>2.5000000000000001E-2</v>
      </c>
      <c r="S304">
        <v>0</v>
      </c>
      <c r="T304">
        <v>0</v>
      </c>
    </row>
    <row r="305" spans="1:20" x14ac:dyDescent="0.45">
      <c r="A305" t="s">
        <v>1332</v>
      </c>
      <c r="B305">
        <v>1.379</v>
      </c>
      <c r="C305">
        <v>4.4000000000000004</v>
      </c>
      <c r="D305">
        <v>5.78</v>
      </c>
      <c r="E305">
        <v>487.73</v>
      </c>
      <c r="F305">
        <v>0.30495</v>
      </c>
      <c r="G305">
        <v>8.2829601700088649</v>
      </c>
      <c r="H305">
        <v>13.24711742030988</v>
      </c>
      <c r="I305">
        <v>13.41102841179012</v>
      </c>
      <c r="J305">
        <v>1471.5295000000001</v>
      </c>
      <c r="K305">
        <v>76</v>
      </c>
      <c r="L305">
        <v>1.631578947368421</v>
      </c>
      <c r="M305">
        <v>5.2631578947368397E-2</v>
      </c>
      <c r="N305">
        <v>5.2631578947368397E-2</v>
      </c>
      <c r="O305">
        <v>0.2039473684210526</v>
      </c>
      <c r="P305">
        <v>0.55263157894736847</v>
      </c>
      <c r="Q305">
        <v>0.17105263157894729</v>
      </c>
      <c r="R305">
        <v>0.1644736842105263</v>
      </c>
      <c r="S305">
        <v>0.51973684210526316</v>
      </c>
      <c r="T305">
        <v>0</v>
      </c>
    </row>
    <row r="306" spans="1:20" x14ac:dyDescent="0.45">
      <c r="A306" t="s">
        <v>1333</v>
      </c>
      <c r="B306">
        <v>1.2030000000000001</v>
      </c>
      <c r="C306">
        <v>3.5</v>
      </c>
      <c r="D306">
        <v>4.43</v>
      </c>
      <c r="E306">
        <v>134.43</v>
      </c>
      <c r="F306">
        <v>0.32763999999999999</v>
      </c>
      <c r="G306">
        <v>6.72906739052703</v>
      </c>
      <c r="H306">
        <v>10.77313271992022</v>
      </c>
      <c r="I306">
        <v>10.917998000863969</v>
      </c>
      <c r="J306">
        <v>791.48</v>
      </c>
      <c r="K306">
        <v>28</v>
      </c>
      <c r="L306">
        <v>1.857142857142857</v>
      </c>
      <c r="M306">
        <v>0.14285714285714279</v>
      </c>
      <c r="N306">
        <v>0.14285714285714279</v>
      </c>
      <c r="O306">
        <v>0.30357142857142849</v>
      </c>
      <c r="P306">
        <v>0</v>
      </c>
      <c r="Q306">
        <v>0.1071428571428571</v>
      </c>
      <c r="R306">
        <v>0.1964285714285714</v>
      </c>
      <c r="S306">
        <v>0</v>
      </c>
      <c r="T306">
        <v>0</v>
      </c>
    </row>
    <row r="307" spans="1:20" x14ac:dyDescent="0.45">
      <c r="A307" t="s">
        <v>1334</v>
      </c>
      <c r="B307">
        <v>1.28</v>
      </c>
      <c r="C307">
        <v>3.48</v>
      </c>
      <c r="D307">
        <v>4.41</v>
      </c>
      <c r="E307">
        <v>106.64</v>
      </c>
      <c r="F307">
        <v>0.34608</v>
      </c>
      <c r="G307">
        <v>6.5912979929555098</v>
      </c>
      <c r="H307">
        <v>10.553880333340929</v>
      </c>
      <c r="I307">
        <v>10.6970162978667</v>
      </c>
      <c r="J307">
        <v>744.125</v>
      </c>
      <c r="K307">
        <v>28</v>
      </c>
      <c r="L307">
        <v>1</v>
      </c>
      <c r="M307">
        <v>0.14285714285714279</v>
      </c>
      <c r="N307">
        <v>0.14285714285714279</v>
      </c>
      <c r="O307">
        <v>0</v>
      </c>
      <c r="P307">
        <v>0</v>
      </c>
      <c r="Q307">
        <v>0.42857142857142849</v>
      </c>
      <c r="R307">
        <v>0.21428571428571419</v>
      </c>
      <c r="S307">
        <v>0.3571428571428571</v>
      </c>
      <c r="T307">
        <v>0</v>
      </c>
    </row>
    <row r="308" spans="1:20" x14ac:dyDescent="0.45">
      <c r="A308" t="s">
        <v>1335</v>
      </c>
      <c r="B308">
        <v>1.726</v>
      </c>
      <c r="C308">
        <v>5.48</v>
      </c>
      <c r="D308">
        <v>8.36</v>
      </c>
      <c r="E308">
        <v>1347.15</v>
      </c>
      <c r="F308">
        <v>0.52127999999999997</v>
      </c>
      <c r="G308">
        <v>13.474119998535251</v>
      </c>
      <c r="H308">
        <v>21.914508383645749</v>
      </c>
      <c r="I308">
        <v>22.364031161223771</v>
      </c>
      <c r="J308">
        <v>6603.6225000000004</v>
      </c>
      <c r="K308">
        <v>212</v>
      </c>
      <c r="L308">
        <v>1</v>
      </c>
      <c r="M308">
        <v>7.5471698113207503E-2</v>
      </c>
      <c r="N308">
        <v>7.5471698113207503E-2</v>
      </c>
      <c r="O308">
        <v>6.1320754716981098E-2</v>
      </c>
      <c r="P308">
        <v>0.45990566037735842</v>
      </c>
      <c r="Q308">
        <v>0.2099056603773585</v>
      </c>
      <c r="R308">
        <v>3.3018867924528301E-2</v>
      </c>
      <c r="S308">
        <v>0</v>
      </c>
      <c r="T308">
        <v>0.1485849056603773</v>
      </c>
    </row>
    <row r="309" spans="1:20" x14ac:dyDescent="0.45">
      <c r="A309" t="s">
        <v>1336</v>
      </c>
      <c r="B309">
        <v>1.3180000000000001</v>
      </c>
      <c r="C309">
        <v>3.89</v>
      </c>
      <c r="D309">
        <v>9.3800000000000008</v>
      </c>
      <c r="E309">
        <v>703.62</v>
      </c>
      <c r="F309">
        <v>0.30813000000000001</v>
      </c>
      <c r="G309">
        <v>13.43040131768573</v>
      </c>
      <c r="H309">
        <v>21.842833226375401</v>
      </c>
      <c r="I309">
        <v>22.29161963128611</v>
      </c>
      <c r="J309">
        <v>6539.4255000000003</v>
      </c>
      <c r="K309">
        <v>332</v>
      </c>
      <c r="L309">
        <v>1.433734939759036</v>
      </c>
      <c r="M309">
        <v>4.8192771084337303E-2</v>
      </c>
      <c r="N309">
        <v>4.8192771084337303E-2</v>
      </c>
      <c r="O309">
        <v>0.1114457831325301</v>
      </c>
      <c r="P309">
        <v>0.76204819277108438</v>
      </c>
      <c r="Q309">
        <v>0.1295180722891566</v>
      </c>
      <c r="R309">
        <v>0.19728915662650601</v>
      </c>
      <c r="S309">
        <v>0</v>
      </c>
      <c r="T309">
        <v>9.9397590361445701E-2</v>
      </c>
    </row>
    <row r="310" spans="1:20" x14ac:dyDescent="0.45">
      <c r="A310" t="s">
        <v>1337</v>
      </c>
      <c r="B310">
        <v>1.25</v>
      </c>
      <c r="C310">
        <v>3.58</v>
      </c>
      <c r="D310">
        <v>6.4</v>
      </c>
      <c r="E310">
        <v>530.27</v>
      </c>
      <c r="F310">
        <v>0.30760999999999999</v>
      </c>
      <c r="G310">
        <v>13.52300651687033</v>
      </c>
      <c r="H310">
        <v>13.29397453389662</v>
      </c>
      <c r="I310">
        <v>13.22362073992671</v>
      </c>
      <c r="J310">
        <v>2372.5585000000001</v>
      </c>
      <c r="K310">
        <v>122</v>
      </c>
      <c r="L310">
        <v>1.4918032786885249</v>
      </c>
      <c r="M310">
        <v>3.2786885245901599E-2</v>
      </c>
      <c r="N310">
        <v>3.2786885245901599E-2</v>
      </c>
      <c r="O310">
        <v>0.10655737704918029</v>
      </c>
      <c r="P310">
        <v>0.86475409836065575</v>
      </c>
      <c r="Q310">
        <v>9.0163934426229497E-2</v>
      </c>
      <c r="R310">
        <v>0.1229508196721311</v>
      </c>
      <c r="S310">
        <v>0</v>
      </c>
      <c r="T310">
        <v>0.1393442622950819</v>
      </c>
    </row>
    <row r="311" spans="1:20" x14ac:dyDescent="0.45">
      <c r="A311" t="s">
        <v>1338</v>
      </c>
      <c r="B311">
        <v>1.2290000000000001</v>
      </c>
      <c r="C311">
        <v>5.6</v>
      </c>
      <c r="D311">
        <v>7.47</v>
      </c>
      <c r="E311">
        <v>777</v>
      </c>
      <c r="F311">
        <v>0.37647000000000003</v>
      </c>
      <c r="G311">
        <v>12.87410270564172</v>
      </c>
      <c r="H311">
        <v>12.655096345917819</v>
      </c>
      <c r="I311">
        <v>12.59890011161013</v>
      </c>
      <c r="J311">
        <v>2048.1930000000002</v>
      </c>
      <c r="K311">
        <v>97</v>
      </c>
      <c r="L311">
        <v>1.4123711340206191</v>
      </c>
      <c r="M311">
        <v>4.1237113402061799E-2</v>
      </c>
      <c r="N311">
        <v>4.1237113402061799E-2</v>
      </c>
      <c r="O311">
        <v>9.2783505154639095E-2</v>
      </c>
      <c r="P311">
        <v>0.74226804123711343</v>
      </c>
      <c r="Q311">
        <v>0.1185567010309278</v>
      </c>
      <c r="R311">
        <v>5.1546391752577303E-2</v>
      </c>
      <c r="S311">
        <v>0.4845360824742268</v>
      </c>
      <c r="T311">
        <v>0</v>
      </c>
    </row>
    <row r="312" spans="1:20" x14ac:dyDescent="0.45">
      <c r="A312" t="s">
        <v>1339</v>
      </c>
      <c r="B312">
        <v>1.1779999999999999</v>
      </c>
      <c r="C312">
        <v>4.7</v>
      </c>
      <c r="D312">
        <v>6.45</v>
      </c>
      <c r="E312">
        <v>1125.6300000000001</v>
      </c>
      <c r="F312">
        <v>0.5091</v>
      </c>
      <c r="G312">
        <v>21.685611887962981</v>
      </c>
      <c r="H312">
        <v>9.9530194360954951</v>
      </c>
      <c r="I312">
        <v>8.9753485157586006</v>
      </c>
      <c r="J312">
        <v>1882.76125</v>
      </c>
      <c r="K312">
        <v>66</v>
      </c>
      <c r="L312">
        <v>1.333333333333333</v>
      </c>
      <c r="M312">
        <v>6.0606060606060601E-2</v>
      </c>
      <c r="N312">
        <v>6.0606060606060601E-2</v>
      </c>
      <c r="O312">
        <v>0.14015151515151511</v>
      </c>
      <c r="P312">
        <v>0.35984848484848481</v>
      </c>
      <c r="Q312">
        <v>0.18939393939393939</v>
      </c>
      <c r="R312">
        <v>0.1136363636363636</v>
      </c>
      <c r="S312">
        <v>0.2613636363636363</v>
      </c>
      <c r="T312">
        <v>0</v>
      </c>
    </row>
    <row r="313" spans="1:20" x14ac:dyDescent="0.45">
      <c r="A313" t="s">
        <v>1340</v>
      </c>
      <c r="B313">
        <v>1.415</v>
      </c>
      <c r="C313">
        <v>4.5599999999999996</v>
      </c>
      <c r="D313">
        <v>6.55</v>
      </c>
      <c r="E313">
        <v>404.95</v>
      </c>
      <c r="F313">
        <v>0.37985000000000002</v>
      </c>
      <c r="G313">
        <v>21.836185375444529</v>
      </c>
      <c r="H313">
        <v>10.021908907793019</v>
      </c>
      <c r="I313">
        <v>9.0561017653786244</v>
      </c>
      <c r="J313">
        <v>1926.104</v>
      </c>
      <c r="K313">
        <v>90</v>
      </c>
      <c r="L313">
        <v>1.3111111111111109</v>
      </c>
      <c r="M313">
        <v>4.4444444444444398E-2</v>
      </c>
      <c r="N313">
        <v>4.4444444444444398E-2</v>
      </c>
      <c r="O313">
        <v>0.25</v>
      </c>
      <c r="P313">
        <v>0.52222222222222225</v>
      </c>
      <c r="Q313">
        <v>0.11944444444444439</v>
      </c>
      <c r="R313">
        <v>1.94444444444444E-2</v>
      </c>
      <c r="S313">
        <v>0.6</v>
      </c>
      <c r="T313">
        <v>1.38888888888888E-2</v>
      </c>
    </row>
    <row r="314" spans="1:20" x14ac:dyDescent="0.45">
      <c r="A314" t="s">
        <v>1341</v>
      </c>
      <c r="B314">
        <v>1.151</v>
      </c>
      <c r="C314">
        <v>4.2699999999999996</v>
      </c>
      <c r="D314">
        <v>6.46</v>
      </c>
      <c r="E314">
        <v>719.4</v>
      </c>
      <c r="F314">
        <v>0.38616</v>
      </c>
      <c r="G314">
        <v>21.779876462433979</v>
      </c>
      <c r="H314">
        <v>9.9964714594326853</v>
      </c>
      <c r="I314">
        <v>9.0260270694286255</v>
      </c>
      <c r="J314">
        <v>1909.91</v>
      </c>
      <c r="K314">
        <v>66</v>
      </c>
      <c r="L314">
        <v>1.5151515151515149</v>
      </c>
      <c r="M314">
        <v>6.0606060606060601E-2</v>
      </c>
      <c r="N314">
        <v>6.0606060606060601E-2</v>
      </c>
      <c r="O314">
        <v>0.15909090909090909</v>
      </c>
      <c r="P314">
        <v>0.39015151515151508</v>
      </c>
      <c r="Q314">
        <v>0.19318181818181809</v>
      </c>
      <c r="R314">
        <v>0.10606060606060599</v>
      </c>
      <c r="S314">
        <v>0.39772727272727271</v>
      </c>
      <c r="T314">
        <v>7.5757575757574996E-3</v>
      </c>
    </row>
    <row r="315" spans="1:20" x14ac:dyDescent="0.45">
      <c r="A315" t="s">
        <v>1342</v>
      </c>
      <c r="B315">
        <v>1.369</v>
      </c>
      <c r="C315">
        <v>3.57</v>
      </c>
      <c r="D315">
        <v>6.39</v>
      </c>
      <c r="E315">
        <v>604.41</v>
      </c>
      <c r="F315">
        <v>0.35722999999999999</v>
      </c>
      <c r="G315">
        <v>21.85945792044582</v>
      </c>
      <c r="H315">
        <v>10.032697112757861</v>
      </c>
      <c r="I315">
        <v>9.0687973707601248</v>
      </c>
      <c r="J315">
        <v>1932.9085</v>
      </c>
      <c r="K315">
        <v>90</v>
      </c>
      <c r="L315">
        <v>1.444444444444444</v>
      </c>
      <c r="M315">
        <v>4.4444444444444398E-2</v>
      </c>
      <c r="N315">
        <v>4.4444444444444398E-2</v>
      </c>
      <c r="O315">
        <v>0.1694444444444444</v>
      </c>
      <c r="P315">
        <v>0.53333333333333333</v>
      </c>
      <c r="Q315">
        <v>0.1361111111111111</v>
      </c>
      <c r="R315">
        <v>0.18611111111111109</v>
      </c>
      <c r="S315">
        <v>0</v>
      </c>
      <c r="T315">
        <v>0.23333333333333331</v>
      </c>
    </row>
    <row r="316" spans="1:20" x14ac:dyDescent="0.45">
      <c r="A316" t="s">
        <v>1343</v>
      </c>
      <c r="B316">
        <v>1.1619999999999999</v>
      </c>
      <c r="C316">
        <v>4.74</v>
      </c>
      <c r="D316">
        <v>6.92</v>
      </c>
      <c r="E316">
        <v>1223.78</v>
      </c>
      <c r="F316">
        <v>0.53774</v>
      </c>
      <c r="G316">
        <v>21.774972499135739</v>
      </c>
      <c r="H316">
        <v>9.99429597169601</v>
      </c>
      <c r="I316">
        <v>9.0235450742330396</v>
      </c>
      <c r="J316">
        <v>1908.6110000000001</v>
      </c>
      <c r="K316">
        <v>66</v>
      </c>
      <c r="L316">
        <v>1.333333333333333</v>
      </c>
      <c r="M316">
        <v>6.0606060606060601E-2</v>
      </c>
      <c r="N316">
        <v>6.0606060606060601E-2</v>
      </c>
      <c r="O316">
        <v>0.1742424242424242</v>
      </c>
      <c r="P316">
        <v>0.43181818181818182</v>
      </c>
      <c r="Q316">
        <v>0.19318181818181809</v>
      </c>
      <c r="R316">
        <v>1.51515151515151E-2</v>
      </c>
      <c r="S316">
        <v>0.48863636363636359</v>
      </c>
      <c r="T316">
        <v>1.51515151515151E-2</v>
      </c>
    </row>
    <row r="317" spans="1:20" x14ac:dyDescent="0.45">
      <c r="A317" t="s">
        <v>1344</v>
      </c>
      <c r="B317">
        <v>0.99399999999999999</v>
      </c>
      <c r="C317">
        <v>3.72</v>
      </c>
      <c r="D317">
        <v>5.73</v>
      </c>
      <c r="E317">
        <v>713.52</v>
      </c>
      <c r="F317">
        <v>0.46677000000000002</v>
      </c>
      <c r="G317">
        <v>16.371404677177029</v>
      </c>
      <c r="H317">
        <v>8.4448243505226248</v>
      </c>
      <c r="I317">
        <v>9.3831795371538202</v>
      </c>
      <c r="J317">
        <v>1297.2535</v>
      </c>
      <c r="K317">
        <v>44</v>
      </c>
      <c r="L317">
        <v>1.8181818181818179</v>
      </c>
      <c r="M317">
        <v>4.54545454545454E-2</v>
      </c>
      <c r="N317">
        <v>4.54545454545454E-2</v>
      </c>
      <c r="O317">
        <v>0.21590909090909091</v>
      </c>
      <c r="P317">
        <v>0.30681818181818182</v>
      </c>
      <c r="Q317">
        <v>0.125</v>
      </c>
      <c r="R317">
        <v>0.1875</v>
      </c>
      <c r="S317">
        <v>0.17613636363636359</v>
      </c>
      <c r="T317">
        <v>0</v>
      </c>
    </row>
    <row r="318" spans="1:20" x14ac:dyDescent="0.45">
      <c r="A318" t="s">
        <v>1345</v>
      </c>
      <c r="B318">
        <v>1.1599999999999999</v>
      </c>
      <c r="C318">
        <v>3.82</v>
      </c>
      <c r="D318">
        <v>5.58</v>
      </c>
      <c r="E318">
        <v>493.82</v>
      </c>
      <c r="F318">
        <v>0.44180000000000003</v>
      </c>
      <c r="G318">
        <v>15.1419770125353</v>
      </c>
      <c r="H318">
        <v>7.8107419002991501</v>
      </c>
      <c r="I318">
        <v>8.6785241893599956</v>
      </c>
      <c r="J318">
        <v>1026.4057499999999</v>
      </c>
      <c r="K318">
        <v>38</v>
      </c>
      <c r="L318">
        <v>1.631578947368421</v>
      </c>
      <c r="M318">
        <v>5.2631578947368397E-2</v>
      </c>
      <c r="N318">
        <v>5.2631578947368397E-2</v>
      </c>
      <c r="O318">
        <v>0.13815789473684209</v>
      </c>
      <c r="P318">
        <v>0.29605263157894729</v>
      </c>
      <c r="Q318">
        <v>0.1118421052631579</v>
      </c>
      <c r="R318">
        <v>0.14473684210526311</v>
      </c>
      <c r="S318">
        <v>0.50657894736842102</v>
      </c>
      <c r="T318">
        <v>0</v>
      </c>
    </row>
    <row r="319" spans="1:20" x14ac:dyDescent="0.45">
      <c r="A319" t="s">
        <v>1346</v>
      </c>
      <c r="B319">
        <v>0.97599999999999998</v>
      </c>
      <c r="C319">
        <v>3.86</v>
      </c>
      <c r="D319">
        <v>5.63</v>
      </c>
      <c r="E319">
        <v>458.13</v>
      </c>
      <c r="F319">
        <v>0.38978000000000002</v>
      </c>
      <c r="G319">
        <v>16.389238991287218</v>
      </c>
      <c r="H319">
        <v>8.4540020199990202</v>
      </c>
      <c r="I319">
        <v>9.3935183222404657</v>
      </c>
      <c r="J319">
        <v>1301.5105000000001</v>
      </c>
      <c r="K319">
        <v>44</v>
      </c>
      <c r="L319">
        <v>1.8181818181818179</v>
      </c>
      <c r="M319">
        <v>4.54545454545454E-2</v>
      </c>
      <c r="N319">
        <v>4.54545454545454E-2</v>
      </c>
      <c r="O319">
        <v>0.15340909090909091</v>
      </c>
      <c r="P319">
        <v>0.30681818181818182</v>
      </c>
      <c r="Q319">
        <v>8.5227272727272693E-2</v>
      </c>
      <c r="R319">
        <v>0.2613636363636363</v>
      </c>
      <c r="S319">
        <v>0</v>
      </c>
      <c r="T319">
        <v>0</v>
      </c>
    </row>
    <row r="320" spans="1:20" x14ac:dyDescent="0.45">
      <c r="A320" t="s">
        <v>1347</v>
      </c>
      <c r="B320">
        <v>2.758</v>
      </c>
      <c r="C320">
        <v>3.86</v>
      </c>
      <c r="D320">
        <v>6.44</v>
      </c>
      <c r="E320">
        <v>569.44000000000005</v>
      </c>
      <c r="F320">
        <v>0.33635999999999999</v>
      </c>
      <c r="G320">
        <v>15.41780671081116</v>
      </c>
      <c r="H320">
        <v>10.376057078821271</v>
      </c>
      <c r="I320">
        <v>11.06893554923565</v>
      </c>
      <c r="J320">
        <v>1768.8605</v>
      </c>
      <c r="K320">
        <v>88</v>
      </c>
      <c r="L320">
        <v>1</v>
      </c>
      <c r="M320">
        <v>4.54545454545454E-2</v>
      </c>
      <c r="N320">
        <v>4.54545454545454E-2</v>
      </c>
      <c r="O320">
        <v>9.0909090909090898E-2</v>
      </c>
      <c r="P320">
        <v>0.21590909090909091</v>
      </c>
      <c r="Q320">
        <v>0.15340909090909091</v>
      </c>
      <c r="R320">
        <v>7.9545454545454503E-2</v>
      </c>
      <c r="S320">
        <v>0</v>
      </c>
      <c r="T320">
        <v>0.2357954545454545</v>
      </c>
    </row>
    <row r="321" spans="1:20" x14ac:dyDescent="0.45">
      <c r="A321" t="s">
        <v>1348</v>
      </c>
      <c r="B321">
        <v>1</v>
      </c>
      <c r="C321">
        <v>5.17</v>
      </c>
      <c r="D321">
        <v>6.09</v>
      </c>
      <c r="E321">
        <v>986.7</v>
      </c>
      <c r="F321">
        <v>0.43260999999999999</v>
      </c>
      <c r="G321">
        <v>15.63217517458491</v>
      </c>
      <c r="H321">
        <v>10.48524768415948</v>
      </c>
      <c r="I321">
        <v>11.19006328785688</v>
      </c>
      <c r="J321">
        <v>1832.1557499999999</v>
      </c>
      <c r="K321">
        <v>64</v>
      </c>
      <c r="L321">
        <v>1.9375</v>
      </c>
      <c r="M321">
        <v>6.25E-2</v>
      </c>
      <c r="N321">
        <v>6.25E-2</v>
      </c>
      <c r="O321">
        <v>0.1015625</v>
      </c>
      <c r="P321">
        <v>0.2109375</v>
      </c>
      <c r="Q321">
        <v>0.12109375</v>
      </c>
      <c r="R321">
        <v>0.125</v>
      </c>
      <c r="S321">
        <v>0.375</v>
      </c>
      <c r="T321">
        <v>0</v>
      </c>
    </row>
    <row r="322" spans="1:20" x14ac:dyDescent="0.45">
      <c r="A322" t="s">
        <v>1349</v>
      </c>
      <c r="B322">
        <v>1.075</v>
      </c>
      <c r="C322">
        <v>3.76</v>
      </c>
      <c r="D322">
        <v>7.76</v>
      </c>
      <c r="E322">
        <v>706.11</v>
      </c>
      <c r="F322">
        <v>0.41544999999999999</v>
      </c>
      <c r="G322">
        <v>15.76287128201146</v>
      </c>
      <c r="H322">
        <v>10.551990416277951</v>
      </c>
      <c r="I322">
        <v>11.263955953438799</v>
      </c>
      <c r="J322">
        <v>1871.5107499999999</v>
      </c>
      <c r="K322">
        <v>76</v>
      </c>
      <c r="L322">
        <v>1.631578947368421</v>
      </c>
      <c r="M322">
        <v>5.2631578947368397E-2</v>
      </c>
      <c r="N322">
        <v>5.2631578947368397E-2</v>
      </c>
      <c r="O322">
        <v>0.10526315789473679</v>
      </c>
      <c r="P322">
        <v>0.41447368421052633</v>
      </c>
      <c r="Q322">
        <v>0.1019736842105263</v>
      </c>
      <c r="R322">
        <v>0.1019736842105263</v>
      </c>
      <c r="S322">
        <v>0</v>
      </c>
      <c r="T322">
        <v>5.9210526315789401E-2</v>
      </c>
    </row>
    <row r="323" spans="1:20" x14ac:dyDescent="0.45">
      <c r="A323" t="s">
        <v>1350</v>
      </c>
      <c r="B323">
        <v>1.1990000000000001</v>
      </c>
      <c r="C323">
        <v>3.56</v>
      </c>
      <c r="D323">
        <v>6.53</v>
      </c>
      <c r="E323">
        <v>425.43</v>
      </c>
      <c r="F323">
        <v>0.27528999999999998</v>
      </c>
      <c r="G323">
        <v>14.71231823463123</v>
      </c>
      <c r="H323">
        <v>10.015522799648499</v>
      </c>
      <c r="I323">
        <v>10.66967949042715</v>
      </c>
      <c r="J323">
        <v>1570.5074999999999</v>
      </c>
      <c r="K323">
        <v>70</v>
      </c>
      <c r="L323">
        <v>1.428571428571429</v>
      </c>
      <c r="M323">
        <v>5.7142857142857099E-2</v>
      </c>
      <c r="N323">
        <v>5.7142857142857099E-2</v>
      </c>
      <c r="O323">
        <v>0.17499999999999999</v>
      </c>
      <c r="P323">
        <v>0.19285714285714281</v>
      </c>
      <c r="Q323">
        <v>0.1107142857142857</v>
      </c>
      <c r="R323">
        <v>0.15714285714285711</v>
      </c>
      <c r="S323">
        <v>7.85714285714285E-2</v>
      </c>
      <c r="T323">
        <v>0.2392857142857143</v>
      </c>
    </row>
    <row r="324" spans="1:20" x14ac:dyDescent="0.45">
      <c r="A324" t="s">
        <v>1351</v>
      </c>
      <c r="B324">
        <v>1.23</v>
      </c>
      <c r="C324">
        <v>4.26</v>
      </c>
      <c r="D324">
        <v>6.81</v>
      </c>
      <c r="E324">
        <v>561.22</v>
      </c>
      <c r="F324">
        <v>0.39648</v>
      </c>
      <c r="G324">
        <v>14.314157364217451</v>
      </c>
      <c r="H324">
        <v>9.8122537466289454</v>
      </c>
      <c r="I324">
        <v>10.444576404070769</v>
      </c>
      <c r="J324">
        <v>1465.41175</v>
      </c>
      <c r="K324">
        <v>64</v>
      </c>
      <c r="L324">
        <v>1.28125</v>
      </c>
      <c r="M324">
        <v>6.25E-2</v>
      </c>
      <c r="N324">
        <v>6.25E-2</v>
      </c>
      <c r="O324">
        <v>0.13671875</v>
      </c>
      <c r="P324">
        <v>0.1953125</v>
      </c>
      <c r="Q324">
        <v>0.14453125</v>
      </c>
      <c r="R324">
        <v>0.12109375</v>
      </c>
      <c r="S324">
        <v>0.25</v>
      </c>
      <c r="T324">
        <v>0</v>
      </c>
    </row>
    <row r="325" spans="1:20" x14ac:dyDescent="0.45">
      <c r="A325" t="s">
        <v>1352</v>
      </c>
      <c r="B325">
        <v>1.6220000000000001</v>
      </c>
      <c r="C325">
        <v>3.41</v>
      </c>
      <c r="D325">
        <v>6.62</v>
      </c>
      <c r="E325">
        <v>562.34</v>
      </c>
      <c r="F325">
        <v>0.41521999999999998</v>
      </c>
      <c r="G325">
        <v>14.694503419773291</v>
      </c>
      <c r="H325">
        <v>10.006332013303201</v>
      </c>
      <c r="I325">
        <v>10.659580968975529</v>
      </c>
      <c r="J325">
        <v>1565.68</v>
      </c>
      <c r="K325">
        <v>70</v>
      </c>
      <c r="L325">
        <v>1.2571428571428569</v>
      </c>
      <c r="M325">
        <v>5.7142857142857099E-2</v>
      </c>
      <c r="N325">
        <v>5.7142857142857099E-2</v>
      </c>
      <c r="O325">
        <v>0.2</v>
      </c>
      <c r="P325">
        <v>0.2</v>
      </c>
      <c r="Q325">
        <v>0.1142857142857142</v>
      </c>
      <c r="R325">
        <v>0.125</v>
      </c>
      <c r="S325">
        <v>0.1642857142857142</v>
      </c>
      <c r="T325">
        <v>0.1285714285714285</v>
      </c>
    </row>
    <row r="326" spans="1:20" x14ac:dyDescent="0.45">
      <c r="A326" t="s">
        <v>1353</v>
      </c>
      <c r="B326">
        <v>0.96199999999999997</v>
      </c>
      <c r="C326">
        <v>4.97</v>
      </c>
      <c r="D326">
        <v>6.21</v>
      </c>
      <c r="E326">
        <v>1034.32</v>
      </c>
      <c r="F326">
        <v>0.44188</v>
      </c>
      <c r="G326">
        <v>15.73679407231195</v>
      </c>
      <c r="H326">
        <v>10.53864944015268</v>
      </c>
      <c r="I326">
        <v>11.249205245434529</v>
      </c>
      <c r="J326">
        <v>1863.6077499999999</v>
      </c>
      <c r="K326">
        <v>64</v>
      </c>
      <c r="L326">
        <v>1.9375</v>
      </c>
      <c r="M326">
        <v>6.25E-2</v>
      </c>
      <c r="N326">
        <v>6.25E-2</v>
      </c>
      <c r="O326">
        <v>2.734375E-2</v>
      </c>
      <c r="P326">
        <v>0.3671875</v>
      </c>
      <c r="Q326">
        <v>0.2265625</v>
      </c>
      <c r="R326">
        <v>0.515625</v>
      </c>
      <c r="S326">
        <v>0</v>
      </c>
      <c r="T326">
        <v>0.3515625</v>
      </c>
    </row>
    <row r="327" spans="1:20" x14ac:dyDescent="0.45">
      <c r="A327" t="s">
        <v>1354</v>
      </c>
      <c r="B327">
        <v>1.198</v>
      </c>
      <c r="C327">
        <v>3.85</v>
      </c>
      <c r="D327">
        <v>6.16</v>
      </c>
      <c r="E327">
        <v>360.85</v>
      </c>
      <c r="F327">
        <v>0.27292</v>
      </c>
      <c r="G327">
        <v>14.403700703874589</v>
      </c>
      <c r="H327">
        <v>9.8579828958537394</v>
      </c>
      <c r="I327">
        <v>10.495163001407519</v>
      </c>
      <c r="J327">
        <v>1488.6255000000001</v>
      </c>
      <c r="K327">
        <v>64</v>
      </c>
      <c r="L327">
        <v>1.46875</v>
      </c>
      <c r="M327">
        <v>6.25E-2</v>
      </c>
      <c r="N327">
        <v>6.25E-2</v>
      </c>
      <c r="O327">
        <v>0.18359375</v>
      </c>
      <c r="P327">
        <v>0.20703125</v>
      </c>
      <c r="Q327">
        <v>0.15625</v>
      </c>
      <c r="R327">
        <v>0.1328125</v>
      </c>
      <c r="S327">
        <v>0.35546875</v>
      </c>
      <c r="T327">
        <v>1.5625E-2</v>
      </c>
    </row>
    <row r="328" spans="1:20" x14ac:dyDescent="0.45">
      <c r="A328" t="s">
        <v>1355</v>
      </c>
      <c r="B328">
        <v>1.212</v>
      </c>
      <c r="C328">
        <v>4.59</v>
      </c>
      <c r="D328">
        <v>6.81</v>
      </c>
      <c r="E328">
        <v>916.13</v>
      </c>
      <c r="F328">
        <v>0.45091999999999999</v>
      </c>
      <c r="G328">
        <v>14.399801720422371</v>
      </c>
      <c r="H328">
        <v>9.8556167642916499</v>
      </c>
      <c r="I328">
        <v>10.49269863356681</v>
      </c>
      <c r="J328">
        <v>1487.5150000000001</v>
      </c>
      <c r="K328">
        <v>64</v>
      </c>
      <c r="L328">
        <v>1.28125</v>
      </c>
      <c r="M328">
        <v>6.25E-2</v>
      </c>
      <c r="N328">
        <v>6.25E-2</v>
      </c>
      <c r="O328">
        <v>0.16796875</v>
      </c>
      <c r="P328">
        <v>0.390625</v>
      </c>
      <c r="Q328">
        <v>0.2109375</v>
      </c>
      <c r="R328">
        <v>2.34375E-2</v>
      </c>
      <c r="S328">
        <v>0.50390625</v>
      </c>
      <c r="T328">
        <v>1.953125E-2</v>
      </c>
    </row>
    <row r="329" spans="1:20" x14ac:dyDescent="0.45">
      <c r="A329" t="s">
        <v>1356</v>
      </c>
      <c r="B329">
        <v>0.90600000000000003</v>
      </c>
      <c r="C329">
        <v>3.84</v>
      </c>
      <c r="D329">
        <v>5.7</v>
      </c>
      <c r="E329">
        <v>462.17</v>
      </c>
      <c r="F329">
        <v>0.42069000000000001</v>
      </c>
      <c r="G329">
        <v>16.573781865924339</v>
      </c>
      <c r="H329">
        <v>8.0816540313210599</v>
      </c>
      <c r="I329">
        <v>9.0826487252659103</v>
      </c>
      <c r="J329">
        <v>1216.5615</v>
      </c>
      <c r="K329">
        <v>44</v>
      </c>
      <c r="L329">
        <v>1.8181818181818179</v>
      </c>
      <c r="M329">
        <v>4.54545454545454E-2</v>
      </c>
      <c r="N329">
        <v>4.54545454545454E-2</v>
      </c>
      <c r="O329">
        <v>0.23295454545454539</v>
      </c>
      <c r="P329">
        <v>0.29545454545454541</v>
      </c>
      <c r="Q329">
        <v>0.1193181818181818</v>
      </c>
      <c r="R329">
        <v>0.22727272727272721</v>
      </c>
      <c r="S329">
        <v>0.1818181818181818</v>
      </c>
      <c r="T329">
        <v>0</v>
      </c>
    </row>
    <row r="330" spans="1:20" x14ac:dyDescent="0.45">
      <c r="A330" t="s">
        <v>1357</v>
      </c>
      <c r="B330">
        <v>1.0760000000000001</v>
      </c>
      <c r="C330">
        <v>4.0199999999999996</v>
      </c>
      <c r="D330">
        <v>5.08</v>
      </c>
      <c r="E330">
        <v>695.86</v>
      </c>
      <c r="F330">
        <v>0.53871000000000002</v>
      </c>
      <c r="G330">
        <v>13.91582973719534</v>
      </c>
      <c r="H330">
        <v>6.7317926713070397</v>
      </c>
      <c r="I330">
        <v>7.5782911023452053</v>
      </c>
      <c r="J330">
        <v>709.92200000000003</v>
      </c>
      <c r="K330">
        <v>20</v>
      </c>
      <c r="L330">
        <v>1</v>
      </c>
      <c r="M330">
        <v>0.1</v>
      </c>
      <c r="N330">
        <v>0.1</v>
      </c>
      <c r="O330">
        <v>0.1</v>
      </c>
      <c r="P330">
        <v>0.23749999999999999</v>
      </c>
      <c r="Q330">
        <v>0.4</v>
      </c>
      <c r="R330">
        <v>0.16250000000000001</v>
      </c>
      <c r="S330">
        <v>0.27500000000000002</v>
      </c>
      <c r="T330">
        <v>0</v>
      </c>
    </row>
    <row r="331" spans="1:20" x14ac:dyDescent="0.45">
      <c r="A331" t="s">
        <v>1358</v>
      </c>
      <c r="B331">
        <v>1.3839999999999999</v>
      </c>
      <c r="C331">
        <v>2.5099999999999998</v>
      </c>
      <c r="D331">
        <v>3.79</v>
      </c>
      <c r="E331">
        <v>856.48</v>
      </c>
      <c r="F331">
        <v>0.33413999999999999</v>
      </c>
      <c r="G331">
        <v>13.91613268747138</v>
      </c>
      <c r="H331">
        <v>6.7319454186056147</v>
      </c>
      <c r="I331">
        <v>7.5784455543422053</v>
      </c>
      <c r="J331">
        <v>709.96799999999996</v>
      </c>
      <c r="K331">
        <v>38</v>
      </c>
      <c r="L331">
        <v>1.631578947368421</v>
      </c>
      <c r="M331">
        <v>5.2631578947368397E-2</v>
      </c>
      <c r="N331">
        <v>5.2631578947368397E-2</v>
      </c>
      <c r="O331">
        <v>0.34868421052631571</v>
      </c>
      <c r="P331">
        <v>0.50657894736842102</v>
      </c>
      <c r="Q331">
        <v>0.21052631578947359</v>
      </c>
      <c r="R331">
        <v>0.2368421052631578</v>
      </c>
      <c r="S331">
        <v>0.44078947368421051</v>
      </c>
      <c r="T331">
        <v>0</v>
      </c>
    </row>
    <row r="332" spans="1:20" x14ac:dyDescent="0.45">
      <c r="A332" t="s">
        <v>1359</v>
      </c>
      <c r="B332">
        <v>0.85899999999999999</v>
      </c>
      <c r="C332">
        <v>4.2699999999999996</v>
      </c>
      <c r="D332">
        <v>6.83</v>
      </c>
      <c r="E332">
        <v>881.99</v>
      </c>
      <c r="F332">
        <v>0.44224000000000002</v>
      </c>
      <c r="G332">
        <v>20.139298247615489</v>
      </c>
      <c r="H332">
        <v>9.8926836119141992</v>
      </c>
      <c r="I332">
        <v>11.10104929865855</v>
      </c>
      <c r="J332">
        <v>2211.6795000000002</v>
      </c>
      <c r="K332">
        <v>80</v>
      </c>
      <c r="L332">
        <v>1.75</v>
      </c>
      <c r="M332">
        <v>2.5000000000000001E-2</v>
      </c>
      <c r="N332">
        <v>2.5000000000000001E-2</v>
      </c>
      <c r="O332">
        <v>0.16562499999999999</v>
      </c>
      <c r="P332">
        <v>0.32187500000000002</v>
      </c>
      <c r="Q332">
        <v>9.0624999999999997E-2</v>
      </c>
      <c r="R332">
        <v>0.22500000000000001</v>
      </c>
      <c r="S332">
        <v>0.30312499999999998</v>
      </c>
      <c r="T332">
        <v>0</v>
      </c>
    </row>
    <row r="333" spans="1:20" x14ac:dyDescent="0.45">
      <c r="A333" t="s">
        <v>1360</v>
      </c>
      <c r="B333">
        <v>1.048</v>
      </c>
      <c r="C333">
        <v>3.12</v>
      </c>
      <c r="D333">
        <v>4.9000000000000004</v>
      </c>
      <c r="E333">
        <v>194.21</v>
      </c>
      <c r="F333">
        <v>0.39158999999999999</v>
      </c>
      <c r="G333">
        <v>15.32857155115382</v>
      </c>
      <c r="H333">
        <v>7.4493442299338</v>
      </c>
      <c r="I333">
        <v>8.3780486116225301</v>
      </c>
      <c r="J333">
        <v>956.67025000000001</v>
      </c>
      <c r="K333">
        <v>38</v>
      </c>
      <c r="L333">
        <v>1.631578947368421</v>
      </c>
      <c r="M333">
        <v>5.2631578947368397E-2</v>
      </c>
      <c r="N333">
        <v>5.2631578947368397E-2</v>
      </c>
      <c r="O333">
        <v>0.1118421052631579</v>
      </c>
      <c r="P333">
        <v>0.29605263157894729</v>
      </c>
      <c r="Q333">
        <v>9.2105263157894704E-2</v>
      </c>
      <c r="R333">
        <v>0.1184210526315789</v>
      </c>
      <c r="S333">
        <v>0.53947368421052633</v>
      </c>
      <c r="T333">
        <v>0</v>
      </c>
    </row>
    <row r="334" spans="1:20" x14ac:dyDescent="0.45">
      <c r="A334" t="s">
        <v>1361</v>
      </c>
      <c r="B334">
        <v>0.88700000000000001</v>
      </c>
      <c r="C334">
        <v>3.46</v>
      </c>
      <c r="D334">
        <v>5.43</v>
      </c>
      <c r="E334">
        <v>407.43</v>
      </c>
      <c r="F334">
        <v>0.435</v>
      </c>
      <c r="G334">
        <v>16.591789793406381</v>
      </c>
      <c r="H334">
        <v>8.0910304845045253</v>
      </c>
      <c r="I334">
        <v>9.0931147543750495</v>
      </c>
      <c r="J334">
        <v>1220.7014999999999</v>
      </c>
      <c r="K334">
        <v>44</v>
      </c>
      <c r="L334">
        <v>1.8181818181818179</v>
      </c>
      <c r="M334">
        <v>4.54545454545454E-2</v>
      </c>
      <c r="N334">
        <v>4.54545454545454E-2</v>
      </c>
      <c r="O334">
        <v>0.1818181818181818</v>
      </c>
      <c r="P334">
        <v>0.27272727272727271</v>
      </c>
      <c r="Q334">
        <v>9.6590909090909005E-2</v>
      </c>
      <c r="R334">
        <v>0.22727272727272721</v>
      </c>
      <c r="S334">
        <v>0</v>
      </c>
      <c r="T334">
        <v>0</v>
      </c>
    </row>
    <row r="335" spans="1:20" x14ac:dyDescent="0.45">
      <c r="A335" t="s">
        <v>1362</v>
      </c>
      <c r="B335">
        <v>2.016</v>
      </c>
      <c r="C335">
        <v>3.85</v>
      </c>
      <c r="D335">
        <v>7.27</v>
      </c>
      <c r="E335">
        <v>420.88</v>
      </c>
      <c r="F335">
        <v>0.20523</v>
      </c>
      <c r="G335">
        <v>21.468795417498029</v>
      </c>
      <c r="H335">
        <v>10.466468819106799</v>
      </c>
      <c r="I335">
        <v>11.681489693435569</v>
      </c>
      <c r="J335">
        <v>2619.2617500000001</v>
      </c>
      <c r="K335">
        <v>104</v>
      </c>
      <c r="L335">
        <v>1</v>
      </c>
      <c r="M335">
        <v>5.7692307692307598E-2</v>
      </c>
      <c r="N335">
        <v>5.7692307692307598E-2</v>
      </c>
      <c r="O335">
        <v>0.1033653846153846</v>
      </c>
      <c r="P335">
        <v>0.38701923076923078</v>
      </c>
      <c r="Q335">
        <v>0.18990384615384609</v>
      </c>
      <c r="R335">
        <v>4.8076923076923003E-2</v>
      </c>
      <c r="S335">
        <v>0</v>
      </c>
      <c r="T335">
        <v>0.19230769230769229</v>
      </c>
    </row>
    <row r="336" spans="1:20" x14ac:dyDescent="0.45">
      <c r="A336" t="s">
        <v>1363</v>
      </c>
      <c r="B336">
        <v>1.1459999999999999</v>
      </c>
      <c r="C336">
        <v>4.24</v>
      </c>
      <c r="D336">
        <v>6.42</v>
      </c>
      <c r="E336">
        <v>633.6</v>
      </c>
      <c r="F336">
        <v>0.37946000000000002</v>
      </c>
      <c r="G336">
        <v>20.90904080971508</v>
      </c>
      <c r="H336">
        <v>10.19413639095834</v>
      </c>
      <c r="I336">
        <v>11.37734747950352</v>
      </c>
      <c r="J336">
        <v>2419.9167499999999</v>
      </c>
      <c r="K336">
        <v>104</v>
      </c>
      <c r="L336">
        <v>1.6923076923076921</v>
      </c>
      <c r="M336">
        <v>5.7692307692307598E-2</v>
      </c>
      <c r="N336">
        <v>5.7692307692307598E-2</v>
      </c>
      <c r="O336">
        <v>6.9711538461538394E-2</v>
      </c>
      <c r="P336">
        <v>0.60817307692307687</v>
      </c>
      <c r="Q336">
        <v>0.1394230769230769</v>
      </c>
      <c r="R336">
        <v>1.2019230769230701E-2</v>
      </c>
      <c r="S336">
        <v>0.69711538461538458</v>
      </c>
      <c r="T336">
        <v>9.6153846153846003E-3</v>
      </c>
    </row>
    <row r="337" spans="1:20" x14ac:dyDescent="0.45">
      <c r="A337" t="s">
        <v>1364</v>
      </c>
      <c r="B337">
        <v>1.1599999999999999</v>
      </c>
      <c r="C337">
        <v>4.13</v>
      </c>
      <c r="D337">
        <v>6.24</v>
      </c>
      <c r="E337">
        <v>695.09</v>
      </c>
      <c r="F337">
        <v>0.38023000000000001</v>
      </c>
      <c r="G337">
        <v>20.82616689241712</v>
      </c>
      <c r="H337">
        <v>10.153287047937891</v>
      </c>
      <c r="I337">
        <v>11.33151750019379</v>
      </c>
      <c r="J337">
        <v>2390.98425</v>
      </c>
      <c r="K337">
        <v>104</v>
      </c>
      <c r="L337">
        <v>1.6923076923076921</v>
      </c>
      <c r="M337">
        <v>5.7692307692307598E-2</v>
      </c>
      <c r="N337">
        <v>5.7692307692307598E-2</v>
      </c>
      <c r="O337">
        <v>6.25E-2</v>
      </c>
      <c r="P337">
        <v>0.61778846153846156</v>
      </c>
      <c r="Q337">
        <v>0.1682692307692307</v>
      </c>
      <c r="R337">
        <v>2.1634615384615301E-2</v>
      </c>
      <c r="S337">
        <v>0.68509615384615385</v>
      </c>
      <c r="T337">
        <v>1.44230769230769E-2</v>
      </c>
    </row>
    <row r="338" spans="1:20" x14ac:dyDescent="0.45">
      <c r="A338" t="s">
        <v>1365</v>
      </c>
      <c r="B338">
        <v>1.1830000000000001</v>
      </c>
      <c r="C338">
        <v>4.43</v>
      </c>
      <c r="D338">
        <v>7.93</v>
      </c>
      <c r="E338">
        <v>1072.5899999999999</v>
      </c>
      <c r="F338">
        <v>0.46060000000000001</v>
      </c>
      <c r="G338">
        <v>20.53623518787542</v>
      </c>
      <c r="H338">
        <v>10.012195654796299</v>
      </c>
      <c r="I338">
        <v>11.174002646475699</v>
      </c>
      <c r="J338">
        <v>2292.6192500000002</v>
      </c>
      <c r="K338">
        <v>104</v>
      </c>
      <c r="L338">
        <v>1.2307692307692311</v>
      </c>
      <c r="M338">
        <v>5.7692307692307598E-2</v>
      </c>
      <c r="N338">
        <v>5.7692307692307598E-2</v>
      </c>
      <c r="O338">
        <v>0.23557692307692299</v>
      </c>
      <c r="P338">
        <v>0.59375</v>
      </c>
      <c r="Q338">
        <v>0.16105769230769229</v>
      </c>
      <c r="R338">
        <v>2.4038461538461502E-2</v>
      </c>
      <c r="S338">
        <v>0.56971153846153844</v>
      </c>
      <c r="T338">
        <v>2.8846153846153799E-2</v>
      </c>
    </row>
    <row r="339" spans="1:20" x14ac:dyDescent="0.45">
      <c r="A339" t="s">
        <v>1366</v>
      </c>
      <c r="B339">
        <v>0.96</v>
      </c>
      <c r="C339">
        <v>4.09</v>
      </c>
      <c r="D339">
        <v>6.54</v>
      </c>
      <c r="E339">
        <v>850.48</v>
      </c>
      <c r="F339">
        <v>0.45439000000000002</v>
      </c>
      <c r="G339">
        <v>20.4853517983492</v>
      </c>
      <c r="H339">
        <v>9.9869807689267205</v>
      </c>
      <c r="I339">
        <v>11.146038791829429</v>
      </c>
      <c r="J339">
        <v>2275.46425</v>
      </c>
      <c r="K339">
        <v>80</v>
      </c>
      <c r="L339">
        <v>1.375</v>
      </c>
      <c r="M339">
        <v>7.4999999999999997E-2</v>
      </c>
      <c r="N339">
        <v>7.4999999999999997E-2</v>
      </c>
      <c r="O339">
        <v>0.15</v>
      </c>
      <c r="P339">
        <v>0.59062499999999996</v>
      </c>
      <c r="Q339">
        <v>0.25624999999999998</v>
      </c>
      <c r="R339">
        <v>9.0624999999999997E-2</v>
      </c>
      <c r="S339">
        <v>0.4</v>
      </c>
      <c r="T339">
        <v>3.4375000000000003E-2</v>
      </c>
    </row>
    <row r="340" spans="1:20" x14ac:dyDescent="0.45">
      <c r="A340" t="s">
        <v>1367</v>
      </c>
      <c r="B340">
        <v>1.145</v>
      </c>
      <c r="C340">
        <v>4.1500000000000004</v>
      </c>
      <c r="D340">
        <v>7.25</v>
      </c>
      <c r="E340">
        <v>494.42</v>
      </c>
      <c r="F340">
        <v>0.31080000000000002</v>
      </c>
      <c r="G340">
        <v>20.558603851360619</v>
      </c>
      <c r="H340">
        <v>10.022758817119421</v>
      </c>
      <c r="I340">
        <v>11.18613345805273</v>
      </c>
      <c r="J340">
        <v>2300.0172499999999</v>
      </c>
      <c r="K340">
        <v>104</v>
      </c>
      <c r="L340">
        <v>1.346153846153846</v>
      </c>
      <c r="M340">
        <v>5.7692307692307598E-2</v>
      </c>
      <c r="N340">
        <v>5.7692307692307598E-2</v>
      </c>
      <c r="O340">
        <v>0.1995192307692307</v>
      </c>
      <c r="P340">
        <v>0.58653846153846156</v>
      </c>
      <c r="Q340">
        <v>0.1682692307692307</v>
      </c>
      <c r="R340">
        <v>0.14182692307692299</v>
      </c>
      <c r="S340">
        <v>0</v>
      </c>
      <c r="T340">
        <v>0.18990384615384609</v>
      </c>
    </row>
    <row r="341" spans="1:20" x14ac:dyDescent="0.45">
      <c r="A341" t="s">
        <v>1368</v>
      </c>
      <c r="B341">
        <v>0.83399999999999996</v>
      </c>
      <c r="C341">
        <v>4.2</v>
      </c>
      <c r="D341">
        <v>5.86</v>
      </c>
      <c r="E341">
        <v>777.77</v>
      </c>
      <c r="F341">
        <v>0.45867000000000002</v>
      </c>
      <c r="G341">
        <v>16.44518796426361</v>
      </c>
      <c r="H341">
        <v>8.438822995843795</v>
      </c>
      <c r="I341">
        <v>9.3836728949139943</v>
      </c>
      <c r="J341">
        <v>1302.19775</v>
      </c>
      <c r="K341">
        <v>44</v>
      </c>
      <c r="L341">
        <v>1.8181818181818179</v>
      </c>
      <c r="M341">
        <v>4.54545454545454E-2</v>
      </c>
      <c r="N341">
        <v>4.54545454545454E-2</v>
      </c>
      <c r="O341">
        <v>0.23863636363636359</v>
      </c>
      <c r="P341">
        <v>0.30681818181818182</v>
      </c>
      <c r="Q341">
        <v>0.1136363636363636</v>
      </c>
      <c r="R341">
        <v>0.21022727272727271</v>
      </c>
      <c r="S341">
        <v>0.1818181818181818</v>
      </c>
      <c r="T341">
        <v>0</v>
      </c>
    </row>
    <row r="342" spans="1:20" x14ac:dyDescent="0.45">
      <c r="A342" t="s">
        <v>1369</v>
      </c>
      <c r="B342">
        <v>0.97</v>
      </c>
      <c r="C342">
        <v>4.2699999999999996</v>
      </c>
      <c r="D342">
        <v>5.28</v>
      </c>
      <c r="E342">
        <v>1004.13</v>
      </c>
      <c r="F342">
        <v>0.56952000000000003</v>
      </c>
      <c r="G342">
        <v>13.8082018449409</v>
      </c>
      <c r="H342">
        <v>7.0865137586390397</v>
      </c>
      <c r="I342">
        <v>7.8792601377676501</v>
      </c>
      <c r="J342">
        <v>770.97149999999999</v>
      </c>
      <c r="K342">
        <v>20</v>
      </c>
      <c r="L342">
        <v>1</v>
      </c>
      <c r="M342">
        <v>0.1</v>
      </c>
      <c r="N342">
        <v>0.1</v>
      </c>
      <c r="O342">
        <v>0.15</v>
      </c>
      <c r="P342">
        <v>0</v>
      </c>
      <c r="Q342">
        <v>0.35</v>
      </c>
      <c r="R342">
        <v>0.15</v>
      </c>
      <c r="S342">
        <v>0.27500000000000002</v>
      </c>
      <c r="T342">
        <v>0</v>
      </c>
    </row>
    <row r="343" spans="1:20" x14ac:dyDescent="0.45">
      <c r="A343" t="s">
        <v>1370</v>
      </c>
      <c r="B343">
        <v>1.139</v>
      </c>
      <c r="C343">
        <v>4.34</v>
      </c>
      <c r="D343">
        <v>5.23</v>
      </c>
      <c r="E343">
        <v>974.55</v>
      </c>
      <c r="F343">
        <v>0.56283000000000005</v>
      </c>
      <c r="G343">
        <v>13.72573908103117</v>
      </c>
      <c r="H343">
        <v>7.0933431243242353</v>
      </c>
      <c r="I343">
        <v>7.8770415359185604</v>
      </c>
      <c r="J343">
        <v>766.90925000000004</v>
      </c>
      <c r="K343">
        <v>20</v>
      </c>
      <c r="L343">
        <v>1</v>
      </c>
      <c r="M343">
        <v>0.1</v>
      </c>
      <c r="N343">
        <v>0.1</v>
      </c>
      <c r="O343">
        <v>0.125</v>
      </c>
      <c r="P343">
        <v>0.2</v>
      </c>
      <c r="Q343">
        <v>0.375</v>
      </c>
      <c r="R343">
        <v>0.1125</v>
      </c>
      <c r="S343">
        <v>0.27500000000000002</v>
      </c>
      <c r="T343">
        <v>0</v>
      </c>
    </row>
    <row r="344" spans="1:20" x14ac:dyDescent="0.45">
      <c r="A344" t="s">
        <v>1371</v>
      </c>
      <c r="B344">
        <v>1.45</v>
      </c>
      <c r="C344">
        <v>4.78</v>
      </c>
      <c r="D344">
        <v>6.29</v>
      </c>
      <c r="E344">
        <v>1051.52</v>
      </c>
      <c r="F344">
        <v>0.46153</v>
      </c>
      <c r="G344">
        <v>19.573421219953229</v>
      </c>
      <c r="H344">
        <v>9.9086075926183792</v>
      </c>
      <c r="I344">
        <v>8.8653162662377092</v>
      </c>
      <c r="J344">
        <v>1719.0767499999999</v>
      </c>
      <c r="K344">
        <v>88</v>
      </c>
      <c r="L344">
        <v>1</v>
      </c>
      <c r="M344">
        <v>4.54545454545454E-2</v>
      </c>
      <c r="N344">
        <v>4.54545454545454E-2</v>
      </c>
      <c r="O344">
        <v>0.1107954545454545</v>
      </c>
      <c r="P344">
        <v>0.30397727272727271</v>
      </c>
      <c r="Q344">
        <v>0.1676136363636363</v>
      </c>
      <c r="R344">
        <v>3.4090909090908998E-2</v>
      </c>
      <c r="S344">
        <v>0</v>
      </c>
      <c r="T344">
        <v>0.25852272727272729</v>
      </c>
    </row>
    <row r="345" spans="1:20" x14ac:dyDescent="0.45">
      <c r="A345" t="s">
        <v>1372</v>
      </c>
      <c r="B345">
        <v>1.1399999999999999</v>
      </c>
      <c r="C345">
        <v>4.1500000000000004</v>
      </c>
      <c r="D345">
        <v>6.77</v>
      </c>
      <c r="E345">
        <v>899.08</v>
      </c>
      <c r="F345">
        <v>0.48736000000000002</v>
      </c>
      <c r="G345">
        <v>19.469724945863671</v>
      </c>
      <c r="H345">
        <v>9.8559116475317357</v>
      </c>
      <c r="I345">
        <v>8.8067328509626694</v>
      </c>
      <c r="J345">
        <v>1689.63075</v>
      </c>
      <c r="K345">
        <v>70</v>
      </c>
      <c r="L345">
        <v>1.428571428571429</v>
      </c>
      <c r="M345">
        <v>5.7142857142857099E-2</v>
      </c>
      <c r="N345">
        <v>5.7142857142857099E-2</v>
      </c>
      <c r="O345">
        <v>0.15</v>
      </c>
      <c r="P345">
        <v>0.36071428571428571</v>
      </c>
      <c r="Q345">
        <v>0.2071428571428571</v>
      </c>
      <c r="R345">
        <v>6.4285714285714196E-2</v>
      </c>
      <c r="S345">
        <v>8.2142857142857101E-2</v>
      </c>
      <c r="T345">
        <v>0.3214285714285714</v>
      </c>
    </row>
    <row r="346" spans="1:20" x14ac:dyDescent="0.45">
      <c r="A346" t="s">
        <v>1373</v>
      </c>
      <c r="B346">
        <v>1.1759999999999999</v>
      </c>
      <c r="C346">
        <v>3.98</v>
      </c>
      <c r="D346">
        <v>5.91</v>
      </c>
      <c r="E346">
        <v>794.45</v>
      </c>
      <c r="F346">
        <v>0.46845999999999999</v>
      </c>
      <c r="G346">
        <v>18.808947610173561</v>
      </c>
      <c r="H346">
        <v>9.5201089255154443</v>
      </c>
      <c r="I346">
        <v>8.4323710407746955</v>
      </c>
      <c r="J346">
        <v>1509.654</v>
      </c>
      <c r="K346">
        <v>64</v>
      </c>
      <c r="L346">
        <v>1.375</v>
      </c>
      <c r="M346">
        <v>6.25E-2</v>
      </c>
      <c r="N346">
        <v>6.25E-2</v>
      </c>
      <c r="O346">
        <v>0.1484375</v>
      </c>
      <c r="P346">
        <v>0.296875</v>
      </c>
      <c r="Q346">
        <v>0.19140625</v>
      </c>
      <c r="R346">
        <v>0.12890625</v>
      </c>
      <c r="S346">
        <v>0</v>
      </c>
      <c r="T346">
        <v>0.31640625</v>
      </c>
    </row>
    <row r="347" spans="1:20" x14ac:dyDescent="0.45">
      <c r="A347" t="s">
        <v>1374</v>
      </c>
      <c r="B347">
        <v>1.0660000000000001</v>
      </c>
      <c r="C347">
        <v>4.33</v>
      </c>
      <c r="D347">
        <v>5.48</v>
      </c>
      <c r="E347">
        <v>907.13</v>
      </c>
      <c r="F347">
        <v>0.44334000000000001</v>
      </c>
      <c r="G347">
        <v>19.712239021799029</v>
      </c>
      <c r="H347">
        <v>9.9791763603475605</v>
      </c>
      <c r="I347">
        <v>8.9437883927360193</v>
      </c>
      <c r="J347">
        <v>1759.029</v>
      </c>
      <c r="K347">
        <v>64</v>
      </c>
      <c r="L347">
        <v>1.9375</v>
      </c>
      <c r="M347">
        <v>6.25E-2</v>
      </c>
      <c r="N347">
        <v>6.25E-2</v>
      </c>
      <c r="O347">
        <v>8.203125E-2</v>
      </c>
      <c r="P347">
        <v>0.2109375</v>
      </c>
      <c r="Q347">
        <v>8.203125E-2</v>
      </c>
      <c r="R347">
        <v>0.1171875</v>
      </c>
      <c r="S347">
        <v>0.3828125</v>
      </c>
      <c r="T347">
        <v>0</v>
      </c>
    </row>
    <row r="348" spans="1:20" x14ac:dyDescent="0.45">
      <c r="A348" t="s">
        <v>1375</v>
      </c>
      <c r="B348">
        <v>1.2789999999999999</v>
      </c>
      <c r="C348">
        <v>3.66</v>
      </c>
      <c r="D348">
        <v>6.1</v>
      </c>
      <c r="E348">
        <v>421.92</v>
      </c>
      <c r="F348">
        <v>0.36387999999999998</v>
      </c>
      <c r="G348">
        <v>18.793056979046089</v>
      </c>
      <c r="H348">
        <v>9.5120879826930658</v>
      </c>
      <c r="I348">
        <v>8.4233276747730645</v>
      </c>
      <c r="J348">
        <v>1505.4882500000001</v>
      </c>
      <c r="K348">
        <v>70</v>
      </c>
      <c r="L348">
        <v>1.428571428571429</v>
      </c>
      <c r="M348">
        <v>5.7142857142857099E-2</v>
      </c>
      <c r="N348">
        <v>5.7142857142857099E-2</v>
      </c>
      <c r="O348">
        <v>0.15714285714285711</v>
      </c>
      <c r="P348">
        <v>0.19285714285714281</v>
      </c>
      <c r="Q348">
        <v>0.15</v>
      </c>
      <c r="R348">
        <v>0.1357142857142857</v>
      </c>
      <c r="S348">
        <v>8.2142857142857101E-2</v>
      </c>
      <c r="T348">
        <v>0.26428571428571429</v>
      </c>
    </row>
    <row r="349" spans="1:20" x14ac:dyDescent="0.45">
      <c r="A349" t="s">
        <v>1376</v>
      </c>
      <c r="B349">
        <v>1.3149999999999999</v>
      </c>
      <c r="C349">
        <v>3.96</v>
      </c>
      <c r="D349">
        <v>5.43</v>
      </c>
      <c r="E349">
        <v>455.64</v>
      </c>
      <c r="F349">
        <v>0.38828000000000001</v>
      </c>
      <c r="G349">
        <v>18.39525146956694</v>
      </c>
      <c r="H349">
        <v>9.3101931218314053</v>
      </c>
      <c r="I349">
        <v>8.1979052027389692</v>
      </c>
      <c r="J349">
        <v>1403.75125</v>
      </c>
      <c r="K349">
        <v>64</v>
      </c>
      <c r="L349">
        <v>1.28125</v>
      </c>
      <c r="M349">
        <v>6.25E-2</v>
      </c>
      <c r="N349">
        <v>6.25E-2</v>
      </c>
      <c r="O349">
        <v>0.109375</v>
      </c>
      <c r="P349">
        <v>0.35546875</v>
      </c>
      <c r="Q349">
        <v>0.23046875</v>
      </c>
      <c r="R349">
        <v>0.12890625</v>
      </c>
      <c r="S349">
        <v>0.2578125</v>
      </c>
      <c r="T349">
        <v>0</v>
      </c>
    </row>
    <row r="350" spans="1:20" x14ac:dyDescent="0.45">
      <c r="A350" t="s">
        <v>1377</v>
      </c>
      <c r="B350">
        <v>1.071</v>
      </c>
      <c r="C350">
        <v>4.57</v>
      </c>
      <c r="D350">
        <v>5.85</v>
      </c>
      <c r="E350">
        <v>1295.77</v>
      </c>
      <c r="F350">
        <v>0.52871000000000001</v>
      </c>
      <c r="G350">
        <v>19.491568280870801</v>
      </c>
      <c r="H350">
        <v>9.8670119284455104</v>
      </c>
      <c r="I350">
        <v>8.8188673873710499</v>
      </c>
      <c r="J350">
        <v>1695.7715000000001</v>
      </c>
      <c r="K350">
        <v>64</v>
      </c>
      <c r="L350">
        <v>1.375</v>
      </c>
      <c r="M350">
        <v>6.25E-2</v>
      </c>
      <c r="N350">
        <v>6.25E-2</v>
      </c>
      <c r="O350">
        <v>0.23828125</v>
      </c>
      <c r="P350">
        <v>0.39453125</v>
      </c>
      <c r="Q350">
        <v>0.23046875</v>
      </c>
      <c r="R350">
        <v>8.203125E-2</v>
      </c>
      <c r="S350">
        <v>0.39453125</v>
      </c>
      <c r="T350">
        <v>0</v>
      </c>
    </row>
    <row r="351" spans="1:20" x14ac:dyDescent="0.45">
      <c r="A351" t="s">
        <v>1378</v>
      </c>
      <c r="B351">
        <v>1.18</v>
      </c>
      <c r="C351">
        <v>4.43</v>
      </c>
      <c r="D351">
        <v>6.18</v>
      </c>
      <c r="E351">
        <v>1018.75</v>
      </c>
      <c r="F351">
        <v>0.50905</v>
      </c>
      <c r="G351">
        <v>18.497156553220879</v>
      </c>
      <c r="H351">
        <v>9.3615359679101644</v>
      </c>
      <c r="I351">
        <v>8.2559239821999206</v>
      </c>
      <c r="J351">
        <v>1429.3505</v>
      </c>
      <c r="K351">
        <v>58</v>
      </c>
      <c r="L351">
        <v>1.3103448275862071</v>
      </c>
      <c r="M351">
        <v>6.8965517241379296E-2</v>
      </c>
      <c r="N351">
        <v>6.8965517241379296E-2</v>
      </c>
      <c r="O351">
        <v>0.1551724137931034</v>
      </c>
      <c r="P351">
        <v>0.39655172413793099</v>
      </c>
      <c r="Q351">
        <v>0.2456896551724137</v>
      </c>
      <c r="R351">
        <v>5.60344827586206E-2</v>
      </c>
      <c r="S351">
        <v>0.41810344827586199</v>
      </c>
      <c r="T351">
        <v>0</v>
      </c>
    </row>
    <row r="352" spans="1:20" x14ac:dyDescent="0.45">
      <c r="A352" t="s">
        <v>1379</v>
      </c>
      <c r="B352">
        <v>1.72</v>
      </c>
      <c r="C352">
        <v>3.92</v>
      </c>
      <c r="D352">
        <v>5.82</v>
      </c>
      <c r="E352">
        <v>433.61</v>
      </c>
      <c r="F352">
        <v>0.38424000000000003</v>
      </c>
      <c r="G352">
        <v>18.77522547387046</v>
      </c>
      <c r="H352">
        <v>9.5031158340745954</v>
      </c>
      <c r="I352">
        <v>8.4131981691398305</v>
      </c>
      <c r="J352">
        <v>1500.8330000000001</v>
      </c>
      <c r="K352">
        <v>70</v>
      </c>
      <c r="L352">
        <v>1.2571428571428569</v>
      </c>
      <c r="M352">
        <v>5.7142857142857099E-2</v>
      </c>
      <c r="N352">
        <v>5.7142857142857099E-2</v>
      </c>
      <c r="O352">
        <v>0.1964285714285714</v>
      </c>
      <c r="P352">
        <v>0.15</v>
      </c>
      <c r="Q352">
        <v>0.1178571428571428</v>
      </c>
      <c r="R352">
        <v>0.14285714285714279</v>
      </c>
      <c r="S352">
        <v>0.1714285714285714</v>
      </c>
      <c r="T352">
        <v>0.1214285714285714</v>
      </c>
    </row>
    <row r="353" spans="1:20" x14ac:dyDescent="0.45">
      <c r="A353" t="s">
        <v>1380</v>
      </c>
      <c r="B353">
        <v>1.026</v>
      </c>
      <c r="C353">
        <v>4.32</v>
      </c>
      <c r="D353">
        <v>5.76</v>
      </c>
      <c r="E353">
        <v>907.77</v>
      </c>
      <c r="F353">
        <v>0.45467000000000002</v>
      </c>
      <c r="G353">
        <v>19.81699888969073</v>
      </c>
      <c r="H353">
        <v>10.0321456604566</v>
      </c>
      <c r="I353">
        <v>9.0032060130836857</v>
      </c>
      <c r="J353">
        <v>1789.5732499999999</v>
      </c>
      <c r="K353">
        <v>64</v>
      </c>
      <c r="L353">
        <v>1.9375</v>
      </c>
      <c r="M353">
        <v>6.25E-2</v>
      </c>
      <c r="N353">
        <v>6.25E-2</v>
      </c>
      <c r="O353">
        <v>7.8125E-2</v>
      </c>
      <c r="P353">
        <v>0.2109375</v>
      </c>
      <c r="Q353">
        <v>8.984375E-2</v>
      </c>
      <c r="R353">
        <v>0.51953125</v>
      </c>
      <c r="S353">
        <v>0</v>
      </c>
      <c r="T353">
        <v>0.21484375</v>
      </c>
    </row>
    <row r="354" spans="1:20" x14ac:dyDescent="0.45">
      <c r="A354" t="s">
        <v>1381</v>
      </c>
      <c r="B354">
        <v>1.325</v>
      </c>
      <c r="C354">
        <v>3.91</v>
      </c>
      <c r="D354">
        <v>5.36</v>
      </c>
      <c r="E354">
        <v>423.4</v>
      </c>
      <c r="F354">
        <v>0.39801999999999998</v>
      </c>
      <c r="G354">
        <v>18.70944242993119</v>
      </c>
      <c r="H354">
        <v>9.4695209328812542</v>
      </c>
      <c r="I354">
        <v>8.3760089103349102</v>
      </c>
      <c r="J354">
        <v>1483.7012500000001</v>
      </c>
      <c r="K354">
        <v>70</v>
      </c>
      <c r="L354">
        <v>1.2571428571428569</v>
      </c>
      <c r="M354">
        <v>5.7142857142857099E-2</v>
      </c>
      <c r="N354">
        <v>5.7142857142857099E-2</v>
      </c>
      <c r="O354">
        <v>0.2392857142857143</v>
      </c>
      <c r="P354">
        <v>0.19285714285714281</v>
      </c>
      <c r="Q354">
        <v>0.1</v>
      </c>
      <c r="R354">
        <v>6.4285714285714196E-2</v>
      </c>
      <c r="S354">
        <v>0.34642857142857142</v>
      </c>
      <c r="T354">
        <v>0</v>
      </c>
    </row>
    <row r="355" spans="1:20" x14ac:dyDescent="0.45">
      <c r="A355" t="s">
        <v>1382</v>
      </c>
      <c r="B355">
        <v>1.327</v>
      </c>
      <c r="C355">
        <v>3.42</v>
      </c>
      <c r="D355">
        <v>5.83</v>
      </c>
      <c r="E355">
        <v>254.01</v>
      </c>
      <c r="F355">
        <v>0.23784</v>
      </c>
      <c r="G355">
        <v>19.553124835702839</v>
      </c>
      <c r="H355">
        <v>9.8983548068727707</v>
      </c>
      <c r="I355">
        <v>8.8538357649520343</v>
      </c>
      <c r="J355">
        <v>1713.29025</v>
      </c>
      <c r="K355">
        <v>88</v>
      </c>
      <c r="L355">
        <v>1.4090909090909089</v>
      </c>
      <c r="M355">
        <v>4.54545454545454E-2</v>
      </c>
      <c r="N355">
        <v>4.54545454545454E-2</v>
      </c>
      <c r="O355">
        <v>0.125</v>
      </c>
      <c r="P355">
        <v>0.61931818181818177</v>
      </c>
      <c r="Q355">
        <v>0.16193181818181809</v>
      </c>
      <c r="R355">
        <v>5.6818181818181802E-2</v>
      </c>
      <c r="S355">
        <v>0</v>
      </c>
      <c r="T355">
        <v>0.25284090909090912</v>
      </c>
    </row>
    <row r="356" spans="1:20" x14ac:dyDescent="0.45">
      <c r="A356" t="s">
        <v>1383</v>
      </c>
      <c r="B356">
        <v>1.2949999999999999</v>
      </c>
      <c r="C356">
        <v>3.75</v>
      </c>
      <c r="D356">
        <v>5.67</v>
      </c>
      <c r="E356">
        <v>685.83</v>
      </c>
      <c r="F356">
        <v>0.45710000000000001</v>
      </c>
      <c r="G356">
        <v>18.48041671534866</v>
      </c>
      <c r="H356">
        <v>9.3532720495131958</v>
      </c>
      <c r="I356">
        <v>8.2460682058632155</v>
      </c>
      <c r="J356">
        <v>1425.09025</v>
      </c>
      <c r="K356">
        <v>64</v>
      </c>
      <c r="L356">
        <v>1.28125</v>
      </c>
      <c r="M356">
        <v>6.25E-2</v>
      </c>
      <c r="N356">
        <v>6.25E-2</v>
      </c>
      <c r="O356">
        <v>0.1328125</v>
      </c>
      <c r="P356">
        <v>0.359375</v>
      </c>
      <c r="Q356">
        <v>0.2265625</v>
      </c>
      <c r="R356">
        <v>1.953125E-2</v>
      </c>
      <c r="S356">
        <v>0.48046875</v>
      </c>
      <c r="T356">
        <v>3.90625E-3</v>
      </c>
    </row>
    <row r="357" spans="1:20" x14ac:dyDescent="0.45">
      <c r="A357" t="s">
        <v>1384</v>
      </c>
      <c r="B357">
        <v>1.25</v>
      </c>
      <c r="C357">
        <v>3.55</v>
      </c>
      <c r="D357">
        <v>6.19</v>
      </c>
      <c r="E357">
        <v>153.38999999999999</v>
      </c>
      <c r="F357">
        <v>0.26694000000000001</v>
      </c>
      <c r="G357">
        <v>21.705812813387709</v>
      </c>
      <c r="H357">
        <v>10.139233563246719</v>
      </c>
      <c r="I357">
        <v>11.54650177185197</v>
      </c>
      <c r="J357">
        <v>2538.5605</v>
      </c>
      <c r="K357">
        <v>116</v>
      </c>
      <c r="L357">
        <v>1.327586206896552</v>
      </c>
      <c r="M357">
        <v>5.1724137931034399E-2</v>
      </c>
      <c r="N357">
        <v>5.1724137931034399E-2</v>
      </c>
      <c r="O357">
        <v>9.6982758620689599E-2</v>
      </c>
      <c r="P357">
        <v>0.27155172413793099</v>
      </c>
      <c r="Q357">
        <v>0.1443965517241379</v>
      </c>
      <c r="R357">
        <v>0.26724137931034481</v>
      </c>
      <c r="S357">
        <v>0.1206896551724138</v>
      </c>
      <c r="T357">
        <v>8.18965517241379E-2</v>
      </c>
    </row>
    <row r="358" spans="1:20" x14ac:dyDescent="0.45">
      <c r="A358" t="s">
        <v>1385</v>
      </c>
      <c r="B358">
        <v>1.325</v>
      </c>
      <c r="C358">
        <v>3.48</v>
      </c>
      <c r="D358">
        <v>6.08</v>
      </c>
      <c r="E358">
        <v>166.45</v>
      </c>
      <c r="F358">
        <v>0.25087999999999999</v>
      </c>
      <c r="G358">
        <v>21.764244105163481</v>
      </c>
      <c r="H358">
        <v>10.16662779895216</v>
      </c>
      <c r="I358">
        <v>11.57751784127777</v>
      </c>
      <c r="J358">
        <v>2559.1244999999999</v>
      </c>
      <c r="K358">
        <v>128</v>
      </c>
      <c r="L358">
        <v>1.390625</v>
      </c>
      <c r="M358">
        <v>4.6875E-2</v>
      </c>
      <c r="N358">
        <v>4.6875E-2</v>
      </c>
      <c r="O358">
        <v>0.14453125</v>
      </c>
      <c r="P358">
        <v>0.439453125</v>
      </c>
      <c r="Q358">
        <v>0.119140625</v>
      </c>
      <c r="R358">
        <v>0.271484375</v>
      </c>
      <c r="S358">
        <v>0.314453125</v>
      </c>
      <c r="T358">
        <v>7.8125E-2</v>
      </c>
    </row>
    <row r="359" spans="1:20" x14ac:dyDescent="0.45">
      <c r="A359" t="s">
        <v>1386</v>
      </c>
      <c r="B359">
        <v>1.389</v>
      </c>
      <c r="C359">
        <v>3.5</v>
      </c>
      <c r="D359">
        <v>5.97</v>
      </c>
      <c r="E359">
        <v>208</v>
      </c>
      <c r="F359">
        <v>0.27816999999999997</v>
      </c>
      <c r="G359">
        <v>21.447098058606411</v>
      </c>
      <c r="H359">
        <v>10.018347844570441</v>
      </c>
      <c r="I359">
        <v>11.409319234225331</v>
      </c>
      <c r="J359">
        <v>2448.9445000000001</v>
      </c>
      <c r="K359">
        <v>128</v>
      </c>
      <c r="L359">
        <v>1.25</v>
      </c>
      <c r="M359">
        <v>4.6875E-2</v>
      </c>
      <c r="N359">
        <v>4.6875E-2</v>
      </c>
      <c r="O359">
        <v>0.10546875</v>
      </c>
      <c r="P359">
        <v>0.505859375</v>
      </c>
      <c r="Q359">
        <v>0.123046875</v>
      </c>
      <c r="R359">
        <v>0.21484375</v>
      </c>
      <c r="S359">
        <v>0.2421875</v>
      </c>
      <c r="T359">
        <v>8.0078125E-2</v>
      </c>
    </row>
    <row r="360" spans="1:20" x14ac:dyDescent="0.45">
      <c r="A360" t="s">
        <v>1387</v>
      </c>
      <c r="B360">
        <v>1.2310000000000001</v>
      </c>
      <c r="C360">
        <v>3.82</v>
      </c>
      <c r="D360">
        <v>7.42</v>
      </c>
      <c r="E360">
        <v>805.28</v>
      </c>
      <c r="F360">
        <v>0.42107</v>
      </c>
      <c r="G360">
        <v>21.686476431600159</v>
      </c>
      <c r="H360">
        <v>11.28582158767987</v>
      </c>
      <c r="I360">
        <v>12.520629931324629</v>
      </c>
      <c r="J360">
        <v>3064.4205000000002</v>
      </c>
      <c r="K360">
        <v>136</v>
      </c>
      <c r="L360">
        <v>1.3529411764705881</v>
      </c>
      <c r="M360">
        <v>5.8823529411764698E-2</v>
      </c>
      <c r="N360">
        <v>5.8823529411764698E-2</v>
      </c>
      <c r="O360">
        <v>0.18382352941176469</v>
      </c>
      <c r="P360">
        <v>0.59375</v>
      </c>
      <c r="Q360">
        <v>0.1911764705882352</v>
      </c>
      <c r="R360">
        <v>6.0661764705882297E-2</v>
      </c>
      <c r="S360">
        <v>0.3952205882352941</v>
      </c>
      <c r="T360">
        <v>7.3529411764704997E-3</v>
      </c>
    </row>
    <row r="361" spans="1:20" x14ac:dyDescent="0.45">
      <c r="A361" t="s">
        <v>1388</v>
      </c>
      <c r="B361">
        <v>1.444</v>
      </c>
      <c r="C361">
        <v>5.55</v>
      </c>
      <c r="D361">
        <v>10.62</v>
      </c>
      <c r="E361">
        <v>1134.8800000000001</v>
      </c>
      <c r="F361">
        <v>0.49743999999999999</v>
      </c>
      <c r="G361">
        <v>20.29082797432736</v>
      </c>
      <c r="H361">
        <v>20.290420830722361</v>
      </c>
      <c r="I361">
        <v>20.22912010946116</v>
      </c>
      <c r="J361">
        <v>7326.6356666666661</v>
      </c>
      <c r="K361">
        <v>198</v>
      </c>
      <c r="L361">
        <v>1.1212121212121211</v>
      </c>
      <c r="M361">
        <v>3.03030303030303E-2</v>
      </c>
      <c r="N361">
        <v>3.03030303030303E-2</v>
      </c>
      <c r="O361">
        <v>9.0909090909090898E-2</v>
      </c>
      <c r="P361">
        <v>0.60942760942760943</v>
      </c>
      <c r="Q361">
        <v>0.1195286195286195</v>
      </c>
      <c r="R361">
        <v>3.03030303030303E-2</v>
      </c>
      <c r="S361">
        <v>5.5555555555555497E-2</v>
      </c>
      <c r="T361">
        <v>0.1077441077441077</v>
      </c>
    </row>
    <row r="362" spans="1:20" x14ac:dyDescent="0.45">
      <c r="A362" t="s">
        <v>1389</v>
      </c>
      <c r="B362">
        <v>1.71</v>
      </c>
      <c r="C362">
        <v>5.87</v>
      </c>
      <c r="D362">
        <v>8.7200000000000006</v>
      </c>
      <c r="E362">
        <v>731.57</v>
      </c>
      <c r="F362">
        <v>0.34591</v>
      </c>
      <c r="G362">
        <v>20.8926749537174</v>
      </c>
      <c r="H362">
        <v>20.89274828070393</v>
      </c>
      <c r="I362">
        <v>20.74730700227051</v>
      </c>
      <c r="J362">
        <v>7855.3209999999999</v>
      </c>
      <c r="K362">
        <v>324</v>
      </c>
      <c r="L362">
        <v>1.2592592592592591</v>
      </c>
      <c r="M362">
        <v>3.7037037037037E-2</v>
      </c>
      <c r="N362">
        <v>3.7037037037037E-2</v>
      </c>
      <c r="O362">
        <v>0.12860082304526749</v>
      </c>
      <c r="P362">
        <v>0.71810699588477367</v>
      </c>
      <c r="Q362">
        <v>0.16563786008230449</v>
      </c>
      <c r="R362">
        <v>5.2469135802469098E-2</v>
      </c>
      <c r="S362">
        <v>6.7901234567901203E-2</v>
      </c>
      <c r="T362">
        <v>0.125514403292181</v>
      </c>
    </row>
    <row r="363" spans="1:20" x14ac:dyDescent="0.45">
      <c r="A363" t="s">
        <v>1390</v>
      </c>
      <c r="B363">
        <v>1.204</v>
      </c>
      <c r="C363">
        <v>3.33</v>
      </c>
      <c r="D363">
        <v>7.11</v>
      </c>
      <c r="E363">
        <v>233.75</v>
      </c>
      <c r="F363">
        <v>0.24182000000000001</v>
      </c>
      <c r="G363">
        <v>18.085071071666491</v>
      </c>
      <c r="H363">
        <v>18.085313110214681</v>
      </c>
      <c r="I363">
        <v>17.983581398004631</v>
      </c>
      <c r="J363">
        <v>5104.1089999999986</v>
      </c>
      <c r="K363">
        <v>228</v>
      </c>
      <c r="L363">
        <v>1.4736842105263159</v>
      </c>
      <c r="M363">
        <v>5.2631578947368397E-2</v>
      </c>
      <c r="N363">
        <v>5.2631578947368397E-2</v>
      </c>
      <c r="O363">
        <v>0.15350877192982451</v>
      </c>
      <c r="P363">
        <v>0.65350877192982459</v>
      </c>
      <c r="Q363">
        <v>0.23391812865497069</v>
      </c>
      <c r="R363">
        <v>0.18274853801169591</v>
      </c>
      <c r="S363">
        <v>9.6491228070175405E-2</v>
      </c>
      <c r="T363">
        <v>4.3859649122806998E-3</v>
      </c>
    </row>
    <row r="364" spans="1:20" x14ac:dyDescent="0.45">
      <c r="A364" t="s">
        <v>1391</v>
      </c>
      <c r="B364">
        <v>1.254</v>
      </c>
      <c r="C364">
        <v>3.35</v>
      </c>
      <c r="D364">
        <v>7.42</v>
      </c>
      <c r="E364">
        <v>193.55</v>
      </c>
      <c r="F364">
        <v>0.25516</v>
      </c>
      <c r="G364">
        <v>17.83660934845518</v>
      </c>
      <c r="H364">
        <v>17.8368964790482</v>
      </c>
      <c r="I364">
        <v>17.73902389202993</v>
      </c>
      <c r="J364">
        <v>4898.9986666666664</v>
      </c>
      <c r="K364">
        <v>228</v>
      </c>
      <c r="L364">
        <v>1.368421052631579</v>
      </c>
      <c r="M364">
        <v>5.2631578947368397E-2</v>
      </c>
      <c r="N364">
        <v>5.2631578947368397E-2</v>
      </c>
      <c r="O364">
        <v>0.18274853801169591</v>
      </c>
      <c r="P364">
        <v>0.81871345029239762</v>
      </c>
      <c r="Q364">
        <v>0.2368421052631578</v>
      </c>
      <c r="R364">
        <v>0.1637426900584795</v>
      </c>
      <c r="S364">
        <v>0.18567251461988299</v>
      </c>
      <c r="T364">
        <v>9.0643274853801095E-2</v>
      </c>
    </row>
    <row r="365" spans="1:20" x14ac:dyDescent="0.45">
      <c r="A365" t="s">
        <v>1392</v>
      </c>
      <c r="B365">
        <v>1.127</v>
      </c>
      <c r="C365">
        <v>3.68</v>
      </c>
      <c r="D365">
        <v>7.87</v>
      </c>
      <c r="E365">
        <v>417.1</v>
      </c>
      <c r="F365">
        <v>0.35537999999999997</v>
      </c>
      <c r="G365">
        <v>18.486668977649181</v>
      </c>
      <c r="H365">
        <v>18.486892396529761</v>
      </c>
      <c r="I365">
        <v>18.38027541693652</v>
      </c>
      <c r="J365">
        <v>5450.893</v>
      </c>
      <c r="K365">
        <v>228</v>
      </c>
      <c r="L365">
        <v>1.4736842105263159</v>
      </c>
      <c r="M365">
        <v>5.2631578947368397E-2</v>
      </c>
      <c r="N365">
        <v>5.2631578947368397E-2</v>
      </c>
      <c r="O365">
        <v>0.14035087719298239</v>
      </c>
      <c r="P365">
        <v>0.74707602339181289</v>
      </c>
      <c r="Q365">
        <v>0.23099415204678361</v>
      </c>
      <c r="R365">
        <v>0.21637426900584791</v>
      </c>
      <c r="S365">
        <v>9.6491228070175405E-2</v>
      </c>
      <c r="T365">
        <v>0.1330409356725146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6"/>
  <sheetViews>
    <sheetView zoomScale="115" zoomScaleNormal="115" workbookViewId="0">
      <pane xSplit="1" ySplit="2" topLeftCell="B3" activePane="bottomRight" state="frozen"/>
      <selection pane="topRight" activeCell="B1" sqref="B1"/>
      <selection pane="bottomLeft" activeCell="A3" sqref="A3"/>
      <selection pane="bottomRight" activeCell="K114" sqref="K114"/>
    </sheetView>
  </sheetViews>
  <sheetFormatPr defaultRowHeight="14.25" x14ac:dyDescent="0.45"/>
  <cols>
    <col min="1" max="1" width="35.86328125" bestFit="1" customWidth="1"/>
    <col min="2" max="2" width="13.73046875" bestFit="1" customWidth="1"/>
    <col min="3" max="4" width="13.73046875" customWidth="1"/>
    <col min="5" max="5" width="13.73046875" bestFit="1" customWidth="1"/>
    <col min="6" max="6" width="13.73046875" customWidth="1"/>
    <col min="7" max="7" width="13.73046875" bestFit="1" customWidth="1"/>
    <col min="8" max="9" width="13.73046875" customWidth="1"/>
    <col min="10" max="10" width="13.73046875" bestFit="1" customWidth="1"/>
    <col min="11" max="11" width="13.73046875" customWidth="1"/>
    <col min="12" max="13" width="13.265625" bestFit="1" customWidth="1"/>
    <col min="14" max="14" width="10.86328125" bestFit="1" customWidth="1"/>
  </cols>
  <sheetData>
    <row r="1" spans="1:17" ht="15" x14ac:dyDescent="0.45">
      <c r="B1" s="77" t="s">
        <v>1395</v>
      </c>
      <c r="C1" s="77"/>
      <c r="D1" s="77"/>
      <c r="E1" s="77"/>
      <c r="F1" s="77"/>
      <c r="G1" s="77" t="s">
        <v>1396</v>
      </c>
      <c r="H1" s="77"/>
      <c r="I1" s="77"/>
      <c r="J1" s="77"/>
      <c r="K1" s="77"/>
    </row>
    <row r="2" spans="1:17" ht="15.4" x14ac:dyDescent="0.45">
      <c r="A2" s="38" t="s">
        <v>9</v>
      </c>
      <c r="B2" s="42">
        <v>1013.2</v>
      </c>
      <c r="C2" s="42">
        <v>10132</v>
      </c>
      <c r="D2" s="42">
        <v>101325</v>
      </c>
      <c r="E2" s="42">
        <v>202650</v>
      </c>
      <c r="F2" s="45">
        <f>5*101325</f>
        <v>506625</v>
      </c>
      <c r="G2" s="43">
        <v>1013.2</v>
      </c>
      <c r="H2" s="43">
        <v>10132</v>
      </c>
      <c r="I2" s="43">
        <v>101325</v>
      </c>
      <c r="J2" s="43">
        <v>202650</v>
      </c>
      <c r="K2" s="46">
        <f>5*101325</f>
        <v>506625</v>
      </c>
      <c r="L2" s="69" t="s">
        <v>1393</v>
      </c>
      <c r="M2" s="69" t="s">
        <v>1394</v>
      </c>
      <c r="N2" s="69" t="s">
        <v>0</v>
      </c>
      <c r="Q2" s="67"/>
    </row>
    <row r="3" spans="1:17" ht="15.4" x14ac:dyDescent="0.45">
      <c r="A3" s="39" t="s">
        <v>1029</v>
      </c>
      <c r="B3" s="39">
        <v>0.86097906660000001</v>
      </c>
      <c r="C3" s="39"/>
      <c r="D3" s="39"/>
      <c r="E3" s="39">
        <v>2.0910225435999998</v>
      </c>
      <c r="F3" s="39"/>
      <c r="G3" s="39">
        <v>0.70649674510000005</v>
      </c>
      <c r="H3" s="39"/>
      <c r="I3" s="39"/>
      <c r="J3" s="39">
        <v>2.2320513320000002</v>
      </c>
      <c r="K3" s="39"/>
      <c r="L3" s="44">
        <f t="shared" ref="L3:L66" si="0">IF(E3&lt;=2,1,0)</f>
        <v>0</v>
      </c>
      <c r="M3" s="44">
        <f t="shared" ref="M3:M66" si="1">IF(G3-B3*3.1847898379+0.02715397&gt;0,1,0)</f>
        <v>0</v>
      </c>
      <c r="N3" s="44">
        <f t="shared" ref="N3:N66" si="2">IF(L3+M3=2,1,0)</f>
        <v>0</v>
      </c>
    </row>
    <row r="4" spans="1:17" ht="15.4" x14ac:dyDescent="0.45">
      <c r="A4" s="39" t="s">
        <v>1030</v>
      </c>
      <c r="B4" s="39">
        <v>2.0046790321999999</v>
      </c>
      <c r="C4" s="39"/>
      <c r="D4" s="39"/>
      <c r="E4" s="39">
        <v>4.0091198092999996</v>
      </c>
      <c r="F4" s="39"/>
      <c r="G4" s="39">
        <v>1.6902119846999999</v>
      </c>
      <c r="H4" s="39"/>
      <c r="I4" s="39"/>
      <c r="J4" s="39">
        <v>4.5776636632000001</v>
      </c>
      <c r="K4" s="39"/>
      <c r="L4" s="44">
        <f t="shared" si="0"/>
        <v>0</v>
      </c>
      <c r="M4" s="44">
        <f t="shared" si="1"/>
        <v>0</v>
      </c>
      <c r="N4" s="44">
        <f t="shared" si="2"/>
        <v>0</v>
      </c>
    </row>
    <row r="5" spans="1:17" ht="15.4" x14ac:dyDescent="0.45">
      <c r="A5" s="39" t="s">
        <v>1031</v>
      </c>
      <c r="B5" s="39">
        <v>2.7542074725000001</v>
      </c>
      <c r="C5" s="39"/>
      <c r="D5" s="39"/>
      <c r="E5" s="39">
        <v>4.3923160288999998</v>
      </c>
      <c r="F5" s="39"/>
      <c r="G5" s="39">
        <v>2.5680780634999998</v>
      </c>
      <c r="H5" s="39"/>
      <c r="I5" s="39"/>
      <c r="J5" s="39">
        <v>4.6846923545000001</v>
      </c>
      <c r="K5" s="39"/>
      <c r="L5" s="44">
        <f t="shared" si="0"/>
        <v>0</v>
      </c>
      <c r="M5" s="44">
        <f t="shared" si="1"/>
        <v>0</v>
      </c>
      <c r="N5" s="44">
        <f t="shared" si="2"/>
        <v>0</v>
      </c>
    </row>
    <row r="6" spans="1:17" ht="15.4" x14ac:dyDescent="0.45">
      <c r="A6" s="39" t="s">
        <v>1081</v>
      </c>
      <c r="B6" s="39">
        <v>4.5528505699999999E-2</v>
      </c>
      <c r="C6" s="39"/>
      <c r="D6" s="39"/>
      <c r="E6" s="39">
        <v>1.8375885604</v>
      </c>
      <c r="F6" s="39"/>
      <c r="G6" s="39">
        <v>3.4894711100000003E-2</v>
      </c>
      <c r="H6" s="39"/>
      <c r="I6" s="39"/>
      <c r="J6" s="39">
        <v>1.8236546226000001</v>
      </c>
      <c r="K6" s="39"/>
      <c r="L6" s="44">
        <f t="shared" si="0"/>
        <v>1</v>
      </c>
      <c r="M6" s="44">
        <f t="shared" si="1"/>
        <v>0</v>
      </c>
      <c r="N6" s="44">
        <f t="shared" si="2"/>
        <v>0</v>
      </c>
    </row>
    <row r="7" spans="1:17" ht="15.4" x14ac:dyDescent="0.45">
      <c r="A7" s="39" t="s">
        <v>1032</v>
      </c>
      <c r="B7" s="39">
        <v>1.5463699852999999</v>
      </c>
      <c r="C7" s="39"/>
      <c r="D7" s="39"/>
      <c r="E7" s="39">
        <v>4.7501305618999998</v>
      </c>
      <c r="F7" s="39"/>
      <c r="G7" s="39">
        <v>1.5094439176000001</v>
      </c>
      <c r="H7" s="39"/>
      <c r="I7" s="39"/>
      <c r="J7" s="39">
        <v>5.1388789765</v>
      </c>
      <c r="K7" s="39"/>
      <c r="L7" s="44">
        <f t="shared" si="0"/>
        <v>0</v>
      </c>
      <c r="M7" s="44">
        <f t="shared" si="1"/>
        <v>0</v>
      </c>
      <c r="N7" s="44">
        <f t="shared" si="2"/>
        <v>0</v>
      </c>
    </row>
    <row r="8" spans="1:17" ht="15.4" x14ac:dyDescent="0.45">
      <c r="A8" s="39" t="s">
        <v>1033</v>
      </c>
      <c r="B8" s="39">
        <v>1.7303178103000001</v>
      </c>
      <c r="C8" s="39"/>
      <c r="D8" s="39"/>
      <c r="E8" s="39">
        <v>2.6822025534999998</v>
      </c>
      <c r="F8" s="39"/>
      <c r="G8" s="39">
        <v>1.7916691529</v>
      </c>
      <c r="H8" s="39"/>
      <c r="I8" s="39"/>
      <c r="J8" s="39">
        <v>3.0417669101000002</v>
      </c>
      <c r="K8" s="39"/>
      <c r="L8" s="44">
        <f t="shared" si="0"/>
        <v>0</v>
      </c>
      <c r="M8" s="44">
        <f t="shared" si="1"/>
        <v>0</v>
      </c>
      <c r="N8" s="44">
        <f t="shared" si="2"/>
        <v>0</v>
      </c>
    </row>
    <row r="9" spans="1:17" ht="15.4" x14ac:dyDescent="0.45">
      <c r="A9" s="39" t="s">
        <v>1034</v>
      </c>
      <c r="B9" s="39">
        <v>3.1901749516</v>
      </c>
      <c r="C9" s="39"/>
      <c r="D9" s="39"/>
      <c r="E9" s="39">
        <v>3.5940282749999999</v>
      </c>
      <c r="F9" s="39"/>
      <c r="G9" s="39">
        <v>3.1466268945000002</v>
      </c>
      <c r="H9" s="39"/>
      <c r="I9" s="39"/>
      <c r="J9" s="39">
        <v>3.7344987359999999</v>
      </c>
      <c r="K9" s="39"/>
      <c r="L9" s="44">
        <f t="shared" si="0"/>
        <v>0</v>
      </c>
      <c r="M9" s="44">
        <f t="shared" si="1"/>
        <v>0</v>
      </c>
      <c r="N9" s="44">
        <f t="shared" si="2"/>
        <v>0</v>
      </c>
    </row>
    <row r="10" spans="1:17" ht="15.4" x14ac:dyDescent="0.45">
      <c r="A10" s="39" t="s">
        <v>1035</v>
      </c>
      <c r="B10" s="39">
        <v>0.88058866599999996</v>
      </c>
      <c r="C10" s="39"/>
      <c r="D10" s="39"/>
      <c r="E10" s="39">
        <v>3.2026913061000002</v>
      </c>
      <c r="F10" s="39"/>
      <c r="G10" s="39">
        <v>0.63412219030000005</v>
      </c>
      <c r="H10" s="39"/>
      <c r="I10" s="39"/>
      <c r="J10" s="39">
        <v>3.5506111271999998</v>
      </c>
      <c r="K10" s="39"/>
      <c r="L10" s="44">
        <f t="shared" si="0"/>
        <v>0</v>
      </c>
      <c r="M10" s="44">
        <f t="shared" si="1"/>
        <v>0</v>
      </c>
      <c r="N10" s="44">
        <f t="shared" si="2"/>
        <v>0</v>
      </c>
    </row>
    <row r="11" spans="1:17" ht="15.4" x14ac:dyDescent="0.45">
      <c r="A11" s="39" t="s">
        <v>1036</v>
      </c>
      <c r="B11" s="39">
        <v>0.81155791600000005</v>
      </c>
      <c r="C11" s="39"/>
      <c r="D11" s="39"/>
      <c r="E11" s="39">
        <v>4.0702433196000003</v>
      </c>
      <c r="F11" s="39"/>
      <c r="G11" s="39">
        <v>0.53647487739999999</v>
      </c>
      <c r="H11" s="39"/>
      <c r="I11" s="39"/>
      <c r="J11" s="39">
        <v>4.7417955880999996</v>
      </c>
      <c r="K11" s="39"/>
      <c r="L11" s="44">
        <f t="shared" si="0"/>
        <v>0</v>
      </c>
      <c r="M11" s="44">
        <f t="shared" si="1"/>
        <v>0</v>
      </c>
      <c r="N11" s="44">
        <f t="shared" si="2"/>
        <v>0</v>
      </c>
    </row>
    <row r="12" spans="1:17" ht="15.4" x14ac:dyDescent="0.45">
      <c r="A12" s="39" t="s">
        <v>1037</v>
      </c>
      <c r="B12" s="39">
        <v>2.3674789467999999</v>
      </c>
      <c r="C12" s="39"/>
      <c r="D12" s="39"/>
      <c r="E12" s="39">
        <v>3.0550534266999998</v>
      </c>
      <c r="F12" s="39"/>
      <c r="G12" s="39">
        <v>2.3466818529000002</v>
      </c>
      <c r="H12" s="39"/>
      <c r="I12" s="39"/>
      <c r="J12" s="39">
        <v>3.2928814565</v>
      </c>
      <c r="K12" s="39"/>
      <c r="L12" s="44">
        <f t="shared" si="0"/>
        <v>0</v>
      </c>
      <c r="M12" s="44">
        <f t="shared" si="1"/>
        <v>0</v>
      </c>
      <c r="N12" s="44">
        <f t="shared" si="2"/>
        <v>0</v>
      </c>
    </row>
    <row r="13" spans="1:17" ht="15.4" x14ac:dyDescent="0.45">
      <c r="A13" s="39" t="s">
        <v>1082</v>
      </c>
      <c r="B13" s="39">
        <v>0.1732070698</v>
      </c>
      <c r="C13" s="39"/>
      <c r="D13" s="39"/>
      <c r="E13" s="39">
        <v>3.2687583884999998</v>
      </c>
      <c r="F13" s="39"/>
      <c r="G13" s="39">
        <v>0.1265367134</v>
      </c>
      <c r="H13" s="39"/>
      <c r="I13" s="39"/>
      <c r="J13" s="39">
        <v>3.2672547707000001</v>
      </c>
      <c r="K13" s="39"/>
      <c r="L13" s="44">
        <f t="shared" si="0"/>
        <v>0</v>
      </c>
      <c r="M13" s="44">
        <f t="shared" si="1"/>
        <v>0</v>
      </c>
      <c r="N13" s="44">
        <f t="shared" si="2"/>
        <v>0</v>
      </c>
    </row>
    <row r="14" spans="1:17" ht="15.4" x14ac:dyDescent="0.45">
      <c r="A14" s="39" t="s">
        <v>1083</v>
      </c>
      <c r="B14" s="39">
        <v>1.9439248271</v>
      </c>
      <c r="C14" s="39"/>
      <c r="D14" s="39"/>
      <c r="E14" s="39">
        <v>2.2921950892999998</v>
      </c>
      <c r="F14" s="39"/>
      <c r="G14" s="39">
        <v>1.9675400335</v>
      </c>
      <c r="H14" s="39"/>
      <c r="I14" s="39"/>
      <c r="J14" s="39">
        <v>2.5277924329000001</v>
      </c>
      <c r="K14" s="39"/>
      <c r="L14" s="44">
        <f t="shared" si="0"/>
        <v>0</v>
      </c>
      <c r="M14" s="44">
        <f t="shared" si="1"/>
        <v>0</v>
      </c>
      <c r="N14" s="44">
        <f t="shared" si="2"/>
        <v>0</v>
      </c>
    </row>
    <row r="15" spans="1:17" ht="15.4" x14ac:dyDescent="0.45">
      <c r="A15" s="39" t="s">
        <v>1084</v>
      </c>
      <c r="B15" s="39">
        <v>1.9435829754</v>
      </c>
      <c r="C15" s="39"/>
      <c r="D15" s="39"/>
      <c r="E15" s="39">
        <v>3.3898640630000001</v>
      </c>
      <c r="F15" s="39"/>
      <c r="G15" s="39">
        <v>1.6950417539</v>
      </c>
      <c r="H15" s="39"/>
      <c r="I15" s="39"/>
      <c r="J15" s="39">
        <v>3.6694866523999998</v>
      </c>
      <c r="K15" s="39"/>
      <c r="L15" s="44">
        <f t="shared" si="0"/>
        <v>0</v>
      </c>
      <c r="M15" s="44">
        <f t="shared" si="1"/>
        <v>0</v>
      </c>
      <c r="N15" s="44">
        <f t="shared" si="2"/>
        <v>0</v>
      </c>
    </row>
    <row r="16" spans="1:17" ht="15.4" x14ac:dyDescent="0.45">
      <c r="A16" s="39" t="s">
        <v>1085</v>
      </c>
      <c r="B16" s="39">
        <v>2.5058083306999999</v>
      </c>
      <c r="C16" s="39"/>
      <c r="D16" s="39"/>
      <c r="E16" s="39">
        <v>4.0569024553000004</v>
      </c>
      <c r="F16" s="39"/>
      <c r="G16" s="39">
        <v>2.0392737127</v>
      </c>
      <c r="H16" s="39"/>
      <c r="I16" s="39"/>
      <c r="J16" s="39">
        <v>4.7130803582</v>
      </c>
      <c r="K16" s="39"/>
      <c r="L16" s="44">
        <f t="shared" si="0"/>
        <v>0</v>
      </c>
      <c r="M16" s="44">
        <f t="shared" si="1"/>
        <v>0</v>
      </c>
      <c r="N16" s="44">
        <f t="shared" si="2"/>
        <v>0</v>
      </c>
    </row>
    <row r="17" spans="1:14" ht="15.4" x14ac:dyDescent="0.45">
      <c r="A17" s="39" t="s">
        <v>1038</v>
      </c>
      <c r="B17" s="39">
        <v>1.5079944621000001</v>
      </c>
      <c r="C17" s="39"/>
      <c r="D17" s="39"/>
      <c r="E17" s="39">
        <v>4.1718492071000002</v>
      </c>
      <c r="F17" s="39"/>
      <c r="G17" s="39">
        <v>1.1936102787</v>
      </c>
      <c r="H17" s="39"/>
      <c r="I17" s="39"/>
      <c r="J17" s="39">
        <v>4.4903507961000004</v>
      </c>
      <c r="K17" s="39"/>
      <c r="L17" s="44">
        <f t="shared" si="0"/>
        <v>0</v>
      </c>
      <c r="M17" s="44">
        <f t="shared" si="1"/>
        <v>0</v>
      </c>
      <c r="N17" s="44">
        <f t="shared" si="2"/>
        <v>0</v>
      </c>
    </row>
    <row r="18" spans="1:14" ht="15.4" x14ac:dyDescent="0.45">
      <c r="A18" s="39" t="s">
        <v>1086</v>
      </c>
      <c r="B18" s="39">
        <v>6.7146756299999999E-2</v>
      </c>
      <c r="C18" s="39"/>
      <c r="D18" s="39"/>
      <c r="E18" s="39">
        <v>2.9303525472</v>
      </c>
      <c r="F18" s="39"/>
      <c r="G18" s="39">
        <v>5.37552398E-2</v>
      </c>
      <c r="H18" s="39"/>
      <c r="I18" s="39"/>
      <c r="J18" s="39">
        <v>2.7944759482000001</v>
      </c>
      <c r="K18" s="39"/>
      <c r="L18" s="44">
        <f t="shared" si="0"/>
        <v>0</v>
      </c>
      <c r="M18" s="44">
        <f t="shared" si="1"/>
        <v>0</v>
      </c>
      <c r="N18" s="44">
        <f t="shared" si="2"/>
        <v>0</v>
      </c>
    </row>
    <row r="19" spans="1:14" ht="15.4" x14ac:dyDescent="0.45">
      <c r="A19" s="39" t="s">
        <v>1039</v>
      </c>
      <c r="B19" s="39">
        <v>2.2314374627000002</v>
      </c>
      <c r="C19" s="39"/>
      <c r="D19" s="39"/>
      <c r="E19" s="39">
        <v>2.7632935297999999</v>
      </c>
      <c r="F19" s="39"/>
      <c r="G19" s="39">
        <v>2.3249068200999998</v>
      </c>
      <c r="H19" s="39"/>
      <c r="I19" s="39"/>
      <c r="J19" s="39">
        <v>2.7749355546999999</v>
      </c>
      <c r="K19" s="39"/>
      <c r="L19" s="44">
        <f t="shared" si="0"/>
        <v>0</v>
      </c>
      <c r="M19" s="44">
        <f t="shared" si="1"/>
        <v>0</v>
      </c>
      <c r="N19" s="44">
        <f t="shared" si="2"/>
        <v>0</v>
      </c>
    </row>
    <row r="20" spans="1:14" ht="15.4" x14ac:dyDescent="0.45">
      <c r="A20" s="39" t="s">
        <v>1087</v>
      </c>
      <c r="B20" s="39">
        <v>2.4244509432000001</v>
      </c>
      <c r="C20" s="39"/>
      <c r="D20" s="39"/>
      <c r="E20" s="39">
        <v>3.1470420852999998</v>
      </c>
      <c r="F20" s="39"/>
      <c r="G20" s="39">
        <v>2.3542579764</v>
      </c>
      <c r="H20" s="39"/>
      <c r="I20" s="39"/>
      <c r="J20" s="39">
        <v>3.1488519348000001</v>
      </c>
      <c r="K20" s="39"/>
      <c r="L20" s="44">
        <f t="shared" si="0"/>
        <v>0</v>
      </c>
      <c r="M20" s="44">
        <f t="shared" si="1"/>
        <v>0</v>
      </c>
      <c r="N20" s="44">
        <f t="shared" si="2"/>
        <v>0</v>
      </c>
    </row>
    <row r="21" spans="1:14" ht="15.4" x14ac:dyDescent="0.45">
      <c r="A21" s="39" t="s">
        <v>1088</v>
      </c>
      <c r="B21" s="39">
        <v>0.10041551529999999</v>
      </c>
      <c r="C21" s="39"/>
      <c r="D21" s="39"/>
      <c r="E21" s="39">
        <v>2.6870742079999999</v>
      </c>
      <c r="F21" s="39"/>
      <c r="G21" s="39">
        <v>6.8002074900000001E-2</v>
      </c>
      <c r="H21" s="39"/>
      <c r="I21" s="39"/>
      <c r="J21" s="39">
        <v>2.7238370028999999</v>
      </c>
      <c r="K21" s="39"/>
      <c r="L21" s="44">
        <f t="shared" si="0"/>
        <v>0</v>
      </c>
      <c r="M21" s="44">
        <f t="shared" si="1"/>
        <v>0</v>
      </c>
      <c r="N21" s="44">
        <f t="shared" si="2"/>
        <v>0</v>
      </c>
    </row>
    <row r="22" spans="1:14" ht="15.4" x14ac:dyDescent="0.45">
      <c r="A22" s="39" t="s">
        <v>1089</v>
      </c>
      <c r="B22" s="39">
        <v>1.6738430136</v>
      </c>
      <c r="C22" s="39"/>
      <c r="D22" s="39"/>
      <c r="E22" s="39">
        <v>2.1026014375000002</v>
      </c>
      <c r="F22" s="39"/>
      <c r="G22" s="39">
        <v>1.6808453657</v>
      </c>
      <c r="H22" s="39"/>
      <c r="I22" s="39"/>
      <c r="J22" s="39">
        <v>2.2288225046000001</v>
      </c>
      <c r="K22" s="39"/>
      <c r="L22" s="44">
        <f t="shared" si="0"/>
        <v>0</v>
      </c>
      <c r="M22" s="44">
        <f t="shared" si="1"/>
        <v>0</v>
      </c>
      <c r="N22" s="44">
        <f t="shared" si="2"/>
        <v>0</v>
      </c>
    </row>
    <row r="23" spans="1:14" ht="15.4" x14ac:dyDescent="0.45">
      <c r="A23" s="39" t="s">
        <v>1090</v>
      </c>
      <c r="B23" s="39">
        <v>3.0533802887000001</v>
      </c>
      <c r="C23" s="39"/>
      <c r="D23" s="39"/>
      <c r="E23" s="39">
        <v>3.877861754</v>
      </c>
      <c r="F23" s="39"/>
      <c r="G23" s="39">
        <v>2.6317499915</v>
      </c>
      <c r="H23" s="39"/>
      <c r="I23" s="39"/>
      <c r="J23" s="39">
        <v>4.1158696881000001</v>
      </c>
      <c r="K23" s="39"/>
      <c r="L23" s="44">
        <f t="shared" si="0"/>
        <v>0</v>
      </c>
      <c r="M23" s="44">
        <f t="shared" si="1"/>
        <v>0</v>
      </c>
      <c r="N23" s="44">
        <f t="shared" si="2"/>
        <v>0</v>
      </c>
    </row>
    <row r="24" spans="1:14" ht="15.4" x14ac:dyDescent="0.45">
      <c r="A24" s="39" t="s">
        <v>1040</v>
      </c>
      <c r="B24" s="39">
        <v>1.1823798592999999</v>
      </c>
      <c r="C24" s="39"/>
      <c r="D24" s="39"/>
      <c r="E24" s="39">
        <v>1.8468432734</v>
      </c>
      <c r="F24" s="39"/>
      <c r="G24" s="39">
        <v>1.0820829112999999</v>
      </c>
      <c r="H24" s="39"/>
      <c r="I24" s="39"/>
      <c r="J24" s="39">
        <v>2.0133337888999998</v>
      </c>
      <c r="K24" s="39"/>
      <c r="L24" s="44">
        <f t="shared" si="0"/>
        <v>1</v>
      </c>
      <c r="M24" s="44">
        <f t="shared" si="1"/>
        <v>0</v>
      </c>
      <c r="N24" s="44">
        <f t="shared" si="2"/>
        <v>0</v>
      </c>
    </row>
    <row r="25" spans="1:14" ht="15.4" x14ac:dyDescent="0.45">
      <c r="A25" s="39" t="s">
        <v>1041</v>
      </c>
      <c r="B25" s="39">
        <v>2.1478506168</v>
      </c>
      <c r="C25" s="39"/>
      <c r="D25" s="39"/>
      <c r="E25" s="39">
        <v>4.1051807416999999</v>
      </c>
      <c r="F25" s="39"/>
      <c r="G25" s="39">
        <v>2.0216159696</v>
      </c>
      <c r="H25" s="39"/>
      <c r="I25" s="39"/>
      <c r="J25" s="39">
        <v>4.5541219663000003</v>
      </c>
      <c r="K25" s="39"/>
      <c r="L25" s="44">
        <f t="shared" si="0"/>
        <v>0</v>
      </c>
      <c r="M25" s="44">
        <f t="shared" si="1"/>
        <v>0</v>
      </c>
      <c r="N25" s="44">
        <f t="shared" si="2"/>
        <v>0</v>
      </c>
    </row>
    <row r="26" spans="1:14" ht="15.4" x14ac:dyDescent="0.45">
      <c r="A26" s="39" t="s">
        <v>1042</v>
      </c>
      <c r="B26" s="39">
        <v>3.4443476906999999</v>
      </c>
      <c r="C26" s="39"/>
      <c r="D26" s="39"/>
      <c r="E26" s="39">
        <v>4.7656471977999999</v>
      </c>
      <c r="F26" s="39"/>
      <c r="G26" s="39">
        <v>3.4517655084999999</v>
      </c>
      <c r="H26" s="39"/>
      <c r="I26" s="39"/>
      <c r="J26" s="39">
        <v>5.1928734053000003</v>
      </c>
      <c r="K26" s="39"/>
      <c r="L26" s="44">
        <f t="shared" si="0"/>
        <v>0</v>
      </c>
      <c r="M26" s="44">
        <f t="shared" si="1"/>
        <v>0</v>
      </c>
      <c r="N26" s="44">
        <f t="shared" si="2"/>
        <v>0</v>
      </c>
    </row>
    <row r="27" spans="1:14" ht="15.4" x14ac:dyDescent="0.45">
      <c r="A27" s="39" t="s">
        <v>1043</v>
      </c>
      <c r="B27" s="39">
        <v>3.2037314714999998</v>
      </c>
      <c r="C27" s="39"/>
      <c r="D27" s="39"/>
      <c r="E27" s="39">
        <v>4.1474563789000003</v>
      </c>
      <c r="F27" s="39"/>
      <c r="G27" s="39">
        <v>3.1205830454000001</v>
      </c>
      <c r="H27" s="39"/>
      <c r="I27" s="39"/>
      <c r="J27" s="39">
        <v>4.3689767723999999</v>
      </c>
      <c r="K27" s="39"/>
      <c r="L27" s="44">
        <f t="shared" si="0"/>
        <v>0</v>
      </c>
      <c r="M27" s="44">
        <f t="shared" si="1"/>
        <v>0</v>
      </c>
      <c r="N27" s="44">
        <f t="shared" si="2"/>
        <v>0</v>
      </c>
    </row>
    <row r="28" spans="1:14" ht="15.4" x14ac:dyDescent="0.45">
      <c r="A28" s="39" t="s">
        <v>1044</v>
      </c>
      <c r="B28" s="39">
        <v>0.69695145999999997</v>
      </c>
      <c r="C28" s="39"/>
      <c r="D28" s="39"/>
      <c r="E28" s="39">
        <v>1.0228272687</v>
      </c>
      <c r="F28" s="39"/>
      <c r="G28" s="39">
        <v>0.71472013940000001</v>
      </c>
      <c r="H28" s="39"/>
      <c r="I28" s="39"/>
      <c r="J28" s="39">
        <v>1.1587852912000001</v>
      </c>
      <c r="K28" s="39"/>
      <c r="L28" s="44">
        <f t="shared" si="0"/>
        <v>1</v>
      </c>
      <c r="M28" s="44">
        <f t="shared" si="1"/>
        <v>0</v>
      </c>
      <c r="N28" s="44">
        <f t="shared" si="2"/>
        <v>0</v>
      </c>
    </row>
    <row r="29" spans="1:14" ht="15.4" x14ac:dyDescent="0.45">
      <c r="A29" s="39" t="s">
        <v>1045</v>
      </c>
      <c r="B29" s="39">
        <v>1.2599120530000001</v>
      </c>
      <c r="C29" s="39"/>
      <c r="D29" s="39"/>
      <c r="E29" s="39">
        <v>1.5437824878999999</v>
      </c>
      <c r="F29" s="39"/>
      <c r="G29" s="39">
        <v>1.19661716</v>
      </c>
      <c r="H29" s="39"/>
      <c r="I29" s="39"/>
      <c r="J29" s="39">
        <v>1.8549126871999999</v>
      </c>
      <c r="K29" s="39"/>
      <c r="L29" s="44">
        <f t="shared" si="0"/>
        <v>1</v>
      </c>
      <c r="M29" s="44">
        <f t="shared" si="1"/>
        <v>0</v>
      </c>
      <c r="N29" s="44">
        <f t="shared" si="2"/>
        <v>0</v>
      </c>
    </row>
    <row r="30" spans="1:14" ht="15.4" x14ac:dyDescent="0.45">
      <c r="A30" s="39" t="s">
        <v>1046</v>
      </c>
      <c r="B30" s="39">
        <v>2.2268065352000002</v>
      </c>
      <c r="C30" s="39"/>
      <c r="D30" s="39"/>
      <c r="E30" s="39">
        <v>4.3731075708000002</v>
      </c>
      <c r="F30" s="39"/>
      <c r="G30" s="39">
        <v>1.9751352839</v>
      </c>
      <c r="H30" s="39"/>
      <c r="I30" s="39"/>
      <c r="J30" s="39">
        <v>4.7576164871</v>
      </c>
      <c r="K30" s="39"/>
      <c r="L30" s="44">
        <f t="shared" si="0"/>
        <v>0</v>
      </c>
      <c r="M30" s="44">
        <f t="shared" si="1"/>
        <v>0</v>
      </c>
      <c r="N30" s="44">
        <f t="shared" si="2"/>
        <v>0</v>
      </c>
    </row>
    <row r="31" spans="1:14" ht="15.4" x14ac:dyDescent="0.45">
      <c r="A31" s="39" t="s">
        <v>1047</v>
      </c>
      <c r="B31" s="39">
        <v>1.6166933643000001</v>
      </c>
      <c r="C31" s="39"/>
      <c r="D31" s="39"/>
      <c r="E31" s="39">
        <v>2.5446122221</v>
      </c>
      <c r="F31" s="39"/>
      <c r="G31" s="39">
        <v>1.8248291444</v>
      </c>
      <c r="H31" s="39"/>
      <c r="I31" s="39"/>
      <c r="J31" s="39">
        <v>2.7665015194999998</v>
      </c>
      <c r="K31" s="39"/>
      <c r="L31" s="44">
        <f t="shared" si="0"/>
        <v>0</v>
      </c>
      <c r="M31" s="44">
        <f t="shared" si="1"/>
        <v>0</v>
      </c>
      <c r="N31" s="44">
        <f t="shared" si="2"/>
        <v>0</v>
      </c>
    </row>
    <row r="32" spans="1:14" ht="15.4" x14ac:dyDescent="0.45">
      <c r="A32" s="39" t="s">
        <v>1048</v>
      </c>
      <c r="B32" s="39">
        <v>0.95562893339999999</v>
      </c>
      <c r="C32" s="39"/>
      <c r="D32" s="39"/>
      <c r="E32" s="39">
        <v>2.9486381533000001</v>
      </c>
      <c r="F32" s="39"/>
      <c r="G32" s="39">
        <v>0.63899959669999995</v>
      </c>
      <c r="H32" s="39"/>
      <c r="I32" s="39"/>
      <c r="J32" s="39">
        <v>3.3253199707999999</v>
      </c>
      <c r="K32" s="39"/>
      <c r="L32" s="44">
        <f t="shared" si="0"/>
        <v>0</v>
      </c>
      <c r="M32" s="44">
        <f t="shared" si="1"/>
        <v>0</v>
      </c>
      <c r="N32" s="44">
        <f t="shared" si="2"/>
        <v>0</v>
      </c>
    </row>
    <row r="33" spans="1:14" ht="15.4" x14ac:dyDescent="0.45">
      <c r="A33" s="39" t="s">
        <v>1049</v>
      </c>
      <c r="B33" s="39">
        <v>0.74757930800000005</v>
      </c>
      <c r="C33" s="39"/>
      <c r="D33" s="39"/>
      <c r="E33" s="39">
        <v>3.7603028783000001</v>
      </c>
      <c r="F33" s="39"/>
      <c r="G33" s="39">
        <v>0.54770266810000001</v>
      </c>
      <c r="H33" s="39"/>
      <c r="I33" s="39"/>
      <c r="J33" s="39">
        <v>4.2546708616000002</v>
      </c>
      <c r="K33" s="39"/>
      <c r="L33" s="44">
        <f t="shared" si="0"/>
        <v>0</v>
      </c>
      <c r="M33" s="44">
        <f t="shared" si="1"/>
        <v>0</v>
      </c>
      <c r="N33" s="44">
        <f t="shared" si="2"/>
        <v>0</v>
      </c>
    </row>
    <row r="34" spans="1:14" ht="15.4" x14ac:dyDescent="0.45">
      <c r="A34" s="39" t="s">
        <v>1050</v>
      </c>
      <c r="B34" s="39">
        <v>2.8945149024000001</v>
      </c>
      <c r="C34" s="39"/>
      <c r="D34" s="39"/>
      <c r="E34" s="39">
        <v>3.1535724691999998</v>
      </c>
      <c r="F34" s="39"/>
      <c r="G34" s="39">
        <v>2.9736688479</v>
      </c>
      <c r="H34" s="39"/>
      <c r="I34" s="39"/>
      <c r="J34" s="39">
        <v>3.5208640431</v>
      </c>
      <c r="K34" s="39"/>
      <c r="L34" s="44">
        <f t="shared" si="0"/>
        <v>0</v>
      </c>
      <c r="M34" s="44">
        <f t="shared" si="1"/>
        <v>0</v>
      </c>
      <c r="N34" s="44">
        <f t="shared" si="2"/>
        <v>0</v>
      </c>
    </row>
    <row r="35" spans="1:14" ht="15.4" x14ac:dyDescent="0.45">
      <c r="A35" s="39" t="s">
        <v>1051</v>
      </c>
      <c r="B35" s="39">
        <v>0.1869925831</v>
      </c>
      <c r="C35" s="39"/>
      <c r="D35" s="39"/>
      <c r="E35" s="39">
        <v>1.7730284921999999</v>
      </c>
      <c r="F35" s="39"/>
      <c r="G35" s="39">
        <v>0.13984424819999999</v>
      </c>
      <c r="H35" s="39"/>
      <c r="I35" s="39"/>
      <c r="J35" s="39">
        <v>1.9172938775999999</v>
      </c>
      <c r="K35" s="39"/>
      <c r="L35" s="44">
        <f t="shared" si="0"/>
        <v>1</v>
      </c>
      <c r="M35" s="44">
        <f t="shared" si="1"/>
        <v>0</v>
      </c>
      <c r="N35" s="44">
        <f t="shared" si="2"/>
        <v>0</v>
      </c>
    </row>
    <row r="36" spans="1:14" ht="15.4" x14ac:dyDescent="0.45">
      <c r="A36" s="39" t="s">
        <v>1052</v>
      </c>
      <c r="B36" s="39">
        <v>1.4759304403</v>
      </c>
      <c r="C36" s="39"/>
      <c r="D36" s="39"/>
      <c r="E36" s="39">
        <v>5.1668610989000001</v>
      </c>
      <c r="F36" s="39"/>
      <c r="G36" s="39">
        <v>1.0101589096000001</v>
      </c>
      <c r="H36" s="39"/>
      <c r="I36" s="39"/>
      <c r="J36" s="39">
        <v>5.277271271</v>
      </c>
      <c r="K36" s="39"/>
      <c r="L36" s="44">
        <f t="shared" si="0"/>
        <v>0</v>
      </c>
      <c r="M36" s="44">
        <f t="shared" si="1"/>
        <v>0</v>
      </c>
      <c r="N36" s="44">
        <f t="shared" si="2"/>
        <v>0</v>
      </c>
    </row>
    <row r="37" spans="1:14" ht="15.4" x14ac:dyDescent="0.45">
      <c r="A37" s="39" t="s">
        <v>1053</v>
      </c>
      <c r="B37" s="39">
        <v>0.4204895911</v>
      </c>
      <c r="C37" s="39"/>
      <c r="D37" s="39"/>
      <c r="E37" s="39">
        <v>2.6828319213</v>
      </c>
      <c r="F37" s="39"/>
      <c r="G37" s="39">
        <v>0.28493235389999999</v>
      </c>
      <c r="H37" s="39"/>
      <c r="I37" s="39"/>
      <c r="J37" s="39">
        <v>2.8421978560999999</v>
      </c>
      <c r="K37" s="39"/>
      <c r="L37" s="44">
        <f t="shared" si="0"/>
        <v>0</v>
      </c>
      <c r="M37" s="44">
        <f t="shared" si="1"/>
        <v>0</v>
      </c>
      <c r="N37" s="44">
        <f t="shared" si="2"/>
        <v>0</v>
      </c>
    </row>
    <row r="38" spans="1:14" ht="15.4" x14ac:dyDescent="0.45">
      <c r="A38" s="39" t="s">
        <v>1091</v>
      </c>
      <c r="B38" s="39">
        <v>0.37365286520000002</v>
      </c>
      <c r="C38" s="39"/>
      <c r="D38" s="39"/>
      <c r="E38" s="39">
        <v>2.6360139365999999</v>
      </c>
      <c r="F38" s="39"/>
      <c r="G38" s="39">
        <v>0.28419333790000001</v>
      </c>
      <c r="H38" s="39"/>
      <c r="I38" s="39"/>
      <c r="J38" s="39">
        <v>2.8281523743000001</v>
      </c>
      <c r="K38" s="39"/>
      <c r="L38" s="44">
        <f t="shared" si="0"/>
        <v>0</v>
      </c>
      <c r="M38" s="44">
        <f t="shared" si="1"/>
        <v>0</v>
      </c>
      <c r="N38" s="44">
        <f t="shared" si="2"/>
        <v>0</v>
      </c>
    </row>
    <row r="39" spans="1:14" ht="15.4" x14ac:dyDescent="0.45">
      <c r="A39" s="39" t="s">
        <v>1054</v>
      </c>
      <c r="B39" s="39">
        <v>2.4041998257000001</v>
      </c>
      <c r="C39" s="39"/>
      <c r="D39" s="39"/>
      <c r="E39" s="39">
        <v>3.8817152077000001</v>
      </c>
      <c r="F39" s="39"/>
      <c r="G39" s="39">
        <v>2.2959869558000001</v>
      </c>
      <c r="H39" s="39"/>
      <c r="I39" s="39"/>
      <c r="J39" s="39">
        <v>4.1367996327999998</v>
      </c>
      <c r="K39" s="39"/>
      <c r="L39" s="44">
        <f t="shared" si="0"/>
        <v>0</v>
      </c>
      <c r="M39" s="44">
        <f t="shared" si="1"/>
        <v>0</v>
      </c>
      <c r="N39" s="44">
        <f t="shared" si="2"/>
        <v>0</v>
      </c>
    </row>
    <row r="40" spans="1:14" ht="15.4" x14ac:dyDescent="0.45">
      <c r="A40" s="39" t="s">
        <v>1055</v>
      </c>
      <c r="B40" s="39">
        <v>0.90045972620000003</v>
      </c>
      <c r="C40" s="39"/>
      <c r="D40" s="39"/>
      <c r="E40" s="39">
        <v>1.3946459237</v>
      </c>
      <c r="F40" s="39"/>
      <c r="G40" s="39">
        <v>0.86510299970000004</v>
      </c>
      <c r="H40" s="39"/>
      <c r="I40" s="39"/>
      <c r="J40" s="39">
        <v>1.4704640238</v>
      </c>
      <c r="K40" s="39"/>
      <c r="L40" s="44">
        <f t="shared" si="0"/>
        <v>1</v>
      </c>
      <c r="M40" s="44">
        <f t="shared" si="1"/>
        <v>0</v>
      </c>
      <c r="N40" s="44">
        <f t="shared" si="2"/>
        <v>0</v>
      </c>
    </row>
    <row r="41" spans="1:14" ht="15.4" x14ac:dyDescent="0.45">
      <c r="A41" s="39" t="s">
        <v>1056</v>
      </c>
      <c r="B41" s="39">
        <v>1.2511769301</v>
      </c>
      <c r="C41" s="39"/>
      <c r="D41" s="39"/>
      <c r="E41" s="39">
        <v>3.0574656632999999</v>
      </c>
      <c r="F41" s="39"/>
      <c r="G41" s="39">
        <v>1.1232190222</v>
      </c>
      <c r="H41" s="39"/>
      <c r="I41" s="39"/>
      <c r="J41" s="39">
        <v>3.2318167129000002</v>
      </c>
      <c r="K41" s="39"/>
      <c r="L41" s="44">
        <f t="shared" si="0"/>
        <v>0</v>
      </c>
      <c r="M41" s="44">
        <f t="shared" si="1"/>
        <v>0</v>
      </c>
      <c r="N41" s="44">
        <f t="shared" si="2"/>
        <v>0</v>
      </c>
    </row>
    <row r="42" spans="1:14" ht="15.4" x14ac:dyDescent="0.45">
      <c r="A42" s="39" t="s">
        <v>1057</v>
      </c>
      <c r="B42" s="39">
        <v>1.7125864850000001</v>
      </c>
      <c r="C42" s="39"/>
      <c r="D42" s="39"/>
      <c r="E42" s="39">
        <v>3.8229151574000002</v>
      </c>
      <c r="F42" s="39"/>
      <c r="G42" s="39">
        <v>1.3243356287000001</v>
      </c>
      <c r="H42" s="39"/>
      <c r="I42" s="39"/>
      <c r="J42" s="39">
        <v>3.9827127107</v>
      </c>
      <c r="K42" s="39"/>
      <c r="L42" s="44">
        <f t="shared" si="0"/>
        <v>0</v>
      </c>
      <c r="M42" s="44">
        <f t="shared" si="1"/>
        <v>0</v>
      </c>
      <c r="N42" s="44">
        <f t="shared" si="2"/>
        <v>0</v>
      </c>
    </row>
    <row r="43" spans="1:14" ht="15.4" x14ac:dyDescent="0.45">
      <c r="A43" s="39" t="s">
        <v>1058</v>
      </c>
      <c r="B43" s="39">
        <v>2.1493404897000001</v>
      </c>
      <c r="C43" s="39"/>
      <c r="D43" s="39"/>
      <c r="E43" s="39">
        <v>3.2244449100999999</v>
      </c>
      <c r="F43" s="39"/>
      <c r="G43" s="39">
        <v>1.9760415934</v>
      </c>
      <c r="H43" s="39"/>
      <c r="I43" s="39"/>
      <c r="J43" s="39">
        <v>3.4712851511</v>
      </c>
      <c r="K43" s="39"/>
      <c r="L43" s="44">
        <f t="shared" si="0"/>
        <v>0</v>
      </c>
      <c r="M43" s="44">
        <f t="shared" si="1"/>
        <v>0</v>
      </c>
      <c r="N43" s="44">
        <f t="shared" si="2"/>
        <v>0</v>
      </c>
    </row>
    <row r="44" spans="1:14" ht="15.4" x14ac:dyDescent="0.45">
      <c r="A44" s="39" t="s">
        <v>1059</v>
      </c>
      <c r="B44" s="39">
        <v>1.5059234936000001</v>
      </c>
      <c r="C44" s="39"/>
      <c r="D44" s="39"/>
      <c r="E44" s="39">
        <v>3.4123969368</v>
      </c>
      <c r="F44" s="39"/>
      <c r="G44" s="39">
        <v>1.2218162717000001</v>
      </c>
      <c r="H44" s="39"/>
      <c r="I44" s="39"/>
      <c r="J44" s="39">
        <v>3.6312535761000002</v>
      </c>
      <c r="K44" s="39"/>
      <c r="L44" s="44">
        <f t="shared" si="0"/>
        <v>0</v>
      </c>
      <c r="M44" s="44">
        <f t="shared" si="1"/>
        <v>0</v>
      </c>
      <c r="N44" s="44">
        <f t="shared" si="2"/>
        <v>0</v>
      </c>
    </row>
    <row r="45" spans="1:14" ht="15.4" x14ac:dyDescent="0.45">
      <c r="A45" s="39" t="s">
        <v>1060</v>
      </c>
      <c r="B45" s="39">
        <v>1.4393219442</v>
      </c>
      <c r="C45" s="39"/>
      <c r="D45" s="39"/>
      <c r="E45" s="39">
        <v>2.5280485331000002</v>
      </c>
      <c r="F45" s="39"/>
      <c r="G45" s="39">
        <v>1.2447585920999999</v>
      </c>
      <c r="H45" s="39"/>
      <c r="I45" s="39"/>
      <c r="J45" s="39">
        <v>2.6965151931000002</v>
      </c>
      <c r="K45" s="39"/>
      <c r="L45" s="44">
        <f t="shared" si="0"/>
        <v>0</v>
      </c>
      <c r="M45" s="44">
        <f t="shared" si="1"/>
        <v>0</v>
      </c>
      <c r="N45" s="44">
        <f t="shared" si="2"/>
        <v>0</v>
      </c>
    </row>
    <row r="46" spans="1:14" ht="15.4" x14ac:dyDescent="0.45">
      <c r="A46" s="39" t="s">
        <v>1061</v>
      </c>
      <c r="B46" s="39">
        <v>1.5101326016000001</v>
      </c>
      <c r="C46" s="39"/>
      <c r="D46" s="39"/>
      <c r="E46" s="39">
        <v>3.3011236647</v>
      </c>
      <c r="F46" s="39"/>
      <c r="G46" s="39">
        <v>1.2313186636</v>
      </c>
      <c r="H46" s="39"/>
      <c r="I46" s="39"/>
      <c r="J46" s="39">
        <v>3.4276872030000001</v>
      </c>
      <c r="K46" s="39"/>
      <c r="L46" s="44">
        <f t="shared" si="0"/>
        <v>0</v>
      </c>
      <c r="M46" s="44">
        <f t="shared" si="1"/>
        <v>0</v>
      </c>
      <c r="N46" s="44">
        <f t="shared" si="2"/>
        <v>0</v>
      </c>
    </row>
    <row r="47" spans="1:14" ht="15.4" x14ac:dyDescent="0.45">
      <c r="A47" s="39" t="s">
        <v>1062</v>
      </c>
      <c r="B47" s="39">
        <v>2.4393540370000002</v>
      </c>
      <c r="C47" s="39"/>
      <c r="D47" s="39"/>
      <c r="E47" s="39">
        <v>3.2181556313000002</v>
      </c>
      <c r="F47" s="39"/>
      <c r="G47" s="39">
        <v>2.3019596666000002</v>
      </c>
      <c r="H47" s="39"/>
      <c r="I47" s="39"/>
      <c r="J47" s="39">
        <v>3.6533995961999999</v>
      </c>
      <c r="K47" s="39"/>
      <c r="L47" s="44">
        <f t="shared" si="0"/>
        <v>0</v>
      </c>
      <c r="M47" s="44">
        <f t="shared" si="1"/>
        <v>0</v>
      </c>
      <c r="N47" s="44">
        <f t="shared" si="2"/>
        <v>0</v>
      </c>
    </row>
    <row r="48" spans="1:14" ht="15.4" x14ac:dyDescent="0.45">
      <c r="A48" s="39" t="s">
        <v>1092</v>
      </c>
      <c r="B48" s="39">
        <v>1.1111002764</v>
      </c>
      <c r="C48" s="39"/>
      <c r="D48" s="39"/>
      <c r="E48" s="39">
        <v>2.4490060245</v>
      </c>
      <c r="F48" s="39"/>
      <c r="G48" s="39">
        <v>0.90001548499999995</v>
      </c>
      <c r="H48" s="39"/>
      <c r="I48" s="39"/>
      <c r="J48" s="39">
        <v>2.8170948977000001</v>
      </c>
      <c r="K48" s="39"/>
      <c r="L48" s="44">
        <f t="shared" si="0"/>
        <v>0</v>
      </c>
      <c r="M48" s="44">
        <f t="shared" si="1"/>
        <v>0</v>
      </c>
      <c r="N48" s="44">
        <f t="shared" si="2"/>
        <v>0</v>
      </c>
    </row>
    <row r="49" spans="1:14" ht="15.4" x14ac:dyDescent="0.45">
      <c r="A49" s="39" t="s">
        <v>1063</v>
      </c>
      <c r="B49" s="39">
        <v>0.79337566049999997</v>
      </c>
      <c r="C49" s="39"/>
      <c r="D49" s="39"/>
      <c r="E49" s="39">
        <v>3.8183582882999998</v>
      </c>
      <c r="F49" s="39"/>
      <c r="G49" s="39">
        <v>0.57722605319999998</v>
      </c>
      <c r="H49" s="39"/>
      <c r="I49" s="39"/>
      <c r="J49" s="39">
        <v>3.9219510453000002</v>
      </c>
      <c r="K49" s="39"/>
      <c r="L49" s="44">
        <f t="shared" si="0"/>
        <v>0</v>
      </c>
      <c r="M49" s="44">
        <f t="shared" si="1"/>
        <v>0</v>
      </c>
      <c r="N49" s="44">
        <f t="shared" si="2"/>
        <v>0</v>
      </c>
    </row>
    <row r="50" spans="1:14" ht="15.4" x14ac:dyDescent="0.45">
      <c r="A50" s="39" t="s">
        <v>1064</v>
      </c>
      <c r="B50" s="39">
        <v>1.5776015644000001</v>
      </c>
      <c r="C50" s="39"/>
      <c r="D50" s="39"/>
      <c r="E50" s="39">
        <v>2.6319646632999998</v>
      </c>
      <c r="F50" s="39"/>
      <c r="G50" s="39">
        <v>1.5364007193</v>
      </c>
      <c r="H50" s="39"/>
      <c r="I50" s="39"/>
      <c r="J50" s="39">
        <v>2.8598632271</v>
      </c>
      <c r="K50" s="39"/>
      <c r="L50" s="44">
        <f t="shared" si="0"/>
        <v>0</v>
      </c>
      <c r="M50" s="44">
        <f t="shared" si="1"/>
        <v>0</v>
      </c>
      <c r="N50" s="44">
        <f t="shared" si="2"/>
        <v>0</v>
      </c>
    </row>
    <row r="51" spans="1:14" ht="15.4" x14ac:dyDescent="0.45">
      <c r="A51" s="39" t="s">
        <v>1065</v>
      </c>
      <c r="B51" s="39">
        <v>1.3449090057999999</v>
      </c>
      <c r="C51" s="39"/>
      <c r="D51" s="39"/>
      <c r="E51" s="39">
        <v>3.3713003111000002</v>
      </c>
      <c r="F51" s="39"/>
      <c r="G51" s="39">
        <v>1.0252572602000001</v>
      </c>
      <c r="H51" s="39"/>
      <c r="I51" s="39"/>
      <c r="J51" s="39">
        <v>3.5907008052</v>
      </c>
      <c r="K51" s="39"/>
      <c r="L51" s="44">
        <f t="shared" si="0"/>
        <v>0</v>
      </c>
      <c r="M51" s="44">
        <f t="shared" si="1"/>
        <v>0</v>
      </c>
      <c r="N51" s="44">
        <f t="shared" si="2"/>
        <v>0</v>
      </c>
    </row>
    <row r="52" spans="1:14" ht="15.4" x14ac:dyDescent="0.45">
      <c r="A52" s="39" t="s">
        <v>1066</v>
      </c>
      <c r="B52" s="39">
        <v>1.5633634404000001</v>
      </c>
      <c r="C52" s="39"/>
      <c r="D52" s="39"/>
      <c r="E52" s="39">
        <v>2.7941122372999998</v>
      </c>
      <c r="F52" s="39"/>
      <c r="G52" s="39">
        <v>1.4678431494999999</v>
      </c>
      <c r="H52" s="39"/>
      <c r="I52" s="39"/>
      <c r="J52" s="39">
        <v>3.0696642405999999</v>
      </c>
      <c r="K52" s="39"/>
      <c r="L52" s="44">
        <f t="shared" si="0"/>
        <v>0</v>
      </c>
      <c r="M52" s="44">
        <f t="shared" si="1"/>
        <v>0</v>
      </c>
      <c r="N52" s="44">
        <f t="shared" si="2"/>
        <v>0</v>
      </c>
    </row>
    <row r="53" spans="1:14" ht="15.4" x14ac:dyDescent="0.45">
      <c r="A53" s="39" t="s">
        <v>1067</v>
      </c>
      <c r="B53" s="39">
        <v>1.8113629661999999</v>
      </c>
      <c r="C53" s="39"/>
      <c r="D53" s="39"/>
      <c r="E53" s="39">
        <v>2.4148401159000001</v>
      </c>
      <c r="F53" s="39"/>
      <c r="G53" s="39">
        <v>1.8841069098000001</v>
      </c>
      <c r="H53" s="39"/>
      <c r="I53" s="39"/>
      <c r="J53" s="39">
        <v>2.4450263095999998</v>
      </c>
      <c r="K53" s="39"/>
      <c r="L53" s="44">
        <f t="shared" si="0"/>
        <v>0</v>
      </c>
      <c r="M53" s="44">
        <f t="shared" si="1"/>
        <v>0</v>
      </c>
      <c r="N53" s="44">
        <f t="shared" si="2"/>
        <v>0</v>
      </c>
    </row>
    <row r="54" spans="1:14" ht="15.4" x14ac:dyDescent="0.45">
      <c r="A54" s="39" t="s">
        <v>1068</v>
      </c>
      <c r="B54" s="39">
        <v>1.4279100139000001</v>
      </c>
      <c r="C54" s="39"/>
      <c r="D54" s="39"/>
      <c r="E54" s="39">
        <v>3.1739269756000001</v>
      </c>
      <c r="F54" s="39"/>
      <c r="G54" s="39">
        <v>1.1796998878</v>
      </c>
      <c r="H54" s="39"/>
      <c r="I54" s="39"/>
      <c r="J54" s="39">
        <v>3.4749745602000002</v>
      </c>
      <c r="K54" s="39"/>
      <c r="L54" s="44">
        <f t="shared" si="0"/>
        <v>0</v>
      </c>
      <c r="M54" s="44">
        <f t="shared" si="1"/>
        <v>0</v>
      </c>
      <c r="N54" s="44">
        <f t="shared" si="2"/>
        <v>0</v>
      </c>
    </row>
    <row r="55" spans="1:14" ht="15.4" x14ac:dyDescent="0.45">
      <c r="A55" s="39" t="s">
        <v>1069</v>
      </c>
      <c r="B55" s="39">
        <v>2.1792637520999998</v>
      </c>
      <c r="C55" s="39"/>
      <c r="D55" s="39"/>
      <c r="E55" s="39">
        <v>3.6004812136000002</v>
      </c>
      <c r="F55" s="39"/>
      <c r="G55" s="39">
        <v>1.8525159250000001</v>
      </c>
      <c r="H55" s="39"/>
      <c r="I55" s="39"/>
      <c r="J55" s="39">
        <v>3.7184908923000002</v>
      </c>
      <c r="K55" s="39"/>
      <c r="L55" s="44">
        <f t="shared" si="0"/>
        <v>0</v>
      </c>
      <c r="M55" s="44">
        <f t="shared" si="1"/>
        <v>0</v>
      </c>
      <c r="N55" s="44">
        <f t="shared" si="2"/>
        <v>0</v>
      </c>
    </row>
    <row r="56" spans="1:14" ht="15.4" x14ac:dyDescent="0.45">
      <c r="A56" s="39" t="s">
        <v>1070</v>
      </c>
      <c r="B56" s="39">
        <v>1.7632224511000001</v>
      </c>
      <c r="C56" s="39"/>
      <c r="D56" s="39"/>
      <c r="E56" s="39">
        <v>2.4889582342000001</v>
      </c>
      <c r="F56" s="39"/>
      <c r="G56" s="39">
        <v>1.8034650210000001</v>
      </c>
      <c r="H56" s="39"/>
      <c r="I56" s="39"/>
      <c r="J56" s="39">
        <v>2.8253912287</v>
      </c>
      <c r="K56" s="39"/>
      <c r="L56" s="44">
        <f t="shared" si="0"/>
        <v>0</v>
      </c>
      <c r="M56" s="44">
        <f t="shared" si="1"/>
        <v>0</v>
      </c>
      <c r="N56" s="44">
        <f t="shared" si="2"/>
        <v>0</v>
      </c>
    </row>
    <row r="57" spans="1:14" ht="15.4" x14ac:dyDescent="0.45">
      <c r="A57" s="39" t="s">
        <v>1071</v>
      </c>
      <c r="B57" s="39">
        <v>1.8986888720999999</v>
      </c>
      <c r="C57" s="39"/>
      <c r="D57" s="39"/>
      <c r="E57" s="39">
        <v>2.9308910029000002</v>
      </c>
      <c r="F57" s="39"/>
      <c r="G57" s="39">
        <v>1.8441968746999999</v>
      </c>
      <c r="H57" s="39"/>
      <c r="I57" s="39"/>
      <c r="J57" s="39">
        <v>3.2133571851</v>
      </c>
      <c r="K57" s="39"/>
      <c r="L57" s="44">
        <f t="shared" si="0"/>
        <v>0</v>
      </c>
      <c r="M57" s="44">
        <f t="shared" si="1"/>
        <v>0</v>
      </c>
      <c r="N57" s="44">
        <f t="shared" si="2"/>
        <v>0</v>
      </c>
    </row>
    <row r="58" spans="1:14" ht="15.4" x14ac:dyDescent="0.45">
      <c r="A58" s="39" t="s">
        <v>1072</v>
      </c>
      <c r="B58" s="39">
        <v>1.6006891233</v>
      </c>
      <c r="C58" s="39"/>
      <c r="D58" s="39"/>
      <c r="E58" s="39">
        <v>2.6163008400000001</v>
      </c>
      <c r="F58" s="39"/>
      <c r="G58" s="39">
        <v>1.5837010722</v>
      </c>
      <c r="H58" s="39"/>
      <c r="I58" s="39"/>
      <c r="J58" s="39">
        <v>2.7594069601000002</v>
      </c>
      <c r="K58" s="39"/>
      <c r="L58" s="44">
        <f t="shared" si="0"/>
        <v>0</v>
      </c>
      <c r="M58" s="44">
        <f t="shared" si="1"/>
        <v>0</v>
      </c>
      <c r="N58" s="44">
        <f t="shared" si="2"/>
        <v>0</v>
      </c>
    </row>
    <row r="59" spans="1:14" ht="15.4" x14ac:dyDescent="0.45">
      <c r="A59" s="39" t="s">
        <v>1073</v>
      </c>
      <c r="B59" s="39">
        <v>1.4424802099</v>
      </c>
      <c r="C59" s="39"/>
      <c r="D59" s="39"/>
      <c r="E59" s="39">
        <v>2.4294120969000002</v>
      </c>
      <c r="F59" s="39"/>
      <c r="G59" s="39">
        <v>1.2908888464999999</v>
      </c>
      <c r="H59" s="39"/>
      <c r="I59" s="39"/>
      <c r="J59" s="39">
        <v>2.6380423670000002</v>
      </c>
      <c r="K59" s="39"/>
      <c r="L59" s="44">
        <f t="shared" si="0"/>
        <v>0</v>
      </c>
      <c r="M59" s="44">
        <f t="shared" si="1"/>
        <v>0</v>
      </c>
      <c r="N59" s="44">
        <f t="shared" si="2"/>
        <v>0</v>
      </c>
    </row>
    <row r="60" spans="1:14" ht="15.4" x14ac:dyDescent="0.45">
      <c r="A60" s="39" t="s">
        <v>1074</v>
      </c>
      <c r="B60" s="39">
        <v>1.5106261174</v>
      </c>
      <c r="C60" s="39"/>
      <c r="D60" s="39"/>
      <c r="E60" s="39">
        <v>2.5886231126000001</v>
      </c>
      <c r="F60" s="39"/>
      <c r="G60" s="39">
        <v>1.3333643252</v>
      </c>
      <c r="H60" s="39"/>
      <c r="I60" s="39"/>
      <c r="J60" s="39">
        <v>3.0498645746999999</v>
      </c>
      <c r="K60" s="39"/>
      <c r="L60" s="44">
        <f t="shared" si="0"/>
        <v>0</v>
      </c>
      <c r="M60" s="44">
        <f t="shared" si="1"/>
        <v>0</v>
      </c>
      <c r="N60" s="44">
        <f t="shared" si="2"/>
        <v>0</v>
      </c>
    </row>
    <row r="61" spans="1:14" ht="15.4" x14ac:dyDescent="0.45">
      <c r="A61" s="39" t="s">
        <v>1075</v>
      </c>
      <c r="B61" s="39">
        <v>0.75205817580000001</v>
      </c>
      <c r="C61" s="39"/>
      <c r="D61" s="39"/>
      <c r="E61" s="39">
        <v>5.1842509006000004</v>
      </c>
      <c r="F61" s="39"/>
      <c r="G61" s="39">
        <v>0.50336818829999996</v>
      </c>
      <c r="H61" s="39"/>
      <c r="I61" s="39"/>
      <c r="J61" s="39">
        <v>5.4540851669999997</v>
      </c>
      <c r="K61" s="39"/>
      <c r="L61" s="44">
        <f t="shared" si="0"/>
        <v>0</v>
      </c>
      <c r="M61" s="44">
        <f t="shared" si="1"/>
        <v>0</v>
      </c>
      <c r="N61" s="44">
        <f t="shared" si="2"/>
        <v>0</v>
      </c>
    </row>
    <row r="62" spans="1:14" ht="15.4" x14ac:dyDescent="0.45">
      <c r="A62" s="39" t="s">
        <v>1093</v>
      </c>
      <c r="B62" s="39">
        <v>1.3655489646000001</v>
      </c>
      <c r="C62" s="39"/>
      <c r="D62" s="39"/>
      <c r="E62" s="39">
        <v>2.4369756561</v>
      </c>
      <c r="F62" s="39"/>
      <c r="G62" s="39">
        <v>1.2309261380000001</v>
      </c>
      <c r="H62" s="39"/>
      <c r="I62" s="39"/>
      <c r="J62" s="39">
        <v>2.5512349047999998</v>
      </c>
      <c r="K62" s="39"/>
      <c r="L62" s="44">
        <f t="shared" si="0"/>
        <v>0</v>
      </c>
      <c r="M62" s="44">
        <f t="shared" si="1"/>
        <v>0</v>
      </c>
      <c r="N62" s="44">
        <f t="shared" si="2"/>
        <v>0</v>
      </c>
    </row>
    <row r="63" spans="1:14" ht="15.4" x14ac:dyDescent="0.45">
      <c r="A63" s="40" t="s">
        <v>1076</v>
      </c>
      <c r="B63" s="39">
        <v>2.2025000913000001</v>
      </c>
      <c r="C63" s="39"/>
      <c r="D63" s="39"/>
      <c r="E63" s="39">
        <v>3.0676942720000002</v>
      </c>
      <c r="F63" s="39"/>
      <c r="G63" s="39">
        <v>2.2857875595000001</v>
      </c>
      <c r="H63" s="39"/>
      <c r="I63" s="39"/>
      <c r="J63" s="39">
        <v>3.2037634793</v>
      </c>
      <c r="K63" s="39"/>
      <c r="L63" s="44">
        <f t="shared" si="0"/>
        <v>0</v>
      </c>
      <c r="M63" s="44">
        <f t="shared" si="1"/>
        <v>0</v>
      </c>
      <c r="N63" s="44">
        <f t="shared" si="2"/>
        <v>0</v>
      </c>
    </row>
    <row r="64" spans="1:14" ht="15.4" x14ac:dyDescent="0.45">
      <c r="A64" s="40" t="s">
        <v>1077</v>
      </c>
      <c r="B64" s="39">
        <v>1.1414555984999999</v>
      </c>
      <c r="C64" s="39"/>
      <c r="D64" s="39"/>
      <c r="E64" s="39">
        <v>2.2709008555999999</v>
      </c>
      <c r="F64" s="39"/>
      <c r="G64" s="39">
        <v>1.0251317039000001</v>
      </c>
      <c r="H64" s="39"/>
      <c r="I64" s="39"/>
      <c r="J64" s="39">
        <v>2.4273857895000002</v>
      </c>
      <c r="K64" s="39"/>
      <c r="L64" s="44">
        <f t="shared" si="0"/>
        <v>0</v>
      </c>
      <c r="M64" s="44">
        <f t="shared" si="1"/>
        <v>0</v>
      </c>
      <c r="N64" s="44">
        <f t="shared" si="2"/>
        <v>0</v>
      </c>
    </row>
    <row r="65" spans="1:14" ht="15.4" x14ac:dyDescent="0.45">
      <c r="A65" s="40" t="s">
        <v>1078</v>
      </c>
      <c r="B65" s="39">
        <v>0.43620064479999998</v>
      </c>
      <c r="C65" s="39"/>
      <c r="D65" s="39"/>
      <c r="E65" s="39">
        <v>3.1815626176</v>
      </c>
      <c r="F65" s="39"/>
      <c r="G65" s="39">
        <v>0.31183245549999999</v>
      </c>
      <c r="H65" s="39"/>
      <c r="I65" s="39"/>
      <c r="J65" s="39">
        <v>3.3500445432000001</v>
      </c>
      <c r="K65" s="39"/>
      <c r="L65" s="44">
        <f t="shared" si="0"/>
        <v>0</v>
      </c>
      <c r="M65" s="44">
        <f t="shared" si="1"/>
        <v>0</v>
      </c>
      <c r="N65" s="44">
        <f t="shared" si="2"/>
        <v>0</v>
      </c>
    </row>
    <row r="66" spans="1:14" ht="15.4" x14ac:dyDescent="0.45">
      <c r="A66" s="40" t="s">
        <v>1079</v>
      </c>
      <c r="B66" s="39">
        <v>2.2151516052</v>
      </c>
      <c r="C66" s="39"/>
      <c r="D66" s="39"/>
      <c r="E66" s="39">
        <v>3.2772248346000001</v>
      </c>
      <c r="F66" s="39"/>
      <c r="G66" s="39">
        <v>2.1826507985000001</v>
      </c>
      <c r="H66" s="39"/>
      <c r="I66" s="39"/>
      <c r="J66" s="39">
        <v>3.6793531334999998</v>
      </c>
      <c r="K66" s="39"/>
      <c r="L66" s="44">
        <f t="shared" si="0"/>
        <v>0</v>
      </c>
      <c r="M66" s="44">
        <f t="shared" si="1"/>
        <v>0</v>
      </c>
      <c r="N66" s="44">
        <f t="shared" si="2"/>
        <v>0</v>
      </c>
    </row>
    <row r="67" spans="1:14" ht="15.4" x14ac:dyDescent="0.45">
      <c r="A67" s="40" t="s">
        <v>1080</v>
      </c>
      <c r="B67" s="39">
        <v>1.7875265589</v>
      </c>
      <c r="C67" s="39"/>
      <c r="D67" s="39"/>
      <c r="E67" s="39">
        <v>3.4482000493</v>
      </c>
      <c r="F67" s="39"/>
      <c r="G67" s="39">
        <v>1.5615693586999999</v>
      </c>
      <c r="H67" s="39"/>
      <c r="I67" s="39"/>
      <c r="J67" s="39">
        <v>3.7190890760999999</v>
      </c>
      <c r="K67" s="39"/>
      <c r="L67" s="44">
        <f t="shared" ref="L67:L130" si="3">IF(E67&lt;=2,1,0)</f>
        <v>0</v>
      </c>
      <c r="M67" s="44">
        <f t="shared" ref="M67:M130" si="4">IF(G67-B67*3.1847898379+0.02715397&gt;0,1,0)</f>
        <v>0</v>
      </c>
      <c r="N67" s="44">
        <f t="shared" ref="N67:N130" si="5">IF(L67+M67=2,1,0)</f>
        <v>0</v>
      </c>
    </row>
    <row r="68" spans="1:14" ht="15.4" x14ac:dyDescent="0.45">
      <c r="A68" s="40" t="s">
        <v>1094</v>
      </c>
      <c r="B68" s="39">
        <v>0.2152000845</v>
      </c>
      <c r="C68" s="39"/>
      <c r="D68" s="39"/>
      <c r="E68" s="39">
        <v>3.1580593723999999</v>
      </c>
      <c r="F68" s="39"/>
      <c r="G68" s="39">
        <v>0.17723854450000001</v>
      </c>
      <c r="H68" s="39"/>
      <c r="I68" s="39"/>
      <c r="J68" s="39">
        <v>3.3098457505000001</v>
      </c>
      <c r="K68" s="39"/>
      <c r="L68" s="44">
        <f t="shared" si="3"/>
        <v>0</v>
      </c>
      <c r="M68" s="44">
        <f t="shared" si="4"/>
        <v>0</v>
      </c>
      <c r="N68" s="44">
        <f t="shared" si="5"/>
        <v>0</v>
      </c>
    </row>
    <row r="69" spans="1:14" ht="15.4" x14ac:dyDescent="0.45">
      <c r="A69" s="40" t="s">
        <v>1095</v>
      </c>
      <c r="B69" s="39">
        <v>2.8511185736</v>
      </c>
      <c r="C69" s="39"/>
      <c r="D69" s="39"/>
      <c r="E69" s="39">
        <v>4.7697313182999999</v>
      </c>
      <c r="F69" s="39"/>
      <c r="G69" s="39">
        <v>2.4717808102999999</v>
      </c>
      <c r="H69" s="39"/>
      <c r="I69" s="39"/>
      <c r="J69" s="39">
        <v>5.1359814133999997</v>
      </c>
      <c r="K69" s="39"/>
      <c r="L69" s="44">
        <f t="shared" si="3"/>
        <v>0</v>
      </c>
      <c r="M69" s="44">
        <f t="shared" si="4"/>
        <v>0</v>
      </c>
      <c r="N69" s="44">
        <f t="shared" si="5"/>
        <v>0</v>
      </c>
    </row>
    <row r="70" spans="1:14" ht="15.4" x14ac:dyDescent="0.45">
      <c r="A70" s="40" t="s">
        <v>1096</v>
      </c>
      <c r="B70" s="39">
        <v>3.3291564785999999</v>
      </c>
      <c r="C70" s="39"/>
      <c r="D70" s="39"/>
      <c r="E70" s="39">
        <v>4.5985714811999996</v>
      </c>
      <c r="F70" s="39"/>
      <c r="G70" s="39">
        <v>2.8971390207000001</v>
      </c>
      <c r="H70" s="39"/>
      <c r="I70" s="39"/>
      <c r="J70" s="39">
        <v>4.7307121320999999</v>
      </c>
      <c r="K70" s="39"/>
      <c r="L70" s="44">
        <f t="shared" si="3"/>
        <v>0</v>
      </c>
      <c r="M70" s="44">
        <f t="shared" si="4"/>
        <v>0</v>
      </c>
      <c r="N70" s="44">
        <f t="shared" si="5"/>
        <v>0</v>
      </c>
    </row>
    <row r="71" spans="1:14" ht="15.4" x14ac:dyDescent="0.45">
      <c r="A71" s="40" t="s">
        <v>1097</v>
      </c>
      <c r="B71" s="39">
        <v>2.2233130674999999</v>
      </c>
      <c r="C71" s="39"/>
      <c r="D71" s="39"/>
      <c r="E71" s="39">
        <v>5.2188966286999996</v>
      </c>
      <c r="F71" s="39"/>
      <c r="G71" s="39">
        <v>1.8137216779000001</v>
      </c>
      <c r="H71" s="39"/>
      <c r="I71" s="39"/>
      <c r="J71" s="39">
        <v>5.4871842696000002</v>
      </c>
      <c r="K71" s="39"/>
      <c r="L71" s="44">
        <f t="shared" si="3"/>
        <v>0</v>
      </c>
      <c r="M71" s="44">
        <f t="shared" si="4"/>
        <v>0</v>
      </c>
      <c r="N71" s="44">
        <f t="shared" si="5"/>
        <v>0</v>
      </c>
    </row>
    <row r="72" spans="1:14" ht="15.4" x14ac:dyDescent="0.45">
      <c r="A72" s="40" t="s">
        <v>1098</v>
      </c>
      <c r="B72" s="39">
        <v>3.9643772160999999</v>
      </c>
      <c r="C72" s="39"/>
      <c r="D72" s="39"/>
      <c r="E72" s="39">
        <v>4.7197675320999997</v>
      </c>
      <c r="F72" s="39"/>
      <c r="G72" s="39">
        <v>3.7251344074000001</v>
      </c>
      <c r="H72" s="39"/>
      <c r="I72" s="39"/>
      <c r="J72" s="39">
        <v>4.9317902881000002</v>
      </c>
      <c r="K72" s="39"/>
      <c r="L72" s="44">
        <f t="shared" si="3"/>
        <v>0</v>
      </c>
      <c r="M72" s="44">
        <f t="shared" si="4"/>
        <v>0</v>
      </c>
      <c r="N72" s="44">
        <f t="shared" si="5"/>
        <v>0</v>
      </c>
    </row>
    <row r="73" spans="1:14" ht="15.4" x14ac:dyDescent="0.45">
      <c r="A73" s="40" t="s">
        <v>1099</v>
      </c>
      <c r="B73" s="39">
        <v>2.5512616810000002</v>
      </c>
      <c r="C73" s="39"/>
      <c r="D73" s="39"/>
      <c r="E73" s="39">
        <v>3.2774643309</v>
      </c>
      <c r="F73" s="39"/>
      <c r="G73" s="39">
        <v>2.3585463356999998</v>
      </c>
      <c r="H73" s="39"/>
      <c r="I73" s="39"/>
      <c r="J73" s="39">
        <v>3.6091120560999999</v>
      </c>
      <c r="K73" s="39"/>
      <c r="L73" s="44">
        <f t="shared" si="3"/>
        <v>0</v>
      </c>
      <c r="M73" s="44">
        <f t="shared" si="4"/>
        <v>0</v>
      </c>
      <c r="N73" s="44">
        <f t="shared" si="5"/>
        <v>0</v>
      </c>
    </row>
    <row r="74" spans="1:14" ht="15.4" x14ac:dyDescent="0.45">
      <c r="A74" s="40" t="s">
        <v>1100</v>
      </c>
      <c r="B74" s="39">
        <v>1.3226008492000001</v>
      </c>
      <c r="C74" s="39"/>
      <c r="D74" s="39"/>
      <c r="E74" s="39">
        <v>3.7047033846000001</v>
      </c>
      <c r="F74" s="39"/>
      <c r="G74" s="39">
        <v>1.0421136735000001</v>
      </c>
      <c r="H74" s="39"/>
      <c r="I74" s="39"/>
      <c r="J74" s="39">
        <v>3.7380126659999999</v>
      </c>
      <c r="K74" s="39"/>
      <c r="L74" s="44">
        <f t="shared" si="3"/>
        <v>0</v>
      </c>
      <c r="M74" s="44">
        <f t="shared" si="4"/>
        <v>0</v>
      </c>
      <c r="N74" s="44">
        <f t="shared" si="5"/>
        <v>0</v>
      </c>
    </row>
    <row r="75" spans="1:14" ht="15.4" x14ac:dyDescent="0.45">
      <c r="A75" s="40" t="s">
        <v>1101</v>
      </c>
      <c r="B75" s="39">
        <v>1.4874093536999999</v>
      </c>
      <c r="C75" s="39"/>
      <c r="D75" s="39"/>
      <c r="E75" s="39">
        <v>4.6838635244000004</v>
      </c>
      <c r="F75" s="39"/>
      <c r="G75" s="39">
        <v>0.99071978549999995</v>
      </c>
      <c r="H75" s="39"/>
      <c r="I75" s="39"/>
      <c r="J75" s="39">
        <v>4.9603502476000001</v>
      </c>
      <c r="K75" s="39"/>
      <c r="L75" s="44">
        <f t="shared" si="3"/>
        <v>0</v>
      </c>
      <c r="M75" s="44">
        <f t="shared" si="4"/>
        <v>0</v>
      </c>
      <c r="N75" s="44">
        <f t="shared" si="5"/>
        <v>0</v>
      </c>
    </row>
    <row r="76" spans="1:14" ht="15.4" x14ac:dyDescent="0.45">
      <c r="A76" s="40" t="s">
        <v>1102</v>
      </c>
      <c r="B76" s="39">
        <v>3.3483339045</v>
      </c>
      <c r="C76" s="39"/>
      <c r="D76" s="39"/>
      <c r="E76" s="39">
        <v>5.3394381409999996</v>
      </c>
      <c r="F76" s="39"/>
      <c r="G76" s="39">
        <v>2.9737579745999998</v>
      </c>
      <c r="H76" s="39"/>
      <c r="I76" s="39"/>
      <c r="J76" s="39">
        <v>5.7285287099</v>
      </c>
      <c r="K76" s="39"/>
      <c r="L76" s="44">
        <f t="shared" si="3"/>
        <v>0</v>
      </c>
      <c r="M76" s="44">
        <f t="shared" si="4"/>
        <v>0</v>
      </c>
      <c r="N76" s="44">
        <f t="shared" si="5"/>
        <v>0</v>
      </c>
    </row>
    <row r="77" spans="1:14" ht="15.4" x14ac:dyDescent="0.45">
      <c r="A77" s="40" t="s">
        <v>1103</v>
      </c>
      <c r="B77" s="39">
        <v>2.2093159957999999</v>
      </c>
      <c r="C77" s="39"/>
      <c r="D77" s="39"/>
      <c r="E77" s="39">
        <v>2.5996747842999999</v>
      </c>
      <c r="F77" s="39"/>
      <c r="G77" s="39">
        <v>2.1592913807</v>
      </c>
      <c r="H77" s="39"/>
      <c r="I77" s="39"/>
      <c r="J77" s="39">
        <v>2.7715066410000002</v>
      </c>
      <c r="K77" s="39"/>
      <c r="L77" s="44">
        <f t="shared" si="3"/>
        <v>0</v>
      </c>
      <c r="M77" s="44">
        <f t="shared" si="4"/>
        <v>0</v>
      </c>
      <c r="N77" s="44">
        <f t="shared" si="5"/>
        <v>0</v>
      </c>
    </row>
    <row r="78" spans="1:14" ht="15.4" x14ac:dyDescent="0.45">
      <c r="A78" s="40" t="s">
        <v>1104</v>
      </c>
      <c r="B78" s="39">
        <v>2.7512210171999998</v>
      </c>
      <c r="C78" s="39"/>
      <c r="D78" s="39"/>
      <c r="E78" s="39">
        <v>4.1376905619000004</v>
      </c>
      <c r="F78" s="39"/>
      <c r="G78" s="39">
        <v>2.4057765257999999</v>
      </c>
      <c r="H78" s="39"/>
      <c r="I78" s="39"/>
      <c r="J78" s="39">
        <v>4.5262663567999999</v>
      </c>
      <c r="K78" s="39"/>
      <c r="L78" s="44">
        <f t="shared" si="3"/>
        <v>0</v>
      </c>
      <c r="M78" s="44">
        <f t="shared" si="4"/>
        <v>0</v>
      </c>
      <c r="N78" s="44">
        <f t="shared" si="5"/>
        <v>0</v>
      </c>
    </row>
    <row r="79" spans="1:14" ht="15.4" x14ac:dyDescent="0.45">
      <c r="A79" s="40" t="s">
        <v>1105</v>
      </c>
      <c r="B79" s="39">
        <v>1.4525157589</v>
      </c>
      <c r="C79" s="39"/>
      <c r="D79" s="39"/>
      <c r="E79" s="39">
        <v>1.9901472575000001</v>
      </c>
      <c r="F79" s="39"/>
      <c r="G79" s="39">
        <v>1.5406916774999999</v>
      </c>
      <c r="H79" s="39"/>
      <c r="I79" s="39"/>
      <c r="J79" s="39">
        <v>2.1697053737999998</v>
      </c>
      <c r="K79" s="39"/>
      <c r="L79" s="44">
        <f t="shared" si="3"/>
        <v>1</v>
      </c>
      <c r="M79" s="44">
        <f t="shared" si="4"/>
        <v>0</v>
      </c>
      <c r="N79" s="44">
        <f t="shared" si="5"/>
        <v>0</v>
      </c>
    </row>
    <row r="80" spans="1:14" ht="15.4" x14ac:dyDescent="0.45">
      <c r="A80" s="40" t="s">
        <v>1106</v>
      </c>
      <c r="B80" s="39">
        <v>2.4598833634999999</v>
      </c>
      <c r="C80" s="39"/>
      <c r="D80" s="39"/>
      <c r="E80" s="39">
        <v>3.4445608747000001</v>
      </c>
      <c r="F80" s="39"/>
      <c r="G80" s="39">
        <v>2.5087030136999999</v>
      </c>
      <c r="H80" s="39"/>
      <c r="I80" s="39"/>
      <c r="J80" s="39">
        <v>3.8274683472</v>
      </c>
      <c r="K80" s="39"/>
      <c r="L80" s="44">
        <f t="shared" si="3"/>
        <v>0</v>
      </c>
      <c r="M80" s="44">
        <f t="shared" si="4"/>
        <v>0</v>
      </c>
      <c r="N80" s="44">
        <f t="shared" si="5"/>
        <v>0</v>
      </c>
    </row>
    <row r="81" spans="1:14" ht="15.4" x14ac:dyDescent="0.45">
      <c r="A81" s="40" t="s">
        <v>1107</v>
      </c>
      <c r="B81" s="39">
        <v>1.3872164391999999</v>
      </c>
      <c r="C81" s="39"/>
      <c r="D81" s="39"/>
      <c r="E81" s="39">
        <v>3.7769365801000001</v>
      </c>
      <c r="F81" s="39"/>
      <c r="G81" s="39">
        <v>0.95383303770000005</v>
      </c>
      <c r="H81" s="39"/>
      <c r="I81" s="39"/>
      <c r="J81" s="39">
        <v>3.7779301807999999</v>
      </c>
      <c r="K81" s="39"/>
      <c r="L81" s="44">
        <f t="shared" si="3"/>
        <v>0</v>
      </c>
      <c r="M81" s="44">
        <f t="shared" si="4"/>
        <v>0</v>
      </c>
      <c r="N81" s="44">
        <f t="shared" si="5"/>
        <v>0</v>
      </c>
    </row>
    <row r="82" spans="1:14" ht="15.4" x14ac:dyDescent="0.45">
      <c r="A82" s="40" t="s">
        <v>1108</v>
      </c>
      <c r="B82" s="39">
        <v>0.77165628200000003</v>
      </c>
      <c r="C82" s="39"/>
      <c r="D82" s="39"/>
      <c r="E82" s="39">
        <v>2.4539911855000001</v>
      </c>
      <c r="F82" s="39"/>
      <c r="G82" s="39">
        <v>0.57383265240000003</v>
      </c>
      <c r="H82" s="39"/>
      <c r="I82" s="39"/>
      <c r="J82" s="39">
        <v>2.6249481361</v>
      </c>
      <c r="K82" s="39"/>
      <c r="L82" s="44">
        <f t="shared" si="3"/>
        <v>0</v>
      </c>
      <c r="M82" s="44">
        <f t="shared" si="4"/>
        <v>0</v>
      </c>
      <c r="N82" s="44">
        <f t="shared" si="5"/>
        <v>0</v>
      </c>
    </row>
    <row r="83" spans="1:14" ht="15.4" x14ac:dyDescent="0.45">
      <c r="A83" s="39" t="s">
        <v>1109</v>
      </c>
      <c r="B83" s="39">
        <v>0.86349750209999998</v>
      </c>
      <c r="C83" s="39"/>
      <c r="D83" s="39"/>
      <c r="E83" s="39">
        <v>1.7087893014</v>
      </c>
      <c r="F83" s="39"/>
      <c r="G83" s="39">
        <v>0.71344095060000001</v>
      </c>
      <c r="H83" s="39"/>
      <c r="I83" s="39"/>
      <c r="J83" s="39">
        <v>1.8613597258000001</v>
      </c>
      <c r="K83" s="39"/>
      <c r="L83" s="44">
        <f t="shared" si="3"/>
        <v>1</v>
      </c>
      <c r="M83" s="44">
        <f t="shared" si="4"/>
        <v>0</v>
      </c>
      <c r="N83" s="44">
        <f t="shared" si="5"/>
        <v>0</v>
      </c>
    </row>
    <row r="84" spans="1:14" ht="15.4" x14ac:dyDescent="0.45">
      <c r="A84" s="39" t="s">
        <v>1110</v>
      </c>
      <c r="B84" s="39">
        <v>1.4897342038000001</v>
      </c>
      <c r="C84" s="39"/>
      <c r="D84" s="39"/>
      <c r="E84" s="39">
        <v>3.4811637125999999</v>
      </c>
      <c r="F84" s="39"/>
      <c r="G84" s="39">
        <v>1.2150764343</v>
      </c>
      <c r="H84" s="39"/>
      <c r="I84" s="39"/>
      <c r="J84" s="39">
        <v>3.5581921148000002</v>
      </c>
      <c r="K84" s="39"/>
      <c r="L84" s="44">
        <f t="shared" si="3"/>
        <v>0</v>
      </c>
      <c r="M84" s="44">
        <f t="shared" si="4"/>
        <v>0</v>
      </c>
      <c r="N84" s="44">
        <f t="shared" si="5"/>
        <v>0</v>
      </c>
    </row>
    <row r="85" spans="1:14" ht="15.4" x14ac:dyDescent="0.45">
      <c r="A85" s="39" t="s">
        <v>1111</v>
      </c>
      <c r="B85" s="39">
        <v>1.9884759356999999</v>
      </c>
      <c r="C85" s="39"/>
      <c r="D85" s="39"/>
      <c r="E85" s="39">
        <v>3.5976826631000001</v>
      </c>
      <c r="F85" s="39"/>
      <c r="G85" s="39">
        <v>1.7562770065</v>
      </c>
      <c r="H85" s="39"/>
      <c r="I85" s="39"/>
      <c r="J85" s="39">
        <v>3.9909739844000001</v>
      </c>
      <c r="K85" s="39"/>
      <c r="L85" s="44">
        <f t="shared" si="3"/>
        <v>0</v>
      </c>
      <c r="M85" s="44">
        <f t="shared" si="4"/>
        <v>0</v>
      </c>
      <c r="N85" s="44">
        <f t="shared" si="5"/>
        <v>0</v>
      </c>
    </row>
    <row r="86" spans="1:14" ht="15.4" x14ac:dyDescent="0.45">
      <c r="A86" s="39" t="s">
        <v>1112</v>
      </c>
      <c r="B86" s="39">
        <v>1.4057129841</v>
      </c>
      <c r="C86" s="39"/>
      <c r="D86" s="39"/>
      <c r="E86" s="39">
        <v>4.1865844324000001</v>
      </c>
      <c r="F86" s="39"/>
      <c r="G86" s="39">
        <v>1.2245565404000001</v>
      </c>
      <c r="H86" s="39"/>
      <c r="I86" s="39"/>
      <c r="J86" s="39">
        <v>4.4346717299999998</v>
      </c>
      <c r="K86" s="39"/>
      <c r="L86" s="44">
        <f t="shared" si="3"/>
        <v>0</v>
      </c>
      <c r="M86" s="44">
        <f t="shared" si="4"/>
        <v>0</v>
      </c>
      <c r="N86" s="44">
        <f t="shared" si="5"/>
        <v>0</v>
      </c>
    </row>
    <row r="87" spans="1:14" ht="15.4" x14ac:dyDescent="0.45">
      <c r="A87" s="39" t="s">
        <v>1113</v>
      </c>
      <c r="B87" s="39">
        <v>2.0124793822</v>
      </c>
      <c r="C87" s="39"/>
      <c r="D87" s="39"/>
      <c r="E87" s="39">
        <v>3.8123133132999998</v>
      </c>
      <c r="F87" s="39"/>
      <c r="G87" s="39">
        <v>1.8652411919</v>
      </c>
      <c r="H87" s="39"/>
      <c r="I87" s="39"/>
      <c r="J87" s="39">
        <v>4.2180857115999997</v>
      </c>
      <c r="K87" s="39"/>
      <c r="L87" s="44">
        <f t="shared" si="3"/>
        <v>0</v>
      </c>
      <c r="M87" s="44">
        <f t="shared" si="4"/>
        <v>0</v>
      </c>
      <c r="N87" s="44">
        <f t="shared" si="5"/>
        <v>0</v>
      </c>
    </row>
    <row r="88" spans="1:14" ht="15.4" x14ac:dyDescent="0.45">
      <c r="A88" s="39" t="s">
        <v>1114</v>
      </c>
      <c r="B88" s="39">
        <v>1.7740744331</v>
      </c>
      <c r="C88" s="39"/>
      <c r="D88" s="39"/>
      <c r="E88" s="39">
        <v>4.8798723112999998</v>
      </c>
      <c r="F88" s="39"/>
      <c r="G88" s="39">
        <v>1.4743886701</v>
      </c>
      <c r="H88" s="39"/>
      <c r="I88" s="39"/>
      <c r="J88" s="39">
        <v>5.1938107393999999</v>
      </c>
      <c r="K88" s="39"/>
      <c r="L88" s="44">
        <f t="shared" si="3"/>
        <v>0</v>
      </c>
      <c r="M88" s="44">
        <f t="shared" si="4"/>
        <v>0</v>
      </c>
      <c r="N88" s="44">
        <f t="shared" si="5"/>
        <v>0</v>
      </c>
    </row>
    <row r="89" spans="1:14" ht="15.4" x14ac:dyDescent="0.45">
      <c r="A89" s="39" t="s">
        <v>1115</v>
      </c>
      <c r="B89" s="39">
        <v>1.9779425283000001</v>
      </c>
      <c r="C89" s="39"/>
      <c r="D89" s="39"/>
      <c r="E89" s="39">
        <v>4.1058093991</v>
      </c>
      <c r="F89" s="39"/>
      <c r="G89" s="39">
        <v>1.7229017955000001</v>
      </c>
      <c r="H89" s="39"/>
      <c r="I89" s="39"/>
      <c r="J89" s="39">
        <v>4.3982367450000002</v>
      </c>
      <c r="K89" s="39"/>
      <c r="L89" s="44">
        <f t="shared" si="3"/>
        <v>0</v>
      </c>
      <c r="M89" s="44">
        <f t="shared" si="4"/>
        <v>0</v>
      </c>
      <c r="N89" s="44">
        <f t="shared" si="5"/>
        <v>0</v>
      </c>
    </row>
    <row r="90" spans="1:14" ht="15.4" x14ac:dyDescent="0.45">
      <c r="A90" s="39" t="s">
        <v>1116</v>
      </c>
      <c r="B90" s="39">
        <v>1.2510226118000001</v>
      </c>
      <c r="C90" s="39"/>
      <c r="D90" s="39"/>
      <c r="E90" s="39">
        <v>3.6498595310000002</v>
      </c>
      <c r="F90" s="39"/>
      <c r="G90" s="39">
        <v>1.1195088757</v>
      </c>
      <c r="H90" s="39"/>
      <c r="I90" s="39"/>
      <c r="J90" s="39">
        <v>4.0795095292000001</v>
      </c>
      <c r="K90" s="39"/>
      <c r="L90" s="44">
        <f t="shared" si="3"/>
        <v>0</v>
      </c>
      <c r="M90" s="44">
        <f t="shared" si="4"/>
        <v>0</v>
      </c>
      <c r="N90" s="44">
        <f t="shared" si="5"/>
        <v>0</v>
      </c>
    </row>
    <row r="91" spans="1:14" ht="15.4" x14ac:dyDescent="0.45">
      <c r="A91" s="39" t="s">
        <v>1117</v>
      </c>
      <c r="B91" s="39">
        <v>0.81891659029999997</v>
      </c>
      <c r="C91" s="39"/>
      <c r="D91" s="39"/>
      <c r="E91" s="39">
        <v>5.9790911279000003</v>
      </c>
      <c r="F91" s="39"/>
      <c r="G91" s="39">
        <v>0.54050770650000002</v>
      </c>
      <c r="H91" s="39"/>
      <c r="I91" s="39"/>
      <c r="J91" s="39">
        <v>6.2837608621000003</v>
      </c>
      <c r="K91" s="39"/>
      <c r="L91" s="44">
        <f t="shared" si="3"/>
        <v>0</v>
      </c>
      <c r="M91" s="44">
        <f t="shared" si="4"/>
        <v>0</v>
      </c>
      <c r="N91" s="44">
        <f t="shared" si="5"/>
        <v>0</v>
      </c>
    </row>
    <row r="92" spans="1:14" ht="15.4" x14ac:dyDescent="0.45">
      <c r="A92" s="39" t="s">
        <v>1118</v>
      </c>
      <c r="B92" s="39">
        <v>1.5993169463000001</v>
      </c>
      <c r="C92" s="39"/>
      <c r="D92" s="39"/>
      <c r="E92" s="39">
        <v>6.1334496126999998</v>
      </c>
      <c r="F92" s="39"/>
      <c r="G92" s="39">
        <v>1.0565391387</v>
      </c>
      <c r="H92" s="39"/>
      <c r="I92" s="39"/>
      <c r="J92" s="39">
        <v>6.5171861531999999</v>
      </c>
      <c r="K92" s="39"/>
      <c r="L92" s="44">
        <f t="shared" si="3"/>
        <v>0</v>
      </c>
      <c r="M92" s="44">
        <f t="shared" si="4"/>
        <v>0</v>
      </c>
      <c r="N92" s="44">
        <f t="shared" si="5"/>
        <v>0</v>
      </c>
    </row>
    <row r="93" spans="1:14" ht="15.4" x14ac:dyDescent="0.45">
      <c r="A93" s="39" t="s">
        <v>1119</v>
      </c>
      <c r="B93" s="39">
        <v>2.9525620505000001</v>
      </c>
      <c r="C93" s="39"/>
      <c r="D93" s="39"/>
      <c r="E93" s="39">
        <v>4.6978841088000003</v>
      </c>
      <c r="F93" s="39"/>
      <c r="G93" s="39">
        <v>2.8042005258999998</v>
      </c>
      <c r="H93" s="39"/>
      <c r="I93" s="39"/>
      <c r="J93" s="39">
        <v>4.9570974988999996</v>
      </c>
      <c r="K93" s="39"/>
      <c r="L93" s="44">
        <f t="shared" si="3"/>
        <v>0</v>
      </c>
      <c r="M93" s="44">
        <f t="shared" si="4"/>
        <v>0</v>
      </c>
      <c r="N93" s="44">
        <f t="shared" si="5"/>
        <v>0</v>
      </c>
    </row>
    <row r="94" spans="1:14" ht="15.4" x14ac:dyDescent="0.45">
      <c r="A94" s="39" t="s">
        <v>1120</v>
      </c>
      <c r="B94" s="39">
        <v>2.0526741630999998</v>
      </c>
      <c r="C94" s="39"/>
      <c r="D94" s="39"/>
      <c r="E94" s="39">
        <v>2.9986378780999998</v>
      </c>
      <c r="F94" s="39"/>
      <c r="G94" s="39">
        <v>1.9770015152</v>
      </c>
      <c r="H94" s="39"/>
      <c r="I94" s="39"/>
      <c r="J94" s="39">
        <v>3.2635187951</v>
      </c>
      <c r="K94" s="39"/>
      <c r="L94" s="44">
        <f t="shared" si="3"/>
        <v>0</v>
      </c>
      <c r="M94" s="44">
        <f t="shared" si="4"/>
        <v>0</v>
      </c>
      <c r="N94" s="44">
        <f t="shared" si="5"/>
        <v>0</v>
      </c>
    </row>
    <row r="95" spans="1:14" ht="15.4" x14ac:dyDescent="0.45">
      <c r="A95" s="39" t="s">
        <v>1121</v>
      </c>
      <c r="B95" s="39">
        <v>3.2603507142999999</v>
      </c>
      <c r="C95" s="39"/>
      <c r="D95" s="39"/>
      <c r="E95" s="39">
        <v>4.7386217255999998</v>
      </c>
      <c r="F95" s="39"/>
      <c r="G95" s="39">
        <v>3.2671990958000001</v>
      </c>
      <c r="H95" s="39"/>
      <c r="I95" s="39"/>
      <c r="J95" s="39">
        <v>5.2073219259999997</v>
      </c>
      <c r="K95" s="39"/>
      <c r="L95" s="44">
        <f t="shared" si="3"/>
        <v>0</v>
      </c>
      <c r="M95" s="44">
        <f t="shared" si="4"/>
        <v>0</v>
      </c>
      <c r="N95" s="44">
        <f t="shared" si="5"/>
        <v>0</v>
      </c>
    </row>
    <row r="96" spans="1:14" ht="15.4" x14ac:dyDescent="0.45">
      <c r="A96" s="39" t="s">
        <v>1122</v>
      </c>
      <c r="B96" s="39">
        <v>3.4537278682000001</v>
      </c>
      <c r="C96" s="39"/>
      <c r="D96" s="39"/>
      <c r="E96" s="39">
        <v>4.9171434723000003</v>
      </c>
      <c r="F96" s="39"/>
      <c r="G96" s="39">
        <v>3.5158659352999999</v>
      </c>
      <c r="H96" s="39"/>
      <c r="I96" s="39"/>
      <c r="J96" s="39">
        <v>5.3471168697999998</v>
      </c>
      <c r="K96" s="39"/>
      <c r="L96" s="44">
        <f t="shared" si="3"/>
        <v>0</v>
      </c>
      <c r="M96" s="44">
        <f t="shared" si="4"/>
        <v>0</v>
      </c>
      <c r="N96" s="44">
        <f t="shared" si="5"/>
        <v>0</v>
      </c>
    </row>
    <row r="97" spans="1:14" ht="15.4" x14ac:dyDescent="0.45">
      <c r="A97" s="39" t="s">
        <v>1123</v>
      </c>
      <c r="B97" s="39">
        <v>3.8693488650000001</v>
      </c>
      <c r="C97" s="39"/>
      <c r="D97" s="39"/>
      <c r="E97" s="39">
        <v>5.1872641852000001</v>
      </c>
      <c r="F97" s="39"/>
      <c r="G97" s="39">
        <v>3.8546708646000001</v>
      </c>
      <c r="H97" s="39"/>
      <c r="I97" s="39"/>
      <c r="J97" s="39">
        <v>5.4584556617000004</v>
      </c>
      <c r="K97" s="39"/>
      <c r="L97" s="44">
        <f t="shared" si="3"/>
        <v>0</v>
      </c>
      <c r="M97" s="44">
        <f t="shared" si="4"/>
        <v>0</v>
      </c>
      <c r="N97" s="44">
        <f t="shared" si="5"/>
        <v>0</v>
      </c>
    </row>
    <row r="98" spans="1:14" ht="15.4" x14ac:dyDescent="0.45">
      <c r="A98" s="39" t="s">
        <v>1124</v>
      </c>
      <c r="B98" s="39">
        <v>3.9532791971000001</v>
      </c>
      <c r="C98" s="39"/>
      <c r="D98" s="39"/>
      <c r="E98" s="39">
        <v>4.8244530506999999</v>
      </c>
      <c r="F98" s="39"/>
      <c r="G98" s="39">
        <v>4.1639675898000004</v>
      </c>
      <c r="H98" s="39"/>
      <c r="I98" s="39"/>
      <c r="J98" s="39">
        <v>5.0972897335000003</v>
      </c>
      <c r="K98" s="39"/>
      <c r="L98" s="44">
        <f t="shared" si="3"/>
        <v>0</v>
      </c>
      <c r="M98" s="44">
        <f t="shared" si="4"/>
        <v>0</v>
      </c>
      <c r="N98" s="44">
        <f t="shared" si="5"/>
        <v>0</v>
      </c>
    </row>
    <row r="99" spans="1:14" ht="15.4" x14ac:dyDescent="0.45">
      <c r="A99" s="39" t="s">
        <v>1125</v>
      </c>
      <c r="B99" s="39">
        <v>3.6882674422999999</v>
      </c>
      <c r="C99" s="39"/>
      <c r="D99" s="39"/>
      <c r="E99" s="39">
        <v>5.4525410458000003</v>
      </c>
      <c r="F99" s="39"/>
      <c r="G99" s="39">
        <v>3.5875594002</v>
      </c>
      <c r="H99" s="39"/>
      <c r="I99" s="39"/>
      <c r="J99" s="39">
        <v>5.9693569057999998</v>
      </c>
      <c r="K99" s="39"/>
      <c r="L99" s="44">
        <f t="shared" si="3"/>
        <v>0</v>
      </c>
      <c r="M99" s="44">
        <f t="shared" si="4"/>
        <v>0</v>
      </c>
      <c r="N99" s="44">
        <f t="shared" si="5"/>
        <v>0</v>
      </c>
    </row>
    <row r="100" spans="1:14" ht="15.4" x14ac:dyDescent="0.45">
      <c r="A100" s="39" t="s">
        <v>1126</v>
      </c>
      <c r="B100" s="39">
        <v>3.7592522392999999</v>
      </c>
      <c r="C100" s="39"/>
      <c r="D100" s="39"/>
      <c r="E100" s="39">
        <v>4.6752914048000003</v>
      </c>
      <c r="F100" s="39"/>
      <c r="G100" s="39">
        <v>3.8440379752</v>
      </c>
      <c r="H100" s="39"/>
      <c r="I100" s="39"/>
      <c r="J100" s="39">
        <v>5.0744202707000001</v>
      </c>
      <c r="K100" s="39"/>
      <c r="L100" s="44">
        <f t="shared" si="3"/>
        <v>0</v>
      </c>
      <c r="M100" s="44">
        <f t="shared" si="4"/>
        <v>0</v>
      </c>
      <c r="N100" s="44">
        <f t="shared" si="5"/>
        <v>0</v>
      </c>
    </row>
    <row r="101" spans="1:14" ht="15.4" x14ac:dyDescent="0.45">
      <c r="A101" s="39" t="s">
        <v>1127</v>
      </c>
      <c r="B101" s="39">
        <v>2.8228643381</v>
      </c>
      <c r="C101" s="39"/>
      <c r="D101" s="39"/>
      <c r="E101" s="39">
        <v>4.0113715846</v>
      </c>
      <c r="F101" s="39"/>
      <c r="G101" s="39">
        <v>2.8318382362999999</v>
      </c>
      <c r="H101" s="39"/>
      <c r="I101" s="39"/>
      <c r="J101" s="39">
        <v>4.1276196181999998</v>
      </c>
      <c r="K101" s="39"/>
      <c r="L101" s="44">
        <f t="shared" si="3"/>
        <v>0</v>
      </c>
      <c r="M101" s="44">
        <f t="shared" si="4"/>
        <v>0</v>
      </c>
      <c r="N101" s="44">
        <f t="shared" si="5"/>
        <v>0</v>
      </c>
    </row>
    <row r="102" spans="1:14" ht="15.4" x14ac:dyDescent="0.45">
      <c r="A102" s="39" t="s">
        <v>1128</v>
      </c>
      <c r="B102" s="39">
        <v>1.9111457805000001</v>
      </c>
      <c r="C102" s="39"/>
      <c r="D102" s="39"/>
      <c r="E102" s="39">
        <v>5.6545010312999997</v>
      </c>
      <c r="F102" s="39"/>
      <c r="G102" s="39">
        <v>1.6500635253</v>
      </c>
      <c r="H102" s="39"/>
      <c r="I102" s="39"/>
      <c r="J102" s="39">
        <v>6.0622494440999999</v>
      </c>
      <c r="K102" s="39"/>
      <c r="L102" s="44">
        <f t="shared" si="3"/>
        <v>0</v>
      </c>
      <c r="M102" s="44">
        <f t="shared" si="4"/>
        <v>0</v>
      </c>
      <c r="N102" s="44">
        <f t="shared" si="5"/>
        <v>0</v>
      </c>
    </row>
    <row r="103" spans="1:14" ht="15.4" x14ac:dyDescent="0.45">
      <c r="A103" s="40" t="s">
        <v>1129</v>
      </c>
      <c r="B103" s="39">
        <v>1.2326426626</v>
      </c>
      <c r="C103" s="39"/>
      <c r="D103" s="39"/>
      <c r="E103" s="39">
        <v>3.7924408483000001</v>
      </c>
      <c r="F103" s="39"/>
      <c r="G103" s="39">
        <v>1.0430535565000001</v>
      </c>
      <c r="H103" s="39"/>
      <c r="I103" s="39"/>
      <c r="J103" s="39">
        <v>4.2342212266999999</v>
      </c>
      <c r="K103" s="39"/>
      <c r="L103" s="44">
        <f t="shared" si="3"/>
        <v>0</v>
      </c>
      <c r="M103" s="44">
        <f t="shared" si="4"/>
        <v>0</v>
      </c>
      <c r="N103" s="44">
        <f t="shared" si="5"/>
        <v>0</v>
      </c>
    </row>
    <row r="104" spans="1:14" ht="15.4" x14ac:dyDescent="0.45">
      <c r="A104" s="40" t="s">
        <v>1130</v>
      </c>
      <c r="B104" s="39">
        <v>2.2667802931000001</v>
      </c>
      <c r="C104" s="39"/>
      <c r="D104" s="39"/>
      <c r="E104" s="39">
        <v>5.2016829852999997</v>
      </c>
      <c r="F104" s="39"/>
      <c r="G104" s="39">
        <v>1.9727223053</v>
      </c>
      <c r="H104" s="39"/>
      <c r="I104" s="39"/>
      <c r="J104" s="39">
        <v>5.5766314775000003</v>
      </c>
      <c r="K104" s="39"/>
      <c r="L104" s="44">
        <f t="shared" si="3"/>
        <v>0</v>
      </c>
      <c r="M104" s="44">
        <f t="shared" si="4"/>
        <v>0</v>
      </c>
      <c r="N104" s="44">
        <f t="shared" si="5"/>
        <v>0</v>
      </c>
    </row>
    <row r="105" spans="1:14" ht="15.4" x14ac:dyDescent="0.45">
      <c r="A105" s="40" t="s">
        <v>1131</v>
      </c>
      <c r="B105" s="39">
        <v>1.0798839673</v>
      </c>
      <c r="C105" s="39"/>
      <c r="D105" s="39"/>
      <c r="E105" s="39">
        <v>2.0849772809</v>
      </c>
      <c r="F105" s="39"/>
      <c r="G105" s="39">
        <v>0.8635326646</v>
      </c>
      <c r="H105" s="39"/>
      <c r="I105" s="39"/>
      <c r="J105" s="39">
        <v>2.2078331193</v>
      </c>
      <c r="K105" s="39"/>
      <c r="L105" s="44">
        <f t="shared" si="3"/>
        <v>0</v>
      </c>
      <c r="M105" s="44">
        <f t="shared" si="4"/>
        <v>0</v>
      </c>
      <c r="N105" s="44">
        <f t="shared" si="5"/>
        <v>0</v>
      </c>
    </row>
    <row r="106" spans="1:14" ht="15.4" x14ac:dyDescent="0.45">
      <c r="A106" s="40" t="s">
        <v>1132</v>
      </c>
      <c r="B106" s="39">
        <v>2.2565933961</v>
      </c>
      <c r="C106" s="39"/>
      <c r="D106" s="39"/>
      <c r="E106" s="39">
        <v>4.2448626429000003</v>
      </c>
      <c r="F106" s="39"/>
      <c r="G106" s="39">
        <v>2.1467899139000002</v>
      </c>
      <c r="H106" s="39"/>
      <c r="I106" s="39"/>
      <c r="J106" s="39">
        <v>4.5382390766</v>
      </c>
      <c r="K106" s="39"/>
      <c r="L106" s="44">
        <f t="shared" si="3"/>
        <v>0</v>
      </c>
      <c r="M106" s="44">
        <f t="shared" si="4"/>
        <v>0</v>
      </c>
      <c r="N106" s="44">
        <f t="shared" si="5"/>
        <v>0</v>
      </c>
    </row>
    <row r="107" spans="1:14" ht="15.4" x14ac:dyDescent="0.45">
      <c r="A107" s="40" t="s">
        <v>1133</v>
      </c>
      <c r="B107" s="39">
        <v>1.9719889340000001</v>
      </c>
      <c r="C107" s="39"/>
      <c r="D107" s="39"/>
      <c r="E107" s="39">
        <v>3.3975675711000002</v>
      </c>
      <c r="F107" s="39"/>
      <c r="G107" s="39">
        <v>1.8447213701</v>
      </c>
      <c r="H107" s="39"/>
      <c r="I107" s="39"/>
      <c r="J107" s="39">
        <v>3.6644301543000002</v>
      </c>
      <c r="K107" s="39"/>
      <c r="L107" s="44">
        <f t="shared" si="3"/>
        <v>0</v>
      </c>
      <c r="M107" s="44">
        <f t="shared" si="4"/>
        <v>0</v>
      </c>
      <c r="N107" s="44">
        <f t="shared" si="5"/>
        <v>0</v>
      </c>
    </row>
    <row r="108" spans="1:14" ht="15.4" x14ac:dyDescent="0.45">
      <c r="A108" s="40" t="s">
        <v>1153</v>
      </c>
      <c r="B108" s="39">
        <v>1.2602112533000001</v>
      </c>
      <c r="C108" s="39"/>
      <c r="D108" s="39"/>
      <c r="E108" s="39">
        <v>5.3920020324999998</v>
      </c>
      <c r="F108" s="39"/>
      <c r="G108" s="39">
        <v>1.0680750605</v>
      </c>
      <c r="H108" s="39"/>
      <c r="I108" s="39"/>
      <c r="J108" s="39">
        <v>5.7236271087999997</v>
      </c>
      <c r="K108" s="39"/>
      <c r="L108" s="44">
        <f t="shared" si="3"/>
        <v>0</v>
      </c>
      <c r="M108" s="44">
        <f t="shared" si="4"/>
        <v>0</v>
      </c>
      <c r="N108" s="44">
        <f t="shared" si="5"/>
        <v>0</v>
      </c>
    </row>
    <row r="109" spans="1:14" ht="15.4" x14ac:dyDescent="0.45">
      <c r="A109" s="41" t="s">
        <v>1154</v>
      </c>
      <c r="B109" s="41">
        <v>8.9363180000000004E-4</v>
      </c>
      <c r="C109" s="41">
        <v>9.2285396999999998E-3</v>
      </c>
      <c r="D109" s="41">
        <v>9.3292146300000003E-2</v>
      </c>
      <c r="E109" s="41">
        <v>0.1970401621</v>
      </c>
      <c r="F109" s="41">
        <v>0.53364666829999996</v>
      </c>
      <c r="G109" s="41">
        <v>2.2458627000000002E-3</v>
      </c>
      <c r="H109" s="41">
        <v>2.3075119700000001E-2</v>
      </c>
      <c r="I109" s="41">
        <v>0.2542943426</v>
      </c>
      <c r="J109" s="41">
        <v>0.52848189109999999</v>
      </c>
      <c r="K109" s="41">
        <v>1.4945195776</v>
      </c>
      <c r="L109" s="44">
        <f t="shared" si="3"/>
        <v>1</v>
      </c>
      <c r="M109" s="44">
        <f t="shared" si="4"/>
        <v>1</v>
      </c>
      <c r="N109" s="44">
        <f t="shared" si="5"/>
        <v>1</v>
      </c>
    </row>
    <row r="110" spans="1:14" ht="15.4" x14ac:dyDescent="0.45">
      <c r="A110" s="40" t="s">
        <v>1134</v>
      </c>
      <c r="B110" s="39">
        <v>1.0544996471999999</v>
      </c>
      <c r="C110" s="39"/>
      <c r="D110" s="39"/>
      <c r="E110" s="39">
        <v>1.8388385267</v>
      </c>
      <c r="F110" s="39"/>
      <c r="G110" s="39">
        <v>0.92562484290000002</v>
      </c>
      <c r="H110" s="39"/>
      <c r="I110" s="39"/>
      <c r="J110" s="39">
        <v>1.9929398521999999</v>
      </c>
      <c r="K110" s="39"/>
      <c r="L110" s="44">
        <f t="shared" si="3"/>
        <v>1</v>
      </c>
      <c r="M110" s="44">
        <f t="shared" si="4"/>
        <v>0</v>
      </c>
      <c r="N110" s="44">
        <f t="shared" si="5"/>
        <v>0</v>
      </c>
    </row>
    <row r="111" spans="1:14" ht="15.4" x14ac:dyDescent="0.45">
      <c r="A111" s="40" t="s">
        <v>1135</v>
      </c>
      <c r="B111" s="39">
        <v>0.96950989750000005</v>
      </c>
      <c r="C111" s="39"/>
      <c r="D111" s="39"/>
      <c r="E111" s="39">
        <v>3.5832010461000001</v>
      </c>
      <c r="F111" s="39"/>
      <c r="G111" s="39">
        <v>0.64367743440000003</v>
      </c>
      <c r="H111" s="39"/>
      <c r="I111" s="39"/>
      <c r="J111" s="39">
        <v>3.8431724521000001</v>
      </c>
      <c r="K111" s="39"/>
      <c r="L111" s="44">
        <f t="shared" si="3"/>
        <v>0</v>
      </c>
      <c r="M111" s="44">
        <f t="shared" si="4"/>
        <v>0</v>
      </c>
      <c r="N111" s="44">
        <f t="shared" si="5"/>
        <v>0</v>
      </c>
    </row>
    <row r="112" spans="1:14" ht="15.4" x14ac:dyDescent="0.45">
      <c r="A112" s="40" t="s">
        <v>1136</v>
      </c>
      <c r="B112" s="39">
        <v>3.0381861377999999</v>
      </c>
      <c r="C112" s="39"/>
      <c r="D112" s="39"/>
      <c r="E112" s="39">
        <v>3.8721547085000001</v>
      </c>
      <c r="F112" s="39"/>
      <c r="G112" s="39">
        <v>2.9056917315000002</v>
      </c>
      <c r="H112" s="39"/>
      <c r="I112" s="39"/>
      <c r="J112" s="39">
        <v>4.2040643059000002</v>
      </c>
      <c r="K112" s="39"/>
      <c r="L112" s="44">
        <f t="shared" si="3"/>
        <v>0</v>
      </c>
      <c r="M112" s="44">
        <f t="shared" si="4"/>
        <v>0</v>
      </c>
      <c r="N112" s="44">
        <f t="shared" si="5"/>
        <v>0</v>
      </c>
    </row>
    <row r="113" spans="1:14" ht="15.4" x14ac:dyDescent="0.45">
      <c r="A113" s="40" t="s">
        <v>1137</v>
      </c>
      <c r="B113" s="39">
        <v>2.8653837447999999</v>
      </c>
      <c r="C113" s="39"/>
      <c r="D113" s="39"/>
      <c r="E113" s="39">
        <v>3.6347894595999999</v>
      </c>
      <c r="F113" s="39"/>
      <c r="G113" s="39">
        <v>2.8438972360000001</v>
      </c>
      <c r="H113" s="39"/>
      <c r="I113" s="39"/>
      <c r="J113" s="39">
        <v>3.9783598050000002</v>
      </c>
      <c r="K113" s="39"/>
      <c r="L113" s="44">
        <f t="shared" si="3"/>
        <v>0</v>
      </c>
      <c r="M113" s="44">
        <f t="shared" si="4"/>
        <v>0</v>
      </c>
      <c r="N113" s="44">
        <f t="shared" si="5"/>
        <v>0</v>
      </c>
    </row>
    <row r="114" spans="1:14" ht="15.4" x14ac:dyDescent="0.45">
      <c r="A114" s="40" t="s">
        <v>1138</v>
      </c>
      <c r="B114" s="39">
        <v>3.5938428571999999</v>
      </c>
      <c r="C114" s="39"/>
      <c r="D114" s="39"/>
      <c r="E114" s="39">
        <v>5.5202898692</v>
      </c>
      <c r="F114" s="39"/>
      <c r="G114" s="39">
        <v>3.2030654017</v>
      </c>
      <c r="H114" s="39"/>
      <c r="I114" s="39"/>
      <c r="J114" s="39">
        <v>5.8664722451999998</v>
      </c>
      <c r="K114" s="39"/>
      <c r="L114" s="44">
        <f t="shared" si="3"/>
        <v>0</v>
      </c>
      <c r="M114" s="44">
        <f t="shared" si="4"/>
        <v>0</v>
      </c>
      <c r="N114" s="44">
        <f t="shared" si="5"/>
        <v>0</v>
      </c>
    </row>
    <row r="115" spans="1:14" ht="15.4" x14ac:dyDescent="0.45">
      <c r="A115" s="40" t="s">
        <v>1155</v>
      </c>
      <c r="B115" s="39">
        <v>2.8926126704000001</v>
      </c>
      <c r="C115" s="39"/>
      <c r="D115" s="39"/>
      <c r="E115" s="39">
        <v>3.0449873502</v>
      </c>
      <c r="F115" s="39"/>
      <c r="G115" s="39">
        <v>3.0365952242000001</v>
      </c>
      <c r="H115" s="39"/>
      <c r="I115" s="39"/>
      <c r="J115" s="39">
        <v>3.3495088693000001</v>
      </c>
      <c r="K115" s="39"/>
      <c r="L115" s="44">
        <f t="shared" si="3"/>
        <v>0</v>
      </c>
      <c r="M115" s="44">
        <f t="shared" si="4"/>
        <v>0</v>
      </c>
      <c r="N115" s="44">
        <f t="shared" si="5"/>
        <v>0</v>
      </c>
    </row>
    <row r="116" spans="1:14" ht="15.4" x14ac:dyDescent="0.45">
      <c r="A116" s="40" t="s">
        <v>1156</v>
      </c>
      <c r="B116" s="39">
        <v>4.2848654438000002</v>
      </c>
      <c r="C116" s="39"/>
      <c r="D116" s="39"/>
      <c r="E116" s="39">
        <v>5.1675748690000001</v>
      </c>
      <c r="F116" s="39"/>
      <c r="G116" s="39">
        <v>4.6751759437000002</v>
      </c>
      <c r="H116" s="39"/>
      <c r="I116" s="39"/>
      <c r="J116" s="39">
        <v>5.1588381103999996</v>
      </c>
      <c r="K116" s="39"/>
      <c r="L116" s="44">
        <f t="shared" si="3"/>
        <v>0</v>
      </c>
      <c r="M116" s="44">
        <f t="shared" si="4"/>
        <v>0</v>
      </c>
      <c r="N116" s="44">
        <f t="shared" si="5"/>
        <v>0</v>
      </c>
    </row>
    <row r="117" spans="1:14" ht="15.4" x14ac:dyDescent="0.45">
      <c r="A117" s="40" t="s">
        <v>1157</v>
      </c>
      <c r="B117" s="39">
        <v>4.1720280746</v>
      </c>
      <c r="C117" s="39"/>
      <c r="D117" s="39"/>
      <c r="E117" s="39">
        <v>4.9517016816000003</v>
      </c>
      <c r="F117" s="39"/>
      <c r="G117" s="39">
        <v>4.3332226748</v>
      </c>
      <c r="H117" s="39"/>
      <c r="I117" s="39"/>
      <c r="J117" s="39">
        <v>5.2061120846</v>
      </c>
      <c r="K117" s="39"/>
      <c r="L117" s="44">
        <f t="shared" si="3"/>
        <v>0</v>
      </c>
      <c r="M117" s="44">
        <f t="shared" si="4"/>
        <v>0</v>
      </c>
      <c r="N117" s="44">
        <f t="shared" si="5"/>
        <v>0</v>
      </c>
    </row>
    <row r="118" spans="1:14" ht="15.4" x14ac:dyDescent="0.45">
      <c r="A118" s="40" t="s">
        <v>1158</v>
      </c>
      <c r="B118" s="39">
        <v>3.0302908506000001</v>
      </c>
      <c r="C118" s="39"/>
      <c r="D118" s="39"/>
      <c r="E118" s="39">
        <v>3.4642340791000001</v>
      </c>
      <c r="F118" s="39"/>
      <c r="G118" s="39">
        <v>3.2396666711000002</v>
      </c>
      <c r="H118" s="39"/>
      <c r="I118" s="39"/>
      <c r="J118" s="39">
        <v>3.6921749132000001</v>
      </c>
      <c r="K118" s="39"/>
      <c r="L118" s="44">
        <f t="shared" si="3"/>
        <v>0</v>
      </c>
      <c r="M118" s="44">
        <f t="shared" si="4"/>
        <v>0</v>
      </c>
      <c r="N118" s="44">
        <f t="shared" si="5"/>
        <v>0</v>
      </c>
    </row>
    <row r="119" spans="1:14" ht="15.4" x14ac:dyDescent="0.45">
      <c r="A119" s="40" t="s">
        <v>1159</v>
      </c>
      <c r="B119" s="39">
        <v>0.62748757079999995</v>
      </c>
      <c r="C119" s="39"/>
      <c r="D119" s="39"/>
      <c r="E119" s="39">
        <v>6.7658907278999996</v>
      </c>
      <c r="F119" s="39"/>
      <c r="G119" s="39">
        <v>0.9869445456</v>
      </c>
      <c r="H119" s="39"/>
      <c r="I119" s="39"/>
      <c r="J119" s="39">
        <v>7.0788914622999997</v>
      </c>
      <c r="K119" s="39"/>
      <c r="L119" s="44">
        <f t="shared" si="3"/>
        <v>0</v>
      </c>
      <c r="M119" s="44">
        <f t="shared" si="4"/>
        <v>0</v>
      </c>
      <c r="N119" s="44">
        <f t="shared" si="5"/>
        <v>0</v>
      </c>
    </row>
    <row r="120" spans="1:14" ht="15.4" x14ac:dyDescent="0.45">
      <c r="A120" s="41" t="s">
        <v>1160</v>
      </c>
      <c r="B120" s="41">
        <v>1.8463548E-3</v>
      </c>
      <c r="C120" s="41">
        <v>1.85672757E-2</v>
      </c>
      <c r="D120" s="41">
        <v>0.19221452350000001</v>
      </c>
      <c r="E120" s="41">
        <v>0.37434670510000001</v>
      </c>
      <c r="F120" s="41">
        <v>0.98871953300000004</v>
      </c>
      <c r="G120" s="41">
        <v>4.2735852E-3</v>
      </c>
      <c r="H120" s="41">
        <v>4.4340175699999998E-2</v>
      </c>
      <c r="I120" s="41">
        <v>0.45445914050000003</v>
      </c>
      <c r="J120" s="41">
        <v>0.95841718580000002</v>
      </c>
      <c r="K120" s="41">
        <v>2.4724211992999998</v>
      </c>
      <c r="L120" s="44">
        <f t="shared" si="3"/>
        <v>1</v>
      </c>
      <c r="M120" s="44">
        <f t="shared" si="4"/>
        <v>1</v>
      </c>
      <c r="N120" s="44">
        <f t="shared" si="5"/>
        <v>1</v>
      </c>
    </row>
    <row r="121" spans="1:14" ht="15.4" x14ac:dyDescent="0.45">
      <c r="A121" s="40" t="s">
        <v>1139</v>
      </c>
      <c r="B121" s="39">
        <v>3.4568766726</v>
      </c>
      <c r="C121" s="39"/>
      <c r="D121" s="39"/>
      <c r="E121" s="39">
        <v>3.9490820520000001</v>
      </c>
      <c r="F121" s="39"/>
      <c r="G121" s="39">
        <v>3.6585098230000002</v>
      </c>
      <c r="H121" s="39"/>
      <c r="I121" s="39"/>
      <c r="J121" s="39">
        <v>4.0903206626999999</v>
      </c>
      <c r="K121" s="39"/>
      <c r="L121" s="44">
        <f t="shared" si="3"/>
        <v>0</v>
      </c>
      <c r="M121" s="44">
        <f t="shared" si="4"/>
        <v>0</v>
      </c>
      <c r="N121" s="44">
        <f t="shared" si="5"/>
        <v>0</v>
      </c>
    </row>
    <row r="122" spans="1:14" ht="15.4" x14ac:dyDescent="0.45">
      <c r="A122" s="40" t="s">
        <v>1161</v>
      </c>
      <c r="B122" s="39">
        <v>3.1730838482000001</v>
      </c>
      <c r="C122" s="39"/>
      <c r="D122" s="39"/>
      <c r="E122" s="39">
        <v>4.3226845157999998</v>
      </c>
      <c r="F122" s="39"/>
      <c r="G122" s="39">
        <v>3.0326731023</v>
      </c>
      <c r="H122" s="39"/>
      <c r="I122" s="39"/>
      <c r="J122" s="39">
        <v>4.8245751017999998</v>
      </c>
      <c r="K122" s="39"/>
      <c r="L122" s="44">
        <f t="shared" si="3"/>
        <v>0</v>
      </c>
      <c r="M122" s="44">
        <f t="shared" si="4"/>
        <v>0</v>
      </c>
      <c r="N122" s="44">
        <f t="shared" si="5"/>
        <v>0</v>
      </c>
    </row>
    <row r="123" spans="1:14" ht="15.4" x14ac:dyDescent="0.45">
      <c r="A123" s="39" t="s">
        <v>1162</v>
      </c>
      <c r="B123" s="39">
        <v>3.2655125086000001</v>
      </c>
      <c r="C123" s="39"/>
      <c r="D123" s="39"/>
      <c r="E123" s="39">
        <v>4.0368624408000002</v>
      </c>
      <c r="F123" s="39"/>
      <c r="G123" s="39">
        <v>3.4948936134999999</v>
      </c>
      <c r="H123" s="39"/>
      <c r="I123" s="39"/>
      <c r="J123" s="39">
        <v>4.1155054191999998</v>
      </c>
      <c r="K123" s="39"/>
      <c r="L123" s="44">
        <f t="shared" si="3"/>
        <v>0</v>
      </c>
      <c r="M123" s="44">
        <f t="shared" si="4"/>
        <v>0</v>
      </c>
      <c r="N123" s="44">
        <f t="shared" si="5"/>
        <v>0</v>
      </c>
    </row>
    <row r="124" spans="1:14" ht="15.4" x14ac:dyDescent="0.45">
      <c r="A124" s="39" t="s">
        <v>1163</v>
      </c>
      <c r="B124" s="39">
        <v>4.1089330537000004</v>
      </c>
      <c r="C124" s="39"/>
      <c r="D124" s="39"/>
      <c r="E124" s="39">
        <v>4.7572030377000001</v>
      </c>
      <c r="F124" s="39"/>
      <c r="G124" s="39">
        <v>4.2204800092000001</v>
      </c>
      <c r="H124" s="39"/>
      <c r="I124" s="39"/>
      <c r="J124" s="39">
        <v>4.9882259104999997</v>
      </c>
      <c r="K124" s="39"/>
      <c r="L124" s="44">
        <f t="shared" si="3"/>
        <v>0</v>
      </c>
      <c r="M124" s="44">
        <f t="shared" si="4"/>
        <v>0</v>
      </c>
      <c r="N124" s="44">
        <f t="shared" si="5"/>
        <v>0</v>
      </c>
    </row>
    <row r="125" spans="1:14" ht="15.4" x14ac:dyDescent="0.45">
      <c r="A125" s="39" t="s">
        <v>1164</v>
      </c>
      <c r="B125" s="39">
        <v>3.3390866602</v>
      </c>
      <c r="C125" s="39"/>
      <c r="D125" s="39"/>
      <c r="E125" s="39">
        <v>3.6583811159000001</v>
      </c>
      <c r="F125" s="39"/>
      <c r="G125" s="39">
        <v>3.5123580249000002</v>
      </c>
      <c r="H125" s="39"/>
      <c r="I125" s="39"/>
      <c r="J125" s="39">
        <v>4.0347337288</v>
      </c>
      <c r="K125" s="39"/>
      <c r="L125" s="44">
        <f t="shared" si="3"/>
        <v>0</v>
      </c>
      <c r="M125" s="44">
        <f t="shared" si="4"/>
        <v>0</v>
      </c>
      <c r="N125" s="44">
        <f t="shared" si="5"/>
        <v>0</v>
      </c>
    </row>
    <row r="126" spans="1:14" ht="15.4" x14ac:dyDescent="0.45">
      <c r="A126" s="39" t="s">
        <v>1165</v>
      </c>
      <c r="B126" s="39">
        <v>4.0800418036000003</v>
      </c>
      <c r="C126" s="39"/>
      <c r="D126" s="39"/>
      <c r="E126" s="39">
        <v>4.7186172519999996</v>
      </c>
      <c r="F126" s="39"/>
      <c r="G126" s="39">
        <v>4.0701874786000003</v>
      </c>
      <c r="H126" s="39"/>
      <c r="I126" s="39"/>
      <c r="J126" s="39">
        <v>4.8281160808000001</v>
      </c>
      <c r="K126" s="39"/>
      <c r="L126" s="44">
        <f t="shared" si="3"/>
        <v>0</v>
      </c>
      <c r="M126" s="44">
        <f t="shared" si="4"/>
        <v>0</v>
      </c>
      <c r="N126" s="44">
        <f t="shared" si="5"/>
        <v>0</v>
      </c>
    </row>
    <row r="127" spans="1:14" ht="15.4" x14ac:dyDescent="0.45">
      <c r="A127" s="39" t="s">
        <v>1166</v>
      </c>
      <c r="B127" s="39">
        <v>2.615573199</v>
      </c>
      <c r="C127" s="39"/>
      <c r="D127" s="39"/>
      <c r="E127" s="39">
        <v>4.2598173915000004</v>
      </c>
      <c r="F127" s="39"/>
      <c r="G127" s="39">
        <v>2.7241702969000001</v>
      </c>
      <c r="H127" s="39"/>
      <c r="I127" s="39"/>
      <c r="J127" s="39">
        <v>4.3136723092000002</v>
      </c>
      <c r="K127" s="39"/>
      <c r="L127" s="44">
        <f t="shared" si="3"/>
        <v>0</v>
      </c>
      <c r="M127" s="44">
        <f t="shared" si="4"/>
        <v>0</v>
      </c>
      <c r="N127" s="44">
        <f t="shared" si="5"/>
        <v>0</v>
      </c>
    </row>
    <row r="128" spans="1:14" ht="15.4" x14ac:dyDescent="0.45">
      <c r="A128" s="39" t="s">
        <v>1167</v>
      </c>
      <c r="B128" s="39">
        <v>2.7528069813</v>
      </c>
      <c r="C128" s="39"/>
      <c r="D128" s="39"/>
      <c r="E128" s="39">
        <v>3.3430564406999999</v>
      </c>
      <c r="F128" s="39"/>
      <c r="G128" s="39">
        <v>2.7984835471</v>
      </c>
      <c r="H128" s="39"/>
      <c r="I128" s="39"/>
      <c r="J128" s="39">
        <v>3.7534849962000001</v>
      </c>
      <c r="K128" s="39"/>
      <c r="L128" s="44">
        <f t="shared" si="3"/>
        <v>0</v>
      </c>
      <c r="M128" s="44">
        <f t="shared" si="4"/>
        <v>0</v>
      </c>
      <c r="N128" s="44">
        <f t="shared" si="5"/>
        <v>0</v>
      </c>
    </row>
    <row r="129" spans="1:14" s="68" customFormat="1" ht="15.4" x14ac:dyDescent="0.45">
      <c r="A129" s="39" t="s">
        <v>1168</v>
      </c>
      <c r="B129" s="40">
        <v>9.0314262999999992E-3</v>
      </c>
      <c r="C129" s="39"/>
      <c r="D129" s="39"/>
      <c r="E129" s="39">
        <v>2.1287157783000001</v>
      </c>
      <c r="F129" s="39"/>
      <c r="G129" s="40">
        <v>1.34403817E-2</v>
      </c>
      <c r="H129" s="39"/>
      <c r="I129" s="39"/>
      <c r="J129" s="39">
        <v>3.0543912222</v>
      </c>
      <c r="K129" s="39"/>
      <c r="L129" s="44">
        <f t="shared" si="3"/>
        <v>0</v>
      </c>
      <c r="M129" s="44">
        <f t="shared" si="4"/>
        <v>1</v>
      </c>
      <c r="N129" s="44">
        <f t="shared" si="5"/>
        <v>0</v>
      </c>
    </row>
    <row r="130" spans="1:14" ht="15.4" x14ac:dyDescent="0.45">
      <c r="A130" s="39" t="s">
        <v>1140</v>
      </c>
      <c r="B130" s="39">
        <v>1.0431539125</v>
      </c>
      <c r="C130" s="39"/>
      <c r="D130" s="39"/>
      <c r="E130" s="39">
        <v>1.8400937339000001</v>
      </c>
      <c r="F130" s="39"/>
      <c r="G130" s="39">
        <v>0.94406178750000003</v>
      </c>
      <c r="H130" s="39"/>
      <c r="I130" s="39"/>
      <c r="J130" s="39">
        <v>1.9147006777</v>
      </c>
      <c r="K130" s="39"/>
      <c r="L130" s="44">
        <f t="shared" si="3"/>
        <v>1</v>
      </c>
      <c r="M130" s="44">
        <f t="shared" si="4"/>
        <v>0</v>
      </c>
      <c r="N130" s="44">
        <f t="shared" si="5"/>
        <v>0</v>
      </c>
    </row>
    <row r="131" spans="1:14" ht="15.4" x14ac:dyDescent="0.45">
      <c r="A131" s="39" t="s">
        <v>1141</v>
      </c>
      <c r="B131" s="39">
        <v>2.6355950476999999</v>
      </c>
      <c r="C131" s="39"/>
      <c r="D131" s="39"/>
      <c r="E131" s="39">
        <v>3.6752995854999999</v>
      </c>
      <c r="F131" s="39"/>
      <c r="G131" s="39">
        <v>2.5307374629999999</v>
      </c>
      <c r="H131" s="39"/>
      <c r="I131" s="39"/>
      <c r="J131" s="39">
        <v>3.9343375151000002</v>
      </c>
      <c r="K131" s="39"/>
      <c r="L131" s="44">
        <f t="shared" ref="L131:L194" si="6">IF(E131&lt;=2,1,0)</f>
        <v>0</v>
      </c>
      <c r="M131" s="44">
        <f t="shared" ref="M131:M194" si="7">IF(G131-B131*3.1847898379+0.02715397&gt;0,1,0)</f>
        <v>0</v>
      </c>
      <c r="N131" s="44">
        <f t="shared" ref="N131:N194" si="8">IF(L131+M131=2,1,0)</f>
        <v>0</v>
      </c>
    </row>
    <row r="132" spans="1:14" ht="15.4" x14ac:dyDescent="0.45">
      <c r="A132" s="39" t="s">
        <v>1142</v>
      </c>
      <c r="B132" s="39">
        <v>2.8107056675000002</v>
      </c>
      <c r="C132" s="39"/>
      <c r="D132" s="39"/>
      <c r="E132" s="39">
        <v>3.5328001555999999</v>
      </c>
      <c r="F132" s="39"/>
      <c r="G132" s="39">
        <v>2.7575895097999998</v>
      </c>
      <c r="H132" s="39"/>
      <c r="I132" s="39"/>
      <c r="J132" s="39">
        <v>3.8647933254</v>
      </c>
      <c r="K132" s="39"/>
      <c r="L132" s="44">
        <f t="shared" si="6"/>
        <v>0</v>
      </c>
      <c r="M132" s="44">
        <f t="shared" si="7"/>
        <v>0</v>
      </c>
      <c r="N132" s="44">
        <f t="shared" si="8"/>
        <v>0</v>
      </c>
    </row>
    <row r="133" spans="1:14" ht="15.4" x14ac:dyDescent="0.45">
      <c r="A133" s="39" t="s">
        <v>1143</v>
      </c>
      <c r="B133" s="39">
        <v>2.6742557206000002</v>
      </c>
      <c r="C133" s="39"/>
      <c r="D133" s="39"/>
      <c r="E133" s="39">
        <v>3.7750497121</v>
      </c>
      <c r="F133" s="39"/>
      <c r="G133" s="39">
        <v>2.5554179277000002</v>
      </c>
      <c r="H133" s="39"/>
      <c r="I133" s="39"/>
      <c r="J133" s="39">
        <v>4.0800887455000003</v>
      </c>
      <c r="K133" s="39"/>
      <c r="L133" s="44">
        <f t="shared" si="6"/>
        <v>0</v>
      </c>
      <c r="M133" s="44">
        <f t="shared" si="7"/>
        <v>0</v>
      </c>
      <c r="N133" s="44">
        <f t="shared" si="8"/>
        <v>0</v>
      </c>
    </row>
    <row r="134" spans="1:14" ht="15.4" x14ac:dyDescent="0.45">
      <c r="A134" s="39" t="s">
        <v>1144</v>
      </c>
      <c r="B134" s="39">
        <v>3.3829921455999998</v>
      </c>
      <c r="C134" s="39"/>
      <c r="D134" s="39"/>
      <c r="E134" s="39">
        <v>5.1739557997999999</v>
      </c>
      <c r="F134" s="39"/>
      <c r="G134" s="39">
        <v>3.1467751644000002</v>
      </c>
      <c r="H134" s="39"/>
      <c r="I134" s="39"/>
      <c r="J134" s="39">
        <v>5.5124378667</v>
      </c>
      <c r="K134" s="39"/>
      <c r="L134" s="44">
        <f t="shared" si="6"/>
        <v>0</v>
      </c>
      <c r="M134" s="44">
        <f t="shared" si="7"/>
        <v>0</v>
      </c>
      <c r="N134" s="44">
        <f t="shared" si="8"/>
        <v>0</v>
      </c>
    </row>
    <row r="135" spans="1:14" ht="15.4" x14ac:dyDescent="0.45">
      <c r="A135" s="39" t="s">
        <v>1145</v>
      </c>
      <c r="B135" s="39">
        <v>9.6382809900000005E-2</v>
      </c>
      <c r="C135" s="39"/>
      <c r="D135" s="39"/>
      <c r="E135" s="39">
        <v>2.6088072737000001</v>
      </c>
      <c r="F135" s="39"/>
      <c r="G135" s="39">
        <v>6.7612909400000004E-2</v>
      </c>
      <c r="H135" s="39"/>
      <c r="I135" s="39"/>
      <c r="J135" s="39">
        <v>2.744720252</v>
      </c>
      <c r="K135" s="39"/>
      <c r="L135" s="44">
        <f t="shared" si="6"/>
        <v>0</v>
      </c>
      <c r="M135" s="44">
        <f t="shared" si="7"/>
        <v>0</v>
      </c>
      <c r="N135" s="44">
        <f t="shared" si="8"/>
        <v>0</v>
      </c>
    </row>
    <row r="136" spans="1:14" ht="15.4" x14ac:dyDescent="0.45">
      <c r="A136" s="39" t="s">
        <v>1146</v>
      </c>
      <c r="B136" s="39">
        <v>0.14212145239999999</v>
      </c>
      <c r="C136" s="39"/>
      <c r="D136" s="39"/>
      <c r="E136" s="39">
        <v>3.4112895139999999</v>
      </c>
      <c r="F136" s="39"/>
      <c r="G136" s="39">
        <v>0.1025576061</v>
      </c>
      <c r="H136" s="39"/>
      <c r="I136" s="39"/>
      <c r="J136" s="39">
        <v>3.5365060480000001</v>
      </c>
      <c r="K136" s="39"/>
      <c r="L136" s="44">
        <f t="shared" si="6"/>
        <v>0</v>
      </c>
      <c r="M136" s="44">
        <f t="shared" si="7"/>
        <v>0</v>
      </c>
      <c r="N136" s="44">
        <f t="shared" si="8"/>
        <v>0</v>
      </c>
    </row>
    <row r="137" spans="1:14" ht="15.4" x14ac:dyDescent="0.45">
      <c r="A137" s="39" t="s">
        <v>1147</v>
      </c>
      <c r="B137" s="39">
        <v>1.0700843267</v>
      </c>
      <c r="C137" s="39"/>
      <c r="D137" s="39"/>
      <c r="E137" s="39">
        <v>2.4189168266999999</v>
      </c>
      <c r="F137" s="39"/>
      <c r="G137" s="39">
        <v>0.89905359959999998</v>
      </c>
      <c r="H137" s="39"/>
      <c r="I137" s="39"/>
      <c r="J137" s="39">
        <v>2.5878728123000001</v>
      </c>
      <c r="K137" s="39"/>
      <c r="L137" s="44">
        <f t="shared" si="6"/>
        <v>0</v>
      </c>
      <c r="M137" s="44">
        <f t="shared" si="7"/>
        <v>0</v>
      </c>
      <c r="N137" s="44">
        <f t="shared" si="8"/>
        <v>0</v>
      </c>
    </row>
    <row r="138" spans="1:14" ht="15.4" x14ac:dyDescent="0.45">
      <c r="A138" s="39" t="s">
        <v>1169</v>
      </c>
      <c r="B138" s="39">
        <v>1.4964557825</v>
      </c>
      <c r="C138" s="39"/>
      <c r="D138" s="39"/>
      <c r="E138" s="39">
        <v>3.9750328165000002</v>
      </c>
      <c r="F138" s="39"/>
      <c r="G138" s="39">
        <v>1.2402203077</v>
      </c>
      <c r="H138" s="39"/>
      <c r="I138" s="39"/>
      <c r="J138" s="39">
        <v>4.0568148301000004</v>
      </c>
      <c r="K138" s="39"/>
      <c r="L138" s="44">
        <f t="shared" si="6"/>
        <v>0</v>
      </c>
      <c r="M138" s="44">
        <f t="shared" si="7"/>
        <v>0</v>
      </c>
      <c r="N138" s="44">
        <f t="shared" si="8"/>
        <v>0</v>
      </c>
    </row>
    <row r="139" spans="1:14" ht="15.4" x14ac:dyDescent="0.45">
      <c r="A139" s="39" t="s">
        <v>1148</v>
      </c>
      <c r="B139" s="39">
        <v>1.4148818725000001</v>
      </c>
      <c r="C139" s="39"/>
      <c r="D139" s="39"/>
      <c r="E139" s="39">
        <v>3.4097836832000001</v>
      </c>
      <c r="F139" s="39"/>
      <c r="G139" s="39">
        <v>1.1383308628</v>
      </c>
      <c r="H139" s="39"/>
      <c r="I139" s="39"/>
      <c r="J139" s="39">
        <v>3.6442666746999999</v>
      </c>
      <c r="K139" s="39"/>
      <c r="L139" s="44">
        <f t="shared" si="6"/>
        <v>0</v>
      </c>
      <c r="M139" s="44">
        <f t="shared" si="7"/>
        <v>0</v>
      </c>
      <c r="N139" s="44">
        <f t="shared" si="8"/>
        <v>0</v>
      </c>
    </row>
    <row r="140" spans="1:14" ht="15.4" x14ac:dyDescent="0.45">
      <c r="A140" s="39" t="s">
        <v>1170</v>
      </c>
      <c r="B140" s="39">
        <v>0.39884943490000002</v>
      </c>
      <c r="C140" s="39"/>
      <c r="D140" s="39"/>
      <c r="E140" s="39">
        <v>1.9329982451000001</v>
      </c>
      <c r="F140" s="39"/>
      <c r="G140" s="39">
        <v>0.28756514750000001</v>
      </c>
      <c r="H140" s="39"/>
      <c r="I140" s="39"/>
      <c r="J140" s="39">
        <v>2.0111374754</v>
      </c>
      <c r="K140" s="39"/>
      <c r="L140" s="44">
        <f t="shared" si="6"/>
        <v>1</v>
      </c>
      <c r="M140" s="44">
        <f t="shared" si="7"/>
        <v>0</v>
      </c>
      <c r="N140" s="44">
        <f t="shared" si="8"/>
        <v>0</v>
      </c>
    </row>
    <row r="141" spans="1:14" ht="15.4" x14ac:dyDescent="0.45">
      <c r="A141" s="39" t="s">
        <v>1149</v>
      </c>
      <c r="B141" s="39">
        <v>1.6974306320999999</v>
      </c>
      <c r="C141" s="39"/>
      <c r="D141" s="39"/>
      <c r="E141" s="39">
        <v>2.4666007030000001</v>
      </c>
      <c r="F141" s="39"/>
      <c r="G141" s="39">
        <v>1.7771119578000001</v>
      </c>
      <c r="H141" s="39"/>
      <c r="I141" s="39"/>
      <c r="J141" s="39">
        <v>2.6264412964999999</v>
      </c>
      <c r="K141" s="39"/>
      <c r="L141" s="44">
        <f t="shared" si="6"/>
        <v>0</v>
      </c>
      <c r="M141" s="44">
        <f t="shared" si="7"/>
        <v>0</v>
      </c>
      <c r="N141" s="44">
        <f t="shared" si="8"/>
        <v>0</v>
      </c>
    </row>
    <row r="142" spans="1:14" ht="15.4" x14ac:dyDescent="0.45">
      <c r="A142" s="39" t="s">
        <v>1150</v>
      </c>
      <c r="B142" s="39">
        <v>1.9485619169999999</v>
      </c>
      <c r="C142" s="39"/>
      <c r="D142" s="39"/>
      <c r="E142" s="39">
        <v>3.4280376595000002</v>
      </c>
      <c r="F142" s="39"/>
      <c r="G142" s="39">
        <v>1.8067986197000001</v>
      </c>
      <c r="H142" s="39"/>
      <c r="I142" s="39"/>
      <c r="J142" s="39">
        <v>3.7633791705999999</v>
      </c>
      <c r="K142" s="39"/>
      <c r="L142" s="44">
        <f t="shared" si="6"/>
        <v>0</v>
      </c>
      <c r="M142" s="44">
        <f t="shared" si="7"/>
        <v>0</v>
      </c>
      <c r="N142" s="44">
        <f t="shared" si="8"/>
        <v>0</v>
      </c>
    </row>
    <row r="143" spans="1:14" ht="15.4" x14ac:dyDescent="0.45">
      <c r="A143" s="39" t="s">
        <v>1151</v>
      </c>
      <c r="B143" s="39">
        <v>1.2861109971</v>
      </c>
      <c r="C143" s="39"/>
      <c r="D143" s="39"/>
      <c r="E143" s="39">
        <v>3.4794870790000001</v>
      </c>
      <c r="F143" s="39"/>
      <c r="G143" s="39">
        <v>1.0194693677</v>
      </c>
      <c r="H143" s="39"/>
      <c r="I143" s="39"/>
      <c r="J143" s="39">
        <v>3.6797942539999999</v>
      </c>
      <c r="K143" s="39"/>
      <c r="L143" s="44">
        <f t="shared" si="6"/>
        <v>0</v>
      </c>
      <c r="M143" s="44">
        <f t="shared" si="7"/>
        <v>0</v>
      </c>
      <c r="N143" s="44">
        <f t="shared" si="8"/>
        <v>0</v>
      </c>
    </row>
    <row r="144" spans="1:14" ht="15.4" x14ac:dyDescent="0.45">
      <c r="A144" s="39" t="s">
        <v>1152</v>
      </c>
      <c r="B144" s="39">
        <v>0.57603441320000004</v>
      </c>
      <c r="C144" s="39"/>
      <c r="D144" s="39"/>
      <c r="E144" s="39">
        <v>2.8906449762999999</v>
      </c>
      <c r="F144" s="39"/>
      <c r="G144" s="39">
        <v>0.47559948029999999</v>
      </c>
      <c r="H144" s="39"/>
      <c r="I144" s="39"/>
      <c r="J144" s="39">
        <v>3.1879581078000001</v>
      </c>
      <c r="K144" s="39"/>
      <c r="L144" s="44">
        <f t="shared" si="6"/>
        <v>0</v>
      </c>
      <c r="M144" s="44">
        <f t="shared" si="7"/>
        <v>0</v>
      </c>
      <c r="N144" s="44">
        <f t="shared" si="8"/>
        <v>0</v>
      </c>
    </row>
    <row r="145" spans="1:14" ht="15.4" x14ac:dyDescent="0.45">
      <c r="A145" s="39" t="s">
        <v>1171</v>
      </c>
      <c r="B145" s="39">
        <v>1.1490140886</v>
      </c>
      <c r="C145" s="39"/>
      <c r="D145" s="39"/>
      <c r="E145" s="39">
        <v>7.2040989840999998</v>
      </c>
      <c r="F145" s="39"/>
      <c r="G145" s="39">
        <v>1.032777217</v>
      </c>
      <c r="H145" s="39"/>
      <c r="I145" s="39"/>
      <c r="J145" s="39">
        <v>7.5931573480000001</v>
      </c>
      <c r="K145" s="39"/>
      <c r="L145" s="44">
        <f t="shared" si="6"/>
        <v>0</v>
      </c>
      <c r="M145" s="44">
        <f t="shared" si="7"/>
        <v>0</v>
      </c>
      <c r="N145" s="44">
        <f t="shared" si="8"/>
        <v>0</v>
      </c>
    </row>
    <row r="146" spans="1:14" ht="15.4" x14ac:dyDescent="0.45">
      <c r="A146" s="39" t="s">
        <v>1172</v>
      </c>
      <c r="B146" s="39">
        <v>1.1721704425999999</v>
      </c>
      <c r="C146" s="39"/>
      <c r="D146" s="39"/>
      <c r="E146" s="39">
        <v>2.5522818633000002</v>
      </c>
      <c r="F146" s="39"/>
      <c r="G146" s="39">
        <v>0.97302675620000001</v>
      </c>
      <c r="H146" s="39"/>
      <c r="I146" s="39"/>
      <c r="J146" s="39">
        <v>2.6783358301</v>
      </c>
      <c r="K146" s="39"/>
      <c r="L146" s="44">
        <f t="shared" si="6"/>
        <v>0</v>
      </c>
      <c r="M146" s="44">
        <f t="shared" si="7"/>
        <v>0</v>
      </c>
      <c r="N146" s="44">
        <f t="shared" si="8"/>
        <v>0</v>
      </c>
    </row>
    <row r="147" spans="1:14" ht="15.4" x14ac:dyDescent="0.45">
      <c r="A147" s="39" t="s">
        <v>1173</v>
      </c>
      <c r="B147" s="39">
        <v>1.4841913247</v>
      </c>
      <c r="C147" s="39"/>
      <c r="D147" s="39"/>
      <c r="E147" s="39">
        <v>3.9178440288999998</v>
      </c>
      <c r="F147" s="39"/>
      <c r="G147" s="39">
        <v>1.2324822214</v>
      </c>
      <c r="H147" s="39"/>
      <c r="I147" s="39"/>
      <c r="J147" s="39">
        <v>4.3919261182999998</v>
      </c>
      <c r="K147" s="39"/>
      <c r="L147" s="44">
        <f t="shared" si="6"/>
        <v>0</v>
      </c>
      <c r="M147" s="44">
        <f t="shared" si="7"/>
        <v>0</v>
      </c>
      <c r="N147" s="44">
        <f t="shared" si="8"/>
        <v>0</v>
      </c>
    </row>
    <row r="148" spans="1:14" ht="15.4" x14ac:dyDescent="0.45">
      <c r="A148" s="39" t="s">
        <v>1174</v>
      </c>
      <c r="B148" s="39">
        <v>2.3773959470000001</v>
      </c>
      <c r="C148" s="39"/>
      <c r="D148" s="39"/>
      <c r="E148" s="39">
        <v>4.8212249662</v>
      </c>
      <c r="F148" s="39"/>
      <c r="G148" s="39">
        <v>2.1165989842999999</v>
      </c>
      <c r="H148" s="39"/>
      <c r="I148" s="39"/>
      <c r="J148" s="39">
        <v>5.0723972968000002</v>
      </c>
      <c r="K148" s="39"/>
      <c r="L148" s="44">
        <f t="shared" si="6"/>
        <v>0</v>
      </c>
      <c r="M148" s="44">
        <f t="shared" si="7"/>
        <v>0</v>
      </c>
      <c r="N148" s="44">
        <f t="shared" si="8"/>
        <v>0</v>
      </c>
    </row>
    <row r="149" spans="1:14" ht="15.4" x14ac:dyDescent="0.45">
      <c r="A149" s="39" t="s">
        <v>1175</v>
      </c>
      <c r="B149" s="39">
        <v>1.9607983660999999</v>
      </c>
      <c r="C149" s="39"/>
      <c r="D149" s="39"/>
      <c r="E149" s="39">
        <v>4.3893744948000002</v>
      </c>
      <c r="F149" s="39"/>
      <c r="G149" s="39">
        <v>1.562558946</v>
      </c>
      <c r="H149" s="39"/>
      <c r="I149" s="39"/>
      <c r="J149" s="39">
        <v>4.7701397866999997</v>
      </c>
      <c r="K149" s="39"/>
      <c r="L149" s="44">
        <f t="shared" si="6"/>
        <v>0</v>
      </c>
      <c r="M149" s="44">
        <f t="shared" si="7"/>
        <v>0</v>
      </c>
      <c r="N149" s="44">
        <f t="shared" si="8"/>
        <v>0</v>
      </c>
    </row>
    <row r="150" spans="1:14" ht="15.4" x14ac:dyDescent="0.45">
      <c r="A150" s="39" t="s">
        <v>1176</v>
      </c>
      <c r="B150" s="39">
        <v>2.5978283734000001</v>
      </c>
      <c r="C150" s="39"/>
      <c r="D150" s="39"/>
      <c r="E150" s="39">
        <v>3.9416444893000002</v>
      </c>
      <c r="F150" s="39"/>
      <c r="G150" s="39">
        <v>2.3887779265</v>
      </c>
      <c r="H150" s="39"/>
      <c r="I150" s="39"/>
      <c r="J150" s="39">
        <v>4.2985757765999999</v>
      </c>
      <c r="K150" s="39"/>
      <c r="L150" s="44">
        <f t="shared" si="6"/>
        <v>0</v>
      </c>
      <c r="M150" s="44">
        <f t="shared" si="7"/>
        <v>0</v>
      </c>
      <c r="N150" s="44">
        <f t="shared" si="8"/>
        <v>0</v>
      </c>
    </row>
    <row r="151" spans="1:14" ht="15.4" x14ac:dyDescent="0.45">
      <c r="A151" s="39" t="s">
        <v>1177</v>
      </c>
      <c r="B151" s="39">
        <v>0.75517677400000005</v>
      </c>
      <c r="C151" s="39"/>
      <c r="D151" s="39"/>
      <c r="E151" s="39">
        <v>3.3229526254000001</v>
      </c>
      <c r="F151" s="39"/>
      <c r="G151" s="39">
        <v>0.53879864290000001</v>
      </c>
      <c r="H151" s="39"/>
      <c r="I151" s="39"/>
      <c r="J151" s="39">
        <v>3.7067464744</v>
      </c>
      <c r="K151" s="39"/>
      <c r="L151" s="44">
        <f t="shared" si="6"/>
        <v>0</v>
      </c>
      <c r="M151" s="44">
        <f t="shared" si="7"/>
        <v>0</v>
      </c>
      <c r="N151" s="44">
        <f t="shared" si="8"/>
        <v>0</v>
      </c>
    </row>
    <row r="152" spans="1:14" ht="15.4" x14ac:dyDescent="0.45">
      <c r="A152" s="39" t="s">
        <v>1178</v>
      </c>
      <c r="B152" s="39">
        <v>1.8454439933</v>
      </c>
      <c r="C152" s="39"/>
      <c r="D152" s="39"/>
      <c r="E152" s="39">
        <v>4.3064827320000001</v>
      </c>
      <c r="F152" s="39"/>
      <c r="G152" s="39">
        <v>1.6084678793</v>
      </c>
      <c r="H152" s="39"/>
      <c r="I152" s="39"/>
      <c r="J152" s="39">
        <v>4.6785109958</v>
      </c>
      <c r="K152" s="39"/>
      <c r="L152" s="44">
        <f t="shared" si="6"/>
        <v>0</v>
      </c>
      <c r="M152" s="44">
        <f t="shared" si="7"/>
        <v>0</v>
      </c>
      <c r="N152" s="44">
        <f t="shared" si="8"/>
        <v>0</v>
      </c>
    </row>
    <row r="153" spans="1:14" ht="15.4" x14ac:dyDescent="0.45">
      <c r="A153" s="39" t="s">
        <v>1179</v>
      </c>
      <c r="B153" s="39">
        <v>0.40661408170000002</v>
      </c>
      <c r="C153" s="39"/>
      <c r="D153" s="39"/>
      <c r="E153" s="39">
        <v>3.6024086762</v>
      </c>
      <c r="F153" s="39"/>
      <c r="G153" s="39">
        <v>0.24246033350000001</v>
      </c>
      <c r="H153" s="39"/>
      <c r="I153" s="39"/>
      <c r="J153" s="39">
        <v>3.7779975018999998</v>
      </c>
      <c r="K153" s="39"/>
      <c r="L153" s="44">
        <f t="shared" si="6"/>
        <v>0</v>
      </c>
      <c r="M153" s="44">
        <f t="shared" si="7"/>
        <v>0</v>
      </c>
      <c r="N153" s="44">
        <f t="shared" si="8"/>
        <v>0</v>
      </c>
    </row>
    <row r="154" spans="1:14" ht="15.4" x14ac:dyDescent="0.45">
      <c r="A154" s="39" t="s">
        <v>1180</v>
      </c>
      <c r="B154" s="39">
        <v>2.4713772892999999</v>
      </c>
      <c r="C154" s="39"/>
      <c r="D154" s="39"/>
      <c r="E154" s="39">
        <v>3.5119507147000002</v>
      </c>
      <c r="F154" s="39"/>
      <c r="G154" s="39">
        <v>2.5162441109000002</v>
      </c>
      <c r="H154" s="39"/>
      <c r="I154" s="39"/>
      <c r="J154" s="39">
        <v>3.8615144988000001</v>
      </c>
      <c r="K154" s="39"/>
      <c r="L154" s="44">
        <f t="shared" si="6"/>
        <v>0</v>
      </c>
      <c r="M154" s="44">
        <f t="shared" si="7"/>
        <v>0</v>
      </c>
      <c r="N154" s="44">
        <f t="shared" si="8"/>
        <v>0</v>
      </c>
    </row>
    <row r="155" spans="1:14" ht="15.4" x14ac:dyDescent="0.45">
      <c r="A155" s="39" t="s">
        <v>1181</v>
      </c>
      <c r="B155" s="39">
        <v>2.4369389369999999</v>
      </c>
      <c r="C155" s="39"/>
      <c r="D155" s="39"/>
      <c r="E155" s="39">
        <v>3.9397994134999998</v>
      </c>
      <c r="F155" s="39"/>
      <c r="G155" s="39">
        <v>2.2094107262999998</v>
      </c>
      <c r="H155" s="39"/>
      <c r="I155" s="39"/>
      <c r="J155" s="39">
        <v>4.2723260605000002</v>
      </c>
      <c r="K155" s="39"/>
      <c r="L155" s="44">
        <f t="shared" si="6"/>
        <v>0</v>
      </c>
      <c r="M155" s="44">
        <f t="shared" si="7"/>
        <v>0</v>
      </c>
      <c r="N155" s="44">
        <f t="shared" si="8"/>
        <v>0</v>
      </c>
    </row>
    <row r="156" spans="1:14" ht="15.4" x14ac:dyDescent="0.45">
      <c r="A156" s="39" t="s">
        <v>1182</v>
      </c>
      <c r="B156" s="39">
        <v>0.65334591440000001</v>
      </c>
      <c r="C156" s="39"/>
      <c r="D156" s="39"/>
      <c r="E156" s="39">
        <v>3.4887454911</v>
      </c>
      <c r="F156" s="39"/>
      <c r="G156" s="39">
        <v>0.42963368470000002</v>
      </c>
      <c r="H156" s="39"/>
      <c r="I156" s="39"/>
      <c r="J156" s="39">
        <v>3.7720293632000002</v>
      </c>
      <c r="K156" s="39"/>
      <c r="L156" s="44">
        <f t="shared" si="6"/>
        <v>0</v>
      </c>
      <c r="M156" s="44">
        <f t="shared" si="7"/>
        <v>0</v>
      </c>
      <c r="N156" s="44">
        <f t="shared" si="8"/>
        <v>0</v>
      </c>
    </row>
    <row r="157" spans="1:14" ht="15.4" x14ac:dyDescent="0.45">
      <c r="A157" s="39" t="s">
        <v>1183</v>
      </c>
      <c r="B157" s="39">
        <v>1.5214867643000001</v>
      </c>
      <c r="C157" s="39"/>
      <c r="D157" s="39"/>
      <c r="E157" s="39">
        <v>4.8261053501999998</v>
      </c>
      <c r="F157" s="39"/>
      <c r="G157" s="39">
        <v>1.076739342</v>
      </c>
      <c r="H157" s="39"/>
      <c r="I157" s="39"/>
      <c r="J157" s="39">
        <v>5.1442650078999996</v>
      </c>
      <c r="K157" s="39"/>
      <c r="L157" s="44">
        <f t="shared" si="6"/>
        <v>0</v>
      </c>
      <c r="M157" s="44">
        <f t="shared" si="7"/>
        <v>0</v>
      </c>
      <c r="N157" s="44">
        <f t="shared" si="8"/>
        <v>0</v>
      </c>
    </row>
    <row r="158" spans="1:14" ht="15.4" x14ac:dyDescent="0.45">
      <c r="A158" s="39" t="s">
        <v>1184</v>
      </c>
      <c r="B158" s="39">
        <v>1.1327703648</v>
      </c>
      <c r="C158" s="39"/>
      <c r="D158" s="39"/>
      <c r="E158" s="39">
        <v>1.9574401929</v>
      </c>
      <c r="F158" s="39"/>
      <c r="G158" s="39">
        <v>1.0514351502999999</v>
      </c>
      <c r="H158" s="39"/>
      <c r="I158" s="39"/>
      <c r="J158" s="39">
        <v>2.0753876885999998</v>
      </c>
      <c r="K158" s="39"/>
      <c r="L158" s="44">
        <f t="shared" si="6"/>
        <v>1</v>
      </c>
      <c r="M158" s="44">
        <f t="shared" si="7"/>
        <v>0</v>
      </c>
      <c r="N158" s="44">
        <f t="shared" si="8"/>
        <v>0</v>
      </c>
    </row>
    <row r="159" spans="1:14" ht="15.4" x14ac:dyDescent="0.45">
      <c r="A159" s="39" t="s">
        <v>1185</v>
      </c>
      <c r="B159" s="39">
        <v>0.86115375009999995</v>
      </c>
      <c r="C159" s="39"/>
      <c r="D159" s="39"/>
      <c r="E159" s="39">
        <v>3.2553277890999999</v>
      </c>
      <c r="F159" s="39"/>
      <c r="G159" s="39">
        <v>0.59872276869999996</v>
      </c>
      <c r="H159" s="39"/>
      <c r="I159" s="39"/>
      <c r="J159" s="39">
        <v>3.5022944962999998</v>
      </c>
      <c r="K159" s="39"/>
      <c r="L159" s="44">
        <f t="shared" si="6"/>
        <v>0</v>
      </c>
      <c r="M159" s="44">
        <f t="shared" si="7"/>
        <v>0</v>
      </c>
      <c r="N159" s="44">
        <f t="shared" si="8"/>
        <v>0</v>
      </c>
    </row>
    <row r="160" spans="1:14" ht="15.4" x14ac:dyDescent="0.45">
      <c r="A160" s="39" t="s">
        <v>1186</v>
      </c>
      <c r="B160" s="39">
        <v>2.4578757722</v>
      </c>
      <c r="C160" s="39"/>
      <c r="D160" s="39"/>
      <c r="E160" s="39">
        <v>3.7342650872999998</v>
      </c>
      <c r="F160" s="39"/>
      <c r="G160" s="39">
        <v>2.3420721969999998</v>
      </c>
      <c r="H160" s="39"/>
      <c r="I160" s="39"/>
      <c r="J160" s="39">
        <v>4.1813855954000001</v>
      </c>
      <c r="K160" s="39"/>
      <c r="L160" s="44">
        <f t="shared" si="6"/>
        <v>0</v>
      </c>
      <c r="M160" s="44">
        <f t="shared" si="7"/>
        <v>0</v>
      </c>
      <c r="N160" s="44">
        <f t="shared" si="8"/>
        <v>0</v>
      </c>
    </row>
    <row r="161" spans="1:14" ht="15.4" x14ac:dyDescent="0.45">
      <c r="A161" s="39" t="s">
        <v>1187</v>
      </c>
      <c r="B161" s="39">
        <v>2.4212258961000002</v>
      </c>
      <c r="C161" s="39"/>
      <c r="D161" s="39"/>
      <c r="E161" s="39">
        <v>3.8461149437</v>
      </c>
      <c r="F161" s="39"/>
      <c r="G161" s="39">
        <v>2.1840686646999998</v>
      </c>
      <c r="H161" s="39"/>
      <c r="I161" s="39"/>
      <c r="J161" s="39">
        <v>4.1272772864</v>
      </c>
      <c r="K161" s="39"/>
      <c r="L161" s="44">
        <f t="shared" si="6"/>
        <v>0</v>
      </c>
      <c r="M161" s="44">
        <f t="shared" si="7"/>
        <v>0</v>
      </c>
      <c r="N161" s="44">
        <f t="shared" si="8"/>
        <v>0</v>
      </c>
    </row>
    <row r="162" spans="1:14" ht="15.4" x14ac:dyDescent="0.45">
      <c r="A162" s="39" t="s">
        <v>1188</v>
      </c>
      <c r="B162" s="39">
        <v>3.5537409612999999</v>
      </c>
      <c r="C162" s="39"/>
      <c r="D162" s="39"/>
      <c r="E162" s="39">
        <v>4.0866492285999998</v>
      </c>
      <c r="F162" s="39"/>
      <c r="G162" s="39">
        <v>3.6558825832999999</v>
      </c>
      <c r="H162" s="39"/>
      <c r="I162" s="39"/>
      <c r="J162" s="39">
        <v>4.6679557091000001</v>
      </c>
      <c r="K162" s="39"/>
      <c r="L162" s="44">
        <f t="shared" si="6"/>
        <v>0</v>
      </c>
      <c r="M162" s="44">
        <f t="shared" si="7"/>
        <v>0</v>
      </c>
      <c r="N162" s="44">
        <f t="shared" si="8"/>
        <v>0</v>
      </c>
    </row>
    <row r="163" spans="1:14" ht="15.4" x14ac:dyDescent="0.45">
      <c r="A163" s="39" t="s">
        <v>1189</v>
      </c>
      <c r="B163" s="39">
        <v>1.7253117723</v>
      </c>
      <c r="C163" s="39"/>
      <c r="D163" s="39"/>
      <c r="E163" s="39">
        <v>5.7271405284999997</v>
      </c>
      <c r="F163" s="39"/>
      <c r="G163" s="39">
        <v>1.2615061777000001</v>
      </c>
      <c r="H163" s="39"/>
      <c r="I163" s="39"/>
      <c r="J163" s="39">
        <v>6.1994437966999998</v>
      </c>
      <c r="K163" s="39"/>
      <c r="L163" s="44">
        <f t="shared" si="6"/>
        <v>0</v>
      </c>
      <c r="M163" s="44">
        <f t="shared" si="7"/>
        <v>0</v>
      </c>
      <c r="N163" s="44">
        <f t="shared" si="8"/>
        <v>0</v>
      </c>
    </row>
    <row r="164" spans="1:14" ht="15.4" x14ac:dyDescent="0.45">
      <c r="A164" s="39" t="s">
        <v>1190</v>
      </c>
      <c r="B164" s="39">
        <v>1.6968250754</v>
      </c>
      <c r="C164" s="39"/>
      <c r="D164" s="39"/>
      <c r="E164" s="39">
        <v>5.2572702768999999</v>
      </c>
      <c r="F164" s="39"/>
      <c r="G164" s="39">
        <v>1.242160755</v>
      </c>
      <c r="H164" s="39"/>
      <c r="I164" s="39"/>
      <c r="J164" s="39">
        <v>5.5880392451000001</v>
      </c>
      <c r="K164" s="39"/>
      <c r="L164" s="44">
        <f t="shared" si="6"/>
        <v>0</v>
      </c>
      <c r="M164" s="44">
        <f t="shared" si="7"/>
        <v>0</v>
      </c>
      <c r="N164" s="44">
        <f t="shared" si="8"/>
        <v>0</v>
      </c>
    </row>
    <row r="165" spans="1:14" ht="15.4" x14ac:dyDescent="0.45">
      <c r="A165" s="39" t="s">
        <v>1191</v>
      </c>
      <c r="B165" s="39">
        <v>0.51813962570000005</v>
      </c>
      <c r="C165" s="39"/>
      <c r="D165" s="39"/>
      <c r="E165" s="39">
        <v>2.3634072801000001</v>
      </c>
      <c r="F165" s="39"/>
      <c r="G165" s="39">
        <v>0.44604847050000002</v>
      </c>
      <c r="H165" s="39"/>
      <c r="I165" s="39"/>
      <c r="J165" s="39">
        <v>2.4772398595</v>
      </c>
      <c r="K165" s="39"/>
      <c r="L165" s="44">
        <f t="shared" si="6"/>
        <v>0</v>
      </c>
      <c r="M165" s="44">
        <f t="shared" si="7"/>
        <v>0</v>
      </c>
      <c r="N165" s="44">
        <f t="shared" si="8"/>
        <v>0</v>
      </c>
    </row>
    <row r="166" spans="1:14" ht="15.4" x14ac:dyDescent="0.45">
      <c r="A166" s="39" t="s">
        <v>1192</v>
      </c>
      <c r="B166" s="39">
        <v>1.2263757838</v>
      </c>
      <c r="C166" s="39"/>
      <c r="D166" s="39"/>
      <c r="E166" s="39">
        <v>4.6265917547999997</v>
      </c>
      <c r="F166" s="39"/>
      <c r="G166" s="39">
        <v>0.93157552369999996</v>
      </c>
      <c r="H166" s="39"/>
      <c r="I166" s="39"/>
      <c r="J166" s="39">
        <v>4.9866938715</v>
      </c>
      <c r="K166" s="39"/>
      <c r="L166" s="44">
        <f t="shared" si="6"/>
        <v>0</v>
      </c>
      <c r="M166" s="44">
        <f t="shared" si="7"/>
        <v>0</v>
      </c>
      <c r="N166" s="44">
        <f t="shared" si="8"/>
        <v>0</v>
      </c>
    </row>
    <row r="167" spans="1:14" ht="15.4" x14ac:dyDescent="0.45">
      <c r="A167" s="39" t="s">
        <v>1193</v>
      </c>
      <c r="B167" s="39">
        <v>1.2927740886000001</v>
      </c>
      <c r="C167" s="39"/>
      <c r="D167" s="39"/>
      <c r="E167" s="39">
        <v>5.1019285288000003</v>
      </c>
      <c r="F167" s="39"/>
      <c r="G167" s="39">
        <v>1.0725165892999999</v>
      </c>
      <c r="H167" s="39"/>
      <c r="I167" s="39"/>
      <c r="J167" s="39">
        <v>5.4276132603000002</v>
      </c>
      <c r="K167" s="39"/>
      <c r="L167" s="44">
        <f t="shared" si="6"/>
        <v>0</v>
      </c>
      <c r="M167" s="44">
        <f t="shared" si="7"/>
        <v>0</v>
      </c>
      <c r="N167" s="44">
        <f t="shared" si="8"/>
        <v>0</v>
      </c>
    </row>
    <row r="168" spans="1:14" ht="15.4" x14ac:dyDescent="0.45">
      <c r="A168" s="39" t="s">
        <v>1194</v>
      </c>
      <c r="B168" s="39">
        <v>1.6557278118000001</v>
      </c>
      <c r="C168" s="39"/>
      <c r="D168" s="39"/>
      <c r="E168" s="39">
        <v>3.3770152423000002</v>
      </c>
      <c r="F168" s="39"/>
      <c r="G168" s="39">
        <v>1.5385792754000001</v>
      </c>
      <c r="H168" s="39"/>
      <c r="I168" s="39"/>
      <c r="J168" s="39">
        <v>3.7445774210999998</v>
      </c>
      <c r="K168" s="39"/>
      <c r="L168" s="44">
        <f t="shared" si="6"/>
        <v>0</v>
      </c>
      <c r="M168" s="44">
        <f t="shared" si="7"/>
        <v>0</v>
      </c>
      <c r="N168" s="44">
        <f t="shared" si="8"/>
        <v>0</v>
      </c>
    </row>
    <row r="169" spans="1:14" ht="15.4" x14ac:dyDescent="0.45">
      <c r="A169" s="39" t="s">
        <v>1195</v>
      </c>
      <c r="B169" s="39">
        <v>2.6099876958000001</v>
      </c>
      <c r="C169" s="39"/>
      <c r="D169" s="39"/>
      <c r="E169" s="39">
        <v>4.0839618793000003</v>
      </c>
      <c r="F169" s="39"/>
      <c r="G169" s="39">
        <v>2.4405017378</v>
      </c>
      <c r="H169" s="39"/>
      <c r="I169" s="39"/>
      <c r="J169" s="39">
        <v>4.3137788370000001</v>
      </c>
      <c r="K169" s="39"/>
      <c r="L169" s="44">
        <f t="shared" si="6"/>
        <v>0</v>
      </c>
      <c r="M169" s="44">
        <f t="shared" si="7"/>
        <v>0</v>
      </c>
      <c r="N169" s="44">
        <f t="shared" si="8"/>
        <v>0</v>
      </c>
    </row>
    <row r="170" spans="1:14" ht="15.4" x14ac:dyDescent="0.45">
      <c r="A170" s="39" t="s">
        <v>1196</v>
      </c>
      <c r="B170" s="39">
        <v>1.0402706829999999</v>
      </c>
      <c r="C170" s="39"/>
      <c r="D170" s="39"/>
      <c r="E170" s="39">
        <v>2.0421782216</v>
      </c>
      <c r="F170" s="39"/>
      <c r="G170" s="39">
        <v>0.92774296820000002</v>
      </c>
      <c r="H170" s="39"/>
      <c r="I170" s="39"/>
      <c r="J170" s="39">
        <v>2.0962937427999999</v>
      </c>
      <c r="K170" s="39"/>
      <c r="L170" s="44">
        <f t="shared" si="6"/>
        <v>0</v>
      </c>
      <c r="M170" s="44">
        <f t="shared" si="7"/>
        <v>0</v>
      </c>
      <c r="N170" s="44">
        <f t="shared" si="8"/>
        <v>0</v>
      </c>
    </row>
    <row r="171" spans="1:14" ht="15.4" x14ac:dyDescent="0.45">
      <c r="A171" s="39" t="s">
        <v>1197</v>
      </c>
      <c r="B171" s="39">
        <v>1.0316765206</v>
      </c>
      <c r="C171" s="39"/>
      <c r="D171" s="39"/>
      <c r="E171" s="39">
        <v>3.1729418628000001</v>
      </c>
      <c r="F171" s="39"/>
      <c r="G171" s="39">
        <v>0.8739813837</v>
      </c>
      <c r="H171" s="39"/>
      <c r="I171" s="39"/>
      <c r="J171" s="39">
        <v>3.3348404881000002</v>
      </c>
      <c r="K171" s="39"/>
      <c r="L171" s="44">
        <f t="shared" si="6"/>
        <v>0</v>
      </c>
      <c r="M171" s="44">
        <f t="shared" si="7"/>
        <v>0</v>
      </c>
      <c r="N171" s="44">
        <f t="shared" si="8"/>
        <v>0</v>
      </c>
    </row>
    <row r="172" spans="1:14" ht="15.4" x14ac:dyDescent="0.45">
      <c r="A172" s="39" t="s">
        <v>1198</v>
      </c>
      <c r="B172" s="39">
        <v>1.8337634382000001</v>
      </c>
      <c r="C172" s="39"/>
      <c r="D172" s="39"/>
      <c r="E172" s="39">
        <v>2.9416722788</v>
      </c>
      <c r="F172" s="39"/>
      <c r="G172" s="39">
        <v>1.7277378941999999</v>
      </c>
      <c r="H172" s="39"/>
      <c r="I172" s="39"/>
      <c r="J172" s="39">
        <v>3.3039456273000001</v>
      </c>
      <c r="K172" s="39"/>
      <c r="L172" s="44">
        <f t="shared" si="6"/>
        <v>0</v>
      </c>
      <c r="M172" s="44">
        <f t="shared" si="7"/>
        <v>0</v>
      </c>
      <c r="N172" s="44">
        <f t="shared" si="8"/>
        <v>0</v>
      </c>
    </row>
    <row r="173" spans="1:14" ht="15.4" x14ac:dyDescent="0.45">
      <c r="A173" s="39" t="s">
        <v>1199</v>
      </c>
      <c r="B173" s="39">
        <v>1.5127968532</v>
      </c>
      <c r="C173" s="39"/>
      <c r="D173" s="39"/>
      <c r="E173" s="39">
        <v>4.9104359308000003</v>
      </c>
      <c r="F173" s="39"/>
      <c r="G173" s="39">
        <v>1.0874432811999999</v>
      </c>
      <c r="H173" s="39"/>
      <c r="I173" s="39"/>
      <c r="J173" s="39">
        <v>5.4561441764999996</v>
      </c>
      <c r="K173" s="39"/>
      <c r="L173" s="44">
        <f t="shared" si="6"/>
        <v>0</v>
      </c>
      <c r="M173" s="44">
        <f t="shared" si="7"/>
        <v>0</v>
      </c>
      <c r="N173" s="44">
        <f t="shared" si="8"/>
        <v>0</v>
      </c>
    </row>
    <row r="174" spans="1:14" ht="15.4" x14ac:dyDescent="0.45">
      <c r="A174" s="39" t="s">
        <v>1200</v>
      </c>
      <c r="B174" s="39">
        <v>2.4123951890000002</v>
      </c>
      <c r="C174" s="39"/>
      <c r="D174" s="39"/>
      <c r="E174" s="39">
        <v>3.9034598067999999</v>
      </c>
      <c r="F174" s="39"/>
      <c r="G174" s="39">
        <v>2.2610492952999999</v>
      </c>
      <c r="H174" s="39"/>
      <c r="I174" s="39"/>
      <c r="J174" s="39">
        <v>4.2284216592000003</v>
      </c>
      <c r="K174" s="39"/>
      <c r="L174" s="44">
        <f t="shared" si="6"/>
        <v>0</v>
      </c>
      <c r="M174" s="44">
        <f t="shared" si="7"/>
        <v>0</v>
      </c>
      <c r="N174" s="44">
        <f t="shared" si="8"/>
        <v>0</v>
      </c>
    </row>
    <row r="175" spans="1:14" ht="15.4" x14ac:dyDescent="0.45">
      <c r="A175" s="39" t="s">
        <v>1201</v>
      </c>
      <c r="B175" s="39">
        <v>1.3570181513999999</v>
      </c>
      <c r="C175" s="39"/>
      <c r="D175" s="39"/>
      <c r="E175" s="39">
        <v>3.4432351819</v>
      </c>
      <c r="F175" s="39"/>
      <c r="G175" s="39">
        <v>1.091940688</v>
      </c>
      <c r="H175" s="39"/>
      <c r="I175" s="39"/>
      <c r="J175" s="39">
        <v>3.7585650583999999</v>
      </c>
      <c r="K175" s="39"/>
      <c r="L175" s="44">
        <f t="shared" si="6"/>
        <v>0</v>
      </c>
      <c r="M175" s="44">
        <f t="shared" si="7"/>
        <v>0</v>
      </c>
      <c r="N175" s="44">
        <f t="shared" si="8"/>
        <v>0</v>
      </c>
    </row>
    <row r="176" spans="1:14" ht="15.4" x14ac:dyDescent="0.45">
      <c r="A176" s="39" t="s">
        <v>1202</v>
      </c>
      <c r="B176" s="39">
        <v>1.7742719736999999</v>
      </c>
      <c r="C176" s="39"/>
      <c r="D176" s="39"/>
      <c r="E176" s="39">
        <v>4.4108457595999999</v>
      </c>
      <c r="F176" s="39"/>
      <c r="G176" s="39">
        <v>1.4437520734</v>
      </c>
      <c r="H176" s="39"/>
      <c r="I176" s="39"/>
      <c r="J176" s="39">
        <v>4.7177562219000002</v>
      </c>
      <c r="K176" s="39"/>
      <c r="L176" s="44">
        <f t="shared" si="6"/>
        <v>0</v>
      </c>
      <c r="M176" s="44">
        <f t="shared" si="7"/>
        <v>0</v>
      </c>
      <c r="N176" s="44">
        <f t="shared" si="8"/>
        <v>0</v>
      </c>
    </row>
    <row r="177" spans="1:14" ht="15.4" x14ac:dyDescent="0.45">
      <c r="A177" s="39" t="s">
        <v>1203</v>
      </c>
      <c r="B177" s="39">
        <v>1.6600923538000001</v>
      </c>
      <c r="C177" s="39"/>
      <c r="D177" s="39"/>
      <c r="E177" s="39">
        <v>3.0614366373999999</v>
      </c>
      <c r="F177" s="39"/>
      <c r="G177" s="39">
        <v>1.5188930394</v>
      </c>
      <c r="H177" s="39"/>
      <c r="I177" s="39"/>
      <c r="J177" s="39">
        <v>3.2147013536000002</v>
      </c>
      <c r="K177" s="39"/>
      <c r="L177" s="44">
        <f t="shared" si="6"/>
        <v>0</v>
      </c>
      <c r="M177" s="44">
        <f t="shared" si="7"/>
        <v>0</v>
      </c>
      <c r="N177" s="44">
        <f t="shared" si="8"/>
        <v>0</v>
      </c>
    </row>
    <row r="178" spans="1:14" ht="15.4" x14ac:dyDescent="0.45">
      <c r="A178" s="39" t="s">
        <v>1204</v>
      </c>
      <c r="B178" s="39">
        <v>1.8325335837000001</v>
      </c>
      <c r="C178" s="39"/>
      <c r="D178" s="39"/>
      <c r="E178" s="39">
        <v>2.5899439572</v>
      </c>
      <c r="F178" s="39"/>
      <c r="G178" s="39">
        <v>1.7254468652999999</v>
      </c>
      <c r="H178" s="39"/>
      <c r="I178" s="39"/>
      <c r="J178" s="39">
        <v>2.9876552425999998</v>
      </c>
      <c r="K178" s="39"/>
      <c r="L178" s="44">
        <f t="shared" si="6"/>
        <v>0</v>
      </c>
      <c r="M178" s="44">
        <f t="shared" si="7"/>
        <v>0</v>
      </c>
      <c r="N178" s="44">
        <f t="shared" si="8"/>
        <v>0</v>
      </c>
    </row>
    <row r="179" spans="1:14" ht="15.4" x14ac:dyDescent="0.45">
      <c r="A179" s="39" t="s">
        <v>1205</v>
      </c>
      <c r="B179" s="39">
        <v>1.5157763112</v>
      </c>
      <c r="C179" s="39"/>
      <c r="D179" s="39"/>
      <c r="E179" s="39">
        <v>5.0059086064000002</v>
      </c>
      <c r="F179" s="39"/>
      <c r="G179" s="39">
        <v>1.0831424858000001</v>
      </c>
      <c r="H179" s="39"/>
      <c r="I179" s="39"/>
      <c r="J179" s="39">
        <v>5.3643244236000003</v>
      </c>
      <c r="K179" s="39"/>
      <c r="L179" s="44">
        <f t="shared" si="6"/>
        <v>0</v>
      </c>
      <c r="M179" s="44">
        <f t="shared" si="7"/>
        <v>0</v>
      </c>
      <c r="N179" s="44">
        <f t="shared" si="8"/>
        <v>0</v>
      </c>
    </row>
    <row r="180" spans="1:14" ht="15.4" x14ac:dyDescent="0.45">
      <c r="A180" s="39" t="s">
        <v>1206</v>
      </c>
      <c r="B180" s="39">
        <v>2.1962299482000001</v>
      </c>
      <c r="C180" s="39"/>
      <c r="D180" s="39"/>
      <c r="E180" s="39">
        <v>3.3416165276999998</v>
      </c>
      <c r="F180" s="39"/>
      <c r="G180" s="39">
        <v>2.2308053422</v>
      </c>
      <c r="H180" s="39"/>
      <c r="I180" s="39"/>
      <c r="J180" s="39">
        <v>3.6185186247000001</v>
      </c>
      <c r="K180" s="39"/>
      <c r="L180" s="44">
        <f t="shared" si="6"/>
        <v>0</v>
      </c>
      <c r="M180" s="44">
        <f t="shared" si="7"/>
        <v>0</v>
      </c>
      <c r="N180" s="44">
        <f t="shared" si="8"/>
        <v>0</v>
      </c>
    </row>
    <row r="181" spans="1:14" ht="15.4" x14ac:dyDescent="0.45">
      <c r="A181" s="39" t="s">
        <v>1207</v>
      </c>
      <c r="B181" s="39">
        <v>1.2985755503</v>
      </c>
      <c r="C181" s="39"/>
      <c r="D181" s="39"/>
      <c r="E181" s="39">
        <v>2.9512230271000002</v>
      </c>
      <c r="F181" s="39"/>
      <c r="G181" s="39">
        <v>1.0750919234</v>
      </c>
      <c r="H181" s="39"/>
      <c r="I181" s="39"/>
      <c r="J181" s="39">
        <v>3.2769947520999998</v>
      </c>
      <c r="K181" s="39"/>
      <c r="L181" s="44">
        <f t="shared" si="6"/>
        <v>0</v>
      </c>
      <c r="M181" s="44">
        <f t="shared" si="7"/>
        <v>0</v>
      </c>
      <c r="N181" s="44">
        <f t="shared" si="8"/>
        <v>0</v>
      </c>
    </row>
    <row r="182" spans="1:14" ht="15.4" x14ac:dyDescent="0.45">
      <c r="A182" s="39" t="s">
        <v>1208</v>
      </c>
      <c r="B182" s="39">
        <v>2.2948876796</v>
      </c>
      <c r="C182" s="39"/>
      <c r="D182" s="39"/>
      <c r="E182" s="39">
        <v>2.9647954196000001</v>
      </c>
      <c r="F182" s="39"/>
      <c r="G182" s="39">
        <v>2.3563773372000001</v>
      </c>
      <c r="H182" s="39"/>
      <c r="I182" s="39"/>
      <c r="J182" s="39">
        <v>3.2138734209000002</v>
      </c>
      <c r="K182" s="39"/>
      <c r="L182" s="44">
        <f t="shared" si="6"/>
        <v>0</v>
      </c>
      <c r="M182" s="44">
        <f t="shared" si="7"/>
        <v>0</v>
      </c>
      <c r="N182" s="44">
        <f t="shared" si="8"/>
        <v>0</v>
      </c>
    </row>
    <row r="183" spans="1:14" ht="15.4" x14ac:dyDescent="0.45">
      <c r="A183" s="39" t="s">
        <v>1209</v>
      </c>
      <c r="B183" s="39">
        <v>2.1364225868000002</v>
      </c>
      <c r="C183" s="39"/>
      <c r="D183" s="39"/>
      <c r="E183" s="39">
        <v>3.8479435743999999</v>
      </c>
      <c r="F183" s="39"/>
      <c r="G183" s="39">
        <v>3.3089204229</v>
      </c>
      <c r="H183" s="39"/>
      <c r="I183" s="39"/>
      <c r="J183" s="39">
        <v>4.2644330351999997</v>
      </c>
      <c r="K183" s="39"/>
      <c r="L183" s="44">
        <f t="shared" si="6"/>
        <v>0</v>
      </c>
      <c r="M183" s="44">
        <f t="shared" si="7"/>
        <v>0</v>
      </c>
      <c r="N183" s="44">
        <f t="shared" si="8"/>
        <v>0</v>
      </c>
    </row>
    <row r="184" spans="1:14" ht="15.4" x14ac:dyDescent="0.45">
      <c r="A184" s="39" t="s">
        <v>1210</v>
      </c>
      <c r="B184" s="39">
        <v>1.6442119340000001</v>
      </c>
      <c r="C184" s="39"/>
      <c r="D184" s="39"/>
      <c r="E184" s="39">
        <v>3.7719102066999999</v>
      </c>
      <c r="F184" s="39"/>
      <c r="G184" s="39">
        <v>1.2959076536</v>
      </c>
      <c r="H184" s="39"/>
      <c r="I184" s="39"/>
      <c r="J184" s="39">
        <v>4.1230681115000003</v>
      </c>
      <c r="K184" s="39"/>
      <c r="L184" s="44">
        <f t="shared" si="6"/>
        <v>0</v>
      </c>
      <c r="M184" s="44">
        <f t="shared" si="7"/>
        <v>0</v>
      </c>
      <c r="N184" s="44">
        <f t="shared" si="8"/>
        <v>0</v>
      </c>
    </row>
    <row r="185" spans="1:14" ht="15.4" x14ac:dyDescent="0.45">
      <c r="A185" s="39" t="s">
        <v>1211</v>
      </c>
      <c r="B185" s="39">
        <v>2.2081393623999999</v>
      </c>
      <c r="C185" s="39"/>
      <c r="D185" s="39"/>
      <c r="E185" s="39">
        <v>4.6008205480999997</v>
      </c>
      <c r="F185" s="39"/>
      <c r="G185" s="39">
        <v>3.6501490915999999</v>
      </c>
      <c r="H185" s="39"/>
      <c r="I185" s="39"/>
      <c r="J185" s="39">
        <v>4.7608941198999997</v>
      </c>
      <c r="K185" s="39"/>
      <c r="L185" s="44">
        <f t="shared" si="6"/>
        <v>0</v>
      </c>
      <c r="M185" s="44">
        <f t="shared" si="7"/>
        <v>0</v>
      </c>
      <c r="N185" s="44">
        <f t="shared" si="8"/>
        <v>0</v>
      </c>
    </row>
    <row r="186" spans="1:14" ht="15.4" x14ac:dyDescent="0.45">
      <c r="A186" s="39" t="s">
        <v>1212</v>
      </c>
      <c r="B186" s="39">
        <v>1.9880837948000001</v>
      </c>
      <c r="C186" s="39"/>
      <c r="D186" s="39"/>
      <c r="E186" s="39">
        <v>3.4699181691000001</v>
      </c>
      <c r="F186" s="39"/>
      <c r="G186" s="39">
        <v>1.8910034288999999</v>
      </c>
      <c r="H186" s="39"/>
      <c r="I186" s="39"/>
      <c r="J186" s="39">
        <v>3.6776413178</v>
      </c>
      <c r="K186" s="39"/>
      <c r="L186" s="44">
        <f t="shared" si="6"/>
        <v>0</v>
      </c>
      <c r="M186" s="44">
        <f t="shared" si="7"/>
        <v>0</v>
      </c>
      <c r="N186" s="44">
        <f t="shared" si="8"/>
        <v>0</v>
      </c>
    </row>
    <row r="187" spans="1:14" ht="15.4" x14ac:dyDescent="0.45">
      <c r="A187" s="39" t="s">
        <v>1252</v>
      </c>
      <c r="B187" s="39">
        <v>0.15007563239999999</v>
      </c>
      <c r="C187" s="39"/>
      <c r="D187" s="39"/>
      <c r="E187" s="39">
        <v>2.9435667479999998</v>
      </c>
      <c r="F187" s="39"/>
      <c r="G187" s="39">
        <v>0.4040417993</v>
      </c>
      <c r="H187" s="39"/>
      <c r="I187" s="39"/>
      <c r="J187" s="39">
        <v>3.1508774497999998</v>
      </c>
      <c r="K187" s="39"/>
      <c r="L187" s="44">
        <f t="shared" si="6"/>
        <v>0</v>
      </c>
      <c r="M187" s="44">
        <f t="shared" si="7"/>
        <v>0</v>
      </c>
      <c r="N187" s="44">
        <f t="shared" si="8"/>
        <v>0</v>
      </c>
    </row>
    <row r="188" spans="1:14" ht="15.4" x14ac:dyDescent="0.45">
      <c r="A188" s="39" t="s">
        <v>1213</v>
      </c>
      <c r="B188" s="39">
        <v>1.5389128436999999</v>
      </c>
      <c r="C188" s="39"/>
      <c r="D188" s="39"/>
      <c r="E188" s="39">
        <v>3.4670001843999998</v>
      </c>
      <c r="F188" s="39"/>
      <c r="G188" s="39">
        <v>1.4460173052</v>
      </c>
      <c r="H188" s="39"/>
      <c r="I188" s="39"/>
      <c r="J188" s="39">
        <v>3.7160016955000001</v>
      </c>
      <c r="K188" s="39"/>
      <c r="L188" s="44">
        <f t="shared" si="6"/>
        <v>0</v>
      </c>
      <c r="M188" s="44">
        <f t="shared" si="7"/>
        <v>0</v>
      </c>
      <c r="N188" s="44">
        <f t="shared" si="8"/>
        <v>0</v>
      </c>
    </row>
    <row r="189" spans="1:14" ht="15.4" x14ac:dyDescent="0.45">
      <c r="A189" s="39" t="s">
        <v>1214</v>
      </c>
      <c r="B189" s="39">
        <v>1.2620272987000001</v>
      </c>
      <c r="C189" s="39"/>
      <c r="D189" s="39"/>
      <c r="E189" s="39">
        <v>3.6896391249999998</v>
      </c>
      <c r="F189" s="39"/>
      <c r="G189" s="39">
        <v>0.98185484919999999</v>
      </c>
      <c r="H189" s="39"/>
      <c r="I189" s="39"/>
      <c r="J189" s="39">
        <v>3.8563877386000001</v>
      </c>
      <c r="K189" s="39"/>
      <c r="L189" s="44">
        <f t="shared" si="6"/>
        <v>0</v>
      </c>
      <c r="M189" s="44">
        <f t="shared" si="7"/>
        <v>0</v>
      </c>
      <c r="N189" s="44">
        <f t="shared" si="8"/>
        <v>0</v>
      </c>
    </row>
    <row r="190" spans="1:14" ht="15.4" x14ac:dyDescent="0.45">
      <c r="A190" s="39" t="s">
        <v>1215</v>
      </c>
      <c r="B190" s="39">
        <v>1.8976301921000001</v>
      </c>
      <c r="C190" s="39"/>
      <c r="D190" s="39"/>
      <c r="E190" s="39">
        <v>5.2029134886000001</v>
      </c>
      <c r="F190" s="39"/>
      <c r="G190" s="39">
        <v>1.4146823703</v>
      </c>
      <c r="H190" s="39"/>
      <c r="I190" s="39"/>
      <c r="J190" s="39">
        <v>5.7150646572000001</v>
      </c>
      <c r="K190" s="39"/>
      <c r="L190" s="44">
        <f t="shared" si="6"/>
        <v>0</v>
      </c>
      <c r="M190" s="44">
        <f t="shared" si="7"/>
        <v>0</v>
      </c>
      <c r="N190" s="44">
        <f t="shared" si="8"/>
        <v>0</v>
      </c>
    </row>
    <row r="191" spans="1:14" ht="15.4" x14ac:dyDescent="0.45">
      <c r="A191" s="39" t="s">
        <v>1216</v>
      </c>
      <c r="B191" s="39">
        <v>2.7385981563000001</v>
      </c>
      <c r="C191" s="39"/>
      <c r="D191" s="39"/>
      <c r="E191" s="39">
        <v>4.1697776790000001</v>
      </c>
      <c r="F191" s="39"/>
      <c r="G191" s="39">
        <v>2.3121794365000001</v>
      </c>
      <c r="H191" s="39"/>
      <c r="I191" s="39"/>
      <c r="J191" s="39">
        <v>4.5456882637999998</v>
      </c>
      <c r="K191" s="39"/>
      <c r="L191" s="44">
        <f t="shared" si="6"/>
        <v>0</v>
      </c>
      <c r="M191" s="44">
        <f t="shared" si="7"/>
        <v>0</v>
      </c>
      <c r="N191" s="44">
        <f t="shared" si="8"/>
        <v>0</v>
      </c>
    </row>
    <row r="192" spans="1:14" ht="15.4" x14ac:dyDescent="0.45">
      <c r="A192" s="39" t="s">
        <v>1217</v>
      </c>
      <c r="B192" s="39">
        <v>2.1694644367000002</v>
      </c>
      <c r="C192" s="39"/>
      <c r="D192" s="39"/>
      <c r="E192" s="39">
        <v>3.4356348995000001</v>
      </c>
      <c r="F192" s="39"/>
      <c r="G192" s="39">
        <v>2.2016642441999998</v>
      </c>
      <c r="H192" s="39"/>
      <c r="I192" s="39"/>
      <c r="J192" s="39">
        <v>3.8646599450000001</v>
      </c>
      <c r="K192" s="39"/>
      <c r="L192" s="44">
        <f t="shared" si="6"/>
        <v>0</v>
      </c>
      <c r="M192" s="44">
        <f t="shared" si="7"/>
        <v>0</v>
      </c>
      <c r="N192" s="44">
        <f t="shared" si="8"/>
        <v>0</v>
      </c>
    </row>
    <row r="193" spans="1:14" ht="15.4" x14ac:dyDescent="0.45">
      <c r="A193" s="39" t="s">
        <v>1253</v>
      </c>
      <c r="B193" s="39">
        <v>3.7876109815999999</v>
      </c>
      <c r="C193" s="39"/>
      <c r="D193" s="39"/>
      <c r="E193" s="39">
        <v>4.4797766588999997</v>
      </c>
      <c r="F193" s="39"/>
      <c r="G193" s="39">
        <v>3.7743859858</v>
      </c>
      <c r="H193" s="39"/>
      <c r="I193" s="39"/>
      <c r="J193" s="39">
        <v>4.9850127525000003</v>
      </c>
      <c r="K193" s="39"/>
      <c r="L193" s="44">
        <f t="shared" si="6"/>
        <v>0</v>
      </c>
      <c r="M193" s="44">
        <f t="shared" si="7"/>
        <v>0</v>
      </c>
      <c r="N193" s="44">
        <f t="shared" si="8"/>
        <v>0</v>
      </c>
    </row>
    <row r="194" spans="1:14" ht="15.4" x14ac:dyDescent="0.45">
      <c r="A194" s="39" t="s">
        <v>1254</v>
      </c>
      <c r="B194" s="39">
        <v>4.0015513774000002</v>
      </c>
      <c r="C194" s="39"/>
      <c r="D194" s="39"/>
      <c r="E194" s="39">
        <v>5.3153338964000003</v>
      </c>
      <c r="F194" s="39"/>
      <c r="G194" s="39">
        <v>3.953610157</v>
      </c>
      <c r="H194" s="39"/>
      <c r="I194" s="39"/>
      <c r="J194" s="39">
        <v>5.4583205376999997</v>
      </c>
      <c r="K194" s="39"/>
      <c r="L194" s="44">
        <f t="shared" si="6"/>
        <v>0</v>
      </c>
      <c r="M194" s="44">
        <f t="shared" si="7"/>
        <v>0</v>
      </c>
      <c r="N194" s="44">
        <f t="shared" si="8"/>
        <v>0</v>
      </c>
    </row>
    <row r="195" spans="1:14" ht="15.4" x14ac:dyDescent="0.45">
      <c r="A195" s="39" t="s">
        <v>1218</v>
      </c>
      <c r="B195" s="39">
        <v>1.2430257173000001</v>
      </c>
      <c r="C195" s="39"/>
      <c r="D195" s="39"/>
      <c r="E195" s="39">
        <v>3.3373103859</v>
      </c>
      <c r="F195" s="39"/>
      <c r="G195" s="39">
        <v>1.1665942625000001</v>
      </c>
      <c r="H195" s="39"/>
      <c r="I195" s="39"/>
      <c r="J195" s="39">
        <v>3.5280701559000001</v>
      </c>
      <c r="K195" s="39"/>
      <c r="L195" s="44">
        <f t="shared" ref="L195:L258" si="9">IF(E195&lt;=2,1,0)</f>
        <v>0</v>
      </c>
      <c r="M195" s="44">
        <f t="shared" ref="M195:M258" si="10">IF(G195-B195*3.1847898379+0.02715397&gt;0,1,0)</f>
        <v>0</v>
      </c>
      <c r="N195" s="44">
        <f t="shared" ref="N195:N258" si="11">IF(L195+M195=2,1,0)</f>
        <v>0</v>
      </c>
    </row>
    <row r="196" spans="1:14" ht="15.4" x14ac:dyDescent="0.45">
      <c r="A196" s="39" t="s">
        <v>1219</v>
      </c>
      <c r="B196" s="39">
        <v>1.960752955</v>
      </c>
      <c r="C196" s="39"/>
      <c r="D196" s="39"/>
      <c r="E196" s="39">
        <v>4.9679069097999999</v>
      </c>
      <c r="F196" s="39"/>
      <c r="G196" s="39">
        <v>1.5654272678000001</v>
      </c>
      <c r="H196" s="39"/>
      <c r="I196" s="39"/>
      <c r="J196" s="39">
        <v>5.3689535957999999</v>
      </c>
      <c r="K196" s="39"/>
      <c r="L196" s="44">
        <f t="shared" si="9"/>
        <v>0</v>
      </c>
      <c r="M196" s="44">
        <f t="shared" si="10"/>
        <v>0</v>
      </c>
      <c r="N196" s="44">
        <f t="shared" si="11"/>
        <v>0</v>
      </c>
    </row>
    <row r="197" spans="1:14" ht="15.4" x14ac:dyDescent="0.45">
      <c r="A197" s="39" t="s">
        <v>1220</v>
      </c>
      <c r="B197" s="39">
        <v>1.7614696479</v>
      </c>
      <c r="C197" s="39"/>
      <c r="D197" s="39"/>
      <c r="E197" s="39">
        <v>3.6230925233</v>
      </c>
      <c r="F197" s="39"/>
      <c r="G197" s="39">
        <v>1.7290225145</v>
      </c>
      <c r="H197" s="39"/>
      <c r="I197" s="39"/>
      <c r="J197" s="39">
        <v>3.8071899054</v>
      </c>
      <c r="K197" s="39"/>
      <c r="L197" s="44">
        <f t="shared" si="9"/>
        <v>0</v>
      </c>
      <c r="M197" s="44">
        <f t="shared" si="10"/>
        <v>0</v>
      </c>
      <c r="N197" s="44">
        <f t="shared" si="11"/>
        <v>0</v>
      </c>
    </row>
    <row r="198" spans="1:14" ht="15.4" x14ac:dyDescent="0.45">
      <c r="A198" s="39" t="s">
        <v>1221</v>
      </c>
      <c r="B198" s="39">
        <v>0.78997693769999999</v>
      </c>
      <c r="C198" s="39"/>
      <c r="D198" s="39"/>
      <c r="E198" s="39">
        <v>3.8116621374999999</v>
      </c>
      <c r="F198" s="39"/>
      <c r="G198" s="39">
        <v>0.84867847119999995</v>
      </c>
      <c r="H198" s="39"/>
      <c r="I198" s="39"/>
      <c r="J198" s="39">
        <v>4.0312589661000002</v>
      </c>
      <c r="K198" s="39"/>
      <c r="L198" s="44">
        <f t="shared" si="9"/>
        <v>0</v>
      </c>
      <c r="M198" s="44">
        <f t="shared" si="10"/>
        <v>0</v>
      </c>
      <c r="N198" s="44">
        <f t="shared" si="11"/>
        <v>0</v>
      </c>
    </row>
    <row r="199" spans="1:14" ht="15.4" x14ac:dyDescent="0.45">
      <c r="A199" s="39" t="s">
        <v>1222</v>
      </c>
      <c r="B199" s="39">
        <v>2.3964731164000002</v>
      </c>
      <c r="C199" s="39"/>
      <c r="D199" s="39"/>
      <c r="E199" s="39">
        <v>3.5134724368999999</v>
      </c>
      <c r="F199" s="39"/>
      <c r="G199" s="39">
        <v>2.2518775379</v>
      </c>
      <c r="H199" s="39"/>
      <c r="I199" s="39"/>
      <c r="J199" s="39">
        <v>3.8363287440999998</v>
      </c>
      <c r="K199" s="39"/>
      <c r="L199" s="44">
        <f t="shared" si="9"/>
        <v>0</v>
      </c>
      <c r="M199" s="44">
        <f t="shared" si="10"/>
        <v>0</v>
      </c>
      <c r="N199" s="44">
        <f t="shared" si="11"/>
        <v>0</v>
      </c>
    </row>
    <row r="200" spans="1:14" ht="15.4" x14ac:dyDescent="0.45">
      <c r="A200" s="39" t="s">
        <v>1223</v>
      </c>
      <c r="B200" s="39">
        <v>3.3953802913</v>
      </c>
      <c r="C200" s="39"/>
      <c r="D200" s="39"/>
      <c r="E200" s="39">
        <v>5.1411580666000001</v>
      </c>
      <c r="F200" s="39"/>
      <c r="G200" s="39">
        <v>3.1477169356000001</v>
      </c>
      <c r="H200" s="39"/>
      <c r="I200" s="39"/>
      <c r="J200" s="39">
        <v>5.4739290348000003</v>
      </c>
      <c r="K200" s="39"/>
      <c r="L200" s="44">
        <f t="shared" si="9"/>
        <v>0</v>
      </c>
      <c r="M200" s="44">
        <f t="shared" si="10"/>
        <v>0</v>
      </c>
      <c r="N200" s="44">
        <f t="shared" si="11"/>
        <v>0</v>
      </c>
    </row>
    <row r="201" spans="1:14" ht="15.4" x14ac:dyDescent="0.45">
      <c r="A201" s="39" t="s">
        <v>1255</v>
      </c>
      <c r="B201" s="39">
        <v>3.9380664528999998</v>
      </c>
      <c r="C201" s="39"/>
      <c r="D201" s="39"/>
      <c r="E201" s="39">
        <v>4.4206017082000004</v>
      </c>
      <c r="F201" s="39"/>
      <c r="G201" s="39">
        <v>3.8580042297000001</v>
      </c>
      <c r="H201" s="39"/>
      <c r="I201" s="39"/>
      <c r="J201" s="39">
        <v>4.6606011602999997</v>
      </c>
      <c r="K201" s="39"/>
      <c r="L201" s="44">
        <f t="shared" si="9"/>
        <v>0</v>
      </c>
      <c r="M201" s="44">
        <f t="shared" si="10"/>
        <v>0</v>
      </c>
      <c r="N201" s="44">
        <f t="shared" si="11"/>
        <v>0</v>
      </c>
    </row>
    <row r="202" spans="1:14" ht="15.4" x14ac:dyDescent="0.45">
      <c r="A202" s="39" t="s">
        <v>1256</v>
      </c>
      <c r="B202" s="39">
        <v>0.16324095490000001</v>
      </c>
      <c r="C202" s="39"/>
      <c r="D202" s="39"/>
      <c r="E202" s="39">
        <v>2.4041386352999998</v>
      </c>
      <c r="F202" s="39"/>
      <c r="G202" s="39">
        <v>0.20547311739999999</v>
      </c>
      <c r="H202" s="39"/>
      <c r="I202" s="39"/>
      <c r="J202" s="39">
        <v>2.6451201130999999</v>
      </c>
      <c r="K202" s="39"/>
      <c r="L202" s="44">
        <f t="shared" si="9"/>
        <v>0</v>
      </c>
      <c r="M202" s="44">
        <f t="shared" si="10"/>
        <v>0</v>
      </c>
      <c r="N202" s="44">
        <f t="shared" si="11"/>
        <v>0</v>
      </c>
    </row>
    <row r="203" spans="1:14" ht="15.4" x14ac:dyDescent="0.45">
      <c r="A203" s="39" t="s">
        <v>1224</v>
      </c>
      <c r="B203" s="39">
        <v>1.8593997786000001</v>
      </c>
      <c r="C203" s="39"/>
      <c r="D203" s="39"/>
      <c r="E203" s="39">
        <v>3.8984104241000002</v>
      </c>
      <c r="F203" s="39"/>
      <c r="G203" s="39">
        <v>1.6241430152</v>
      </c>
      <c r="H203" s="39"/>
      <c r="I203" s="39"/>
      <c r="J203" s="39">
        <v>4.3357970695999999</v>
      </c>
      <c r="K203" s="39"/>
      <c r="L203" s="44">
        <f t="shared" si="9"/>
        <v>0</v>
      </c>
      <c r="M203" s="44">
        <f t="shared" si="10"/>
        <v>0</v>
      </c>
      <c r="N203" s="44">
        <f t="shared" si="11"/>
        <v>0</v>
      </c>
    </row>
    <row r="204" spans="1:14" ht="15.4" x14ac:dyDescent="0.45">
      <c r="A204" s="39" t="s">
        <v>1225</v>
      </c>
      <c r="B204" s="39">
        <v>1.7448650590000001</v>
      </c>
      <c r="C204" s="39"/>
      <c r="D204" s="39"/>
      <c r="E204" s="39">
        <v>7.0694285176999996</v>
      </c>
      <c r="F204" s="39"/>
      <c r="G204" s="39">
        <v>1.1388092061999999</v>
      </c>
      <c r="H204" s="39"/>
      <c r="I204" s="39"/>
      <c r="J204" s="39">
        <v>7.4540757973999998</v>
      </c>
      <c r="K204" s="39"/>
      <c r="L204" s="44">
        <f t="shared" si="9"/>
        <v>0</v>
      </c>
      <c r="M204" s="44">
        <f t="shared" si="10"/>
        <v>0</v>
      </c>
      <c r="N204" s="44">
        <f t="shared" si="11"/>
        <v>0</v>
      </c>
    </row>
    <row r="205" spans="1:14" ht="15.4" x14ac:dyDescent="0.45">
      <c r="A205" s="39" t="s">
        <v>1226</v>
      </c>
      <c r="B205" s="39">
        <v>1.8999062760000001</v>
      </c>
      <c r="C205" s="39"/>
      <c r="D205" s="39"/>
      <c r="E205" s="39">
        <v>4.7148903061</v>
      </c>
      <c r="F205" s="39"/>
      <c r="G205" s="39">
        <v>1.5717669677999999</v>
      </c>
      <c r="H205" s="39"/>
      <c r="I205" s="39"/>
      <c r="J205" s="39">
        <v>5.0936897180000003</v>
      </c>
      <c r="K205" s="39"/>
      <c r="L205" s="44">
        <f t="shared" si="9"/>
        <v>0</v>
      </c>
      <c r="M205" s="44">
        <f t="shared" si="10"/>
        <v>0</v>
      </c>
      <c r="N205" s="44">
        <f t="shared" si="11"/>
        <v>0</v>
      </c>
    </row>
    <row r="206" spans="1:14" ht="15.4" x14ac:dyDescent="0.45">
      <c r="A206" s="39" t="s">
        <v>1227</v>
      </c>
      <c r="B206" s="39">
        <v>0.25981730339999998</v>
      </c>
      <c r="C206" s="39"/>
      <c r="D206" s="39"/>
      <c r="E206" s="39">
        <v>5.0581576684999998</v>
      </c>
      <c r="F206" s="39"/>
      <c r="G206" s="39">
        <v>0.27107440690000001</v>
      </c>
      <c r="H206" s="39"/>
      <c r="I206" s="39"/>
      <c r="J206" s="39">
        <v>5.5303316561000004</v>
      </c>
      <c r="K206" s="39"/>
      <c r="L206" s="44">
        <f t="shared" si="9"/>
        <v>0</v>
      </c>
      <c r="M206" s="44">
        <f t="shared" si="10"/>
        <v>0</v>
      </c>
      <c r="N206" s="44">
        <f t="shared" si="11"/>
        <v>0</v>
      </c>
    </row>
    <row r="207" spans="1:14" ht="15.4" x14ac:dyDescent="0.45">
      <c r="A207" s="39" t="s">
        <v>1228</v>
      </c>
      <c r="B207" s="39">
        <v>2.3572456429000002</v>
      </c>
      <c r="C207" s="39"/>
      <c r="D207" s="39"/>
      <c r="E207" s="39">
        <v>5.3017743980000001</v>
      </c>
      <c r="F207" s="39"/>
      <c r="G207" s="39">
        <v>2.0311022935</v>
      </c>
      <c r="H207" s="39"/>
      <c r="I207" s="39"/>
      <c r="J207" s="39">
        <v>5.6894784221999997</v>
      </c>
      <c r="K207" s="39"/>
      <c r="L207" s="44">
        <f t="shared" si="9"/>
        <v>0</v>
      </c>
      <c r="M207" s="44">
        <f t="shared" si="10"/>
        <v>0</v>
      </c>
      <c r="N207" s="44">
        <f t="shared" si="11"/>
        <v>0</v>
      </c>
    </row>
    <row r="208" spans="1:14" ht="15.4" x14ac:dyDescent="0.45">
      <c r="A208" s="39" t="s">
        <v>1229</v>
      </c>
      <c r="B208" s="39">
        <v>0.29279829829999998</v>
      </c>
      <c r="C208" s="39"/>
      <c r="D208" s="39"/>
      <c r="E208" s="39">
        <v>3.5708727367000002</v>
      </c>
      <c r="F208" s="39"/>
      <c r="G208" s="39">
        <v>0.2944237562</v>
      </c>
      <c r="H208" s="39"/>
      <c r="I208" s="39"/>
      <c r="J208" s="39">
        <v>3.9148263954</v>
      </c>
      <c r="K208" s="39"/>
      <c r="L208" s="44">
        <f t="shared" si="9"/>
        <v>0</v>
      </c>
      <c r="M208" s="44">
        <f t="shared" si="10"/>
        <v>0</v>
      </c>
      <c r="N208" s="44">
        <f t="shared" si="11"/>
        <v>0</v>
      </c>
    </row>
    <row r="209" spans="1:14" ht="15.4" x14ac:dyDescent="0.45">
      <c r="A209" s="41" t="s">
        <v>1230</v>
      </c>
      <c r="B209" s="41">
        <v>7.3398048000000004E-3</v>
      </c>
      <c r="C209" s="41">
        <v>8.2358039600000002E-2</v>
      </c>
      <c r="D209" s="41">
        <v>0.68915380820000005</v>
      </c>
      <c r="E209" s="41">
        <v>1.1754414664999999</v>
      </c>
      <c r="F209" s="41">
        <v>2.1052019972</v>
      </c>
      <c r="G209" s="41">
        <v>1.4020852E-2</v>
      </c>
      <c r="H209" s="41">
        <v>0.2357975155</v>
      </c>
      <c r="I209" s="41">
        <v>1.0386914232</v>
      </c>
      <c r="J209" s="41">
        <v>1.7143629580999999</v>
      </c>
      <c r="K209" s="41">
        <v>2.5611823599000001</v>
      </c>
      <c r="L209" s="44">
        <f t="shared" si="9"/>
        <v>1</v>
      </c>
      <c r="M209" s="44">
        <f t="shared" si="10"/>
        <v>1</v>
      </c>
      <c r="N209" s="44">
        <f t="shared" si="11"/>
        <v>1</v>
      </c>
    </row>
    <row r="210" spans="1:14" ht="15.4" x14ac:dyDescent="0.45">
      <c r="A210" s="39" t="s">
        <v>1231</v>
      </c>
      <c r="B210" s="39">
        <v>7.9745860000000002E-2</v>
      </c>
      <c r="C210" s="39"/>
      <c r="D210" s="39"/>
      <c r="E210" s="39">
        <v>2.3822995943</v>
      </c>
      <c r="F210" s="39"/>
      <c r="G210" s="39">
        <v>9.6988654999999993E-2</v>
      </c>
      <c r="H210" s="39"/>
      <c r="I210" s="39"/>
      <c r="J210" s="39">
        <v>2.8856470316</v>
      </c>
      <c r="K210" s="39"/>
      <c r="L210" s="44">
        <f t="shared" si="9"/>
        <v>0</v>
      </c>
      <c r="M210" s="44">
        <f t="shared" si="10"/>
        <v>0</v>
      </c>
      <c r="N210" s="44">
        <f t="shared" si="11"/>
        <v>0</v>
      </c>
    </row>
    <row r="211" spans="1:14" ht="15.4" x14ac:dyDescent="0.45">
      <c r="A211" s="39" t="s">
        <v>1232</v>
      </c>
      <c r="B211" s="39">
        <v>1.0762570282999999</v>
      </c>
      <c r="C211" s="39"/>
      <c r="D211" s="39"/>
      <c r="E211" s="39">
        <v>2.3787572579999998</v>
      </c>
      <c r="F211" s="39"/>
      <c r="G211" s="39">
        <v>1.1070134077</v>
      </c>
      <c r="H211" s="39"/>
      <c r="I211" s="39"/>
      <c r="J211" s="39">
        <v>2.5634315628</v>
      </c>
      <c r="K211" s="39"/>
      <c r="L211" s="44">
        <f t="shared" si="9"/>
        <v>0</v>
      </c>
      <c r="M211" s="44">
        <f t="shared" si="10"/>
        <v>0</v>
      </c>
      <c r="N211" s="44">
        <f t="shared" si="11"/>
        <v>0</v>
      </c>
    </row>
    <row r="212" spans="1:14" ht="15.4" x14ac:dyDescent="0.45">
      <c r="A212" s="39" t="s">
        <v>1233</v>
      </c>
      <c r="B212" s="39">
        <v>0.90381527790000005</v>
      </c>
      <c r="C212" s="39"/>
      <c r="D212" s="39"/>
      <c r="E212" s="39">
        <v>3.2992800691999999</v>
      </c>
      <c r="F212" s="39"/>
      <c r="G212" s="39">
        <v>0.62465788889999996</v>
      </c>
      <c r="H212" s="39"/>
      <c r="I212" s="39"/>
      <c r="J212" s="39">
        <v>3.7121073651000001</v>
      </c>
      <c r="K212" s="39"/>
      <c r="L212" s="44">
        <f t="shared" si="9"/>
        <v>0</v>
      </c>
      <c r="M212" s="44">
        <f t="shared" si="10"/>
        <v>0</v>
      </c>
      <c r="N212" s="44">
        <f t="shared" si="11"/>
        <v>0</v>
      </c>
    </row>
    <row r="213" spans="1:14" ht="15.4" x14ac:dyDescent="0.45">
      <c r="A213" s="39" t="s">
        <v>1234</v>
      </c>
      <c r="B213" s="39">
        <v>0.55187165130000004</v>
      </c>
      <c r="C213" s="39"/>
      <c r="D213" s="39"/>
      <c r="E213" s="39">
        <v>1.9158185943999999</v>
      </c>
      <c r="F213" s="39"/>
      <c r="G213" s="39">
        <v>0.56518534239999996</v>
      </c>
      <c r="H213" s="39"/>
      <c r="I213" s="39"/>
      <c r="J213" s="39">
        <v>2.2696131728000002</v>
      </c>
      <c r="K213" s="39"/>
      <c r="L213" s="44">
        <f t="shared" si="9"/>
        <v>1</v>
      </c>
      <c r="M213" s="44">
        <f t="shared" si="10"/>
        <v>0</v>
      </c>
      <c r="N213" s="44">
        <f t="shared" si="11"/>
        <v>0</v>
      </c>
    </row>
    <row r="214" spans="1:14" ht="15.4" x14ac:dyDescent="0.45">
      <c r="A214" s="39" t="s">
        <v>1235</v>
      </c>
      <c r="B214" s="39">
        <v>0.79506515560000002</v>
      </c>
      <c r="C214" s="39"/>
      <c r="D214" s="39"/>
      <c r="E214" s="39">
        <v>3.0152669566000001</v>
      </c>
      <c r="F214" s="39"/>
      <c r="G214" s="39">
        <v>0.66973300479999998</v>
      </c>
      <c r="H214" s="39"/>
      <c r="I214" s="39"/>
      <c r="J214" s="39">
        <v>3.3171088284999999</v>
      </c>
      <c r="K214" s="39"/>
      <c r="L214" s="44">
        <f t="shared" si="9"/>
        <v>0</v>
      </c>
      <c r="M214" s="44">
        <f t="shared" si="10"/>
        <v>0</v>
      </c>
      <c r="N214" s="44">
        <f t="shared" si="11"/>
        <v>0</v>
      </c>
    </row>
    <row r="215" spans="1:14" ht="15.4" x14ac:dyDescent="0.45">
      <c r="A215" s="39" t="s">
        <v>1236</v>
      </c>
      <c r="B215" s="39">
        <v>0.85583032110000001</v>
      </c>
      <c r="C215" s="39"/>
      <c r="D215" s="39"/>
      <c r="E215" s="39">
        <v>3.4751487968000001</v>
      </c>
      <c r="F215" s="39"/>
      <c r="G215" s="39">
        <v>0.88938318620000001</v>
      </c>
      <c r="H215" s="39"/>
      <c r="I215" s="39"/>
      <c r="J215" s="39">
        <v>3.6796461843000001</v>
      </c>
      <c r="K215" s="39"/>
      <c r="L215" s="44">
        <f t="shared" si="9"/>
        <v>0</v>
      </c>
      <c r="M215" s="44">
        <f t="shared" si="10"/>
        <v>0</v>
      </c>
      <c r="N215" s="44">
        <f t="shared" si="11"/>
        <v>0</v>
      </c>
    </row>
    <row r="216" spans="1:14" ht="15.4" x14ac:dyDescent="0.45">
      <c r="A216" s="39" t="s">
        <v>1237</v>
      </c>
      <c r="B216" s="39">
        <v>0.84649076099999998</v>
      </c>
      <c r="C216" s="39"/>
      <c r="D216" s="39"/>
      <c r="E216" s="39">
        <v>3.1859378355999999</v>
      </c>
      <c r="F216" s="39"/>
      <c r="G216" s="39">
        <v>0.64234891000000005</v>
      </c>
      <c r="H216" s="39"/>
      <c r="I216" s="39"/>
      <c r="J216" s="39">
        <v>3.4979139118</v>
      </c>
      <c r="K216" s="39"/>
      <c r="L216" s="44">
        <f t="shared" si="9"/>
        <v>0</v>
      </c>
      <c r="M216" s="44">
        <f t="shared" si="10"/>
        <v>0</v>
      </c>
      <c r="N216" s="44">
        <f t="shared" si="11"/>
        <v>0</v>
      </c>
    </row>
    <row r="217" spans="1:14" ht="15.4" x14ac:dyDescent="0.45">
      <c r="A217" s="39" t="s">
        <v>1238</v>
      </c>
      <c r="B217" s="39">
        <v>1.1345628754999999</v>
      </c>
      <c r="C217" s="39"/>
      <c r="D217" s="39"/>
      <c r="E217" s="39">
        <v>2.4332929057000001</v>
      </c>
      <c r="F217" s="39"/>
      <c r="G217" s="39">
        <v>0.9105177431</v>
      </c>
      <c r="H217" s="39"/>
      <c r="I217" s="39"/>
      <c r="J217" s="39">
        <v>2.5892445395000001</v>
      </c>
      <c r="K217" s="39"/>
      <c r="L217" s="44">
        <f t="shared" si="9"/>
        <v>0</v>
      </c>
      <c r="M217" s="44">
        <f t="shared" si="10"/>
        <v>0</v>
      </c>
      <c r="N217" s="44">
        <f t="shared" si="11"/>
        <v>0</v>
      </c>
    </row>
    <row r="218" spans="1:14" ht="15.4" x14ac:dyDescent="0.45">
      <c r="A218" s="39" t="s">
        <v>1239</v>
      </c>
      <c r="B218" s="39">
        <v>2.4647094246000001</v>
      </c>
      <c r="C218" s="39"/>
      <c r="D218" s="39"/>
      <c r="E218" s="39">
        <v>3.5913697130000002</v>
      </c>
      <c r="F218" s="39"/>
      <c r="G218" s="39">
        <v>2.4147902387000002</v>
      </c>
      <c r="H218" s="39"/>
      <c r="I218" s="39"/>
      <c r="J218" s="39">
        <v>3.8346513740999999</v>
      </c>
      <c r="K218" s="39"/>
      <c r="L218" s="44">
        <f t="shared" si="9"/>
        <v>0</v>
      </c>
      <c r="M218" s="44">
        <f t="shared" si="10"/>
        <v>0</v>
      </c>
      <c r="N218" s="44">
        <f t="shared" si="11"/>
        <v>0</v>
      </c>
    </row>
    <row r="219" spans="1:14" ht="15.4" x14ac:dyDescent="0.45">
      <c r="A219" s="39" t="s">
        <v>1240</v>
      </c>
      <c r="B219" s="39">
        <v>0.98751329040000002</v>
      </c>
      <c r="C219" s="39"/>
      <c r="D219" s="39"/>
      <c r="E219" s="39">
        <v>3.2050473290000001</v>
      </c>
      <c r="F219" s="39"/>
      <c r="G219" s="39">
        <v>0.72477574310000004</v>
      </c>
      <c r="H219" s="39"/>
      <c r="I219" s="39"/>
      <c r="J219" s="39">
        <v>3.6384698497999999</v>
      </c>
      <c r="K219" s="39"/>
      <c r="L219" s="44">
        <f t="shared" si="9"/>
        <v>0</v>
      </c>
      <c r="M219" s="44">
        <f t="shared" si="10"/>
        <v>0</v>
      </c>
      <c r="N219" s="44">
        <f t="shared" si="11"/>
        <v>0</v>
      </c>
    </row>
    <row r="220" spans="1:14" ht="15.4" x14ac:dyDescent="0.45">
      <c r="A220" s="39" t="s">
        <v>1241</v>
      </c>
      <c r="B220" s="39">
        <v>0.28954625039999998</v>
      </c>
      <c r="C220" s="39"/>
      <c r="D220" s="39"/>
      <c r="E220" s="39">
        <v>3.4347397423000001</v>
      </c>
      <c r="F220" s="39"/>
      <c r="G220" s="39">
        <v>0.20703671360000001</v>
      </c>
      <c r="H220" s="39"/>
      <c r="I220" s="39"/>
      <c r="J220" s="39">
        <v>3.8213497926</v>
      </c>
      <c r="K220" s="39"/>
      <c r="L220" s="44">
        <f t="shared" si="9"/>
        <v>0</v>
      </c>
      <c r="M220" s="44">
        <f t="shared" si="10"/>
        <v>0</v>
      </c>
      <c r="N220" s="44">
        <f t="shared" si="11"/>
        <v>0</v>
      </c>
    </row>
    <row r="221" spans="1:14" ht="15.4" x14ac:dyDescent="0.45">
      <c r="A221" s="39" t="s">
        <v>1242</v>
      </c>
      <c r="B221" s="39">
        <v>0.76425254119999997</v>
      </c>
      <c r="C221" s="39"/>
      <c r="D221" s="39"/>
      <c r="E221" s="39">
        <v>2.5561491904999998</v>
      </c>
      <c r="F221" s="39"/>
      <c r="G221" s="39">
        <v>0.63494074209999996</v>
      </c>
      <c r="H221" s="39"/>
      <c r="I221" s="39"/>
      <c r="J221" s="39">
        <v>2.9967778511000001</v>
      </c>
      <c r="K221" s="39"/>
      <c r="L221" s="44">
        <f t="shared" si="9"/>
        <v>0</v>
      </c>
      <c r="M221" s="44">
        <f t="shared" si="10"/>
        <v>0</v>
      </c>
      <c r="N221" s="44">
        <f t="shared" si="11"/>
        <v>0</v>
      </c>
    </row>
    <row r="222" spans="1:14" ht="15.4" x14ac:dyDescent="0.45">
      <c r="A222" s="39" t="s">
        <v>1243</v>
      </c>
      <c r="B222" s="39">
        <v>1.088778349</v>
      </c>
      <c r="C222" s="39"/>
      <c r="D222" s="39"/>
      <c r="E222" s="39">
        <v>2.9116276758000001</v>
      </c>
      <c r="F222" s="39"/>
      <c r="G222" s="39">
        <v>1.0676662429999999</v>
      </c>
      <c r="H222" s="39"/>
      <c r="I222" s="39"/>
      <c r="J222" s="39">
        <v>3.1223834175</v>
      </c>
      <c r="K222" s="39"/>
      <c r="L222" s="44">
        <f t="shared" si="9"/>
        <v>0</v>
      </c>
      <c r="M222" s="44">
        <f t="shared" si="10"/>
        <v>0</v>
      </c>
      <c r="N222" s="44">
        <f t="shared" si="11"/>
        <v>0</v>
      </c>
    </row>
    <row r="223" spans="1:14" ht="15.4" x14ac:dyDescent="0.45">
      <c r="A223" s="39" t="s">
        <v>1244</v>
      </c>
      <c r="B223" s="39">
        <v>0.41417810510000003</v>
      </c>
      <c r="C223" s="39"/>
      <c r="D223" s="39"/>
      <c r="E223" s="39">
        <v>2.5491838966000002</v>
      </c>
      <c r="F223" s="39"/>
      <c r="G223" s="39">
        <v>0.40310865000000001</v>
      </c>
      <c r="H223" s="39"/>
      <c r="I223" s="39"/>
      <c r="J223" s="39">
        <v>2.8871947528000002</v>
      </c>
      <c r="K223" s="39"/>
      <c r="L223" s="44">
        <f t="shared" si="9"/>
        <v>0</v>
      </c>
      <c r="M223" s="44">
        <f t="shared" si="10"/>
        <v>0</v>
      </c>
      <c r="N223" s="44">
        <f t="shared" si="11"/>
        <v>0</v>
      </c>
    </row>
    <row r="224" spans="1:14" ht="15.4" x14ac:dyDescent="0.45">
      <c r="A224" s="39" t="s">
        <v>1245</v>
      </c>
      <c r="B224" s="39">
        <v>2.1364625599999999E-2</v>
      </c>
      <c r="C224" s="39"/>
      <c r="D224" s="39"/>
      <c r="E224" s="39">
        <v>1.9020245955999999</v>
      </c>
      <c r="F224" s="39"/>
      <c r="G224" s="39">
        <v>2.4932058399999998E-2</v>
      </c>
      <c r="H224" s="39"/>
      <c r="I224" s="39"/>
      <c r="J224" s="39">
        <v>1.9254044376999999</v>
      </c>
      <c r="K224" s="39"/>
      <c r="L224" s="44">
        <f t="shared" si="9"/>
        <v>1</v>
      </c>
      <c r="M224" s="44">
        <f t="shared" si="10"/>
        <v>0</v>
      </c>
      <c r="N224" s="44">
        <f t="shared" si="11"/>
        <v>0</v>
      </c>
    </row>
    <row r="225" spans="1:14" ht="15.4" x14ac:dyDescent="0.45">
      <c r="A225" s="41" t="s">
        <v>1246</v>
      </c>
      <c r="B225" s="41">
        <v>1.7989633999999999E-3</v>
      </c>
      <c r="C225" s="41">
        <v>1.7151420600000002E-2</v>
      </c>
      <c r="D225" s="41">
        <v>0.20094087660000001</v>
      </c>
      <c r="E225" s="41">
        <v>0.37613325720000002</v>
      </c>
      <c r="F225" s="41">
        <v>0.86166014430000004</v>
      </c>
      <c r="G225" s="41">
        <v>2.7717362E-3</v>
      </c>
      <c r="H225" s="41">
        <v>2.77979777E-2</v>
      </c>
      <c r="I225" s="41">
        <v>0.27060406729999997</v>
      </c>
      <c r="J225" s="41">
        <v>0.56679339139999996</v>
      </c>
      <c r="K225" s="41">
        <v>1.1263542838</v>
      </c>
      <c r="L225" s="44">
        <f t="shared" si="9"/>
        <v>1</v>
      </c>
      <c r="M225" s="44">
        <f t="shared" si="10"/>
        <v>1</v>
      </c>
      <c r="N225" s="44">
        <f t="shared" si="11"/>
        <v>1</v>
      </c>
    </row>
    <row r="226" spans="1:14" ht="15.4" x14ac:dyDescent="0.45">
      <c r="A226" s="39" t="s">
        <v>1247</v>
      </c>
      <c r="B226" s="39">
        <v>1.4323363927999999</v>
      </c>
      <c r="C226" s="39"/>
      <c r="D226" s="39"/>
      <c r="E226" s="39">
        <v>1.9096407735000001</v>
      </c>
      <c r="F226" s="39"/>
      <c r="G226" s="39">
        <v>1.5326019751</v>
      </c>
      <c r="H226" s="39"/>
      <c r="I226" s="39"/>
      <c r="J226" s="39">
        <v>2.0183754340000002</v>
      </c>
      <c r="K226" s="39"/>
      <c r="L226" s="44">
        <f t="shared" si="9"/>
        <v>1</v>
      </c>
      <c r="M226" s="44">
        <f t="shared" si="10"/>
        <v>0</v>
      </c>
      <c r="N226" s="44">
        <f t="shared" si="11"/>
        <v>0</v>
      </c>
    </row>
    <row r="227" spans="1:14" ht="15.4" x14ac:dyDescent="0.45">
      <c r="A227" s="39" t="s">
        <v>1248</v>
      </c>
      <c r="B227" s="39">
        <v>1.0655419449000001</v>
      </c>
      <c r="C227" s="39"/>
      <c r="D227" s="39"/>
      <c r="E227" s="39">
        <v>4.3127807096000002</v>
      </c>
      <c r="F227" s="39"/>
      <c r="G227" s="39">
        <v>0.78794354700000002</v>
      </c>
      <c r="H227" s="39"/>
      <c r="I227" s="39"/>
      <c r="J227" s="39">
        <v>4.5229027765999996</v>
      </c>
      <c r="K227" s="39"/>
      <c r="L227" s="44">
        <f t="shared" si="9"/>
        <v>0</v>
      </c>
      <c r="M227" s="44">
        <f t="shared" si="10"/>
        <v>0</v>
      </c>
      <c r="N227" s="44">
        <f t="shared" si="11"/>
        <v>0</v>
      </c>
    </row>
    <row r="228" spans="1:14" ht="15.4" x14ac:dyDescent="0.45">
      <c r="A228" s="39" t="s">
        <v>1249</v>
      </c>
      <c r="B228" s="39">
        <v>2.0251015162999999</v>
      </c>
      <c r="C228" s="39"/>
      <c r="D228" s="39"/>
      <c r="E228" s="39">
        <v>3.9264242761000001</v>
      </c>
      <c r="F228" s="39"/>
      <c r="G228" s="39">
        <v>1.3194288033999999</v>
      </c>
      <c r="H228" s="39"/>
      <c r="I228" s="39"/>
      <c r="J228" s="39">
        <v>4.1443247705999999</v>
      </c>
      <c r="K228" s="39"/>
      <c r="L228" s="44">
        <f t="shared" si="9"/>
        <v>0</v>
      </c>
      <c r="M228" s="44">
        <f t="shared" si="10"/>
        <v>0</v>
      </c>
      <c r="N228" s="44">
        <f t="shared" si="11"/>
        <v>0</v>
      </c>
    </row>
    <row r="229" spans="1:14" ht="15.4" x14ac:dyDescent="0.45">
      <c r="A229" s="39" t="s">
        <v>1250</v>
      </c>
      <c r="B229" s="39">
        <v>2.4963923199</v>
      </c>
      <c r="C229" s="39"/>
      <c r="D229" s="39"/>
      <c r="E229" s="39">
        <v>4.3584293045000004</v>
      </c>
      <c r="F229" s="39"/>
      <c r="G229" s="39">
        <v>2.1592689985</v>
      </c>
      <c r="H229" s="39"/>
      <c r="I229" s="39"/>
      <c r="J229" s="39">
        <v>4.5031397261999997</v>
      </c>
      <c r="K229" s="39"/>
      <c r="L229" s="44">
        <f t="shared" si="9"/>
        <v>0</v>
      </c>
      <c r="M229" s="44">
        <f t="shared" si="10"/>
        <v>0</v>
      </c>
      <c r="N229" s="44">
        <f t="shared" si="11"/>
        <v>0</v>
      </c>
    </row>
    <row r="230" spans="1:14" ht="15.4" x14ac:dyDescent="0.45">
      <c r="A230" s="39" t="s">
        <v>1251</v>
      </c>
      <c r="B230" s="39">
        <v>2.8220264286000001</v>
      </c>
      <c r="C230" s="39"/>
      <c r="D230" s="39"/>
      <c r="E230" s="39">
        <v>5.5342583669999996</v>
      </c>
      <c r="F230" s="39"/>
      <c r="G230" s="39">
        <v>2.2313830818999998</v>
      </c>
      <c r="H230" s="39"/>
      <c r="I230" s="39"/>
      <c r="J230" s="39">
        <v>5.7177835131999997</v>
      </c>
      <c r="K230" s="39"/>
      <c r="L230" s="44">
        <f t="shared" si="9"/>
        <v>0</v>
      </c>
      <c r="M230" s="44">
        <f t="shared" si="10"/>
        <v>0</v>
      </c>
      <c r="N230" s="44">
        <f t="shared" si="11"/>
        <v>0</v>
      </c>
    </row>
    <row r="231" spans="1:14" ht="15.4" x14ac:dyDescent="0.45">
      <c r="A231" s="39" t="s">
        <v>1257</v>
      </c>
      <c r="B231" s="39">
        <v>0.62223080900000005</v>
      </c>
      <c r="C231" s="39"/>
      <c r="D231" s="39"/>
      <c r="E231" s="39">
        <v>2.0440802608999999</v>
      </c>
      <c r="F231" s="39"/>
      <c r="G231" s="39">
        <v>0.54524256370000002</v>
      </c>
      <c r="H231" s="39"/>
      <c r="I231" s="39"/>
      <c r="J231" s="39">
        <v>2.1896360395999999</v>
      </c>
      <c r="K231" s="39"/>
      <c r="L231" s="44">
        <f t="shared" si="9"/>
        <v>0</v>
      </c>
      <c r="M231" s="44">
        <f t="shared" si="10"/>
        <v>0</v>
      </c>
      <c r="N231" s="44">
        <f t="shared" si="11"/>
        <v>0</v>
      </c>
    </row>
    <row r="232" spans="1:14" ht="15.4" x14ac:dyDescent="0.45">
      <c r="A232" s="39" t="s">
        <v>1258</v>
      </c>
      <c r="B232" s="39">
        <v>1.9077323041000001</v>
      </c>
      <c r="C232" s="39"/>
      <c r="D232" s="39"/>
      <c r="E232" s="39">
        <v>2.4787959701000002</v>
      </c>
      <c r="F232" s="39"/>
      <c r="G232" s="39">
        <v>1.8684065498</v>
      </c>
      <c r="H232" s="39"/>
      <c r="I232" s="39"/>
      <c r="J232" s="39">
        <v>2.6710370556999998</v>
      </c>
      <c r="K232" s="39"/>
      <c r="L232" s="44">
        <f t="shared" si="9"/>
        <v>0</v>
      </c>
      <c r="M232" s="44">
        <f t="shared" si="10"/>
        <v>0</v>
      </c>
      <c r="N232" s="44">
        <f t="shared" si="11"/>
        <v>0</v>
      </c>
    </row>
    <row r="233" spans="1:14" ht="15.4" x14ac:dyDescent="0.45">
      <c r="A233" s="39" t="s">
        <v>1259</v>
      </c>
      <c r="B233" s="39">
        <v>2.0497860886999999</v>
      </c>
      <c r="C233" s="39"/>
      <c r="D233" s="39"/>
      <c r="E233" s="39">
        <v>4.0554431139</v>
      </c>
      <c r="F233" s="39"/>
      <c r="G233" s="39">
        <v>1.6859285454999999</v>
      </c>
      <c r="H233" s="39"/>
      <c r="I233" s="39"/>
      <c r="J233" s="39">
        <v>4.3657163454000001</v>
      </c>
      <c r="K233" s="39"/>
      <c r="L233" s="44">
        <f t="shared" si="9"/>
        <v>0</v>
      </c>
      <c r="M233" s="44">
        <f t="shared" si="10"/>
        <v>0</v>
      </c>
      <c r="N233" s="44">
        <f t="shared" si="11"/>
        <v>0</v>
      </c>
    </row>
    <row r="234" spans="1:14" ht="15.4" x14ac:dyDescent="0.45">
      <c r="A234" s="39" t="s">
        <v>1260</v>
      </c>
      <c r="B234" s="39">
        <v>0.22762148160000001</v>
      </c>
      <c r="C234" s="39"/>
      <c r="D234" s="39"/>
      <c r="E234" s="39">
        <v>2.5073153392999998</v>
      </c>
      <c r="F234" s="39"/>
      <c r="G234" s="39">
        <v>0.1550730538</v>
      </c>
      <c r="H234" s="39"/>
      <c r="I234" s="39"/>
      <c r="J234" s="39">
        <v>2.6009021797999998</v>
      </c>
      <c r="K234" s="39"/>
      <c r="L234" s="44">
        <f t="shared" si="9"/>
        <v>0</v>
      </c>
      <c r="M234" s="44">
        <f t="shared" si="10"/>
        <v>0</v>
      </c>
      <c r="N234" s="44">
        <f t="shared" si="11"/>
        <v>0</v>
      </c>
    </row>
    <row r="235" spans="1:14" ht="15.4" x14ac:dyDescent="0.45">
      <c r="A235" s="39" t="s">
        <v>1261</v>
      </c>
      <c r="B235" s="39">
        <v>1.9207126976</v>
      </c>
      <c r="C235" s="39"/>
      <c r="D235" s="39"/>
      <c r="E235" s="39">
        <v>2.1694405370999998</v>
      </c>
      <c r="F235" s="39"/>
      <c r="G235" s="39">
        <v>1.9892822059999999</v>
      </c>
      <c r="H235" s="39"/>
      <c r="I235" s="39"/>
      <c r="J235" s="39">
        <v>2.5055494203999999</v>
      </c>
      <c r="K235" s="39"/>
      <c r="L235" s="44">
        <f t="shared" si="9"/>
        <v>0</v>
      </c>
      <c r="M235" s="44">
        <f t="shared" si="10"/>
        <v>0</v>
      </c>
      <c r="N235" s="44">
        <f t="shared" si="11"/>
        <v>0</v>
      </c>
    </row>
    <row r="236" spans="1:14" ht="15.4" x14ac:dyDescent="0.45">
      <c r="A236" s="39" t="s">
        <v>1262</v>
      </c>
      <c r="B236" s="39">
        <v>1.9322783100000001</v>
      </c>
      <c r="C236" s="39"/>
      <c r="D236" s="39"/>
      <c r="E236" s="39">
        <v>3.2750953164999999</v>
      </c>
      <c r="F236" s="39"/>
      <c r="G236" s="39">
        <v>1.7484120177</v>
      </c>
      <c r="H236" s="39"/>
      <c r="I236" s="39"/>
      <c r="J236" s="39">
        <v>3.5271706992</v>
      </c>
      <c r="K236" s="39"/>
      <c r="L236" s="44">
        <f t="shared" si="9"/>
        <v>0</v>
      </c>
      <c r="M236" s="44">
        <f t="shared" si="10"/>
        <v>0</v>
      </c>
      <c r="N236" s="44">
        <f t="shared" si="11"/>
        <v>0</v>
      </c>
    </row>
    <row r="237" spans="1:14" ht="15.4" x14ac:dyDescent="0.45">
      <c r="A237" s="39" t="s">
        <v>1263</v>
      </c>
      <c r="B237" s="39">
        <v>0.65399110230000002</v>
      </c>
      <c r="C237" s="39"/>
      <c r="D237" s="39"/>
      <c r="E237" s="39">
        <v>2.8233250149</v>
      </c>
      <c r="F237" s="39"/>
      <c r="G237" s="39">
        <v>0.5004738433</v>
      </c>
      <c r="H237" s="39"/>
      <c r="I237" s="39"/>
      <c r="J237" s="39">
        <v>2.9222008247</v>
      </c>
      <c r="K237" s="39"/>
      <c r="L237" s="44">
        <f t="shared" si="9"/>
        <v>0</v>
      </c>
      <c r="M237" s="44">
        <f t="shared" si="10"/>
        <v>0</v>
      </c>
      <c r="N237" s="44">
        <f t="shared" si="11"/>
        <v>0</v>
      </c>
    </row>
    <row r="238" spans="1:14" ht="15.4" x14ac:dyDescent="0.45">
      <c r="A238" s="39" t="s">
        <v>1264</v>
      </c>
      <c r="B238" s="39">
        <v>0.96875380879999995</v>
      </c>
      <c r="C238" s="39"/>
      <c r="D238" s="39"/>
      <c r="E238" s="39">
        <v>5.1342656250000003</v>
      </c>
      <c r="F238" s="39"/>
      <c r="G238" s="39">
        <v>0.67826620449999997</v>
      </c>
      <c r="H238" s="39"/>
      <c r="I238" s="39"/>
      <c r="J238" s="39">
        <v>5.4538372975999998</v>
      </c>
      <c r="K238" s="39"/>
      <c r="L238" s="44">
        <f t="shared" si="9"/>
        <v>0</v>
      </c>
      <c r="M238" s="44">
        <f t="shared" si="10"/>
        <v>0</v>
      </c>
      <c r="N238" s="44">
        <f t="shared" si="11"/>
        <v>0</v>
      </c>
    </row>
    <row r="239" spans="1:14" ht="15.4" x14ac:dyDescent="0.45">
      <c r="A239" s="39" t="s">
        <v>1265</v>
      </c>
      <c r="B239" s="39">
        <v>0.40007871779999998</v>
      </c>
      <c r="C239" s="39"/>
      <c r="D239" s="39"/>
      <c r="E239" s="39">
        <v>4.1998584183999998</v>
      </c>
      <c r="F239" s="39"/>
      <c r="G239" s="39">
        <v>0.26913279179999999</v>
      </c>
      <c r="H239" s="39"/>
      <c r="I239" s="39"/>
      <c r="J239" s="39">
        <v>4.4273306065</v>
      </c>
      <c r="K239" s="39"/>
      <c r="L239" s="44">
        <f t="shared" si="9"/>
        <v>0</v>
      </c>
      <c r="M239" s="44">
        <f t="shared" si="10"/>
        <v>0</v>
      </c>
      <c r="N239" s="44">
        <f t="shared" si="11"/>
        <v>0</v>
      </c>
    </row>
    <row r="240" spans="1:14" ht="15.4" x14ac:dyDescent="0.45">
      <c r="A240" s="39" t="s">
        <v>1266</v>
      </c>
      <c r="B240" s="39">
        <v>2.4419905649999998</v>
      </c>
      <c r="C240" s="39"/>
      <c r="D240" s="39"/>
      <c r="E240" s="39">
        <v>4.3090285933999999</v>
      </c>
      <c r="F240" s="39"/>
      <c r="G240" s="39">
        <v>2.0825591490000002</v>
      </c>
      <c r="H240" s="39"/>
      <c r="I240" s="39"/>
      <c r="J240" s="39">
        <v>4.6836239741999997</v>
      </c>
      <c r="K240" s="39"/>
      <c r="L240" s="44">
        <f t="shared" si="9"/>
        <v>0</v>
      </c>
      <c r="M240" s="44">
        <f t="shared" si="10"/>
        <v>0</v>
      </c>
      <c r="N240" s="44">
        <f t="shared" si="11"/>
        <v>0</v>
      </c>
    </row>
    <row r="241" spans="1:14" ht="15.4" x14ac:dyDescent="0.45">
      <c r="A241" s="39" t="s">
        <v>1267</v>
      </c>
      <c r="B241" s="39">
        <v>2.3724610552000001</v>
      </c>
      <c r="C241" s="39"/>
      <c r="D241" s="39"/>
      <c r="E241" s="39">
        <v>3.7905337967000001</v>
      </c>
      <c r="F241" s="39"/>
      <c r="G241" s="39">
        <v>1.9956368556999999</v>
      </c>
      <c r="H241" s="39"/>
      <c r="I241" s="39"/>
      <c r="J241" s="39">
        <v>4.0384006738</v>
      </c>
      <c r="K241" s="39"/>
      <c r="L241" s="44">
        <f t="shared" si="9"/>
        <v>0</v>
      </c>
      <c r="M241" s="44">
        <f t="shared" si="10"/>
        <v>0</v>
      </c>
      <c r="N241" s="44">
        <f t="shared" si="11"/>
        <v>0</v>
      </c>
    </row>
    <row r="242" spans="1:14" ht="15.4" x14ac:dyDescent="0.45">
      <c r="A242" s="39" t="s">
        <v>1268</v>
      </c>
      <c r="B242" s="39">
        <v>1.9981560528</v>
      </c>
      <c r="C242" s="39"/>
      <c r="D242" s="39"/>
      <c r="E242" s="39">
        <v>3.2091825090000001</v>
      </c>
      <c r="F242" s="39"/>
      <c r="G242" s="39">
        <v>1.9510196739000001</v>
      </c>
      <c r="H242" s="39"/>
      <c r="I242" s="39"/>
      <c r="J242" s="39">
        <v>3.5712445491999998</v>
      </c>
      <c r="K242" s="39"/>
      <c r="L242" s="44">
        <f t="shared" si="9"/>
        <v>0</v>
      </c>
      <c r="M242" s="44">
        <f t="shared" si="10"/>
        <v>0</v>
      </c>
      <c r="N242" s="44">
        <f t="shared" si="11"/>
        <v>0</v>
      </c>
    </row>
    <row r="243" spans="1:14" ht="15.4" x14ac:dyDescent="0.45">
      <c r="A243" s="39" t="s">
        <v>1269</v>
      </c>
      <c r="B243" s="39">
        <v>0.73821383789999995</v>
      </c>
      <c r="C243" s="39"/>
      <c r="D243" s="39"/>
      <c r="E243" s="39">
        <v>5.6428080307000004</v>
      </c>
      <c r="F243" s="39"/>
      <c r="G243" s="39">
        <v>0.47523783120000002</v>
      </c>
      <c r="H243" s="39"/>
      <c r="I243" s="39"/>
      <c r="J243" s="39">
        <v>6.0313026468000004</v>
      </c>
      <c r="K243" s="39"/>
      <c r="L243" s="44">
        <f t="shared" si="9"/>
        <v>0</v>
      </c>
      <c r="M243" s="44">
        <f t="shared" si="10"/>
        <v>0</v>
      </c>
      <c r="N243" s="44">
        <f t="shared" si="11"/>
        <v>0</v>
      </c>
    </row>
    <row r="244" spans="1:14" ht="15.4" x14ac:dyDescent="0.45">
      <c r="A244" s="39" t="s">
        <v>1270</v>
      </c>
      <c r="B244" s="39">
        <v>1.3820642189000001</v>
      </c>
      <c r="C244" s="39"/>
      <c r="D244" s="39"/>
      <c r="E244" s="39">
        <v>4.3584512990000004</v>
      </c>
      <c r="F244" s="39"/>
      <c r="G244" s="39">
        <v>0.96040138119999996</v>
      </c>
      <c r="H244" s="39"/>
      <c r="I244" s="39"/>
      <c r="J244" s="39">
        <v>4.7479632888000003</v>
      </c>
      <c r="K244" s="39"/>
      <c r="L244" s="44">
        <f t="shared" si="9"/>
        <v>0</v>
      </c>
      <c r="M244" s="44">
        <f t="shared" si="10"/>
        <v>0</v>
      </c>
      <c r="N244" s="44">
        <f t="shared" si="11"/>
        <v>0</v>
      </c>
    </row>
    <row r="245" spans="1:14" ht="15.4" x14ac:dyDescent="0.45">
      <c r="A245" s="39" t="s">
        <v>1271</v>
      </c>
      <c r="B245" s="39">
        <v>2.5417684774999998</v>
      </c>
      <c r="C245" s="39"/>
      <c r="D245" s="39"/>
      <c r="E245" s="39">
        <v>3.2552804533000002</v>
      </c>
      <c r="F245" s="39"/>
      <c r="G245" s="39">
        <v>2.5454169544999998</v>
      </c>
      <c r="H245" s="39"/>
      <c r="I245" s="39"/>
      <c r="J245" s="39">
        <v>3.3572054239</v>
      </c>
      <c r="K245" s="39"/>
      <c r="L245" s="44">
        <f t="shared" si="9"/>
        <v>0</v>
      </c>
      <c r="M245" s="44">
        <f t="shared" si="10"/>
        <v>0</v>
      </c>
      <c r="N245" s="44">
        <f t="shared" si="11"/>
        <v>0</v>
      </c>
    </row>
    <row r="246" spans="1:14" ht="15.4" x14ac:dyDescent="0.45">
      <c r="A246" s="39" t="s">
        <v>1272</v>
      </c>
      <c r="B246" s="39">
        <v>0.26763366129999999</v>
      </c>
      <c r="C246" s="39"/>
      <c r="D246" s="39"/>
      <c r="E246" s="39">
        <v>2.7206421061000001</v>
      </c>
      <c r="F246" s="39"/>
      <c r="G246" s="39">
        <v>0.17903904540000001</v>
      </c>
      <c r="H246" s="39"/>
      <c r="I246" s="39"/>
      <c r="J246" s="39">
        <v>2.7949293136</v>
      </c>
      <c r="K246" s="39"/>
      <c r="L246" s="44">
        <f t="shared" si="9"/>
        <v>0</v>
      </c>
      <c r="M246" s="44">
        <f t="shared" si="10"/>
        <v>0</v>
      </c>
      <c r="N246" s="44">
        <f t="shared" si="11"/>
        <v>0</v>
      </c>
    </row>
    <row r="247" spans="1:14" ht="15.4" x14ac:dyDescent="0.45">
      <c r="A247" s="39" t="s">
        <v>1273</v>
      </c>
      <c r="B247" s="39">
        <v>1.7380606721</v>
      </c>
      <c r="C247" s="39"/>
      <c r="D247" s="39"/>
      <c r="E247" s="39">
        <v>2.0568722261999999</v>
      </c>
      <c r="F247" s="39"/>
      <c r="G247" s="39">
        <v>1.8125738628000001</v>
      </c>
      <c r="H247" s="39"/>
      <c r="I247" s="39"/>
      <c r="J247" s="39">
        <v>2.3828496264000001</v>
      </c>
      <c r="K247" s="39"/>
      <c r="L247" s="44">
        <f t="shared" si="9"/>
        <v>0</v>
      </c>
      <c r="M247" s="44">
        <f t="shared" si="10"/>
        <v>0</v>
      </c>
      <c r="N247" s="44">
        <f t="shared" si="11"/>
        <v>0</v>
      </c>
    </row>
    <row r="248" spans="1:14" ht="15.4" x14ac:dyDescent="0.45">
      <c r="A248" s="39" t="s">
        <v>1274</v>
      </c>
      <c r="B248" s="39">
        <v>2.5712101561999998</v>
      </c>
      <c r="C248" s="39"/>
      <c r="D248" s="39"/>
      <c r="E248" s="39">
        <v>3.3569922246999999</v>
      </c>
      <c r="F248" s="39"/>
      <c r="G248" s="39">
        <v>2.4913297437000002</v>
      </c>
      <c r="H248" s="39"/>
      <c r="I248" s="39"/>
      <c r="J248" s="39">
        <v>3.8219609114000002</v>
      </c>
      <c r="K248" s="39"/>
      <c r="L248" s="44">
        <f t="shared" si="9"/>
        <v>0</v>
      </c>
      <c r="M248" s="44">
        <f t="shared" si="10"/>
        <v>0</v>
      </c>
      <c r="N248" s="44">
        <f t="shared" si="11"/>
        <v>0</v>
      </c>
    </row>
    <row r="249" spans="1:14" ht="15.4" x14ac:dyDescent="0.45">
      <c r="A249" s="39" t="s">
        <v>1275</v>
      </c>
      <c r="B249" s="39">
        <v>0.52188026840000001</v>
      </c>
      <c r="C249" s="39"/>
      <c r="D249" s="39"/>
      <c r="E249" s="39">
        <v>3.1083624019</v>
      </c>
      <c r="F249" s="39"/>
      <c r="G249" s="39">
        <v>0.4005564613</v>
      </c>
      <c r="H249" s="39"/>
      <c r="I249" s="39"/>
      <c r="J249" s="39">
        <v>3.2886774730999999</v>
      </c>
      <c r="K249" s="39"/>
      <c r="L249" s="44">
        <f t="shared" si="9"/>
        <v>0</v>
      </c>
      <c r="M249" s="44">
        <f t="shared" si="10"/>
        <v>0</v>
      </c>
      <c r="N249" s="44">
        <f t="shared" si="11"/>
        <v>0</v>
      </c>
    </row>
    <row r="250" spans="1:14" ht="15.4" x14ac:dyDescent="0.45">
      <c r="A250" s="39" t="s">
        <v>1276</v>
      </c>
      <c r="B250" s="39">
        <v>1.6301966065</v>
      </c>
      <c r="C250" s="39"/>
      <c r="D250" s="39"/>
      <c r="E250" s="39">
        <v>2.7876435839</v>
      </c>
      <c r="F250" s="39"/>
      <c r="G250" s="39">
        <v>1.5026743686999999</v>
      </c>
      <c r="H250" s="39"/>
      <c r="I250" s="39"/>
      <c r="J250" s="39">
        <v>3.1487912545999999</v>
      </c>
      <c r="K250" s="39"/>
      <c r="L250" s="44">
        <f t="shared" si="9"/>
        <v>0</v>
      </c>
      <c r="M250" s="44">
        <f t="shared" si="10"/>
        <v>0</v>
      </c>
      <c r="N250" s="44">
        <f t="shared" si="11"/>
        <v>0</v>
      </c>
    </row>
    <row r="251" spans="1:14" ht="15.4" x14ac:dyDescent="0.45">
      <c r="A251" s="39" t="s">
        <v>1277</v>
      </c>
      <c r="B251" s="39">
        <v>1.9263560984999999</v>
      </c>
      <c r="C251" s="39"/>
      <c r="D251" s="39"/>
      <c r="E251" s="39">
        <v>2.5841426432999999</v>
      </c>
      <c r="F251" s="39"/>
      <c r="G251" s="39">
        <v>2.0674488801000002</v>
      </c>
      <c r="H251" s="39"/>
      <c r="I251" s="39"/>
      <c r="J251" s="39">
        <v>2.6484520264000002</v>
      </c>
      <c r="K251" s="39"/>
      <c r="L251" s="44">
        <f t="shared" si="9"/>
        <v>0</v>
      </c>
      <c r="M251" s="44">
        <f t="shared" si="10"/>
        <v>0</v>
      </c>
      <c r="N251" s="44">
        <f t="shared" si="11"/>
        <v>0</v>
      </c>
    </row>
    <row r="252" spans="1:14" ht="15.4" x14ac:dyDescent="0.45">
      <c r="A252" s="39" t="s">
        <v>1278</v>
      </c>
      <c r="B252" s="39">
        <v>2.0776650442000002</v>
      </c>
      <c r="C252" s="39"/>
      <c r="D252" s="39"/>
      <c r="E252" s="39">
        <v>2.5847430597000001</v>
      </c>
      <c r="F252" s="39"/>
      <c r="G252" s="39">
        <v>2.1696639823999999</v>
      </c>
      <c r="H252" s="39"/>
      <c r="I252" s="39"/>
      <c r="J252" s="39">
        <v>2.6681194448999999</v>
      </c>
      <c r="K252" s="39"/>
      <c r="L252" s="44">
        <f t="shared" si="9"/>
        <v>0</v>
      </c>
      <c r="M252" s="44">
        <f t="shared" si="10"/>
        <v>0</v>
      </c>
      <c r="N252" s="44">
        <f t="shared" si="11"/>
        <v>0</v>
      </c>
    </row>
    <row r="253" spans="1:14" ht="15.4" x14ac:dyDescent="0.45">
      <c r="A253" s="39" t="s">
        <v>1279</v>
      </c>
      <c r="B253" s="39">
        <v>2.6079890925</v>
      </c>
      <c r="C253" s="39"/>
      <c r="D253" s="39"/>
      <c r="E253" s="39">
        <v>4.0804994704000004</v>
      </c>
      <c r="F253" s="39"/>
      <c r="G253" s="39">
        <v>2.4288316902</v>
      </c>
      <c r="H253" s="39"/>
      <c r="I253" s="39"/>
      <c r="J253" s="39">
        <v>4.3810622647999997</v>
      </c>
      <c r="K253" s="39"/>
      <c r="L253" s="44">
        <f t="shared" si="9"/>
        <v>0</v>
      </c>
      <c r="M253" s="44">
        <f t="shared" si="10"/>
        <v>0</v>
      </c>
      <c r="N253" s="44">
        <f t="shared" si="11"/>
        <v>0</v>
      </c>
    </row>
    <row r="254" spans="1:14" ht="15.4" x14ac:dyDescent="0.45">
      <c r="A254" s="39" t="s">
        <v>1280</v>
      </c>
      <c r="B254" s="39">
        <v>2.4808998016000001</v>
      </c>
      <c r="C254" s="39"/>
      <c r="D254" s="39"/>
      <c r="E254" s="39">
        <v>4.8156880394000003</v>
      </c>
      <c r="F254" s="39"/>
      <c r="G254" s="39">
        <v>1.9967774232</v>
      </c>
      <c r="H254" s="39"/>
      <c r="I254" s="39"/>
      <c r="J254" s="39">
        <v>5.0506673576000001</v>
      </c>
      <c r="K254" s="39"/>
      <c r="L254" s="44">
        <f t="shared" si="9"/>
        <v>0</v>
      </c>
      <c r="M254" s="44">
        <f t="shared" si="10"/>
        <v>0</v>
      </c>
      <c r="N254" s="44">
        <f t="shared" si="11"/>
        <v>0</v>
      </c>
    </row>
    <row r="255" spans="1:14" ht="15.4" x14ac:dyDescent="0.45">
      <c r="A255" s="41" t="s">
        <v>1281</v>
      </c>
      <c r="B255" s="41">
        <v>1.1326988499999999E-2</v>
      </c>
      <c r="C255" s="41">
        <v>0.1166938221</v>
      </c>
      <c r="D255" s="41">
        <v>0.97099854809999997</v>
      </c>
      <c r="E255" s="41">
        <v>1.5889116092</v>
      </c>
      <c r="F255" s="41">
        <v>2.5544673886</v>
      </c>
      <c r="G255" s="41">
        <v>1.4713241199999999E-2</v>
      </c>
      <c r="H255" s="41">
        <v>0.14195882060000001</v>
      </c>
      <c r="I255" s="41">
        <v>1.1479935098</v>
      </c>
      <c r="J255" s="41">
        <v>1.8445871489000001</v>
      </c>
      <c r="K255" s="41">
        <v>2.7399306739</v>
      </c>
      <c r="L255" s="44">
        <f t="shared" si="9"/>
        <v>1</v>
      </c>
      <c r="M255" s="44">
        <f t="shared" si="10"/>
        <v>1</v>
      </c>
      <c r="N255" s="44">
        <f t="shared" si="11"/>
        <v>1</v>
      </c>
    </row>
    <row r="256" spans="1:14" ht="15.4" x14ac:dyDescent="0.45">
      <c r="A256" s="39" t="s">
        <v>1282</v>
      </c>
      <c r="B256" s="39">
        <v>0.16560001890000001</v>
      </c>
      <c r="C256" s="39"/>
      <c r="D256" s="39"/>
      <c r="E256" s="39">
        <v>2.5701630835999998</v>
      </c>
      <c r="F256" s="39"/>
      <c r="G256" s="39">
        <v>0.1189395484</v>
      </c>
      <c r="H256" s="39"/>
      <c r="I256" s="39"/>
      <c r="J256" s="39">
        <v>2.6838421662999998</v>
      </c>
      <c r="K256" s="39"/>
      <c r="L256" s="44">
        <f t="shared" si="9"/>
        <v>0</v>
      </c>
      <c r="M256" s="44">
        <f t="shared" si="10"/>
        <v>0</v>
      </c>
      <c r="N256" s="44">
        <f t="shared" si="11"/>
        <v>0</v>
      </c>
    </row>
    <row r="257" spans="1:14" ht="15.4" x14ac:dyDescent="0.45">
      <c r="A257" s="39" t="s">
        <v>1283</v>
      </c>
      <c r="B257" s="39">
        <v>2.1180817756999999</v>
      </c>
      <c r="C257" s="39"/>
      <c r="D257" s="39"/>
      <c r="E257" s="39">
        <v>2.3438673354000001</v>
      </c>
      <c r="F257" s="39"/>
      <c r="G257" s="39">
        <v>2.1571478136</v>
      </c>
      <c r="H257" s="39"/>
      <c r="I257" s="39"/>
      <c r="J257" s="39">
        <v>2.5651909175999998</v>
      </c>
      <c r="K257" s="39"/>
      <c r="L257" s="44">
        <f t="shared" si="9"/>
        <v>0</v>
      </c>
      <c r="M257" s="44">
        <f t="shared" si="10"/>
        <v>0</v>
      </c>
      <c r="N257" s="44">
        <f t="shared" si="11"/>
        <v>0</v>
      </c>
    </row>
    <row r="258" spans="1:14" ht="15.4" x14ac:dyDescent="0.45">
      <c r="A258" s="39" t="s">
        <v>1284</v>
      </c>
      <c r="B258" s="39">
        <v>1.7773081699999999E-2</v>
      </c>
      <c r="C258" s="39"/>
      <c r="D258" s="39"/>
      <c r="E258" s="39">
        <v>1.9584995964</v>
      </c>
      <c r="F258" s="39"/>
      <c r="G258" s="39">
        <v>2.1803532399999999E-2</v>
      </c>
      <c r="H258" s="39"/>
      <c r="I258" s="39"/>
      <c r="J258" s="39">
        <v>2.0363800507000001</v>
      </c>
      <c r="K258" s="39"/>
      <c r="L258" s="44">
        <f t="shared" si="9"/>
        <v>1</v>
      </c>
      <c r="M258" s="44">
        <f t="shared" si="10"/>
        <v>0</v>
      </c>
      <c r="N258" s="44">
        <f t="shared" si="11"/>
        <v>0</v>
      </c>
    </row>
    <row r="259" spans="1:14" ht="15.4" x14ac:dyDescent="0.45">
      <c r="A259" s="39" t="s">
        <v>1285</v>
      </c>
      <c r="B259" s="39">
        <v>0.75932635709999996</v>
      </c>
      <c r="C259" s="39"/>
      <c r="D259" s="39"/>
      <c r="E259" s="39">
        <v>2.1328383151999999</v>
      </c>
      <c r="F259" s="39"/>
      <c r="G259" s="39">
        <v>0.62539277469999999</v>
      </c>
      <c r="H259" s="39"/>
      <c r="I259" s="39"/>
      <c r="J259" s="39">
        <v>2.2958426464000001</v>
      </c>
      <c r="K259" s="39"/>
      <c r="L259" s="44">
        <f t="shared" ref="L259:L322" si="12">IF(E259&lt;=2,1,0)</f>
        <v>0</v>
      </c>
      <c r="M259" s="44">
        <f t="shared" ref="M259:M322" si="13">IF(G259-B259*3.1847898379+0.02715397&gt;0,1,0)</f>
        <v>0</v>
      </c>
      <c r="N259" s="44">
        <f t="shared" ref="N259:N322" si="14">IF(L259+M259=2,1,0)</f>
        <v>0</v>
      </c>
    </row>
    <row r="260" spans="1:14" ht="15.4" x14ac:dyDescent="0.45">
      <c r="A260" s="39" t="s">
        <v>1286</v>
      </c>
      <c r="B260" s="39">
        <v>1.228011899</v>
      </c>
      <c r="C260" s="39"/>
      <c r="D260" s="39"/>
      <c r="E260" s="39">
        <v>3.1989163323000001</v>
      </c>
      <c r="F260" s="39"/>
      <c r="G260" s="39">
        <v>1.0454895791000001</v>
      </c>
      <c r="H260" s="39"/>
      <c r="I260" s="39"/>
      <c r="J260" s="39">
        <v>3.3273712182000001</v>
      </c>
      <c r="K260" s="39"/>
      <c r="L260" s="44">
        <f t="shared" si="12"/>
        <v>0</v>
      </c>
      <c r="M260" s="44">
        <f t="shared" si="13"/>
        <v>0</v>
      </c>
      <c r="N260" s="44">
        <f t="shared" si="14"/>
        <v>0</v>
      </c>
    </row>
    <row r="261" spans="1:14" ht="15.4" x14ac:dyDescent="0.45">
      <c r="A261" s="40" t="s">
        <v>1287</v>
      </c>
      <c r="B261" s="39">
        <v>1.3614818163</v>
      </c>
      <c r="C261" s="39"/>
      <c r="D261" s="39"/>
      <c r="E261" s="39">
        <v>5.4511186232000002</v>
      </c>
      <c r="F261" s="39"/>
      <c r="G261" s="39">
        <v>1.0076285761999999</v>
      </c>
      <c r="H261" s="39"/>
      <c r="I261" s="39"/>
      <c r="J261" s="39">
        <v>5.6847238944000003</v>
      </c>
      <c r="K261" s="39"/>
      <c r="L261" s="44">
        <f t="shared" si="12"/>
        <v>0</v>
      </c>
      <c r="M261" s="44">
        <f t="shared" si="13"/>
        <v>0</v>
      </c>
      <c r="N261" s="44">
        <f t="shared" si="14"/>
        <v>0</v>
      </c>
    </row>
    <row r="262" spans="1:14" ht="15.4" x14ac:dyDescent="0.45">
      <c r="A262" s="40" t="s">
        <v>1288</v>
      </c>
      <c r="B262" s="39">
        <v>2.5835000309999998</v>
      </c>
      <c r="C262" s="39"/>
      <c r="D262" s="39"/>
      <c r="E262" s="39">
        <v>3.6102988402</v>
      </c>
      <c r="F262" s="39"/>
      <c r="G262" s="39">
        <v>2.1774229422000002</v>
      </c>
      <c r="H262" s="39"/>
      <c r="I262" s="39"/>
      <c r="J262" s="39">
        <v>3.8922664902999999</v>
      </c>
      <c r="K262" s="39"/>
      <c r="L262" s="44">
        <f t="shared" si="12"/>
        <v>0</v>
      </c>
      <c r="M262" s="44">
        <f t="shared" si="13"/>
        <v>0</v>
      </c>
      <c r="N262" s="44">
        <f t="shared" si="14"/>
        <v>0</v>
      </c>
    </row>
    <row r="263" spans="1:14" ht="15.4" x14ac:dyDescent="0.45">
      <c r="A263" s="40" t="s">
        <v>1289</v>
      </c>
      <c r="B263" s="39">
        <v>2.4770468567999999</v>
      </c>
      <c r="C263" s="39"/>
      <c r="D263" s="39"/>
      <c r="E263" s="39">
        <v>4.3221650407999999</v>
      </c>
      <c r="F263" s="39"/>
      <c r="G263" s="39">
        <v>2.1756332970000001</v>
      </c>
      <c r="H263" s="39"/>
      <c r="I263" s="39"/>
      <c r="J263" s="39">
        <v>4.6128843320000001</v>
      </c>
      <c r="K263" s="39"/>
      <c r="L263" s="44">
        <f t="shared" si="12"/>
        <v>0</v>
      </c>
      <c r="M263" s="44">
        <f t="shared" si="13"/>
        <v>0</v>
      </c>
      <c r="N263" s="44">
        <f t="shared" si="14"/>
        <v>0</v>
      </c>
    </row>
    <row r="264" spans="1:14" ht="15.4" x14ac:dyDescent="0.45">
      <c r="A264" s="40" t="s">
        <v>1290</v>
      </c>
      <c r="B264" s="39">
        <v>2.3920481364000001</v>
      </c>
      <c r="C264" s="39"/>
      <c r="D264" s="39"/>
      <c r="E264" s="39">
        <v>3.9663843907</v>
      </c>
      <c r="F264" s="39"/>
      <c r="G264" s="39">
        <v>2.1420892115000001</v>
      </c>
      <c r="H264" s="39"/>
      <c r="I264" s="39"/>
      <c r="J264" s="39">
        <v>4.4927203549000003</v>
      </c>
      <c r="K264" s="39"/>
      <c r="L264" s="44">
        <f t="shared" si="12"/>
        <v>0</v>
      </c>
      <c r="M264" s="44">
        <f t="shared" si="13"/>
        <v>0</v>
      </c>
      <c r="N264" s="44">
        <f t="shared" si="14"/>
        <v>0</v>
      </c>
    </row>
    <row r="265" spans="1:14" ht="15.4" x14ac:dyDescent="0.45">
      <c r="A265" s="40" t="s">
        <v>1291</v>
      </c>
      <c r="B265" s="39">
        <v>2.2607953276999999</v>
      </c>
      <c r="C265" s="39"/>
      <c r="D265" s="39"/>
      <c r="E265" s="39">
        <v>4.2871615788000002</v>
      </c>
      <c r="F265" s="39"/>
      <c r="G265" s="39">
        <v>1.7393676101</v>
      </c>
      <c r="H265" s="39"/>
      <c r="I265" s="39"/>
      <c r="J265" s="39">
        <v>4.4384048069000004</v>
      </c>
      <c r="K265" s="39"/>
      <c r="L265" s="44">
        <f t="shared" si="12"/>
        <v>0</v>
      </c>
      <c r="M265" s="44">
        <f t="shared" si="13"/>
        <v>0</v>
      </c>
      <c r="N265" s="44">
        <f t="shared" si="14"/>
        <v>0</v>
      </c>
    </row>
    <row r="266" spans="1:14" ht="15.4" x14ac:dyDescent="0.45">
      <c r="A266" s="40" t="s">
        <v>1292</v>
      </c>
      <c r="B266" s="39">
        <v>2.6530161871</v>
      </c>
      <c r="C266" s="39"/>
      <c r="D266" s="39"/>
      <c r="E266" s="39">
        <v>3.8400988635000002</v>
      </c>
      <c r="F266" s="39"/>
      <c r="G266" s="39">
        <v>2.4778520914</v>
      </c>
      <c r="H266" s="39"/>
      <c r="I266" s="39"/>
      <c r="J266" s="39">
        <v>4.2018376862000002</v>
      </c>
      <c r="K266" s="39"/>
      <c r="L266" s="44">
        <f t="shared" si="12"/>
        <v>0</v>
      </c>
      <c r="M266" s="44">
        <f t="shared" si="13"/>
        <v>0</v>
      </c>
      <c r="N266" s="44">
        <f t="shared" si="14"/>
        <v>0</v>
      </c>
    </row>
    <row r="267" spans="1:14" ht="15.4" x14ac:dyDescent="0.45">
      <c r="A267" s="40" t="s">
        <v>1293</v>
      </c>
      <c r="B267" s="39">
        <v>2.0380490135999998</v>
      </c>
      <c r="C267" s="39"/>
      <c r="D267" s="39"/>
      <c r="E267" s="39">
        <v>2.4012614585000001</v>
      </c>
      <c r="F267" s="39"/>
      <c r="G267" s="39">
        <v>2.1776164005999998</v>
      </c>
      <c r="H267" s="39"/>
      <c r="I267" s="39"/>
      <c r="J267" s="39">
        <v>2.5104064845999998</v>
      </c>
      <c r="K267" s="39"/>
      <c r="L267" s="44">
        <f t="shared" si="12"/>
        <v>0</v>
      </c>
      <c r="M267" s="44">
        <f t="shared" si="13"/>
        <v>0</v>
      </c>
      <c r="N267" s="44">
        <f t="shared" si="14"/>
        <v>0</v>
      </c>
    </row>
    <row r="268" spans="1:14" ht="15.4" x14ac:dyDescent="0.45">
      <c r="A268" s="40" t="s">
        <v>1294</v>
      </c>
      <c r="B268" s="39">
        <v>0.81363798629999995</v>
      </c>
      <c r="C268" s="39"/>
      <c r="D268" s="39"/>
      <c r="E268" s="39">
        <v>5.7524952573999997</v>
      </c>
      <c r="F268" s="39"/>
      <c r="G268" s="39">
        <v>0.53740183509999995</v>
      </c>
      <c r="H268" s="39"/>
      <c r="I268" s="39"/>
      <c r="J268" s="39">
        <v>6.2241030260999999</v>
      </c>
      <c r="K268" s="39"/>
      <c r="L268" s="44">
        <f t="shared" si="12"/>
        <v>0</v>
      </c>
      <c r="M268" s="44">
        <f t="shared" si="13"/>
        <v>0</v>
      </c>
      <c r="N268" s="44">
        <f t="shared" si="14"/>
        <v>0</v>
      </c>
    </row>
    <row r="269" spans="1:14" ht="15.4" x14ac:dyDescent="0.45">
      <c r="A269" s="40" t="s">
        <v>1295</v>
      </c>
      <c r="B269" s="39">
        <v>1.1666580390000001</v>
      </c>
      <c r="C269" s="39"/>
      <c r="D269" s="39"/>
      <c r="E269" s="39">
        <v>3.2182352793</v>
      </c>
      <c r="F269" s="39"/>
      <c r="G269" s="39">
        <v>1.0549315687</v>
      </c>
      <c r="H269" s="39"/>
      <c r="I269" s="39"/>
      <c r="J269" s="39">
        <v>3.3507943710000001</v>
      </c>
      <c r="K269" s="39"/>
      <c r="L269" s="44">
        <f t="shared" si="12"/>
        <v>0</v>
      </c>
      <c r="M269" s="44">
        <f t="shared" si="13"/>
        <v>0</v>
      </c>
      <c r="N269" s="44">
        <f t="shared" si="14"/>
        <v>0</v>
      </c>
    </row>
    <row r="270" spans="1:14" ht="15.4" x14ac:dyDescent="0.45">
      <c r="A270" s="40" t="s">
        <v>1296</v>
      </c>
      <c r="B270" s="39">
        <v>2.0318588741000001</v>
      </c>
      <c r="C270" s="39"/>
      <c r="D270" s="39"/>
      <c r="E270" s="39">
        <v>4.4314553678999999</v>
      </c>
      <c r="F270" s="39"/>
      <c r="G270" s="39">
        <v>1.6751107637</v>
      </c>
      <c r="H270" s="39"/>
      <c r="I270" s="39"/>
      <c r="J270" s="39">
        <v>4.6138145677000004</v>
      </c>
      <c r="K270" s="39"/>
      <c r="L270" s="44">
        <f t="shared" si="12"/>
        <v>0</v>
      </c>
      <c r="M270" s="44">
        <f t="shared" si="13"/>
        <v>0</v>
      </c>
      <c r="N270" s="44">
        <f t="shared" si="14"/>
        <v>0</v>
      </c>
    </row>
    <row r="271" spans="1:14" ht="15.4" x14ac:dyDescent="0.45">
      <c r="A271" s="40" t="s">
        <v>1297</v>
      </c>
      <c r="B271" s="39">
        <v>2.6526656732</v>
      </c>
      <c r="C271" s="39"/>
      <c r="D271" s="39"/>
      <c r="E271" s="39">
        <v>3.1735372720999999</v>
      </c>
      <c r="F271" s="39"/>
      <c r="G271" s="39">
        <v>2.6376635717000001</v>
      </c>
      <c r="H271" s="39"/>
      <c r="I271" s="39"/>
      <c r="J271" s="39">
        <v>3.4751273929000002</v>
      </c>
      <c r="K271" s="39"/>
      <c r="L271" s="44">
        <f t="shared" si="12"/>
        <v>0</v>
      </c>
      <c r="M271" s="44">
        <f t="shared" si="13"/>
        <v>0</v>
      </c>
      <c r="N271" s="44">
        <f t="shared" si="14"/>
        <v>0</v>
      </c>
    </row>
    <row r="272" spans="1:14" ht="15.4" x14ac:dyDescent="0.45">
      <c r="A272" s="40" t="s">
        <v>1298</v>
      </c>
      <c r="B272" s="39">
        <v>1.4029373570000001</v>
      </c>
      <c r="C272" s="39"/>
      <c r="D272" s="39"/>
      <c r="E272" s="39">
        <v>3.5085166287999998</v>
      </c>
      <c r="F272" s="39"/>
      <c r="G272" s="39">
        <v>1.2915660744999999</v>
      </c>
      <c r="H272" s="39"/>
      <c r="I272" s="39"/>
      <c r="J272" s="39">
        <v>3.6407870455000002</v>
      </c>
      <c r="K272" s="39"/>
      <c r="L272" s="44">
        <f t="shared" si="12"/>
        <v>0</v>
      </c>
      <c r="M272" s="44">
        <f t="shared" si="13"/>
        <v>0</v>
      </c>
      <c r="N272" s="44">
        <f t="shared" si="14"/>
        <v>0</v>
      </c>
    </row>
    <row r="273" spans="1:14" ht="15.4" x14ac:dyDescent="0.45">
      <c r="A273" s="40" t="s">
        <v>1299</v>
      </c>
      <c r="B273" s="39">
        <v>0.9325970804</v>
      </c>
      <c r="C273" s="39"/>
      <c r="D273" s="39"/>
      <c r="E273" s="39">
        <v>1.4131267812999999</v>
      </c>
      <c r="F273" s="39"/>
      <c r="G273" s="39">
        <v>0.91522249060000005</v>
      </c>
      <c r="H273" s="39"/>
      <c r="I273" s="39"/>
      <c r="J273" s="39">
        <v>1.5461294542999999</v>
      </c>
      <c r="K273" s="39"/>
      <c r="L273" s="44">
        <f t="shared" si="12"/>
        <v>1</v>
      </c>
      <c r="M273" s="44">
        <f t="shared" si="13"/>
        <v>0</v>
      </c>
      <c r="N273" s="44">
        <f t="shared" si="14"/>
        <v>0</v>
      </c>
    </row>
    <row r="274" spans="1:14" ht="15.4" x14ac:dyDescent="0.45">
      <c r="A274" s="40" t="s">
        <v>1300</v>
      </c>
      <c r="B274" s="39">
        <v>1.119052336</v>
      </c>
      <c r="C274" s="39"/>
      <c r="D274" s="39"/>
      <c r="E274" s="39">
        <v>2.6953876736</v>
      </c>
      <c r="F274" s="39"/>
      <c r="G274" s="39">
        <v>0.97214730890000001</v>
      </c>
      <c r="H274" s="39"/>
      <c r="I274" s="39"/>
      <c r="J274" s="39">
        <v>2.8738720562000002</v>
      </c>
      <c r="K274" s="39"/>
      <c r="L274" s="44">
        <f t="shared" si="12"/>
        <v>0</v>
      </c>
      <c r="M274" s="44">
        <f t="shared" si="13"/>
        <v>0</v>
      </c>
      <c r="N274" s="44">
        <f t="shared" si="14"/>
        <v>0</v>
      </c>
    </row>
    <row r="275" spans="1:14" ht="15.4" x14ac:dyDescent="0.45">
      <c r="A275" s="40" t="s">
        <v>1301</v>
      </c>
      <c r="B275" s="39">
        <v>1.2553536703999999</v>
      </c>
      <c r="C275" s="39"/>
      <c r="D275" s="39"/>
      <c r="E275" s="39">
        <v>3.6906904276999999</v>
      </c>
      <c r="F275" s="39"/>
      <c r="G275" s="39">
        <v>1.0365034139</v>
      </c>
      <c r="H275" s="39"/>
      <c r="I275" s="39"/>
      <c r="J275" s="39">
        <v>3.8611232766999999</v>
      </c>
      <c r="K275" s="39"/>
      <c r="L275" s="44">
        <f t="shared" si="12"/>
        <v>0</v>
      </c>
      <c r="M275" s="44">
        <f t="shared" si="13"/>
        <v>0</v>
      </c>
      <c r="N275" s="44">
        <f t="shared" si="14"/>
        <v>0</v>
      </c>
    </row>
    <row r="276" spans="1:14" ht="15.4" x14ac:dyDescent="0.45">
      <c r="A276" s="40" t="s">
        <v>1302</v>
      </c>
      <c r="B276" s="39">
        <v>1.6291559829</v>
      </c>
      <c r="C276" s="39"/>
      <c r="D276" s="39"/>
      <c r="E276" s="39">
        <v>2.7246931928999998</v>
      </c>
      <c r="F276" s="39"/>
      <c r="G276" s="39">
        <v>1.5155348914</v>
      </c>
      <c r="H276" s="39"/>
      <c r="I276" s="39"/>
      <c r="J276" s="39">
        <v>2.9133686303999999</v>
      </c>
      <c r="K276" s="39"/>
      <c r="L276" s="44">
        <f t="shared" si="12"/>
        <v>0</v>
      </c>
      <c r="M276" s="44">
        <f t="shared" si="13"/>
        <v>0</v>
      </c>
      <c r="N276" s="44">
        <f t="shared" si="14"/>
        <v>0</v>
      </c>
    </row>
    <row r="277" spans="1:14" ht="15.4" x14ac:dyDescent="0.45">
      <c r="A277" s="40" t="s">
        <v>1303</v>
      </c>
      <c r="B277" s="39">
        <v>1.8137641870000001</v>
      </c>
      <c r="C277" s="39"/>
      <c r="D277" s="39"/>
      <c r="E277" s="39">
        <v>3.4002374595</v>
      </c>
      <c r="F277" s="39"/>
      <c r="G277" s="39">
        <v>1.5946669084</v>
      </c>
      <c r="H277" s="39"/>
      <c r="I277" s="39"/>
      <c r="J277" s="39">
        <v>3.5676035751000001</v>
      </c>
      <c r="K277" s="39"/>
      <c r="L277" s="44">
        <f t="shared" si="12"/>
        <v>0</v>
      </c>
      <c r="M277" s="44">
        <f t="shared" si="13"/>
        <v>0</v>
      </c>
      <c r="N277" s="44">
        <f t="shared" si="14"/>
        <v>0</v>
      </c>
    </row>
    <row r="278" spans="1:14" ht="15.4" x14ac:dyDescent="0.45">
      <c r="A278" s="40" t="s">
        <v>1304</v>
      </c>
      <c r="B278" s="39">
        <v>1.7021592541999999</v>
      </c>
      <c r="C278" s="39"/>
      <c r="D278" s="39"/>
      <c r="E278" s="39">
        <v>2.2425003940999999</v>
      </c>
      <c r="F278" s="39"/>
      <c r="G278" s="39">
        <v>1.6821006449</v>
      </c>
      <c r="H278" s="39"/>
      <c r="I278" s="39"/>
      <c r="J278" s="39">
        <v>2.4869578487999999</v>
      </c>
      <c r="K278" s="39"/>
      <c r="L278" s="44">
        <f t="shared" si="12"/>
        <v>0</v>
      </c>
      <c r="M278" s="44">
        <f t="shared" si="13"/>
        <v>0</v>
      </c>
      <c r="N278" s="44">
        <f t="shared" si="14"/>
        <v>0</v>
      </c>
    </row>
    <row r="279" spans="1:14" ht="15.4" x14ac:dyDescent="0.45">
      <c r="A279" s="40" t="s">
        <v>1305</v>
      </c>
      <c r="B279" s="39">
        <v>1.4099745082999999</v>
      </c>
      <c r="C279" s="39"/>
      <c r="D279" s="39"/>
      <c r="E279" s="39">
        <v>3.3992404784999999</v>
      </c>
      <c r="F279" s="39"/>
      <c r="G279" s="39">
        <v>1.2002309713999999</v>
      </c>
      <c r="H279" s="39"/>
      <c r="I279" s="39"/>
      <c r="J279" s="39">
        <v>3.5599912784000001</v>
      </c>
      <c r="K279" s="39"/>
      <c r="L279" s="44">
        <f t="shared" si="12"/>
        <v>0</v>
      </c>
      <c r="M279" s="44">
        <f t="shared" si="13"/>
        <v>0</v>
      </c>
      <c r="N279" s="44">
        <f t="shared" si="14"/>
        <v>0</v>
      </c>
    </row>
    <row r="280" spans="1:14" ht="15.4" x14ac:dyDescent="0.45">
      <c r="A280" s="40" t="s">
        <v>1306</v>
      </c>
      <c r="B280" s="39">
        <v>1.7352229822</v>
      </c>
      <c r="C280" s="39"/>
      <c r="D280" s="39"/>
      <c r="E280" s="39">
        <v>2.9807918825000002</v>
      </c>
      <c r="F280" s="39"/>
      <c r="G280" s="39">
        <v>1.4652324442</v>
      </c>
      <c r="H280" s="39"/>
      <c r="I280" s="39"/>
      <c r="J280" s="39">
        <v>3.1744883239999999</v>
      </c>
      <c r="K280" s="39"/>
      <c r="L280" s="44">
        <f t="shared" si="12"/>
        <v>0</v>
      </c>
      <c r="M280" s="44">
        <f t="shared" si="13"/>
        <v>0</v>
      </c>
      <c r="N280" s="44">
        <f t="shared" si="14"/>
        <v>0</v>
      </c>
    </row>
    <row r="281" spans="1:14" ht="15.4" x14ac:dyDescent="0.45">
      <c r="A281" s="39" t="s">
        <v>1307</v>
      </c>
      <c r="B281" s="39">
        <v>1.4715328074</v>
      </c>
      <c r="C281" s="39"/>
      <c r="D281" s="39"/>
      <c r="E281" s="39">
        <v>3.4900596515000002</v>
      </c>
      <c r="F281" s="39"/>
      <c r="G281" s="39">
        <v>1.1916024901</v>
      </c>
      <c r="H281" s="39"/>
      <c r="I281" s="39"/>
      <c r="J281" s="39">
        <v>3.6791867694999998</v>
      </c>
      <c r="K281" s="39"/>
      <c r="L281" s="44">
        <f t="shared" si="12"/>
        <v>0</v>
      </c>
      <c r="M281" s="44">
        <f t="shared" si="13"/>
        <v>0</v>
      </c>
      <c r="N281" s="44">
        <f t="shared" si="14"/>
        <v>0</v>
      </c>
    </row>
    <row r="282" spans="1:14" ht="15.4" x14ac:dyDescent="0.45">
      <c r="A282" s="40" t="s">
        <v>1308</v>
      </c>
      <c r="B282" s="39">
        <v>2.1975625591000001</v>
      </c>
      <c r="C282" s="39"/>
      <c r="D282" s="39"/>
      <c r="E282" s="39">
        <v>3.3336405360999999</v>
      </c>
      <c r="F282" s="39"/>
      <c r="G282" s="39">
        <v>2.0143553568999999</v>
      </c>
      <c r="H282" s="39"/>
      <c r="I282" s="39"/>
      <c r="J282" s="39">
        <v>3.573249203</v>
      </c>
      <c r="K282" s="39"/>
      <c r="L282" s="44">
        <f t="shared" si="12"/>
        <v>0</v>
      </c>
      <c r="M282" s="44">
        <f t="shared" si="13"/>
        <v>0</v>
      </c>
      <c r="N282" s="44">
        <f t="shared" si="14"/>
        <v>0</v>
      </c>
    </row>
    <row r="283" spans="1:14" ht="15.4" x14ac:dyDescent="0.45">
      <c r="A283" s="40" t="s">
        <v>1309</v>
      </c>
      <c r="B283" s="39">
        <v>1.1782679292</v>
      </c>
      <c r="C283" s="39"/>
      <c r="D283" s="39"/>
      <c r="E283" s="39">
        <v>3.3194863794999998</v>
      </c>
      <c r="F283" s="39"/>
      <c r="G283" s="39">
        <v>0.99521747900000002</v>
      </c>
      <c r="H283" s="39"/>
      <c r="I283" s="39"/>
      <c r="J283" s="39">
        <v>3.5427981850000001</v>
      </c>
      <c r="K283" s="39"/>
      <c r="L283" s="44">
        <f t="shared" si="12"/>
        <v>0</v>
      </c>
      <c r="M283" s="44">
        <f t="shared" si="13"/>
        <v>0</v>
      </c>
      <c r="N283" s="44">
        <f t="shared" si="14"/>
        <v>0</v>
      </c>
    </row>
    <row r="284" spans="1:14" ht="15.4" x14ac:dyDescent="0.45">
      <c r="A284" s="40" t="s">
        <v>1310</v>
      </c>
      <c r="B284" s="39">
        <v>0.9947348278</v>
      </c>
      <c r="C284" s="39"/>
      <c r="D284" s="39"/>
      <c r="E284" s="39">
        <v>3.9323662286999999</v>
      </c>
      <c r="F284" s="39"/>
      <c r="G284" s="39">
        <v>0.76306766500000001</v>
      </c>
      <c r="H284" s="39"/>
      <c r="I284" s="39"/>
      <c r="J284" s="39">
        <v>4.0954662433999998</v>
      </c>
      <c r="K284" s="39"/>
      <c r="L284" s="44">
        <f t="shared" si="12"/>
        <v>0</v>
      </c>
      <c r="M284" s="44">
        <f t="shared" si="13"/>
        <v>0</v>
      </c>
      <c r="N284" s="44">
        <f t="shared" si="14"/>
        <v>0</v>
      </c>
    </row>
    <row r="285" spans="1:14" ht="15.4" x14ac:dyDescent="0.45">
      <c r="A285" s="40" t="s">
        <v>1311</v>
      </c>
      <c r="B285" s="39">
        <v>1.6667414823</v>
      </c>
      <c r="C285" s="39"/>
      <c r="D285" s="39"/>
      <c r="E285" s="39">
        <v>2.6231860031999998</v>
      </c>
      <c r="F285" s="39"/>
      <c r="G285" s="39">
        <v>1.4201883113</v>
      </c>
      <c r="H285" s="39"/>
      <c r="I285" s="39"/>
      <c r="J285" s="39">
        <v>2.7742791039000001</v>
      </c>
      <c r="K285" s="39"/>
      <c r="L285" s="44">
        <f t="shared" si="12"/>
        <v>0</v>
      </c>
      <c r="M285" s="44">
        <f t="shared" si="13"/>
        <v>0</v>
      </c>
      <c r="N285" s="44">
        <f t="shared" si="14"/>
        <v>0</v>
      </c>
    </row>
    <row r="286" spans="1:14" ht="15.4" x14ac:dyDescent="0.45">
      <c r="A286" s="40" t="s">
        <v>1312</v>
      </c>
      <c r="B286" s="39">
        <v>1.4513659253</v>
      </c>
      <c r="C286" s="39"/>
      <c r="D286" s="39"/>
      <c r="E286" s="39">
        <v>2.6735627376000002</v>
      </c>
      <c r="F286" s="39"/>
      <c r="G286" s="39">
        <v>1.2544147282</v>
      </c>
      <c r="H286" s="39"/>
      <c r="I286" s="39"/>
      <c r="J286" s="39">
        <v>2.8242527985999999</v>
      </c>
      <c r="K286" s="39"/>
      <c r="L286" s="44">
        <f t="shared" si="12"/>
        <v>0</v>
      </c>
      <c r="M286" s="44">
        <f t="shared" si="13"/>
        <v>0</v>
      </c>
      <c r="N286" s="44">
        <f t="shared" si="14"/>
        <v>0</v>
      </c>
    </row>
    <row r="287" spans="1:14" ht="15.4" x14ac:dyDescent="0.45">
      <c r="A287" s="40" t="s">
        <v>1313</v>
      </c>
      <c r="B287" s="39">
        <v>1.2800325789</v>
      </c>
      <c r="C287" s="39"/>
      <c r="D287" s="39"/>
      <c r="E287" s="39">
        <v>3.445010135</v>
      </c>
      <c r="F287" s="39"/>
      <c r="G287" s="39">
        <v>1.0198037641</v>
      </c>
      <c r="H287" s="39"/>
      <c r="I287" s="39"/>
      <c r="J287" s="39">
        <v>3.6166870159000002</v>
      </c>
      <c r="K287" s="39"/>
      <c r="L287" s="44">
        <f t="shared" si="12"/>
        <v>0</v>
      </c>
      <c r="M287" s="44">
        <f t="shared" si="13"/>
        <v>0</v>
      </c>
      <c r="N287" s="44">
        <f t="shared" si="14"/>
        <v>0</v>
      </c>
    </row>
    <row r="288" spans="1:14" ht="15.4" x14ac:dyDescent="0.45">
      <c r="A288" s="40" t="s">
        <v>1314</v>
      </c>
      <c r="B288" s="39">
        <v>1.6910051661000001</v>
      </c>
      <c r="C288" s="39"/>
      <c r="D288" s="39"/>
      <c r="E288" s="39">
        <v>3.1726766788999998</v>
      </c>
      <c r="F288" s="39"/>
      <c r="G288" s="39">
        <v>1.5113434741</v>
      </c>
      <c r="H288" s="39"/>
      <c r="I288" s="39"/>
      <c r="J288" s="39">
        <v>3.3513215796</v>
      </c>
      <c r="K288" s="39"/>
      <c r="L288" s="44">
        <f t="shared" si="12"/>
        <v>0</v>
      </c>
      <c r="M288" s="44">
        <f t="shared" si="13"/>
        <v>0</v>
      </c>
      <c r="N288" s="44">
        <f t="shared" si="14"/>
        <v>0</v>
      </c>
    </row>
    <row r="289" spans="1:14" ht="15.4" x14ac:dyDescent="0.45">
      <c r="A289" s="40" t="s">
        <v>1315</v>
      </c>
      <c r="B289" s="39">
        <v>1.5652542309999999</v>
      </c>
      <c r="C289" s="39"/>
      <c r="D289" s="39"/>
      <c r="E289" s="39">
        <v>2.4741827808000001</v>
      </c>
      <c r="F289" s="39"/>
      <c r="G289" s="39">
        <v>1.4696939259999999</v>
      </c>
      <c r="H289" s="39"/>
      <c r="I289" s="39"/>
      <c r="J289" s="39">
        <v>2.6393253976</v>
      </c>
      <c r="K289" s="39"/>
      <c r="L289" s="44">
        <f t="shared" si="12"/>
        <v>0</v>
      </c>
      <c r="M289" s="44">
        <f t="shared" si="13"/>
        <v>0</v>
      </c>
      <c r="N289" s="44">
        <f t="shared" si="14"/>
        <v>0</v>
      </c>
    </row>
    <row r="290" spans="1:14" ht="15.4" x14ac:dyDescent="0.45">
      <c r="A290" s="40" t="s">
        <v>1316</v>
      </c>
      <c r="B290" s="39">
        <v>1.6017403987000001</v>
      </c>
      <c r="C290" s="39"/>
      <c r="D290" s="39"/>
      <c r="E290" s="39">
        <v>3.6223091501</v>
      </c>
      <c r="F290" s="39"/>
      <c r="G290" s="39">
        <v>1.3633881052000001</v>
      </c>
      <c r="H290" s="39"/>
      <c r="I290" s="39"/>
      <c r="J290" s="39">
        <v>3.8450597673</v>
      </c>
      <c r="K290" s="39"/>
      <c r="L290" s="44">
        <f t="shared" si="12"/>
        <v>0</v>
      </c>
      <c r="M290" s="44">
        <f t="shared" si="13"/>
        <v>0</v>
      </c>
      <c r="N290" s="44">
        <f t="shared" si="14"/>
        <v>0</v>
      </c>
    </row>
    <row r="291" spans="1:14" ht="15.4" x14ac:dyDescent="0.45">
      <c r="A291" s="40" t="s">
        <v>1317</v>
      </c>
      <c r="B291" s="39">
        <v>1.5947866874000001</v>
      </c>
      <c r="C291" s="39"/>
      <c r="D291" s="39"/>
      <c r="E291" s="39">
        <v>3.5080293658000001</v>
      </c>
      <c r="F291" s="39"/>
      <c r="G291" s="39">
        <v>1.3365186194000001</v>
      </c>
      <c r="H291" s="39"/>
      <c r="I291" s="39"/>
      <c r="J291" s="39">
        <v>3.6767447269</v>
      </c>
      <c r="K291" s="39"/>
      <c r="L291" s="44">
        <f t="shared" si="12"/>
        <v>0</v>
      </c>
      <c r="M291" s="44">
        <f t="shared" si="13"/>
        <v>0</v>
      </c>
      <c r="N291" s="44">
        <f t="shared" si="14"/>
        <v>0</v>
      </c>
    </row>
    <row r="292" spans="1:14" ht="15.4" x14ac:dyDescent="0.45">
      <c r="A292" s="40" t="s">
        <v>1318</v>
      </c>
      <c r="B292" s="39">
        <v>1.4805867461</v>
      </c>
      <c r="C292" s="39"/>
      <c r="D292" s="39"/>
      <c r="E292" s="39">
        <v>2.1255627178999998</v>
      </c>
      <c r="F292" s="39"/>
      <c r="G292" s="39">
        <v>1.4084784484999999</v>
      </c>
      <c r="H292" s="39"/>
      <c r="I292" s="39"/>
      <c r="J292" s="39">
        <v>2.2900922291999999</v>
      </c>
      <c r="K292" s="39"/>
      <c r="L292" s="44">
        <f t="shared" si="12"/>
        <v>0</v>
      </c>
      <c r="M292" s="44">
        <f t="shared" si="13"/>
        <v>0</v>
      </c>
      <c r="N292" s="44">
        <f t="shared" si="14"/>
        <v>0</v>
      </c>
    </row>
    <row r="293" spans="1:14" ht="15.4" x14ac:dyDescent="0.45">
      <c r="A293" s="40" t="s">
        <v>1319</v>
      </c>
      <c r="B293" s="39">
        <v>1.7245431596</v>
      </c>
      <c r="C293" s="39"/>
      <c r="D293" s="39"/>
      <c r="E293" s="39">
        <v>3.0844703999999998</v>
      </c>
      <c r="F293" s="39"/>
      <c r="G293" s="39">
        <v>1.5780951760999999</v>
      </c>
      <c r="H293" s="39"/>
      <c r="I293" s="39"/>
      <c r="J293" s="39">
        <v>3.2618759756000002</v>
      </c>
      <c r="K293" s="39"/>
      <c r="L293" s="44">
        <f t="shared" si="12"/>
        <v>0</v>
      </c>
      <c r="M293" s="44">
        <f t="shared" si="13"/>
        <v>0</v>
      </c>
      <c r="N293" s="44">
        <f t="shared" si="14"/>
        <v>0</v>
      </c>
    </row>
    <row r="294" spans="1:14" ht="15.4" x14ac:dyDescent="0.45">
      <c r="A294" s="40" t="s">
        <v>1320</v>
      </c>
      <c r="B294" s="39">
        <v>0.82194974990000003</v>
      </c>
      <c r="C294" s="39"/>
      <c r="D294" s="39"/>
      <c r="E294" s="39">
        <v>1.6558919589000001</v>
      </c>
      <c r="F294" s="39"/>
      <c r="G294" s="39">
        <v>0.8468206318</v>
      </c>
      <c r="H294" s="39"/>
      <c r="I294" s="39"/>
      <c r="J294" s="39">
        <v>1.7945374977999999</v>
      </c>
      <c r="K294" s="39"/>
      <c r="L294" s="44">
        <f t="shared" si="12"/>
        <v>1</v>
      </c>
      <c r="M294" s="44">
        <f t="shared" si="13"/>
        <v>0</v>
      </c>
      <c r="N294" s="44">
        <f t="shared" si="14"/>
        <v>0</v>
      </c>
    </row>
    <row r="295" spans="1:14" ht="15.4" x14ac:dyDescent="0.45">
      <c r="A295" s="40" t="s">
        <v>1321</v>
      </c>
      <c r="B295" s="39">
        <v>1.6324462639999999</v>
      </c>
      <c r="C295" s="39"/>
      <c r="D295" s="39"/>
      <c r="E295" s="39">
        <v>2.6644982668999999</v>
      </c>
      <c r="F295" s="39"/>
      <c r="G295" s="39">
        <v>1.4699025709</v>
      </c>
      <c r="H295" s="39"/>
      <c r="I295" s="39"/>
      <c r="J295" s="39">
        <v>2.8810988547999998</v>
      </c>
      <c r="K295" s="39"/>
      <c r="L295" s="44">
        <f t="shared" si="12"/>
        <v>0</v>
      </c>
      <c r="M295" s="44">
        <f t="shared" si="13"/>
        <v>0</v>
      </c>
      <c r="N295" s="44">
        <f t="shared" si="14"/>
        <v>0</v>
      </c>
    </row>
    <row r="296" spans="1:14" ht="15.4" x14ac:dyDescent="0.45">
      <c r="A296" s="40" t="s">
        <v>1322</v>
      </c>
      <c r="B296" s="39">
        <v>1.5662769035999999</v>
      </c>
      <c r="C296" s="39"/>
      <c r="D296" s="39"/>
      <c r="E296" s="39">
        <v>2.6632232951999999</v>
      </c>
      <c r="F296" s="39"/>
      <c r="G296" s="39">
        <v>1.318482894</v>
      </c>
      <c r="H296" s="39"/>
      <c r="I296" s="39"/>
      <c r="J296" s="39">
        <v>2.9074767443999998</v>
      </c>
      <c r="K296" s="39"/>
      <c r="L296" s="44">
        <f t="shared" si="12"/>
        <v>0</v>
      </c>
      <c r="M296" s="44">
        <f t="shared" si="13"/>
        <v>0</v>
      </c>
      <c r="N296" s="44">
        <f t="shared" si="14"/>
        <v>0</v>
      </c>
    </row>
    <row r="297" spans="1:14" ht="15.4" x14ac:dyDescent="0.45">
      <c r="A297" s="40" t="s">
        <v>1323</v>
      </c>
      <c r="B297" s="39">
        <v>1.7125525079999999</v>
      </c>
      <c r="C297" s="39"/>
      <c r="D297" s="39"/>
      <c r="E297" s="39">
        <v>3.3168963167999999</v>
      </c>
      <c r="F297" s="39"/>
      <c r="G297" s="39">
        <v>1.5566972561000001</v>
      </c>
      <c r="H297" s="39"/>
      <c r="I297" s="39"/>
      <c r="J297" s="39">
        <v>3.4420147039</v>
      </c>
      <c r="K297" s="39"/>
      <c r="L297" s="44">
        <f t="shared" si="12"/>
        <v>0</v>
      </c>
      <c r="M297" s="44">
        <f t="shared" si="13"/>
        <v>0</v>
      </c>
      <c r="N297" s="44">
        <f t="shared" si="14"/>
        <v>0</v>
      </c>
    </row>
    <row r="298" spans="1:14" ht="15.4" x14ac:dyDescent="0.45">
      <c r="A298" s="40" t="s">
        <v>1324</v>
      </c>
      <c r="B298" s="39">
        <v>1.3715516155</v>
      </c>
      <c r="C298" s="39"/>
      <c r="D298" s="39"/>
      <c r="E298" s="39">
        <v>2.8467110904999999</v>
      </c>
      <c r="F298" s="39"/>
      <c r="G298" s="39">
        <v>1.2432226530999999</v>
      </c>
      <c r="H298" s="39"/>
      <c r="I298" s="39"/>
      <c r="J298" s="39">
        <v>3.1100882640999998</v>
      </c>
      <c r="K298" s="39"/>
      <c r="L298" s="44">
        <f t="shared" si="12"/>
        <v>0</v>
      </c>
      <c r="M298" s="44">
        <f t="shared" si="13"/>
        <v>0</v>
      </c>
      <c r="N298" s="44">
        <f t="shared" si="14"/>
        <v>0</v>
      </c>
    </row>
    <row r="299" spans="1:14" ht="15.4" x14ac:dyDescent="0.45">
      <c r="A299" s="40" t="s">
        <v>1325</v>
      </c>
      <c r="B299" s="39">
        <v>1.9096714123</v>
      </c>
      <c r="C299" s="39"/>
      <c r="D299" s="39"/>
      <c r="E299" s="39">
        <v>2.8329505235000001</v>
      </c>
      <c r="F299" s="39"/>
      <c r="G299" s="39">
        <v>1.7660591644000001</v>
      </c>
      <c r="H299" s="39"/>
      <c r="I299" s="39"/>
      <c r="J299" s="39">
        <v>3.0187772173999998</v>
      </c>
      <c r="K299" s="39"/>
      <c r="L299" s="44">
        <f t="shared" si="12"/>
        <v>0</v>
      </c>
      <c r="M299" s="44">
        <f t="shared" si="13"/>
        <v>0</v>
      </c>
      <c r="N299" s="44">
        <f t="shared" si="14"/>
        <v>0</v>
      </c>
    </row>
    <row r="300" spans="1:14" ht="15.4" x14ac:dyDescent="0.45">
      <c r="A300" s="40" t="s">
        <v>1326</v>
      </c>
      <c r="B300" s="39">
        <v>1.5983947225999999</v>
      </c>
      <c r="C300" s="39"/>
      <c r="D300" s="39"/>
      <c r="E300" s="39">
        <v>2.2932393539999998</v>
      </c>
      <c r="F300" s="39"/>
      <c r="G300" s="39">
        <v>1.5543050314</v>
      </c>
      <c r="H300" s="39"/>
      <c r="I300" s="39"/>
      <c r="J300" s="39">
        <v>2.6218189853</v>
      </c>
      <c r="K300" s="39"/>
      <c r="L300" s="44">
        <f t="shared" si="12"/>
        <v>0</v>
      </c>
      <c r="M300" s="44">
        <f t="shared" si="13"/>
        <v>0</v>
      </c>
      <c r="N300" s="44">
        <f t="shared" si="14"/>
        <v>0</v>
      </c>
    </row>
    <row r="301" spans="1:14" ht="15.4" x14ac:dyDescent="0.45">
      <c r="A301" s="39" t="s">
        <v>1327</v>
      </c>
      <c r="B301" s="39">
        <v>1.3837263366000001</v>
      </c>
      <c r="C301" s="39"/>
      <c r="D301" s="39"/>
      <c r="E301" s="39">
        <v>2.1056634825999998</v>
      </c>
      <c r="F301" s="39"/>
      <c r="G301" s="39">
        <v>1.2827576748</v>
      </c>
      <c r="H301" s="39"/>
      <c r="I301" s="39"/>
      <c r="J301" s="39">
        <v>2.2581865412000002</v>
      </c>
      <c r="K301" s="39"/>
      <c r="L301" s="44">
        <f t="shared" si="12"/>
        <v>0</v>
      </c>
      <c r="M301" s="44">
        <f t="shared" si="13"/>
        <v>0</v>
      </c>
      <c r="N301" s="44">
        <f t="shared" si="14"/>
        <v>0</v>
      </c>
    </row>
    <row r="302" spans="1:14" ht="15.4" x14ac:dyDescent="0.45">
      <c r="A302" s="39" t="s">
        <v>1328</v>
      </c>
      <c r="B302" s="39">
        <v>1.4199979629999999</v>
      </c>
      <c r="C302" s="39"/>
      <c r="D302" s="39"/>
      <c r="E302" s="39">
        <v>2.5902599796999999</v>
      </c>
      <c r="F302" s="39"/>
      <c r="G302" s="39">
        <v>1.2753846323</v>
      </c>
      <c r="H302" s="39"/>
      <c r="I302" s="39"/>
      <c r="J302" s="39">
        <v>2.8274262508999999</v>
      </c>
      <c r="K302" s="39"/>
      <c r="L302" s="44">
        <f t="shared" si="12"/>
        <v>0</v>
      </c>
      <c r="M302" s="44">
        <f t="shared" si="13"/>
        <v>0</v>
      </c>
      <c r="N302" s="44">
        <f t="shared" si="14"/>
        <v>0</v>
      </c>
    </row>
    <row r="303" spans="1:14" ht="15.4" x14ac:dyDescent="0.45">
      <c r="A303" s="39" t="s">
        <v>1329</v>
      </c>
      <c r="B303" s="39">
        <v>0.53958384140000004</v>
      </c>
      <c r="C303" s="39"/>
      <c r="D303" s="39"/>
      <c r="E303" s="39">
        <v>4.0151346978999998</v>
      </c>
      <c r="F303" s="39"/>
      <c r="G303" s="39">
        <v>0.44861704029999999</v>
      </c>
      <c r="H303" s="39"/>
      <c r="I303" s="39"/>
      <c r="J303" s="39">
        <v>4.079010566</v>
      </c>
      <c r="K303" s="39"/>
      <c r="L303" s="44">
        <f t="shared" si="12"/>
        <v>0</v>
      </c>
      <c r="M303" s="44">
        <f t="shared" si="13"/>
        <v>0</v>
      </c>
      <c r="N303" s="44">
        <f t="shared" si="14"/>
        <v>0</v>
      </c>
    </row>
    <row r="304" spans="1:14" ht="15.4" x14ac:dyDescent="0.45">
      <c r="A304" s="39" t="s">
        <v>1330</v>
      </c>
      <c r="B304" s="39">
        <v>2.1285619428000002</v>
      </c>
      <c r="C304" s="39"/>
      <c r="D304" s="39"/>
      <c r="E304" s="39">
        <v>2.3452216078000001</v>
      </c>
      <c r="F304" s="39"/>
      <c r="G304" s="39">
        <v>2.1158454725000002</v>
      </c>
      <c r="H304" s="39"/>
      <c r="I304" s="39"/>
      <c r="J304" s="39">
        <v>2.6419757444999998</v>
      </c>
      <c r="K304" s="39"/>
      <c r="L304" s="44">
        <f t="shared" si="12"/>
        <v>0</v>
      </c>
      <c r="M304" s="44">
        <f t="shared" si="13"/>
        <v>0</v>
      </c>
      <c r="N304" s="44">
        <f t="shared" si="14"/>
        <v>0</v>
      </c>
    </row>
    <row r="305" spans="1:14" ht="15.4" x14ac:dyDescent="0.45">
      <c r="A305" s="39" t="s">
        <v>1331</v>
      </c>
      <c r="B305" s="39">
        <v>0.1863593294</v>
      </c>
      <c r="C305" s="39"/>
      <c r="D305" s="39"/>
      <c r="E305" s="39">
        <v>2.8154842304000001</v>
      </c>
      <c r="F305" s="39"/>
      <c r="G305" s="39">
        <v>0.12560099690000001</v>
      </c>
      <c r="H305" s="39"/>
      <c r="I305" s="39"/>
      <c r="J305" s="39">
        <v>2.9049965704999998</v>
      </c>
      <c r="K305" s="39"/>
      <c r="L305" s="44">
        <f t="shared" si="12"/>
        <v>0</v>
      </c>
      <c r="M305" s="44">
        <f t="shared" si="13"/>
        <v>0</v>
      </c>
      <c r="N305" s="44">
        <f t="shared" si="14"/>
        <v>0</v>
      </c>
    </row>
    <row r="306" spans="1:14" ht="15.4" x14ac:dyDescent="0.45">
      <c r="A306" s="39" t="s">
        <v>1332</v>
      </c>
      <c r="B306" s="39">
        <v>2.3598895845999999</v>
      </c>
      <c r="C306" s="39"/>
      <c r="D306" s="39"/>
      <c r="E306" s="39">
        <v>2.8153394261</v>
      </c>
      <c r="F306" s="39"/>
      <c r="G306" s="39">
        <v>2.3888625330000002</v>
      </c>
      <c r="H306" s="39"/>
      <c r="I306" s="39"/>
      <c r="J306" s="39">
        <v>2.9474147684999998</v>
      </c>
      <c r="K306" s="39"/>
      <c r="L306" s="44">
        <f t="shared" si="12"/>
        <v>0</v>
      </c>
      <c r="M306" s="44">
        <f t="shared" si="13"/>
        <v>0</v>
      </c>
      <c r="N306" s="44">
        <f t="shared" si="14"/>
        <v>0</v>
      </c>
    </row>
    <row r="307" spans="1:14" ht="15.4" x14ac:dyDescent="0.45">
      <c r="A307" s="39" t="s">
        <v>1333</v>
      </c>
      <c r="B307" s="39">
        <v>2.4562208369</v>
      </c>
      <c r="C307" s="39"/>
      <c r="D307" s="39"/>
      <c r="E307" s="39">
        <v>3.4791465968000002</v>
      </c>
      <c r="F307" s="39"/>
      <c r="G307" s="39">
        <v>2.2730447012999999</v>
      </c>
      <c r="H307" s="39"/>
      <c r="I307" s="39"/>
      <c r="J307" s="39">
        <v>3.4751644016999998</v>
      </c>
      <c r="K307" s="39"/>
      <c r="L307" s="44">
        <f t="shared" si="12"/>
        <v>0</v>
      </c>
      <c r="M307" s="44">
        <f t="shared" si="13"/>
        <v>0</v>
      </c>
      <c r="N307" s="44">
        <f t="shared" si="14"/>
        <v>0</v>
      </c>
    </row>
    <row r="308" spans="1:14" ht="15.4" x14ac:dyDescent="0.45">
      <c r="A308" s="39" t="s">
        <v>1334</v>
      </c>
      <c r="B308" s="39">
        <v>1.5548161899999999E-2</v>
      </c>
      <c r="C308" s="39"/>
      <c r="D308" s="39"/>
      <c r="E308" s="39">
        <v>1.9766447886</v>
      </c>
      <c r="F308" s="39"/>
      <c r="G308" s="39">
        <v>1.9043109799999999E-2</v>
      </c>
      <c r="H308" s="39"/>
      <c r="I308" s="39"/>
      <c r="J308" s="39">
        <v>2.1868015281000002</v>
      </c>
      <c r="K308" s="39"/>
      <c r="L308" s="44">
        <f t="shared" si="12"/>
        <v>1</v>
      </c>
      <c r="M308" s="44">
        <f t="shared" si="13"/>
        <v>0</v>
      </c>
      <c r="N308" s="44">
        <f t="shared" si="14"/>
        <v>0</v>
      </c>
    </row>
    <row r="309" spans="1:14" ht="15.4" x14ac:dyDescent="0.45">
      <c r="A309" s="39" t="s">
        <v>1335</v>
      </c>
      <c r="B309" s="39">
        <v>0.38274500459999999</v>
      </c>
      <c r="C309" s="39"/>
      <c r="D309" s="39"/>
      <c r="E309" s="39">
        <v>2.7387997040999998</v>
      </c>
      <c r="F309" s="39"/>
      <c r="G309" s="39">
        <v>0.31416975180000001</v>
      </c>
      <c r="H309" s="39"/>
      <c r="I309" s="39"/>
      <c r="J309" s="39">
        <v>2.8941643735999998</v>
      </c>
      <c r="K309" s="39"/>
      <c r="L309" s="44">
        <f t="shared" si="12"/>
        <v>0</v>
      </c>
      <c r="M309" s="44">
        <f t="shared" si="13"/>
        <v>0</v>
      </c>
      <c r="N309" s="44">
        <f t="shared" si="14"/>
        <v>0</v>
      </c>
    </row>
    <row r="310" spans="1:14" ht="15.4" x14ac:dyDescent="0.45">
      <c r="A310" s="39" t="s">
        <v>1336</v>
      </c>
      <c r="B310" s="39">
        <v>2.0298108579999998</v>
      </c>
      <c r="C310" s="39"/>
      <c r="D310" s="39"/>
      <c r="E310" s="39">
        <v>3.0598982497999998</v>
      </c>
      <c r="F310" s="39"/>
      <c r="G310" s="39">
        <v>1.8233130627</v>
      </c>
      <c r="H310" s="39"/>
      <c r="I310" s="39"/>
      <c r="J310" s="39">
        <v>3.3089892835999999</v>
      </c>
      <c r="K310" s="39"/>
      <c r="L310" s="44">
        <f t="shared" si="12"/>
        <v>0</v>
      </c>
      <c r="M310" s="44">
        <f t="shared" si="13"/>
        <v>0</v>
      </c>
      <c r="N310" s="44">
        <f t="shared" si="14"/>
        <v>0</v>
      </c>
    </row>
    <row r="311" spans="1:14" ht="15.4" x14ac:dyDescent="0.45">
      <c r="A311" s="39" t="s">
        <v>1337</v>
      </c>
      <c r="B311" s="39">
        <v>2.0900846311999999</v>
      </c>
      <c r="C311" s="39"/>
      <c r="D311" s="39"/>
      <c r="E311" s="39">
        <v>3.1442156700999999</v>
      </c>
      <c r="F311" s="39"/>
      <c r="G311" s="39">
        <v>2.1447918213000001</v>
      </c>
      <c r="H311" s="39"/>
      <c r="I311" s="39"/>
      <c r="J311" s="39">
        <v>3.4964692664000001</v>
      </c>
      <c r="K311" s="39"/>
      <c r="L311" s="44">
        <f t="shared" si="12"/>
        <v>0</v>
      </c>
      <c r="M311" s="44">
        <f t="shared" si="13"/>
        <v>0</v>
      </c>
      <c r="N311" s="44">
        <f t="shared" si="14"/>
        <v>0</v>
      </c>
    </row>
    <row r="312" spans="1:14" ht="15.4" x14ac:dyDescent="0.45">
      <c r="A312" s="39" t="s">
        <v>1338</v>
      </c>
      <c r="B312" s="39">
        <v>2.2349217259</v>
      </c>
      <c r="C312" s="39"/>
      <c r="D312" s="39"/>
      <c r="E312" s="39">
        <v>3.4679819885000001</v>
      </c>
      <c r="F312" s="39"/>
      <c r="G312" s="39">
        <v>2.0512681400999999</v>
      </c>
      <c r="H312" s="39"/>
      <c r="I312" s="39"/>
      <c r="J312" s="39">
        <v>3.6174415907999999</v>
      </c>
      <c r="K312" s="39"/>
      <c r="L312" s="44">
        <f t="shared" si="12"/>
        <v>0</v>
      </c>
      <c r="M312" s="44">
        <f t="shared" si="13"/>
        <v>0</v>
      </c>
      <c r="N312" s="44">
        <f t="shared" si="14"/>
        <v>0</v>
      </c>
    </row>
    <row r="313" spans="1:14" ht="15.4" x14ac:dyDescent="0.45">
      <c r="A313" s="39" t="s">
        <v>1339</v>
      </c>
      <c r="B313" s="39">
        <v>0.54204896570000005</v>
      </c>
      <c r="C313" s="39"/>
      <c r="D313" s="39"/>
      <c r="E313" s="39">
        <v>4.0313723913999997</v>
      </c>
      <c r="F313" s="39"/>
      <c r="G313" s="39">
        <v>0.34967770110000002</v>
      </c>
      <c r="H313" s="39"/>
      <c r="I313" s="39"/>
      <c r="J313" s="39">
        <v>4.2271909686000004</v>
      </c>
      <c r="K313" s="39"/>
      <c r="L313" s="44">
        <f t="shared" si="12"/>
        <v>0</v>
      </c>
      <c r="M313" s="44">
        <f t="shared" si="13"/>
        <v>0</v>
      </c>
      <c r="N313" s="44">
        <f t="shared" si="14"/>
        <v>0</v>
      </c>
    </row>
    <row r="314" spans="1:14" ht="15.4" x14ac:dyDescent="0.45">
      <c r="A314" s="39" t="s">
        <v>1340</v>
      </c>
      <c r="B314" s="39">
        <v>1.5488344858</v>
      </c>
      <c r="C314" s="39"/>
      <c r="D314" s="39"/>
      <c r="E314" s="39">
        <v>3.0036412014999998</v>
      </c>
      <c r="F314" s="39"/>
      <c r="G314" s="39">
        <v>1.4087098963</v>
      </c>
      <c r="H314" s="39"/>
      <c r="I314" s="39"/>
      <c r="J314" s="39">
        <v>3.3929983631999998</v>
      </c>
      <c r="K314" s="39"/>
      <c r="L314" s="44">
        <f t="shared" si="12"/>
        <v>0</v>
      </c>
      <c r="M314" s="44">
        <f t="shared" si="13"/>
        <v>0</v>
      </c>
      <c r="N314" s="44">
        <f t="shared" si="14"/>
        <v>0</v>
      </c>
    </row>
    <row r="315" spans="1:14" ht="15.4" x14ac:dyDescent="0.45">
      <c r="A315" s="39" t="s">
        <v>1341</v>
      </c>
      <c r="B315" s="39">
        <v>1.1403034772</v>
      </c>
      <c r="C315" s="39"/>
      <c r="D315" s="39"/>
      <c r="E315" s="39">
        <v>3.8717281951000002</v>
      </c>
      <c r="F315" s="39"/>
      <c r="G315" s="39">
        <v>0.74709977549999995</v>
      </c>
      <c r="H315" s="39"/>
      <c r="I315" s="39"/>
      <c r="J315" s="39">
        <v>4.0858884598999996</v>
      </c>
      <c r="K315" s="39"/>
      <c r="L315" s="44">
        <f t="shared" si="12"/>
        <v>0</v>
      </c>
      <c r="M315" s="44">
        <f t="shared" si="13"/>
        <v>0</v>
      </c>
      <c r="N315" s="44">
        <f t="shared" si="14"/>
        <v>0</v>
      </c>
    </row>
    <row r="316" spans="1:14" ht="15.4" x14ac:dyDescent="0.45">
      <c r="A316" s="39" t="s">
        <v>1342</v>
      </c>
      <c r="B316" s="39">
        <v>2.186558947</v>
      </c>
      <c r="C316" s="39"/>
      <c r="D316" s="39"/>
      <c r="E316" s="39">
        <v>2.8698745400000001</v>
      </c>
      <c r="F316" s="39"/>
      <c r="G316" s="39">
        <v>2.1387692816000001</v>
      </c>
      <c r="H316" s="39"/>
      <c r="I316" s="39"/>
      <c r="J316" s="39">
        <v>3.068462185</v>
      </c>
      <c r="K316" s="39"/>
      <c r="L316" s="44">
        <f t="shared" si="12"/>
        <v>0</v>
      </c>
      <c r="M316" s="44">
        <f t="shared" si="13"/>
        <v>0</v>
      </c>
      <c r="N316" s="44">
        <f t="shared" si="14"/>
        <v>0</v>
      </c>
    </row>
    <row r="317" spans="1:14" ht="15.4" x14ac:dyDescent="0.45">
      <c r="A317" s="39" t="s">
        <v>1343</v>
      </c>
      <c r="B317" s="39">
        <v>0.7159113896</v>
      </c>
      <c r="C317" s="39"/>
      <c r="D317" s="39"/>
      <c r="E317" s="39">
        <v>4.5299791386999999</v>
      </c>
      <c r="F317" s="39"/>
      <c r="G317" s="39">
        <v>0.45929475530000002</v>
      </c>
      <c r="H317" s="39"/>
      <c r="I317" s="39"/>
      <c r="J317" s="39">
        <v>4.7435792063999997</v>
      </c>
      <c r="K317" s="39"/>
      <c r="L317" s="44">
        <f t="shared" si="12"/>
        <v>0</v>
      </c>
      <c r="M317" s="44">
        <f t="shared" si="13"/>
        <v>0</v>
      </c>
      <c r="N317" s="44">
        <f t="shared" si="14"/>
        <v>0</v>
      </c>
    </row>
    <row r="318" spans="1:14" ht="15.4" x14ac:dyDescent="0.45">
      <c r="A318" s="39" t="s">
        <v>1344</v>
      </c>
      <c r="B318" s="39">
        <v>4.0152055949000003</v>
      </c>
      <c r="C318" s="39"/>
      <c r="D318" s="39"/>
      <c r="E318" s="39">
        <v>5.3070233169999996</v>
      </c>
      <c r="F318" s="39"/>
      <c r="G318" s="39">
        <v>3.9063922609000001</v>
      </c>
      <c r="H318" s="39"/>
      <c r="I318" s="39"/>
      <c r="J318" s="39">
        <v>5.6716890567</v>
      </c>
      <c r="K318" s="39"/>
      <c r="L318" s="44">
        <f t="shared" si="12"/>
        <v>0</v>
      </c>
      <c r="M318" s="44">
        <f t="shared" si="13"/>
        <v>0</v>
      </c>
      <c r="N318" s="44">
        <f t="shared" si="14"/>
        <v>0</v>
      </c>
    </row>
    <row r="319" spans="1:14" ht="15.4" x14ac:dyDescent="0.45">
      <c r="A319" s="39" t="s">
        <v>1345</v>
      </c>
      <c r="B319" s="39">
        <v>2.4810927164000001</v>
      </c>
      <c r="C319" s="39"/>
      <c r="D319" s="39"/>
      <c r="E319" s="39">
        <v>4.1845987546999996</v>
      </c>
      <c r="F319" s="39"/>
      <c r="G319" s="39">
        <v>2.2989540010999998</v>
      </c>
      <c r="H319" s="39"/>
      <c r="I319" s="39"/>
      <c r="J319" s="39">
        <v>4.4657769484000003</v>
      </c>
      <c r="K319" s="39"/>
      <c r="L319" s="44">
        <f t="shared" si="12"/>
        <v>0</v>
      </c>
      <c r="M319" s="44">
        <f t="shared" si="13"/>
        <v>0</v>
      </c>
      <c r="N319" s="44">
        <f t="shared" si="14"/>
        <v>0</v>
      </c>
    </row>
    <row r="320" spans="1:14" ht="15.4" x14ac:dyDescent="0.45">
      <c r="A320" s="39" t="s">
        <v>1346</v>
      </c>
      <c r="B320" s="39">
        <v>3.5418686032000002</v>
      </c>
      <c r="C320" s="39"/>
      <c r="D320" s="39"/>
      <c r="E320" s="39">
        <v>5.2065244774000004</v>
      </c>
      <c r="F320" s="39"/>
      <c r="G320" s="39">
        <v>3.4415947681999999</v>
      </c>
      <c r="H320" s="39"/>
      <c r="I320" s="39"/>
      <c r="J320" s="39">
        <v>5.8211481832</v>
      </c>
      <c r="K320" s="39"/>
      <c r="L320" s="44">
        <f t="shared" si="12"/>
        <v>0</v>
      </c>
      <c r="M320" s="44">
        <f t="shared" si="13"/>
        <v>0</v>
      </c>
      <c r="N320" s="44">
        <f t="shared" si="14"/>
        <v>0</v>
      </c>
    </row>
    <row r="321" spans="1:14" ht="15.4" x14ac:dyDescent="0.45">
      <c r="A321" s="39" t="s">
        <v>1347</v>
      </c>
      <c r="B321" s="39">
        <v>1.0458167288</v>
      </c>
      <c r="C321" s="39"/>
      <c r="D321" s="39"/>
      <c r="E321" s="39">
        <v>1.3429399633000001</v>
      </c>
      <c r="F321" s="39"/>
      <c r="G321" s="39">
        <v>1.0716006247000001</v>
      </c>
      <c r="H321" s="39"/>
      <c r="I321" s="39"/>
      <c r="J321" s="39">
        <v>1.4896369282999999</v>
      </c>
      <c r="K321" s="39"/>
      <c r="L321" s="44">
        <f t="shared" si="12"/>
        <v>1</v>
      </c>
      <c r="M321" s="44">
        <f t="shared" si="13"/>
        <v>0</v>
      </c>
      <c r="N321" s="44">
        <f t="shared" si="14"/>
        <v>0</v>
      </c>
    </row>
    <row r="322" spans="1:14" ht="15.4" x14ac:dyDescent="0.45">
      <c r="A322" s="39" t="s">
        <v>1348</v>
      </c>
      <c r="B322" s="39">
        <v>1.6613434869000001</v>
      </c>
      <c r="C322" s="39"/>
      <c r="D322" s="39"/>
      <c r="E322" s="39">
        <v>4.4212709391000002</v>
      </c>
      <c r="F322" s="39"/>
      <c r="G322" s="39">
        <v>1.0729078004999999</v>
      </c>
      <c r="H322" s="39"/>
      <c r="I322" s="39"/>
      <c r="J322" s="39">
        <v>4.6158451200000004</v>
      </c>
      <c r="K322" s="39"/>
      <c r="L322" s="44">
        <f t="shared" si="12"/>
        <v>0</v>
      </c>
      <c r="M322" s="44">
        <f t="shared" si="13"/>
        <v>0</v>
      </c>
      <c r="N322" s="44">
        <f t="shared" si="14"/>
        <v>0</v>
      </c>
    </row>
    <row r="323" spans="1:14" ht="15.4" x14ac:dyDescent="0.45">
      <c r="A323" s="39" t="s">
        <v>1349</v>
      </c>
      <c r="B323" s="39">
        <v>2.6982846718000002</v>
      </c>
      <c r="C323" s="39"/>
      <c r="D323" s="39"/>
      <c r="E323" s="39">
        <v>5.1100380389</v>
      </c>
      <c r="F323" s="39"/>
      <c r="G323" s="39">
        <v>2.5939312348999999</v>
      </c>
      <c r="H323" s="39"/>
      <c r="I323" s="39"/>
      <c r="J323" s="39">
        <v>5.5243569506999997</v>
      </c>
      <c r="K323" s="39"/>
      <c r="L323" s="44">
        <f t="shared" ref="L323:L366" si="15">IF(E323&lt;=2,1,0)</f>
        <v>0</v>
      </c>
      <c r="M323" s="44">
        <f t="shared" ref="M323:M366" si="16">IF(G323-B323*3.1847898379+0.02715397&gt;0,1,0)</f>
        <v>0</v>
      </c>
      <c r="N323" s="44">
        <f t="shared" ref="N323:N366" si="17">IF(L323+M323=2,1,0)</f>
        <v>0</v>
      </c>
    </row>
    <row r="324" spans="1:14" ht="15.4" x14ac:dyDescent="0.45">
      <c r="A324" s="39" t="s">
        <v>1350</v>
      </c>
      <c r="B324" s="39">
        <v>1.7143213396999999</v>
      </c>
      <c r="C324" s="39"/>
      <c r="D324" s="39"/>
      <c r="E324" s="39">
        <v>3.6511328881999998</v>
      </c>
      <c r="F324" s="39"/>
      <c r="G324" s="39">
        <v>1.5502695528999999</v>
      </c>
      <c r="H324" s="39"/>
      <c r="I324" s="39"/>
      <c r="J324" s="39">
        <v>3.8767688277999999</v>
      </c>
      <c r="K324" s="39"/>
      <c r="L324" s="44">
        <f t="shared" si="15"/>
        <v>0</v>
      </c>
      <c r="M324" s="44">
        <f t="shared" si="16"/>
        <v>0</v>
      </c>
      <c r="N324" s="44">
        <f t="shared" si="17"/>
        <v>0</v>
      </c>
    </row>
    <row r="325" spans="1:14" ht="15.4" x14ac:dyDescent="0.45">
      <c r="A325" s="39" t="s">
        <v>1351</v>
      </c>
      <c r="B325" s="39">
        <v>0.5703725516</v>
      </c>
      <c r="C325" s="39"/>
      <c r="D325" s="39"/>
      <c r="E325" s="39">
        <v>3.2768113104999999</v>
      </c>
      <c r="F325" s="39"/>
      <c r="G325" s="39">
        <v>0.41721546739999998</v>
      </c>
      <c r="H325" s="39"/>
      <c r="I325" s="39"/>
      <c r="J325" s="39">
        <v>3.5740316243999999</v>
      </c>
      <c r="K325" s="39"/>
      <c r="L325" s="44">
        <f t="shared" si="15"/>
        <v>0</v>
      </c>
      <c r="M325" s="44">
        <f t="shared" si="16"/>
        <v>0</v>
      </c>
      <c r="N325" s="44">
        <f t="shared" si="17"/>
        <v>0</v>
      </c>
    </row>
    <row r="326" spans="1:14" ht="15.4" x14ac:dyDescent="0.45">
      <c r="A326" s="39" t="s">
        <v>1352</v>
      </c>
      <c r="B326" s="39">
        <v>1.4285925166</v>
      </c>
      <c r="C326" s="39"/>
      <c r="D326" s="39"/>
      <c r="E326" s="39">
        <v>2.6054728163999998</v>
      </c>
      <c r="F326" s="39"/>
      <c r="G326" s="39">
        <v>1.3533670957999999</v>
      </c>
      <c r="H326" s="39"/>
      <c r="I326" s="39"/>
      <c r="J326" s="39">
        <v>2.9325881808999998</v>
      </c>
      <c r="K326" s="39"/>
      <c r="L326" s="44">
        <f t="shared" si="15"/>
        <v>0</v>
      </c>
      <c r="M326" s="44">
        <f t="shared" si="16"/>
        <v>0</v>
      </c>
      <c r="N326" s="44">
        <f t="shared" si="17"/>
        <v>0</v>
      </c>
    </row>
    <row r="327" spans="1:14" ht="15.4" x14ac:dyDescent="0.45">
      <c r="A327" s="39" t="s">
        <v>1353</v>
      </c>
      <c r="B327" s="39">
        <v>2.1692924113999998</v>
      </c>
      <c r="C327" s="39"/>
      <c r="D327" s="39"/>
      <c r="E327" s="39">
        <v>4.9407159039000001</v>
      </c>
      <c r="F327" s="39"/>
      <c r="G327" s="39">
        <v>1.4465274885999999</v>
      </c>
      <c r="H327" s="39"/>
      <c r="I327" s="39"/>
      <c r="J327" s="39">
        <v>5.3021981295999998</v>
      </c>
      <c r="K327" s="39"/>
      <c r="L327" s="44">
        <f t="shared" si="15"/>
        <v>0</v>
      </c>
      <c r="M327" s="44">
        <f t="shared" si="16"/>
        <v>0</v>
      </c>
      <c r="N327" s="44">
        <f t="shared" si="17"/>
        <v>0</v>
      </c>
    </row>
    <row r="328" spans="1:14" ht="15.4" x14ac:dyDescent="0.45">
      <c r="A328" s="39" t="s">
        <v>1354</v>
      </c>
      <c r="B328" s="39">
        <v>1.3017586943999999</v>
      </c>
      <c r="C328" s="39"/>
      <c r="D328" s="39"/>
      <c r="E328" s="39">
        <v>2.8522147910000002</v>
      </c>
      <c r="F328" s="39"/>
      <c r="G328" s="39">
        <v>1.0500915713000001</v>
      </c>
      <c r="H328" s="39"/>
      <c r="I328" s="39"/>
      <c r="J328" s="39">
        <v>3.0867703880000001</v>
      </c>
      <c r="K328" s="39"/>
      <c r="L328" s="44">
        <f t="shared" si="15"/>
        <v>0</v>
      </c>
      <c r="M328" s="44">
        <f t="shared" si="16"/>
        <v>0</v>
      </c>
      <c r="N328" s="44">
        <f t="shared" si="17"/>
        <v>0</v>
      </c>
    </row>
    <row r="329" spans="1:14" ht="15.4" x14ac:dyDescent="0.45">
      <c r="A329" s="39" t="s">
        <v>1355</v>
      </c>
      <c r="B329" s="39">
        <v>1.0159944478</v>
      </c>
      <c r="C329" s="39"/>
      <c r="D329" s="39"/>
      <c r="E329" s="39">
        <v>3.7223066235000002</v>
      </c>
      <c r="F329" s="39"/>
      <c r="G329" s="39">
        <v>0.665954402</v>
      </c>
      <c r="H329" s="39"/>
      <c r="I329" s="39"/>
      <c r="J329" s="39">
        <v>3.9583038046999999</v>
      </c>
      <c r="K329" s="39"/>
      <c r="L329" s="44">
        <f t="shared" si="15"/>
        <v>0</v>
      </c>
      <c r="M329" s="44">
        <f t="shared" si="16"/>
        <v>0</v>
      </c>
      <c r="N329" s="44">
        <f t="shared" si="17"/>
        <v>0</v>
      </c>
    </row>
    <row r="330" spans="1:14" ht="15.4" x14ac:dyDescent="0.45">
      <c r="A330" s="39" t="s">
        <v>1356</v>
      </c>
      <c r="B330" s="39">
        <v>4.1175365863</v>
      </c>
      <c r="C330" s="39"/>
      <c r="D330" s="39"/>
      <c r="E330" s="39">
        <v>5.2755924283000004</v>
      </c>
      <c r="F330" s="39"/>
      <c r="G330" s="39">
        <v>4.0386922926000004</v>
      </c>
      <c r="H330" s="39"/>
      <c r="I330" s="39"/>
      <c r="J330" s="39">
        <v>5.6475946970999997</v>
      </c>
      <c r="K330" s="39"/>
      <c r="L330" s="44">
        <f t="shared" si="15"/>
        <v>0</v>
      </c>
      <c r="M330" s="44">
        <f t="shared" si="16"/>
        <v>0</v>
      </c>
      <c r="N330" s="44">
        <f t="shared" si="17"/>
        <v>0</v>
      </c>
    </row>
    <row r="331" spans="1:14" ht="15.4" x14ac:dyDescent="0.45">
      <c r="A331" s="39" t="s">
        <v>1357</v>
      </c>
      <c r="B331" s="39">
        <v>0.33866234760000002</v>
      </c>
      <c r="C331" s="39"/>
      <c r="D331" s="39"/>
      <c r="E331" s="39">
        <v>5.2506143549999997</v>
      </c>
      <c r="F331" s="39"/>
      <c r="G331" s="39">
        <v>0.3199741565</v>
      </c>
      <c r="H331" s="39"/>
      <c r="I331" s="39"/>
      <c r="J331" s="39">
        <v>5.4920940342</v>
      </c>
      <c r="K331" s="39"/>
      <c r="L331" s="44">
        <f t="shared" si="15"/>
        <v>0</v>
      </c>
      <c r="M331" s="44">
        <f t="shared" si="16"/>
        <v>0</v>
      </c>
      <c r="N331" s="44">
        <f t="shared" si="17"/>
        <v>0</v>
      </c>
    </row>
    <row r="332" spans="1:14" ht="15.4" x14ac:dyDescent="0.45">
      <c r="A332" s="41" t="s">
        <v>1358</v>
      </c>
      <c r="B332" s="41">
        <v>1.2395119999999999E-3</v>
      </c>
      <c r="C332" s="41">
        <v>1.60629986E-2</v>
      </c>
      <c r="D332" s="41">
        <v>0.14878734399999999</v>
      </c>
      <c r="E332" s="41">
        <v>0.2177910649</v>
      </c>
      <c r="F332" s="41">
        <v>0.41691821400000001</v>
      </c>
      <c r="G332" s="41">
        <v>2.8923528899999999E-2</v>
      </c>
      <c r="H332" s="41">
        <v>0.25478857110000003</v>
      </c>
      <c r="I332" s="41">
        <v>0.91327495059999997</v>
      </c>
      <c r="J332" s="41">
        <v>1.1458842253999999</v>
      </c>
      <c r="K332" s="41">
        <v>1.3985589246000001</v>
      </c>
      <c r="L332" s="44">
        <f t="shared" si="15"/>
        <v>1</v>
      </c>
      <c r="M332" s="44">
        <f t="shared" si="16"/>
        <v>1</v>
      </c>
      <c r="N332" s="44">
        <f t="shared" si="17"/>
        <v>1</v>
      </c>
    </row>
    <row r="333" spans="1:14" ht="15.4" x14ac:dyDescent="0.45">
      <c r="A333" s="39" t="s">
        <v>1359</v>
      </c>
      <c r="B333" s="39">
        <v>3.2256540847999999</v>
      </c>
      <c r="C333" s="39"/>
      <c r="D333" s="39"/>
      <c r="E333" s="39">
        <v>5.5663480586</v>
      </c>
      <c r="F333" s="39"/>
      <c r="G333" s="39">
        <v>2.8341050217000001</v>
      </c>
      <c r="H333" s="39"/>
      <c r="I333" s="39"/>
      <c r="J333" s="39">
        <v>6.0884589665000002</v>
      </c>
      <c r="K333" s="39"/>
      <c r="L333" s="44">
        <f t="shared" si="15"/>
        <v>0</v>
      </c>
      <c r="M333" s="44">
        <f t="shared" si="16"/>
        <v>0</v>
      </c>
      <c r="N333" s="44">
        <f t="shared" si="17"/>
        <v>0</v>
      </c>
    </row>
    <row r="334" spans="1:14" ht="15.4" x14ac:dyDescent="0.45">
      <c r="A334" s="39" t="s">
        <v>1360</v>
      </c>
      <c r="B334" s="39">
        <v>2.8366887232</v>
      </c>
      <c r="C334" s="39"/>
      <c r="D334" s="39"/>
      <c r="E334" s="39">
        <v>4.5491745733000002</v>
      </c>
      <c r="F334" s="39"/>
      <c r="G334" s="39">
        <v>2.6326982130999999</v>
      </c>
      <c r="H334" s="39"/>
      <c r="I334" s="39"/>
      <c r="J334" s="39">
        <v>5.0858082291000004</v>
      </c>
      <c r="K334" s="39"/>
      <c r="L334" s="44">
        <f t="shared" si="15"/>
        <v>0</v>
      </c>
      <c r="M334" s="44">
        <f t="shared" si="16"/>
        <v>0</v>
      </c>
      <c r="N334" s="44">
        <f t="shared" si="17"/>
        <v>0</v>
      </c>
    </row>
    <row r="335" spans="1:14" ht="15.4" x14ac:dyDescent="0.45">
      <c r="A335" s="39" t="s">
        <v>1361</v>
      </c>
      <c r="B335" s="39">
        <v>4.2130667059000002</v>
      </c>
      <c r="C335" s="39"/>
      <c r="D335" s="39"/>
      <c r="E335" s="39">
        <v>6.3004168801000002</v>
      </c>
      <c r="F335" s="39"/>
      <c r="G335" s="39">
        <v>4.4353568783000004</v>
      </c>
      <c r="H335" s="39"/>
      <c r="I335" s="39"/>
      <c r="J335" s="39">
        <v>6.9321541599999996</v>
      </c>
      <c r="K335" s="39"/>
      <c r="L335" s="44">
        <f t="shared" si="15"/>
        <v>0</v>
      </c>
      <c r="M335" s="44">
        <f t="shared" si="16"/>
        <v>0</v>
      </c>
      <c r="N335" s="44">
        <f t="shared" si="17"/>
        <v>0</v>
      </c>
    </row>
    <row r="336" spans="1:14" ht="15.4" x14ac:dyDescent="0.45">
      <c r="A336" s="39" t="s">
        <v>1362</v>
      </c>
      <c r="B336" s="39">
        <v>0.78340119559999999</v>
      </c>
      <c r="C336" s="39"/>
      <c r="D336" s="39"/>
      <c r="E336" s="39">
        <v>1.7839226336</v>
      </c>
      <c r="F336" s="39"/>
      <c r="G336" s="39">
        <v>0.64073546000000003</v>
      </c>
      <c r="H336" s="39"/>
      <c r="I336" s="39"/>
      <c r="J336" s="39">
        <v>1.9120194098000001</v>
      </c>
      <c r="K336" s="39"/>
      <c r="L336" s="44">
        <f t="shared" si="15"/>
        <v>1</v>
      </c>
      <c r="M336" s="44">
        <f t="shared" si="16"/>
        <v>0</v>
      </c>
      <c r="N336" s="44">
        <f t="shared" si="17"/>
        <v>0</v>
      </c>
    </row>
    <row r="337" spans="1:14" ht="15.4" x14ac:dyDescent="0.45">
      <c r="A337" s="39" t="s">
        <v>1363</v>
      </c>
      <c r="B337" s="39">
        <v>1.7538992313999999</v>
      </c>
      <c r="C337" s="39"/>
      <c r="D337" s="39"/>
      <c r="E337" s="39">
        <v>3.9140020238000002</v>
      </c>
      <c r="F337" s="39"/>
      <c r="G337" s="39">
        <v>1.4520812761999999</v>
      </c>
      <c r="H337" s="39"/>
      <c r="I337" s="39"/>
      <c r="J337" s="39">
        <v>4.3082159021999997</v>
      </c>
      <c r="K337" s="39"/>
      <c r="L337" s="44">
        <f t="shared" si="15"/>
        <v>0</v>
      </c>
      <c r="M337" s="44">
        <f t="shared" si="16"/>
        <v>0</v>
      </c>
      <c r="N337" s="44">
        <f t="shared" si="17"/>
        <v>0</v>
      </c>
    </row>
    <row r="338" spans="1:14" ht="15.4" x14ac:dyDescent="0.45">
      <c r="A338" s="39" t="s">
        <v>1364</v>
      </c>
      <c r="B338" s="39">
        <v>2.1799154107000001</v>
      </c>
      <c r="C338" s="39"/>
      <c r="D338" s="39"/>
      <c r="E338" s="39">
        <v>4.1933778966000004</v>
      </c>
      <c r="F338" s="39"/>
      <c r="G338" s="39">
        <v>1.9450477978</v>
      </c>
      <c r="H338" s="39"/>
      <c r="I338" s="39"/>
      <c r="J338" s="39">
        <v>4.3964918331999998</v>
      </c>
      <c r="K338" s="39"/>
      <c r="L338" s="44">
        <f t="shared" si="15"/>
        <v>0</v>
      </c>
      <c r="M338" s="44">
        <f t="shared" si="16"/>
        <v>0</v>
      </c>
      <c r="N338" s="44">
        <f t="shared" si="17"/>
        <v>0</v>
      </c>
    </row>
    <row r="339" spans="1:14" ht="15.4" x14ac:dyDescent="0.45">
      <c r="A339" s="39" t="s">
        <v>1365</v>
      </c>
      <c r="B339" s="39">
        <v>1.5722325526000001</v>
      </c>
      <c r="C339" s="39"/>
      <c r="D339" s="39"/>
      <c r="E339" s="39">
        <v>4.1643442266999999</v>
      </c>
      <c r="F339" s="39"/>
      <c r="G339" s="39">
        <v>1.2037910919999999</v>
      </c>
      <c r="H339" s="39"/>
      <c r="I339" s="39"/>
      <c r="J339" s="39">
        <v>4.4765703419999996</v>
      </c>
      <c r="K339" s="39"/>
      <c r="L339" s="44">
        <f t="shared" si="15"/>
        <v>0</v>
      </c>
      <c r="M339" s="44">
        <f t="shared" si="16"/>
        <v>0</v>
      </c>
      <c r="N339" s="44">
        <f t="shared" si="17"/>
        <v>0</v>
      </c>
    </row>
    <row r="340" spans="1:14" ht="15.4" x14ac:dyDescent="0.45">
      <c r="A340" s="40" t="s">
        <v>1366</v>
      </c>
      <c r="B340" s="40">
        <v>0.42928285649999998</v>
      </c>
      <c r="C340" s="40"/>
      <c r="D340" s="40"/>
      <c r="E340" s="40">
        <v>4.3901494225000004</v>
      </c>
      <c r="F340" s="40"/>
      <c r="G340" s="40">
        <v>0.28540836460000002</v>
      </c>
      <c r="H340" s="40"/>
      <c r="I340" s="40"/>
      <c r="J340" s="40">
        <v>4.5809407480999997</v>
      </c>
      <c r="K340" s="40"/>
      <c r="L340" s="44">
        <f t="shared" si="15"/>
        <v>0</v>
      </c>
      <c r="M340" s="44">
        <f t="shared" si="16"/>
        <v>0</v>
      </c>
      <c r="N340" s="44">
        <f t="shared" si="17"/>
        <v>0</v>
      </c>
    </row>
    <row r="341" spans="1:14" ht="15.4" x14ac:dyDescent="0.45">
      <c r="A341" s="39" t="s">
        <v>1367</v>
      </c>
      <c r="B341" s="39">
        <v>2.1562117792</v>
      </c>
      <c r="C341" s="39"/>
      <c r="D341" s="39"/>
      <c r="E341" s="39">
        <v>3.7409631755000001</v>
      </c>
      <c r="F341" s="39"/>
      <c r="G341" s="39">
        <v>2.0239115221000001</v>
      </c>
      <c r="H341" s="39"/>
      <c r="I341" s="39"/>
      <c r="J341" s="39">
        <v>4.0944879432999999</v>
      </c>
      <c r="K341" s="39"/>
      <c r="L341" s="44">
        <f t="shared" si="15"/>
        <v>0</v>
      </c>
      <c r="M341" s="44">
        <f t="shared" si="16"/>
        <v>0</v>
      </c>
      <c r="N341" s="44">
        <f t="shared" si="17"/>
        <v>0</v>
      </c>
    </row>
    <row r="342" spans="1:14" ht="15.4" x14ac:dyDescent="0.45">
      <c r="A342" s="39" t="s">
        <v>1368</v>
      </c>
      <c r="B342" s="39">
        <v>4.2252523767000003</v>
      </c>
      <c r="C342" s="39"/>
      <c r="D342" s="39"/>
      <c r="E342" s="39">
        <v>6.0268420230000004</v>
      </c>
      <c r="F342" s="39"/>
      <c r="G342" s="39">
        <v>3.9569569234999999</v>
      </c>
      <c r="H342" s="39"/>
      <c r="I342" s="39"/>
      <c r="J342" s="39">
        <v>6.4239431634999997</v>
      </c>
      <c r="K342" s="39"/>
      <c r="L342" s="44">
        <f t="shared" si="15"/>
        <v>0</v>
      </c>
      <c r="M342" s="44">
        <f t="shared" si="16"/>
        <v>0</v>
      </c>
      <c r="N342" s="44">
        <f t="shared" si="17"/>
        <v>0</v>
      </c>
    </row>
    <row r="343" spans="1:14" ht="15.4" x14ac:dyDescent="0.45">
      <c r="A343" s="39" t="s">
        <v>1369</v>
      </c>
      <c r="B343" s="39">
        <v>0.31930244159999999</v>
      </c>
      <c r="C343" s="39"/>
      <c r="D343" s="39"/>
      <c r="E343" s="39">
        <v>5.5266494116000002</v>
      </c>
      <c r="F343" s="39"/>
      <c r="G343" s="39">
        <v>0.25521020259999999</v>
      </c>
      <c r="H343" s="39"/>
      <c r="I343" s="39"/>
      <c r="J343" s="39">
        <v>5.8021204497000003</v>
      </c>
      <c r="K343" s="39"/>
      <c r="L343" s="44">
        <f t="shared" si="15"/>
        <v>0</v>
      </c>
      <c r="M343" s="44">
        <f t="shared" si="16"/>
        <v>0</v>
      </c>
      <c r="N343" s="44">
        <f t="shared" si="17"/>
        <v>0</v>
      </c>
    </row>
    <row r="344" spans="1:14" ht="15.4" x14ac:dyDescent="0.45">
      <c r="A344" s="39" t="s">
        <v>1370</v>
      </c>
      <c r="B344" s="39">
        <v>0.38995326600000002</v>
      </c>
      <c r="C344" s="39"/>
      <c r="D344" s="39"/>
      <c r="E344" s="39">
        <v>4.8236699467999999</v>
      </c>
      <c r="F344" s="39"/>
      <c r="G344" s="39">
        <v>0.30696907350000002</v>
      </c>
      <c r="H344" s="39"/>
      <c r="I344" s="39"/>
      <c r="J344" s="39">
        <v>5.0815527066000001</v>
      </c>
      <c r="K344" s="39"/>
      <c r="L344" s="44">
        <f t="shared" si="15"/>
        <v>0</v>
      </c>
      <c r="M344" s="44">
        <f t="shared" si="16"/>
        <v>0</v>
      </c>
      <c r="N344" s="44">
        <f t="shared" si="17"/>
        <v>0</v>
      </c>
    </row>
    <row r="345" spans="1:14" ht="15.4" x14ac:dyDescent="0.45">
      <c r="A345" s="39" t="s">
        <v>1371</v>
      </c>
      <c r="B345" s="39">
        <v>2.3461704560999999</v>
      </c>
      <c r="C345" s="39"/>
      <c r="D345" s="39"/>
      <c r="E345" s="39">
        <v>3.4798680953000001</v>
      </c>
      <c r="F345" s="39"/>
      <c r="G345" s="39">
        <v>2.0350954679000002</v>
      </c>
      <c r="H345" s="39"/>
      <c r="I345" s="39"/>
      <c r="J345" s="39">
        <v>3.6362825104000001</v>
      </c>
      <c r="K345" s="39"/>
      <c r="L345" s="44">
        <f t="shared" si="15"/>
        <v>0</v>
      </c>
      <c r="M345" s="44">
        <f t="shared" si="16"/>
        <v>0</v>
      </c>
      <c r="N345" s="44">
        <f t="shared" si="17"/>
        <v>0</v>
      </c>
    </row>
    <row r="346" spans="1:14" ht="15.4" x14ac:dyDescent="0.45">
      <c r="A346" s="39" t="s">
        <v>1372</v>
      </c>
      <c r="B346" s="39">
        <v>3.5923316981000002</v>
      </c>
      <c r="C346" s="39"/>
      <c r="D346" s="39"/>
      <c r="E346" s="39">
        <v>4.8833407982999999</v>
      </c>
      <c r="F346" s="39"/>
      <c r="G346" s="39">
        <v>3.428298152</v>
      </c>
      <c r="H346" s="39"/>
      <c r="I346" s="39"/>
      <c r="J346" s="39">
        <v>5.2479127537999997</v>
      </c>
      <c r="K346" s="39"/>
      <c r="L346" s="44">
        <f t="shared" si="15"/>
        <v>0</v>
      </c>
      <c r="M346" s="44">
        <f t="shared" si="16"/>
        <v>0</v>
      </c>
      <c r="N346" s="44">
        <f t="shared" si="17"/>
        <v>0</v>
      </c>
    </row>
    <row r="347" spans="1:14" ht="15.4" x14ac:dyDescent="0.45">
      <c r="A347" s="39" t="s">
        <v>1373</v>
      </c>
      <c r="B347" s="39">
        <v>3.6262073717000001</v>
      </c>
      <c r="C347" s="39"/>
      <c r="D347" s="39"/>
      <c r="E347" s="39">
        <v>4.8161641496999996</v>
      </c>
      <c r="F347" s="39"/>
      <c r="G347" s="39">
        <v>3.5567371909999999</v>
      </c>
      <c r="H347" s="39"/>
      <c r="I347" s="39"/>
      <c r="J347" s="39">
        <v>5.1572112613999996</v>
      </c>
      <c r="K347" s="39"/>
      <c r="L347" s="44">
        <f t="shared" si="15"/>
        <v>0</v>
      </c>
      <c r="M347" s="44">
        <f t="shared" si="16"/>
        <v>0</v>
      </c>
      <c r="N347" s="44">
        <f t="shared" si="17"/>
        <v>0</v>
      </c>
    </row>
    <row r="348" spans="1:14" ht="15.4" x14ac:dyDescent="0.45">
      <c r="A348" s="39" t="s">
        <v>1374</v>
      </c>
      <c r="B348" s="39">
        <v>3.6515889673999999</v>
      </c>
      <c r="C348" s="39"/>
      <c r="D348" s="39"/>
      <c r="E348" s="39">
        <v>5.2532855736000004</v>
      </c>
      <c r="F348" s="39"/>
      <c r="G348" s="39">
        <v>3.4279762071</v>
      </c>
      <c r="H348" s="39"/>
      <c r="I348" s="39"/>
      <c r="J348" s="39">
        <v>5.3708995388999998</v>
      </c>
      <c r="K348" s="39"/>
      <c r="L348" s="44">
        <f t="shared" si="15"/>
        <v>0</v>
      </c>
      <c r="M348" s="44">
        <f t="shared" si="16"/>
        <v>0</v>
      </c>
      <c r="N348" s="44">
        <f t="shared" si="17"/>
        <v>0</v>
      </c>
    </row>
    <row r="349" spans="1:14" ht="15.4" x14ac:dyDescent="0.45">
      <c r="A349" s="39" t="s">
        <v>1375</v>
      </c>
      <c r="B349" s="39">
        <v>2.7041176094999999</v>
      </c>
      <c r="C349" s="39"/>
      <c r="D349" s="39"/>
      <c r="E349" s="39">
        <v>3.4724864069999999</v>
      </c>
      <c r="F349" s="39"/>
      <c r="G349" s="39">
        <v>2.6918155649000002</v>
      </c>
      <c r="H349" s="39"/>
      <c r="I349" s="39"/>
      <c r="J349" s="39">
        <v>3.4848476997</v>
      </c>
      <c r="K349" s="39"/>
      <c r="L349" s="44">
        <f t="shared" si="15"/>
        <v>0</v>
      </c>
      <c r="M349" s="44">
        <f t="shared" si="16"/>
        <v>0</v>
      </c>
      <c r="N349" s="44">
        <f t="shared" si="17"/>
        <v>0</v>
      </c>
    </row>
    <row r="350" spans="1:14" ht="15.4" x14ac:dyDescent="0.45">
      <c r="A350" s="39" t="s">
        <v>1376</v>
      </c>
      <c r="B350" s="39">
        <v>1.5686088094999999</v>
      </c>
      <c r="C350" s="39"/>
      <c r="D350" s="39"/>
      <c r="E350" s="39">
        <v>3.3640795570000002</v>
      </c>
      <c r="F350" s="39"/>
      <c r="G350" s="39">
        <v>1.3049907247999999</v>
      </c>
      <c r="H350" s="39"/>
      <c r="I350" s="39"/>
      <c r="J350" s="39">
        <v>3.5706119543999999</v>
      </c>
      <c r="K350" s="39"/>
      <c r="L350" s="44">
        <f t="shared" si="15"/>
        <v>0</v>
      </c>
      <c r="M350" s="44">
        <f t="shared" si="16"/>
        <v>0</v>
      </c>
      <c r="N350" s="44">
        <f t="shared" si="17"/>
        <v>0</v>
      </c>
    </row>
    <row r="351" spans="1:14" ht="15.4" x14ac:dyDescent="0.45">
      <c r="A351" s="39" t="s">
        <v>1377</v>
      </c>
      <c r="B351" s="39">
        <v>3.4067824682999999</v>
      </c>
      <c r="C351" s="39"/>
      <c r="D351" s="39"/>
      <c r="E351" s="39">
        <v>5.5165430937000002</v>
      </c>
      <c r="F351" s="39"/>
      <c r="G351" s="39">
        <v>2.6185184364</v>
      </c>
      <c r="H351" s="39"/>
      <c r="I351" s="39"/>
      <c r="J351" s="39">
        <v>5.7259292970000004</v>
      </c>
      <c r="K351" s="39"/>
      <c r="L351" s="44">
        <f t="shared" si="15"/>
        <v>0</v>
      </c>
      <c r="M351" s="44">
        <f t="shared" si="16"/>
        <v>0</v>
      </c>
      <c r="N351" s="44">
        <f t="shared" si="17"/>
        <v>0</v>
      </c>
    </row>
    <row r="352" spans="1:14" ht="15.4" x14ac:dyDescent="0.45">
      <c r="A352" s="39" t="s">
        <v>1378</v>
      </c>
      <c r="B352" s="39">
        <v>2.9945848944</v>
      </c>
      <c r="C352" s="39"/>
      <c r="D352" s="39"/>
      <c r="E352" s="39">
        <v>4.8825915679999996</v>
      </c>
      <c r="F352" s="39"/>
      <c r="G352" s="39">
        <v>2.5586653596</v>
      </c>
      <c r="H352" s="39"/>
      <c r="I352" s="39"/>
      <c r="J352" s="39">
        <v>5.1609521965000003</v>
      </c>
      <c r="K352" s="39"/>
      <c r="L352" s="44">
        <f t="shared" si="15"/>
        <v>0</v>
      </c>
      <c r="M352" s="44">
        <f t="shared" si="16"/>
        <v>0</v>
      </c>
      <c r="N352" s="44">
        <f t="shared" si="17"/>
        <v>0</v>
      </c>
    </row>
    <row r="353" spans="1:14" ht="15.4" x14ac:dyDescent="0.45">
      <c r="A353" s="39" t="s">
        <v>1379</v>
      </c>
      <c r="B353" s="39">
        <v>2.0284205949</v>
      </c>
      <c r="C353" s="39"/>
      <c r="D353" s="39"/>
      <c r="E353" s="39">
        <v>2.7725728276999999</v>
      </c>
      <c r="F353" s="39"/>
      <c r="G353" s="39">
        <v>2.0720984229999999</v>
      </c>
      <c r="H353" s="39"/>
      <c r="I353" s="39"/>
      <c r="J353" s="39">
        <v>2.9739733561000001</v>
      </c>
      <c r="K353" s="39"/>
      <c r="L353" s="44">
        <f t="shared" si="15"/>
        <v>0</v>
      </c>
      <c r="M353" s="44">
        <f t="shared" si="16"/>
        <v>0</v>
      </c>
      <c r="N353" s="44">
        <f t="shared" si="17"/>
        <v>0</v>
      </c>
    </row>
    <row r="354" spans="1:14" ht="15.4" x14ac:dyDescent="0.45">
      <c r="A354" s="39" t="s">
        <v>1380</v>
      </c>
      <c r="B354" s="39">
        <v>3.7943145292999998</v>
      </c>
      <c r="C354" s="39"/>
      <c r="D354" s="39"/>
      <c r="E354" s="39">
        <v>5.2308511412999996</v>
      </c>
      <c r="F354" s="39"/>
      <c r="G354" s="39">
        <v>3.5760084531</v>
      </c>
      <c r="H354" s="39"/>
      <c r="I354" s="39"/>
      <c r="J354" s="39">
        <v>5.7095074685</v>
      </c>
      <c r="K354" s="39"/>
      <c r="L354" s="44">
        <f t="shared" si="15"/>
        <v>0</v>
      </c>
      <c r="M354" s="44">
        <f t="shared" si="16"/>
        <v>0</v>
      </c>
      <c r="N354" s="44">
        <f t="shared" si="17"/>
        <v>0</v>
      </c>
    </row>
    <row r="355" spans="1:14" ht="15.4" x14ac:dyDescent="0.45">
      <c r="A355" s="39" t="s">
        <v>1381</v>
      </c>
      <c r="B355" s="39">
        <v>2.1956091404999998</v>
      </c>
      <c r="C355" s="39"/>
      <c r="D355" s="39"/>
      <c r="E355" s="39">
        <v>3.5151649427999998</v>
      </c>
      <c r="F355" s="39"/>
      <c r="G355" s="39">
        <v>2.0621290460999999</v>
      </c>
      <c r="H355" s="39"/>
      <c r="I355" s="39"/>
      <c r="J355" s="39">
        <v>3.7400261627</v>
      </c>
      <c r="K355" s="39"/>
      <c r="L355" s="44">
        <f t="shared" si="15"/>
        <v>0</v>
      </c>
      <c r="M355" s="44">
        <f t="shared" si="16"/>
        <v>0</v>
      </c>
      <c r="N355" s="44">
        <f t="shared" si="17"/>
        <v>0</v>
      </c>
    </row>
    <row r="356" spans="1:14" ht="15.4" x14ac:dyDescent="0.45">
      <c r="A356" s="39" t="s">
        <v>1382</v>
      </c>
      <c r="B356" s="39">
        <v>1.8073382885</v>
      </c>
      <c r="C356" s="39"/>
      <c r="D356" s="39"/>
      <c r="E356" s="39">
        <v>2.5483623080000002</v>
      </c>
      <c r="F356" s="39"/>
      <c r="G356" s="39">
        <v>1.8677684863999999</v>
      </c>
      <c r="H356" s="39"/>
      <c r="I356" s="39"/>
      <c r="J356" s="39">
        <v>2.9467251038</v>
      </c>
      <c r="K356" s="39"/>
      <c r="L356" s="44">
        <f t="shared" si="15"/>
        <v>0</v>
      </c>
      <c r="M356" s="44">
        <f t="shared" si="16"/>
        <v>0</v>
      </c>
      <c r="N356" s="44">
        <f t="shared" si="17"/>
        <v>0</v>
      </c>
    </row>
    <row r="357" spans="1:14" ht="15.4" x14ac:dyDescent="0.45">
      <c r="A357" s="39" t="s">
        <v>1383</v>
      </c>
      <c r="B357" s="39">
        <v>2.4410453555</v>
      </c>
      <c r="C357" s="39"/>
      <c r="D357" s="39"/>
      <c r="E357" s="39">
        <v>4.0023175470999997</v>
      </c>
      <c r="F357" s="39"/>
      <c r="G357" s="39">
        <v>2.2025280015000002</v>
      </c>
      <c r="H357" s="39"/>
      <c r="I357" s="39"/>
      <c r="J357" s="39">
        <v>4.3457111657</v>
      </c>
      <c r="K357" s="39"/>
      <c r="L357" s="44">
        <f t="shared" si="15"/>
        <v>0</v>
      </c>
      <c r="M357" s="44">
        <f t="shared" si="16"/>
        <v>0</v>
      </c>
      <c r="N357" s="44">
        <f t="shared" si="17"/>
        <v>0</v>
      </c>
    </row>
    <row r="358" spans="1:14" ht="15.4" x14ac:dyDescent="0.45">
      <c r="A358" s="39" t="s">
        <v>1384</v>
      </c>
      <c r="B358" s="39">
        <v>0.61928461410000002</v>
      </c>
      <c r="C358" s="39"/>
      <c r="D358" s="39"/>
      <c r="E358" s="39">
        <v>3.4377511476999998</v>
      </c>
      <c r="F358" s="39"/>
      <c r="G358" s="39">
        <v>0.63277863400000001</v>
      </c>
      <c r="H358" s="39"/>
      <c r="I358" s="39"/>
      <c r="J358" s="39">
        <v>3.7094118922999999</v>
      </c>
      <c r="K358" s="39"/>
      <c r="L358" s="44">
        <f t="shared" si="15"/>
        <v>0</v>
      </c>
      <c r="M358" s="44">
        <f t="shared" si="16"/>
        <v>0</v>
      </c>
      <c r="N358" s="44">
        <f t="shared" si="17"/>
        <v>0</v>
      </c>
    </row>
    <row r="359" spans="1:14" ht="15.4" x14ac:dyDescent="0.45">
      <c r="A359" s="39" t="s">
        <v>1385</v>
      </c>
      <c r="B359" s="39">
        <v>1.0182225712999999</v>
      </c>
      <c r="C359" s="39"/>
      <c r="D359" s="39"/>
      <c r="E359" s="39">
        <v>2.9549915748000002</v>
      </c>
      <c r="F359" s="39"/>
      <c r="G359" s="39">
        <v>0.94061768649999999</v>
      </c>
      <c r="H359" s="39"/>
      <c r="I359" s="39"/>
      <c r="J359" s="39">
        <v>3.0517258994000001</v>
      </c>
      <c r="K359" s="39"/>
      <c r="L359" s="44">
        <f t="shared" si="15"/>
        <v>0</v>
      </c>
      <c r="M359" s="44">
        <f t="shared" si="16"/>
        <v>0</v>
      </c>
      <c r="N359" s="44">
        <f t="shared" si="17"/>
        <v>0</v>
      </c>
    </row>
    <row r="360" spans="1:14" ht="15.4" x14ac:dyDescent="0.45">
      <c r="A360" s="39" t="s">
        <v>1386</v>
      </c>
      <c r="B360" s="39">
        <v>0.7765893452</v>
      </c>
      <c r="C360" s="39"/>
      <c r="D360" s="39"/>
      <c r="E360" s="39">
        <v>2.5940493425</v>
      </c>
      <c r="F360" s="39"/>
      <c r="G360" s="39">
        <v>0.6827836303</v>
      </c>
      <c r="H360" s="39"/>
      <c r="I360" s="39"/>
      <c r="J360" s="39">
        <v>2.8323913298000001</v>
      </c>
      <c r="K360" s="39"/>
      <c r="L360" s="44">
        <f t="shared" si="15"/>
        <v>0</v>
      </c>
      <c r="M360" s="44">
        <f t="shared" si="16"/>
        <v>0</v>
      </c>
      <c r="N360" s="44">
        <f t="shared" si="17"/>
        <v>0</v>
      </c>
    </row>
    <row r="361" spans="1:14" ht="15.4" x14ac:dyDescent="0.45">
      <c r="A361" s="39" t="s">
        <v>1387</v>
      </c>
      <c r="B361" s="39">
        <v>1.9368620416</v>
      </c>
      <c r="C361" s="39"/>
      <c r="D361" s="39"/>
      <c r="E361" s="39">
        <v>3.8573854871000002</v>
      </c>
      <c r="F361" s="39"/>
      <c r="G361" s="39">
        <v>1.7036774671999999</v>
      </c>
      <c r="H361" s="39"/>
      <c r="I361" s="39"/>
      <c r="J361" s="39">
        <v>4.1926690981999997</v>
      </c>
      <c r="K361" s="39"/>
      <c r="L361" s="44">
        <f t="shared" si="15"/>
        <v>0</v>
      </c>
      <c r="M361" s="44">
        <f t="shared" si="16"/>
        <v>0</v>
      </c>
      <c r="N361" s="44">
        <f t="shared" si="17"/>
        <v>0</v>
      </c>
    </row>
    <row r="362" spans="1:14" ht="15.4" x14ac:dyDescent="0.45">
      <c r="A362" s="39" t="s">
        <v>1388</v>
      </c>
      <c r="B362" s="39">
        <v>0.21951113</v>
      </c>
      <c r="C362" s="39"/>
      <c r="D362" s="39"/>
      <c r="E362" s="39">
        <v>2.9206301928</v>
      </c>
      <c r="F362" s="39"/>
      <c r="G362" s="39">
        <v>0.1789488927</v>
      </c>
      <c r="H362" s="39"/>
      <c r="I362" s="39"/>
      <c r="J362" s="39">
        <v>3.0737941006999998</v>
      </c>
      <c r="K362" s="39"/>
      <c r="L362" s="44">
        <f t="shared" si="15"/>
        <v>0</v>
      </c>
      <c r="M362" s="44">
        <f t="shared" si="16"/>
        <v>0</v>
      </c>
      <c r="N362" s="44">
        <f t="shared" si="17"/>
        <v>0</v>
      </c>
    </row>
    <row r="363" spans="1:14" ht="15.4" x14ac:dyDescent="0.45">
      <c r="A363" s="39" t="s">
        <v>1389</v>
      </c>
      <c r="B363" s="39">
        <v>0.89969153509999999</v>
      </c>
      <c r="C363" s="39"/>
      <c r="D363" s="39"/>
      <c r="E363" s="39">
        <v>2.3032466672999998</v>
      </c>
      <c r="F363" s="39"/>
      <c r="G363" s="39">
        <v>0.76999559799999995</v>
      </c>
      <c r="H363" s="39"/>
      <c r="I363" s="39"/>
      <c r="J363" s="39">
        <v>2.4481841069999999</v>
      </c>
      <c r="K363" s="39"/>
      <c r="L363" s="44">
        <f t="shared" si="15"/>
        <v>0</v>
      </c>
      <c r="M363" s="44">
        <f t="shared" si="16"/>
        <v>0</v>
      </c>
      <c r="N363" s="44">
        <f t="shared" si="17"/>
        <v>0</v>
      </c>
    </row>
    <row r="364" spans="1:14" ht="15.4" x14ac:dyDescent="0.45">
      <c r="A364" s="39" t="s">
        <v>1392</v>
      </c>
      <c r="B364" s="39">
        <v>2.4333675535000001</v>
      </c>
      <c r="C364" s="39"/>
      <c r="D364" s="39"/>
      <c r="E364" s="39">
        <v>4.2275945582999999</v>
      </c>
      <c r="F364" s="39"/>
      <c r="G364" s="39">
        <v>2.2926713979</v>
      </c>
      <c r="H364" s="39"/>
      <c r="I364" s="39"/>
      <c r="J364" s="39">
        <v>4.2819937117000002</v>
      </c>
      <c r="K364" s="39"/>
      <c r="L364" s="44">
        <f t="shared" si="15"/>
        <v>0</v>
      </c>
      <c r="M364" s="44">
        <f t="shared" si="16"/>
        <v>0</v>
      </c>
      <c r="N364" s="44">
        <f t="shared" si="17"/>
        <v>0</v>
      </c>
    </row>
    <row r="365" spans="1:14" ht="15.4" x14ac:dyDescent="0.45">
      <c r="A365" s="39" t="s">
        <v>1390</v>
      </c>
      <c r="B365" s="39">
        <v>2.1233355821000002</v>
      </c>
      <c r="C365" s="39"/>
      <c r="D365" s="39"/>
      <c r="E365" s="39">
        <v>4.2844733554000003</v>
      </c>
      <c r="F365" s="39"/>
      <c r="G365" s="39">
        <v>2.3011228878000001</v>
      </c>
      <c r="H365" s="39"/>
      <c r="I365" s="39"/>
      <c r="J365" s="39">
        <v>4.3167357255000001</v>
      </c>
      <c r="K365" s="39"/>
      <c r="L365" s="44">
        <f t="shared" si="15"/>
        <v>0</v>
      </c>
      <c r="M365" s="44">
        <f t="shared" si="16"/>
        <v>0</v>
      </c>
      <c r="N365" s="44">
        <f t="shared" si="17"/>
        <v>0</v>
      </c>
    </row>
    <row r="366" spans="1:14" ht="15.4" x14ac:dyDescent="0.45">
      <c r="A366" s="39" t="s">
        <v>1391</v>
      </c>
      <c r="B366" s="39">
        <v>0.85806160259999997</v>
      </c>
      <c r="C366" s="39"/>
      <c r="D366" s="39"/>
      <c r="E366" s="39">
        <v>3.251157729</v>
      </c>
      <c r="F366" s="39"/>
      <c r="G366" s="39">
        <v>0.89960169069999996</v>
      </c>
      <c r="H366" s="39"/>
      <c r="I366" s="39"/>
      <c r="J366" s="39">
        <v>3.5579648093</v>
      </c>
      <c r="K366" s="39"/>
      <c r="L366" s="44">
        <f t="shared" si="15"/>
        <v>0</v>
      </c>
      <c r="M366" s="44">
        <f t="shared" si="16"/>
        <v>0</v>
      </c>
      <c r="N366" s="44">
        <f t="shared" si="17"/>
        <v>0</v>
      </c>
    </row>
  </sheetData>
  <mergeCells count="2">
    <mergeCell ref="B1:F1"/>
    <mergeCell ref="G1:K1"/>
  </mergeCells>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400 isotherm samples</vt:lpstr>
      <vt:lpstr>471 CoRE MOFs feasibility</vt:lpstr>
      <vt:lpstr>CoRE MOF decomposition</vt:lpstr>
      <vt:lpstr>364 MOFs and descriptors </vt:lpstr>
      <vt:lpstr>364 MOFs GCMC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2022-05-06T05:25:27Z</dcterms:modified>
</cp:coreProperties>
</file>