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嘉实沪港深" sheetId="1" r:id="rId1"/>
    <sheet name="东方红产业升级" sheetId="2" r:id="rId2"/>
    <sheet name="东方红中国优势" sheetId="3" r:id="rId3"/>
    <sheet name="红利机会" sheetId="4" r:id="rId4"/>
    <sheet name="上证50AH" sheetId="5" r:id="rId5"/>
    <sheet name="中证低波动500" sheetId="6" r:id="rId6"/>
  </sheets>
  <calcPr calcId="144525"/>
</workbook>
</file>

<file path=xl/sharedStrings.xml><?xml version="1.0" encoding="utf-8"?>
<sst xmlns="http://schemas.openxmlformats.org/spreadsheetml/2006/main" count="8">
  <si>
    <t>第一周</t>
  </si>
  <si>
    <t>第二周</t>
  </si>
  <si>
    <t>第三周</t>
  </si>
  <si>
    <t>期末总资产</t>
  </si>
  <si>
    <t>每月收益率</t>
  </si>
  <si>
    <t>年化收益率</t>
  </si>
  <si>
    <t>总投入资产</t>
  </si>
  <si>
    <t>实际收益率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</si>
</sst>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20" sqref="B20"/>
    </sheetView>
  </sheetViews>
  <sheetFormatPr defaultColWidth="9" defaultRowHeight="13.5" outlineLevelRow="7" outlineLevelCol="1"/>
  <cols>
    <col min="1" max="2" width="23.25" customWidth="1"/>
  </cols>
  <sheetData>
    <row r="1" spans="1:2">
      <c r="A1" t="s">
        <v>0</v>
      </c>
      <c r="B1">
        <v>-4000</v>
      </c>
    </row>
    <row r="2" spans="1:2">
      <c r="A2" t="s">
        <v>1</v>
      </c>
      <c r="B2">
        <v>-2000</v>
      </c>
    </row>
    <row r="3" spans="1:2">
      <c r="A3" t="s">
        <v>2</v>
      </c>
      <c r="B3">
        <v>-2000</v>
      </c>
    </row>
    <row r="4" spans="1:2">
      <c r="A4" t="s">
        <v>3</v>
      </c>
      <c r="B4">
        <v>7999.29</v>
      </c>
    </row>
    <row r="5" spans="1:2">
      <c r="A5" t="s">
        <v>4</v>
      </c>
      <c r="B5" s="1">
        <f>IRR(B1:B4)</f>
        <v>-3.94456546216615e-5</v>
      </c>
    </row>
    <row r="6" spans="1:2">
      <c r="A6" t="s">
        <v>5</v>
      </c>
      <c r="B6" s="2">
        <f>(1+B5)^52-1</f>
        <v>-0.00204911219355697</v>
      </c>
    </row>
    <row r="7" spans="1:2">
      <c r="A7" t="s">
        <v>6</v>
      </c>
      <c r="B7">
        <f>ABS(SUM(B1:B3))</f>
        <v>8000</v>
      </c>
    </row>
    <row r="8" spans="1:2">
      <c r="A8" t="s">
        <v>7</v>
      </c>
      <c r="B8" s="2">
        <f>(B4-ABS(B7))/ABS(B7)</f>
        <v>-8.87500000000045e-5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16" sqref="B16"/>
    </sheetView>
  </sheetViews>
  <sheetFormatPr defaultColWidth="9" defaultRowHeight="13.5" outlineLevelRow="7" outlineLevelCol="1"/>
  <cols>
    <col min="1" max="1" width="21.875" customWidth="1"/>
    <col min="2" max="2" width="28.5" customWidth="1"/>
  </cols>
  <sheetData>
    <row r="1" spans="1:2">
      <c r="A1" t="s">
        <v>0</v>
      </c>
      <c r="B1">
        <v>-5057</v>
      </c>
    </row>
    <row r="2" spans="1:2">
      <c r="A2" t="s">
        <v>1</v>
      </c>
      <c r="B2">
        <v>-2000</v>
      </c>
    </row>
    <row r="3" spans="1:2">
      <c r="A3" t="s">
        <v>2</v>
      </c>
      <c r="B3">
        <v>-3000</v>
      </c>
    </row>
    <row r="4" spans="1:2">
      <c r="A4" t="s">
        <v>3</v>
      </c>
      <c r="B4">
        <v>10208.14</v>
      </c>
    </row>
    <row r="5" spans="1:2">
      <c r="A5" t="s">
        <v>4</v>
      </c>
      <c r="B5" s="1">
        <f>IRR(B1:B4)</f>
        <v>0.00678132653848751</v>
      </c>
    </row>
    <row r="6" spans="1:2">
      <c r="A6" t="s">
        <v>5</v>
      </c>
      <c r="B6" s="2">
        <f>(1+B5)^52-1</f>
        <v>0.421110647333178</v>
      </c>
    </row>
    <row r="7" spans="1:2">
      <c r="A7" t="s">
        <v>6</v>
      </c>
      <c r="B7">
        <f>ABS(SUM(B1:B3))</f>
        <v>10057</v>
      </c>
    </row>
    <row r="8" spans="1:2">
      <c r="A8" t="s">
        <v>7</v>
      </c>
      <c r="B8" s="2">
        <f>(B4-ABS(B7))/ABS(B7)</f>
        <v>0.0150283384707169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19" sqref="B19"/>
    </sheetView>
  </sheetViews>
  <sheetFormatPr defaultColWidth="9" defaultRowHeight="13.5" outlineLevelRow="7" outlineLevelCol="1"/>
  <cols>
    <col min="1" max="1" width="22.375" customWidth="1"/>
    <col min="2" max="2" width="23.25" customWidth="1"/>
  </cols>
  <sheetData>
    <row r="1" spans="1:2">
      <c r="A1" t="s">
        <v>0</v>
      </c>
      <c r="B1">
        <v>-4978.41</v>
      </c>
    </row>
    <row r="2" spans="1:2">
      <c r="A2" t="s">
        <v>1</v>
      </c>
      <c r="B2">
        <v>-2000</v>
      </c>
    </row>
    <row r="3" spans="1:2">
      <c r="A3" t="s">
        <v>2</v>
      </c>
      <c r="B3">
        <v>-3000</v>
      </c>
    </row>
    <row r="4" spans="1:2">
      <c r="A4" t="s">
        <v>3</v>
      </c>
      <c r="B4">
        <v>10115.35</v>
      </c>
    </row>
    <row r="5" spans="1:2">
      <c r="A5" t="s">
        <v>4</v>
      </c>
      <c r="B5" s="1">
        <f>IRR(B1:B4)</f>
        <v>0.00621306768524832</v>
      </c>
    </row>
    <row r="6" spans="1:2">
      <c r="A6" t="s">
        <v>5</v>
      </c>
      <c r="B6" s="2">
        <f>(1+B5)^52-1</f>
        <v>0.379995171279135</v>
      </c>
    </row>
    <row r="7" spans="1:2">
      <c r="A7" t="s">
        <v>6</v>
      </c>
      <c r="B7">
        <f>ABS(SUM(B1:B3))</f>
        <v>9978.41</v>
      </c>
    </row>
    <row r="8" spans="1:2">
      <c r="A8" t="s">
        <v>7</v>
      </c>
      <c r="B8" s="2">
        <f>(B4-ABS(B7))/ABS(B7)</f>
        <v>0.0137236293156926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8" sqref="B28"/>
    </sheetView>
  </sheetViews>
  <sheetFormatPr defaultColWidth="9" defaultRowHeight="13.5" outlineLevelRow="7" outlineLevelCol="1"/>
  <cols>
    <col min="1" max="1" width="21.625" customWidth="1"/>
    <col min="2" max="2" width="45.25" customWidth="1"/>
  </cols>
  <sheetData>
    <row r="1" spans="1:2">
      <c r="A1" t="s">
        <v>0</v>
      </c>
      <c r="B1">
        <v>-1483.82</v>
      </c>
    </row>
    <row r="2" spans="1:2">
      <c r="A2" t="s">
        <v>1</v>
      </c>
      <c r="B2">
        <v>-1000</v>
      </c>
    </row>
    <row r="3" spans="1:2">
      <c r="A3" t="s">
        <v>2</v>
      </c>
      <c r="B3">
        <v>-1000</v>
      </c>
    </row>
    <row r="4" spans="1:2">
      <c r="A4" t="s">
        <v>3</v>
      </c>
      <c r="B4">
        <v>3445.43</v>
      </c>
    </row>
    <row r="5" spans="1:2">
      <c r="A5" t="s">
        <v>4</v>
      </c>
      <c r="B5" s="1">
        <f>IRR(B1:B4)</f>
        <v>-0.00517154942106057</v>
      </c>
    </row>
    <row r="6" spans="1:2">
      <c r="A6" t="s">
        <v>5</v>
      </c>
      <c r="B6" s="2">
        <f>(1+B5)^52-1</f>
        <v>-0.236329102199419</v>
      </c>
    </row>
    <row r="7" spans="1:2">
      <c r="A7" t="s">
        <v>6</v>
      </c>
      <c r="B7">
        <f>ABS(SUM(B1:B3))</f>
        <v>3483.82</v>
      </c>
    </row>
    <row r="8" spans="1:2">
      <c r="A8" t="s">
        <v>7</v>
      </c>
      <c r="B8" s="2">
        <f>(B4-ABS(B7))/ABS(B7)</f>
        <v>-0.0110195130632466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$A1:$XFD1"/>
    </sheetView>
  </sheetViews>
  <sheetFormatPr defaultColWidth="9" defaultRowHeight="13.5" outlineLevelRow="6" outlineLevelCol="1"/>
  <cols>
    <col min="1" max="1" width="17" customWidth="1"/>
    <col min="2" max="2" width="30.875" customWidth="1"/>
  </cols>
  <sheetData>
    <row r="1" spans="1:2">
      <c r="A1" t="s">
        <v>0</v>
      </c>
      <c r="B1">
        <v>-1504.25</v>
      </c>
    </row>
    <row r="2" spans="1:2">
      <c r="A2" t="s">
        <v>1</v>
      </c>
      <c r="B2">
        <v>-1000</v>
      </c>
    </row>
    <row r="3" spans="1:2">
      <c r="A3" t="s">
        <v>3</v>
      </c>
      <c r="B3">
        <v>2481.48</v>
      </c>
    </row>
    <row r="4" spans="1:2">
      <c r="A4" t="s">
        <v>4</v>
      </c>
      <c r="B4" s="1">
        <f>IRR(B1:B3)</f>
        <v>-0.00569258976952314</v>
      </c>
    </row>
    <row r="5" spans="1:2">
      <c r="A5" t="s">
        <v>5</v>
      </c>
      <c r="B5" s="2">
        <f>(1+B4)^52-1</f>
        <v>-0.25685226949209</v>
      </c>
    </row>
    <row r="6" spans="1:2">
      <c r="A6" t="s">
        <v>6</v>
      </c>
      <c r="B6">
        <f>ABS(SUM(B1:B2))</f>
        <v>2504.25</v>
      </c>
    </row>
    <row r="7" spans="1:2">
      <c r="A7" t="s">
        <v>7</v>
      </c>
      <c r="B7" s="2">
        <f>(B3-ABS(B6))/ABS(B6)</f>
        <v>-0.00909254267744833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0" sqref="B10"/>
    </sheetView>
  </sheetViews>
  <sheetFormatPr defaultColWidth="9" defaultRowHeight="13.5" outlineLevelRow="5" outlineLevelCol="1"/>
  <cols>
    <col min="1" max="1" width="30.125" customWidth="1"/>
    <col min="2" max="2" width="47.5" customWidth="1"/>
  </cols>
  <sheetData>
    <row r="1" spans="1:2">
      <c r="A1" t="s">
        <v>0</v>
      </c>
      <c r="B1">
        <v>-1484.12</v>
      </c>
    </row>
    <row r="2" spans="1:2">
      <c r="A2" t="s">
        <v>3</v>
      </c>
      <c r="B2">
        <v>1484.12</v>
      </c>
    </row>
    <row r="3" spans="1:2">
      <c r="A3" t="s">
        <v>4</v>
      </c>
      <c r="B3" s="1">
        <f>IRR(B1:B2)</f>
        <v>0</v>
      </c>
    </row>
    <row r="4" spans="1:2">
      <c r="A4" t="s">
        <v>5</v>
      </c>
      <c r="B4" s="2">
        <f>(1+B3)^52-1</f>
        <v>0</v>
      </c>
    </row>
    <row r="5" spans="1:2">
      <c r="A5" t="s">
        <v>6</v>
      </c>
      <c r="B5">
        <f>ABS(SUM(B1:B1))</f>
        <v>1484.12</v>
      </c>
    </row>
    <row r="6" spans="1:2">
      <c r="A6" t="s">
        <v>7</v>
      </c>
      <c r="B6" s="2">
        <f>(B2-ABS(B5))/ABS(B5)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嘉实沪港深</vt:lpstr>
      <vt:lpstr>东方红产业升级</vt:lpstr>
      <vt:lpstr>东方红中国优势</vt:lpstr>
      <vt:lpstr>红利机会</vt:lpstr>
      <vt:lpstr>上证50AH</vt:lpstr>
      <vt:lpstr>中证低波动500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2018-02-23T02:07:00Z</dcterms:created>
  <dcterms:modified xsi:type="dcterms:W3CDTF">2018-03-12T05:14:57Z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