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384" tabRatio="822" firstSheet="2" activeTab="18"/>
  </bookViews>
  <sheets>
    <sheet name="物品大类表" sheetId="1" r:id="rId1"/>
    <sheet name="物品小类表" sheetId="32" r:id="rId2"/>
    <sheet name="背包显示分类" sheetId="45" r:id="rId3"/>
    <sheet name="获取途径" sheetId="36" r:id="rId4"/>
    <sheet name="虚拟物品" sheetId="3" r:id="rId5"/>
    <sheet name="礼包" sheetId="44" r:id="rId6"/>
    <sheet name="普通道具" sheetId="42" r:id="rId7"/>
    <sheet name="普通材料" sheetId="43" r:id="rId8"/>
    <sheet name="后宫材料" sheetId="34" r:id="rId9"/>
    <sheet name="情人时装" sheetId="35" r:id="rId10"/>
    <sheet name="情人" sheetId="48" r:id="rId11"/>
    <sheet name="情人碎片" sheetId="49" r:id="rId12"/>
    <sheet name="英雄" sheetId="40" r:id="rId13"/>
    <sheet name="英雄碎片" sheetId="37" r:id="rId14"/>
    <sheet name="装备" sheetId="38" r:id="rId15"/>
    <sheet name="装备碎片" sheetId="39" r:id="rId16"/>
    <sheet name="宝物" sheetId="47" r:id="rId17"/>
    <sheet name="宝物碎片" sheetId="46" r:id="rId18"/>
    <sheet name="称号" sheetId="50" r:id="rId19"/>
  </sheets>
  <definedNames>
    <definedName name="_xlnm._FilterDatabase" localSheetId="17" hidden="1">宝物碎片!$G$3:$G$85</definedName>
    <definedName name="_xlnm._FilterDatabase" localSheetId="13" hidden="1">英雄碎片!$A$3:$P$54</definedName>
    <definedName name="_xlnm._FilterDatabase" localSheetId="15" hidden="1">装备碎片!$G$3:$G$46</definedName>
    <definedName name="部位">#N/A</definedName>
    <definedName name="材料小类" localSheetId="18">物品大类表!#REF!</definedName>
    <definedName name="材料小类" localSheetId="1">物品小类表!$C$7:$C$8</definedName>
    <definedName name="材料小类">物品大类表!#REF!</definedName>
    <definedName name="物品品质">#REF!</definedName>
    <definedName name="虚拟小类" localSheetId="18">物品大类表!#REF!</definedName>
    <definedName name="虚拟小类" localSheetId="1">物品小类表!#REF!</definedName>
    <definedName name="虚拟小类">物品大类表!#REF!</definedName>
    <definedName name="装备小类" localSheetId="18">物品大类表!#REF!</definedName>
    <definedName name="装备小类" localSheetId="1">物品小类表!#REF!</definedName>
    <definedName name="装备小类">物品大类表!#REF!</definedName>
  </definedNames>
  <calcPr calcId="152511"/>
</workbook>
</file>

<file path=xl/calcChain.xml><?xml version="1.0" encoding="utf-8"?>
<calcChain xmlns="http://schemas.openxmlformats.org/spreadsheetml/2006/main">
  <c r="C89" i="46" l="1"/>
  <c r="C88" i="46"/>
  <c r="N85" i="46"/>
  <c r="N84" i="46"/>
  <c r="N83" i="46"/>
  <c r="N82" i="46"/>
  <c r="N81" i="46"/>
  <c r="N80" i="46"/>
  <c r="N79" i="46"/>
  <c r="N78" i="46"/>
  <c r="N77" i="46"/>
  <c r="N76" i="46"/>
  <c r="N75" i="46"/>
  <c r="N74" i="46"/>
  <c r="N73" i="46"/>
  <c r="N72" i="46"/>
  <c r="N71" i="46"/>
  <c r="N70" i="46"/>
  <c r="N69" i="46"/>
  <c r="N68" i="46"/>
  <c r="N67" i="46"/>
  <c r="N66" i="46"/>
  <c r="N65" i="46"/>
  <c r="N64" i="46"/>
  <c r="N63" i="46"/>
  <c r="N62" i="46"/>
  <c r="N61" i="46"/>
  <c r="N60" i="46"/>
  <c r="N59" i="46"/>
  <c r="N58" i="46"/>
  <c r="N57" i="46"/>
  <c r="N56" i="46"/>
  <c r="N55" i="46"/>
  <c r="N54" i="46"/>
  <c r="N53" i="46"/>
  <c r="N52" i="46"/>
  <c r="N51" i="46"/>
  <c r="N50" i="46"/>
  <c r="N49" i="46"/>
  <c r="N48" i="46"/>
  <c r="N47" i="46"/>
  <c r="N46" i="46"/>
  <c r="N45" i="46"/>
  <c r="N44" i="46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N12" i="46"/>
  <c r="N11" i="46"/>
  <c r="N10" i="46"/>
  <c r="N9" i="46"/>
  <c r="N8" i="46"/>
  <c r="M8" i="46"/>
  <c r="M9" i="46" s="1"/>
  <c r="M10" i="46" s="1"/>
  <c r="M11" i="46" s="1"/>
  <c r="M12" i="46" s="1"/>
  <c r="M13" i="46" s="1"/>
  <c r="M14" i="46" s="1"/>
  <c r="M15" i="46" s="1"/>
  <c r="M16" i="46" s="1"/>
  <c r="M17" i="46" s="1"/>
  <c r="M18" i="46" s="1"/>
  <c r="M19" i="46" s="1"/>
  <c r="M20" i="46" s="1"/>
  <c r="M21" i="46" s="1"/>
  <c r="M22" i="46" s="1"/>
  <c r="M23" i="46" s="1"/>
  <c r="M24" i="46" s="1"/>
  <c r="M25" i="46" s="1"/>
  <c r="M26" i="46" s="1"/>
  <c r="M27" i="46" s="1"/>
  <c r="M28" i="46" s="1"/>
  <c r="M29" i="46" s="1"/>
  <c r="M30" i="46" s="1"/>
  <c r="M31" i="46" s="1"/>
  <c r="M32" i="46" s="1"/>
  <c r="M33" i="46" s="1"/>
  <c r="M34" i="46" s="1"/>
  <c r="M35" i="46" s="1"/>
  <c r="M36" i="46" s="1"/>
  <c r="M37" i="46" s="1"/>
  <c r="M38" i="46" s="1"/>
  <c r="M39" i="46" s="1"/>
  <c r="M40" i="46" s="1"/>
  <c r="M41" i="46" s="1"/>
  <c r="M42" i="46" s="1"/>
  <c r="M43" i="46" s="1"/>
  <c r="M44" i="46" s="1"/>
  <c r="M45" i="46" s="1"/>
  <c r="M46" i="46" s="1"/>
  <c r="M47" i="46" s="1"/>
  <c r="M48" i="46" s="1"/>
  <c r="M49" i="46" s="1"/>
  <c r="M50" i="46" s="1"/>
  <c r="M51" i="46" s="1"/>
  <c r="M52" i="46" s="1"/>
  <c r="M53" i="46" s="1"/>
  <c r="M54" i="46" s="1"/>
  <c r="M55" i="46" s="1"/>
  <c r="M56" i="46" s="1"/>
  <c r="M57" i="46" s="1"/>
  <c r="M58" i="46" s="1"/>
  <c r="M59" i="46" s="1"/>
  <c r="M60" i="46" s="1"/>
  <c r="M61" i="46" s="1"/>
  <c r="M62" i="46" s="1"/>
  <c r="M63" i="46" s="1"/>
  <c r="M64" i="46" s="1"/>
  <c r="M65" i="46" s="1"/>
  <c r="M66" i="46" s="1"/>
  <c r="M67" i="46" s="1"/>
  <c r="M68" i="46" s="1"/>
  <c r="M69" i="46" s="1"/>
  <c r="M70" i="46" s="1"/>
  <c r="M71" i="46" s="1"/>
  <c r="M72" i="46" s="1"/>
  <c r="M73" i="46" s="1"/>
  <c r="M74" i="46" s="1"/>
  <c r="M75" i="46" s="1"/>
  <c r="M76" i="46" s="1"/>
  <c r="M77" i="46" s="1"/>
  <c r="M78" i="46" s="1"/>
  <c r="M79" i="46" s="1"/>
  <c r="M80" i="46" s="1"/>
  <c r="M81" i="46" s="1"/>
  <c r="M82" i="46" s="1"/>
  <c r="M83" i="46" s="1"/>
  <c r="M84" i="46" s="1"/>
  <c r="M85" i="46" s="1"/>
  <c r="N7" i="46"/>
  <c r="P54" i="37"/>
  <c r="O54" i="37"/>
  <c r="N54" i="37"/>
  <c r="H54" i="37"/>
  <c r="C54" i="37"/>
  <c r="P53" i="37"/>
  <c r="O53" i="37"/>
  <c r="N53" i="37"/>
  <c r="H53" i="37"/>
  <c r="C53" i="37"/>
  <c r="P52" i="37"/>
  <c r="O52" i="37"/>
  <c r="N52" i="37"/>
  <c r="H52" i="37"/>
  <c r="C52" i="37"/>
  <c r="P51" i="37"/>
  <c r="O51" i="37"/>
  <c r="N51" i="37"/>
  <c r="H51" i="37"/>
  <c r="C51" i="37"/>
  <c r="P50" i="37"/>
  <c r="O50" i="37"/>
  <c r="N50" i="37"/>
  <c r="H50" i="37"/>
  <c r="C50" i="37"/>
  <c r="P49" i="37"/>
  <c r="O49" i="37"/>
  <c r="N49" i="37"/>
  <c r="H49" i="37"/>
  <c r="C49" i="37"/>
  <c r="P48" i="37"/>
  <c r="O48" i="37"/>
  <c r="N48" i="37"/>
  <c r="H48" i="37"/>
  <c r="C48" i="37"/>
  <c r="P47" i="37"/>
  <c r="O47" i="37"/>
  <c r="N47" i="37"/>
  <c r="H47" i="37"/>
  <c r="C47" i="37"/>
  <c r="P46" i="37"/>
  <c r="O46" i="37"/>
  <c r="N46" i="37"/>
  <c r="H46" i="37"/>
  <c r="C46" i="37"/>
  <c r="P45" i="37"/>
  <c r="O45" i="37"/>
  <c r="N45" i="37"/>
  <c r="H45" i="37"/>
  <c r="C45" i="37"/>
  <c r="P44" i="37"/>
  <c r="O44" i="37"/>
  <c r="N44" i="37"/>
  <c r="H44" i="37"/>
  <c r="C44" i="37"/>
  <c r="P43" i="37"/>
  <c r="O43" i="37"/>
  <c r="N43" i="37"/>
  <c r="H43" i="37"/>
  <c r="C43" i="37"/>
  <c r="P42" i="37"/>
  <c r="O42" i="37"/>
  <c r="N42" i="37"/>
  <c r="H42" i="37"/>
  <c r="C42" i="37"/>
  <c r="P41" i="37"/>
  <c r="O41" i="37"/>
  <c r="N41" i="37"/>
  <c r="H41" i="37"/>
  <c r="C41" i="37"/>
  <c r="P40" i="37"/>
  <c r="O40" i="37"/>
  <c r="N40" i="37"/>
  <c r="H40" i="37"/>
  <c r="C40" i="37"/>
  <c r="P39" i="37"/>
  <c r="O39" i="37"/>
  <c r="N39" i="37"/>
  <c r="H39" i="37"/>
  <c r="C39" i="37"/>
  <c r="P38" i="37"/>
  <c r="O38" i="37"/>
  <c r="N38" i="37"/>
  <c r="H38" i="37"/>
  <c r="C38" i="37"/>
  <c r="P37" i="37"/>
  <c r="O37" i="37"/>
  <c r="N37" i="37"/>
  <c r="H37" i="37"/>
  <c r="C37" i="37"/>
  <c r="P36" i="37"/>
  <c r="O36" i="37"/>
  <c r="N36" i="37"/>
  <c r="H36" i="37"/>
  <c r="C36" i="37"/>
  <c r="P35" i="37"/>
  <c r="O35" i="37"/>
  <c r="N35" i="37"/>
  <c r="H35" i="37"/>
  <c r="C35" i="37"/>
  <c r="P34" i="37"/>
  <c r="O34" i="37"/>
  <c r="N34" i="37"/>
  <c r="H34" i="37"/>
  <c r="C34" i="37"/>
  <c r="P33" i="37"/>
  <c r="O33" i="37"/>
  <c r="N33" i="37"/>
  <c r="H33" i="37"/>
  <c r="C33" i="37"/>
  <c r="P32" i="37"/>
  <c r="O32" i="37"/>
  <c r="N32" i="37"/>
  <c r="H32" i="37"/>
  <c r="C32" i="37"/>
  <c r="P31" i="37"/>
  <c r="O31" i="37"/>
  <c r="N31" i="37"/>
  <c r="H31" i="37"/>
  <c r="C31" i="37"/>
  <c r="P30" i="37"/>
  <c r="O30" i="37"/>
  <c r="N30" i="37"/>
  <c r="H30" i="37"/>
  <c r="C30" i="37"/>
  <c r="P29" i="37"/>
  <c r="O29" i="37"/>
  <c r="N29" i="37"/>
  <c r="H29" i="37"/>
  <c r="C29" i="37"/>
  <c r="P28" i="37"/>
  <c r="O28" i="37"/>
  <c r="N28" i="37"/>
  <c r="H28" i="37"/>
  <c r="C28" i="37"/>
  <c r="P27" i="37"/>
  <c r="O27" i="37"/>
  <c r="N27" i="37"/>
  <c r="H27" i="37"/>
  <c r="C27" i="37"/>
  <c r="P26" i="37"/>
  <c r="O26" i="37"/>
  <c r="N26" i="37"/>
  <c r="H26" i="37"/>
  <c r="C26" i="37"/>
  <c r="P25" i="37"/>
  <c r="O25" i="37"/>
  <c r="N25" i="37"/>
  <c r="H25" i="37"/>
  <c r="C25" i="37"/>
  <c r="P24" i="37"/>
  <c r="O24" i="37"/>
  <c r="N24" i="37"/>
  <c r="H24" i="37"/>
  <c r="C24" i="37"/>
  <c r="P23" i="37"/>
  <c r="O23" i="37"/>
  <c r="N23" i="37"/>
  <c r="H23" i="37"/>
  <c r="C23" i="37"/>
  <c r="P22" i="37"/>
  <c r="O22" i="37"/>
  <c r="N22" i="37"/>
  <c r="H22" i="37"/>
  <c r="C22" i="37"/>
  <c r="P21" i="37"/>
  <c r="O21" i="37"/>
  <c r="N21" i="37"/>
  <c r="H21" i="37"/>
  <c r="C21" i="37"/>
  <c r="P20" i="37"/>
  <c r="O20" i="37"/>
  <c r="N20" i="37"/>
  <c r="H20" i="37"/>
  <c r="C20" i="37"/>
  <c r="P19" i="37"/>
  <c r="O19" i="37"/>
  <c r="N19" i="37"/>
  <c r="H19" i="37"/>
  <c r="C19" i="37"/>
  <c r="P18" i="37"/>
  <c r="O18" i="37"/>
  <c r="N18" i="37"/>
  <c r="H18" i="37"/>
  <c r="C18" i="37"/>
  <c r="P17" i="37"/>
  <c r="O17" i="37"/>
  <c r="N17" i="37"/>
  <c r="H17" i="37"/>
  <c r="C17" i="37"/>
  <c r="P16" i="37"/>
  <c r="O16" i="37"/>
  <c r="N16" i="37"/>
  <c r="H16" i="37"/>
  <c r="C16" i="37"/>
  <c r="P15" i="37"/>
  <c r="O15" i="37"/>
  <c r="N15" i="37"/>
  <c r="H15" i="37"/>
  <c r="C15" i="37"/>
  <c r="P14" i="37"/>
  <c r="O14" i="37"/>
  <c r="N14" i="37"/>
  <c r="H14" i="37"/>
  <c r="C14" i="37"/>
  <c r="P13" i="37"/>
  <c r="O13" i="37"/>
  <c r="N13" i="37"/>
  <c r="H13" i="37"/>
  <c r="C13" i="37"/>
  <c r="P12" i="37"/>
  <c r="O12" i="37"/>
  <c r="N12" i="37"/>
  <c r="H12" i="37"/>
  <c r="C12" i="37"/>
  <c r="P11" i="37"/>
  <c r="O11" i="37"/>
  <c r="N11" i="37"/>
  <c r="H11" i="37"/>
  <c r="C11" i="37"/>
  <c r="P10" i="37"/>
  <c r="O10" i="37"/>
  <c r="N10" i="37"/>
  <c r="H10" i="37"/>
  <c r="C10" i="37"/>
  <c r="P9" i="37"/>
  <c r="O9" i="37"/>
  <c r="N9" i="37"/>
  <c r="H9" i="37"/>
  <c r="C9" i="37"/>
  <c r="P8" i="37"/>
  <c r="O8" i="37"/>
  <c r="N8" i="37"/>
  <c r="H8" i="37"/>
  <c r="C8" i="37"/>
  <c r="S7" i="37"/>
  <c r="R7" i="37"/>
  <c r="P7" i="37"/>
  <c r="O7" i="37"/>
  <c r="N7" i="37"/>
  <c r="H7" i="37"/>
  <c r="C7" i="37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 s="1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I22" i="40"/>
  <c r="G22" i="40"/>
  <c r="I21" i="40"/>
  <c r="G21" i="40"/>
  <c r="I20" i="40"/>
  <c r="G20" i="40"/>
  <c r="I19" i="40"/>
  <c r="G19" i="40"/>
  <c r="G18" i="40"/>
  <c r="C18" i="40"/>
  <c r="G17" i="40"/>
  <c r="C17" i="40"/>
  <c r="G16" i="40"/>
  <c r="C16" i="40"/>
  <c r="G15" i="40"/>
  <c r="C15" i="40"/>
  <c r="G14" i="40"/>
  <c r="C14" i="40"/>
  <c r="G13" i="40"/>
  <c r="C13" i="40"/>
  <c r="G12" i="40"/>
  <c r="C12" i="40"/>
  <c r="G11" i="40"/>
  <c r="C11" i="40"/>
  <c r="G10" i="40"/>
  <c r="G9" i="40"/>
  <c r="G8" i="40"/>
  <c r="G7" i="40"/>
  <c r="K173" i="44"/>
  <c r="K68" i="44"/>
  <c r="K15" i="44"/>
  <c r="K14" i="44"/>
  <c r="K13" i="44"/>
  <c r="K12" i="44"/>
  <c r="K11" i="44"/>
  <c r="K10" i="44"/>
  <c r="K9" i="44"/>
  <c r="K8" i="44"/>
  <c r="K7" i="44"/>
</calcChain>
</file>

<file path=xl/sharedStrings.xml><?xml version="1.0" encoding="utf-8"?>
<sst xmlns="http://schemas.openxmlformats.org/spreadsheetml/2006/main" count="7308" uniqueCount="1913">
  <si>
    <t>填写备注</t>
  </si>
  <si>
    <t>ID</t>
  </si>
  <si>
    <t>检索名</t>
  </si>
  <si>
    <t>类型名</t>
  </si>
  <si>
    <t>ItemParentTypeData</t>
  </si>
  <si>
    <t>id</t>
  </si>
  <si>
    <t>ch_key</t>
  </si>
  <si>
    <t>name</t>
  </si>
  <si>
    <t>int</t>
  </si>
  <si>
    <t>string</t>
  </si>
  <si>
    <t>此行是逻辑规则</t>
  </si>
  <si>
    <t>$key</t>
  </si>
  <si>
    <t>大品类</t>
  </si>
  <si>
    <t>虚拟物品</t>
  </si>
  <si>
    <t>道具</t>
  </si>
  <si>
    <t>材料</t>
  </si>
  <si>
    <t>装备</t>
  </si>
  <si>
    <t>头目</t>
  </si>
  <si>
    <t>宠物</t>
  </si>
  <si>
    <t>情人</t>
  </si>
  <si>
    <t>称号</t>
  </si>
  <si>
    <t>所属大类</t>
  </si>
  <si>
    <t>跳转UI</t>
  </si>
  <si>
    <t>背包显示分类</t>
  </si>
  <si>
    <t>ItemTypeData</t>
  </si>
  <si>
    <t>type</t>
  </si>
  <si>
    <t>go_to_ui</t>
  </si>
  <si>
    <t>bag_type</t>
  </si>
  <si>
    <t>ref(ItemParentTypeData)</t>
  </si>
  <si>
    <t>ref(BagSortTypeData)</t>
  </si>
  <si>
    <t>经验</t>
  </si>
  <si>
    <t>货币</t>
  </si>
  <si>
    <t>消耗数值</t>
  </si>
  <si>
    <t>普通道具</t>
  </si>
  <si>
    <t>普通礼包</t>
  </si>
  <si>
    <t>多选一礼包</t>
  </si>
  <si>
    <t>随机礼包</t>
  </si>
  <si>
    <t>普通材料</t>
  </si>
  <si>
    <t>后宫材料</t>
  </si>
  <si>
    <t>情人材料</t>
  </si>
  <si>
    <t>CelebrityHotelUI</t>
  </si>
  <si>
    <t>情人道具</t>
  </si>
  <si>
    <t>觉醒材料</t>
  </si>
  <si>
    <t>觉醒道具</t>
  </si>
  <si>
    <t>活动材料</t>
  </si>
  <si>
    <t>活动道具</t>
  </si>
  <si>
    <t>装备道具</t>
  </si>
  <si>
    <t>装备碎片</t>
  </si>
  <si>
    <t>头目碎片</t>
  </si>
  <si>
    <t>宠物道具</t>
  </si>
  <si>
    <t>宠物碎片</t>
  </si>
  <si>
    <t>情人碎片</t>
  </si>
  <si>
    <t>冲榜称号</t>
  </si>
  <si>
    <t>限时称号</t>
  </si>
  <si>
    <t>永久称号</t>
  </si>
  <si>
    <t>名字</t>
  </si>
  <si>
    <t>二级分类列表</t>
  </si>
  <si>
    <t>BagSortTypeData</t>
  </si>
  <si>
    <t>sub_type_list</t>
  </si>
  <si>
    <t>lang</t>
  </si>
  <si>
    <t>string_list</t>
  </si>
  <si>
    <t>背包一级分类</t>
  </si>
  <si>
    <t>普通道具//情人道具</t>
  </si>
  <si>
    <t>普通道具//情人道具//觉醒道具//活动道具</t>
  </si>
  <si>
    <t>装备道具//装备碎片</t>
  </si>
  <si>
    <t>物品显示二级分类索引</t>
  </si>
  <si>
    <t>宠物成品</t>
  </si>
  <si>
    <t>宠物道具//宠物成品//宠物碎片</t>
  </si>
  <si>
    <t>获取途径名字</t>
  </si>
  <si>
    <t>途径介绍</t>
  </si>
  <si>
    <t>获取途径目标</t>
  </si>
  <si>
    <t>图标</t>
  </si>
  <si>
    <t>对应功能解锁指引表系统</t>
  </si>
  <si>
    <t>ItemAccessData</t>
  </si>
  <si>
    <t>access_desc</t>
  </si>
  <si>
    <t>access_target</t>
  </si>
  <si>
    <t>icon</t>
  </si>
  <si>
    <t>func_unlock_id</t>
  </si>
  <si>
    <t>ref(GotoUIData)</t>
  </si>
  <si>
    <t>ref(IconData)</t>
  </si>
  <si>
    <t>ref(FuncUnlockData)</t>
  </si>
  <si>
    <t>运营活动</t>
  </si>
  <si>
    <t>限时活动</t>
  </si>
  <si>
    <t>地下商店</t>
  </si>
  <si>
    <t>寻宝副本(无双)</t>
  </si>
  <si>
    <t>竞技商店</t>
  </si>
  <si>
    <t>竞技场商店</t>
  </si>
  <si>
    <t>竞技场</t>
  </si>
  <si>
    <t>狩猎商店</t>
  </si>
  <si>
    <t>狩猎</t>
  </si>
  <si>
    <t>沙龙商店</t>
  </si>
  <si>
    <t>沙龙</t>
  </si>
  <si>
    <t>派对商店</t>
  </si>
  <si>
    <t>宴会系统</t>
  </si>
  <si>
    <t>商城</t>
  </si>
  <si>
    <t>普通商城</t>
  </si>
  <si>
    <t>水晶商店</t>
  </si>
  <si>
    <t>情人商店</t>
  </si>
  <si>
    <t>头目商店</t>
  </si>
  <si>
    <t>叛军商店</t>
  </si>
  <si>
    <t>叛军</t>
  </si>
  <si>
    <t>充值抽奖活动商店</t>
  </si>
  <si>
    <t>充值抽奖</t>
  </si>
  <si>
    <t>夺宝</t>
  </si>
  <si>
    <t>黑市夺宝</t>
  </si>
  <si>
    <t>监狱系统</t>
  </si>
  <si>
    <t>犯人</t>
  </si>
  <si>
    <t>VIP商店</t>
  </si>
  <si>
    <t>试炼</t>
  </si>
  <si>
    <t>地下黑拳</t>
  </si>
  <si>
    <t>这排修改id通知程序，部分id存放在CSConst内注意保持同步</t>
  </si>
  <si>
    <t>编号</t>
  </si>
  <si>
    <t>名称</t>
  </si>
  <si>
    <t>小品类</t>
  </si>
  <si>
    <t>品级</t>
  </si>
  <si>
    <t>物品描述</t>
  </si>
  <si>
    <t>消耗数值专用恢复道具</t>
  </si>
  <si>
    <t>影响产出的属性</t>
  </si>
  <si>
    <t>道具转化相同单位的比率(道具数量 * 比率)</t>
  </si>
  <si>
    <t>在个人信息中显示</t>
  </si>
  <si>
    <t>ItemData</t>
  </si>
  <si>
    <t>item_type</t>
  </si>
  <si>
    <t>sub_type</t>
  </si>
  <si>
    <t>quality</t>
  </si>
  <si>
    <t>desc</t>
  </si>
  <si>
    <t>recover_need_item</t>
  </si>
  <si>
    <t>influence_attribute</t>
  </si>
  <si>
    <t>trans_rate</t>
  </si>
  <si>
    <t>show_in_info</t>
  </si>
  <si>
    <t>float</t>
  </si>
  <si>
    <t>bool</t>
  </si>
  <si>
    <t>$uniq</t>
  </si>
  <si>
    <t>ref(ItemTypeData)</t>
  </si>
  <si>
    <t>ref(QualityData)</t>
  </si>
  <si>
    <t>ref(ItemData)</t>
  </si>
  <si>
    <t>ref(AttributeData)</t>
  </si>
  <si>
    <t>橙色</t>
  </si>
  <si>
    <t>用于玩家升级。</t>
  </si>
  <si>
    <t>金钱</t>
  </si>
  <si>
    <t>绿色</t>
  </si>
  <si>
    <t>基础货币，用途广泛，主要使用于头目升级、突破等。</t>
  </si>
  <si>
    <t>商业</t>
  </si>
  <si>
    <t>食物</t>
  </si>
  <si>
    <t>物资</t>
  </si>
  <si>
    <t>在招募帮众时消耗。</t>
  </si>
  <si>
    <t>管理</t>
  </si>
  <si>
    <t>帮众</t>
  </si>
  <si>
    <t>基础兵力，用于通过主线关卡。</t>
  </si>
  <si>
    <t>名望</t>
  </si>
  <si>
    <t>钻石</t>
  </si>
  <si>
    <t>高级货币，通过充值或任务获得，用途广泛。</t>
  </si>
  <si>
    <t>狩猎积分</t>
  </si>
  <si>
    <t>蓝色</t>
  </si>
  <si>
    <t>狩猎成功后获得，可在狩猎商店中兑换物品。</t>
  </si>
  <si>
    <t>监狱消耗货币</t>
  </si>
  <si>
    <t>威望</t>
  </si>
  <si>
    <t>刑具</t>
  </si>
  <si>
    <t>通关主线关卡获得，用于在监狱中拷问犯人获得资源。</t>
  </si>
  <si>
    <t>亲密经验</t>
  </si>
  <si>
    <t>亲密度</t>
  </si>
  <si>
    <t>声望</t>
  </si>
  <si>
    <t>荣誉</t>
  </si>
  <si>
    <t>在竞技场中战胜对手后获得，可在竞技场商店中兑换物品。</t>
  </si>
  <si>
    <t>威名</t>
  </si>
  <si>
    <t>地下货币</t>
  </si>
  <si>
    <t>在地下黑拳中战胜对手获得，可在试炼商店中兑换物品。</t>
  </si>
  <si>
    <t>王朝贡献</t>
  </si>
  <si>
    <t>宴会积分</t>
  </si>
  <si>
    <t>派对积分</t>
  </si>
  <si>
    <t>举办派对或参加派对后获得，可在派对商店中兑换物品。</t>
  </si>
  <si>
    <t>沙龙积分</t>
  </si>
  <si>
    <t>派遣情人参加沙龙后获得，可在沙龙商店中兑换物品。</t>
  </si>
  <si>
    <t>头目货币</t>
  </si>
  <si>
    <t>紫色</t>
  </si>
  <si>
    <t>挑战塔或分解头目碎片后获得，可在头目商店中兑换物品。</t>
  </si>
  <si>
    <t>战功</t>
  </si>
  <si>
    <t>叛军货币</t>
  </si>
  <si>
    <t>特工徽章</t>
  </si>
  <si>
    <t>金条</t>
  </si>
  <si>
    <t>通用画像</t>
  </si>
  <si>
    <t>情人爱心</t>
  </si>
  <si>
    <t>情人货币</t>
  </si>
  <si>
    <t>分解情人画像后获得，可在情人商店中兑换物品。</t>
  </si>
  <si>
    <t>水晶</t>
  </si>
  <si>
    <t>日常活跃点</t>
  </si>
  <si>
    <t>活跃点</t>
  </si>
  <si>
    <t>活跃度</t>
  </si>
  <si>
    <t>关卡地图</t>
  </si>
  <si>
    <t>行动点</t>
  </si>
  <si>
    <t>运动饮料</t>
  </si>
  <si>
    <t>行动药水</t>
  </si>
  <si>
    <t>竞技场、夺宝</t>
  </si>
  <si>
    <t>兴奋度</t>
  </si>
  <si>
    <t>兴奋剂</t>
  </si>
  <si>
    <t>竞技夺宝活力丹</t>
  </si>
  <si>
    <t>宠爱、翻牌子</t>
  </si>
  <si>
    <t>精力值</t>
  </si>
  <si>
    <t>红酒</t>
  </si>
  <si>
    <t>精力丹</t>
  </si>
  <si>
    <t>微服私访</t>
  </si>
  <si>
    <t>体力值</t>
  </si>
  <si>
    <t>探访次数</t>
  </si>
  <si>
    <t>机票</t>
  </si>
  <si>
    <t>儿女教导</t>
  </si>
  <si>
    <t>心情值</t>
  </si>
  <si>
    <t>总部大厅</t>
  </si>
  <si>
    <t>情报</t>
  </si>
  <si>
    <t>在总部大厅中使用，增加一次情报次数。</t>
  </si>
  <si>
    <t>命令</t>
  </si>
  <si>
    <t>授权书</t>
  </si>
  <si>
    <t>在总部大厅中使用，增加一次发布命令次数。</t>
  </si>
  <si>
    <t>vip</t>
  </si>
  <si>
    <t>vip经验</t>
  </si>
  <si>
    <t>充值抽奖积分</t>
  </si>
  <si>
    <t>幸运积分</t>
  </si>
  <si>
    <t>抽奖积分</t>
  </si>
  <si>
    <t>功勋</t>
  </si>
  <si>
    <t>贡献</t>
  </si>
  <si>
    <t>备注：以后4选1的均为礼包，具有随机性的则为宝箱</t>
  </si>
  <si>
    <t>礼包物品</t>
  </si>
  <si>
    <t>礼包物品数量</t>
  </si>
  <si>
    <t>随机物品掉落</t>
  </si>
  <si>
    <t>获取途径</t>
  </si>
  <si>
    <t>item_list</t>
  </si>
  <si>
    <t>item_count_list</t>
  </si>
  <si>
    <t>drop_id</t>
  </si>
  <si>
    <t>access</t>
  </si>
  <si>
    <t>int_list</t>
  </si>
  <si>
    <t>size(item_list)</t>
  </si>
  <si>
    <t>ref(DropData)</t>
  </si>
  <si>
    <t>ref(ItemAccessData)</t>
  </si>
  <si>
    <t>四选一礼包</t>
  </si>
  <si>
    <t>家族助力礼包</t>
  </si>
  <si>
    <t>奏折//征收令//精力丹//提神酒</t>
  </si>
  <si>
    <t>2//2//2//2</t>
  </si>
  <si>
    <t>家族赠送给您的礼物，打开后可以在四种道具中选择一种获取</t>
  </si>
  <si>
    <t>测试礼包</t>
  </si>
  <si>
    <t>用来测试的礼包，上线后应该要被删除，让我们为它默哀吧</t>
  </si>
  <si>
    <t>测试礼包1</t>
  </si>
  <si>
    <t>测试货币包</t>
  </si>
  <si>
    <t>红色</t>
  </si>
  <si>
    <t>金钱//食物//帮众//钻石//狩猎积分//声望//威名//王朝贡献//宴会积分//沙龙积分//头目货币//叛军货币//金条//通用画像//水晶</t>
  </si>
  <si>
    <t>99999//99999//99999//99999//99999//99999//99999//99999//99999//99999//99999//99999//99999//99999//99999</t>
  </si>
  <si>
    <t>测试包（货币）</t>
  </si>
  <si>
    <t>测试礼包2</t>
  </si>
  <si>
    <t>测试道具包</t>
  </si>
  <si>
    <t>提神酒//姻缘石//活力丹//雪莲羹//奏折//征收令//宝物精炼石//突破石//天命石//装备精炼石1//装备精炼石2//装备精炼石3//装备精炼石4//红色装备精华//体力丹//宴会请帖//红色武将精华//征讨令//初级军事书//中级军事书//高级军事书//初级农业书//中级农业书//高级农业书//初级政治书//中级政治书//高级政治书//初级商业书//中级商业书//高级商业书//初级随机书//中级随机书//高级随机书</t>
  </si>
  <si>
    <t>9999//9999//9999//9999//9999//9999//9999//9999//9999//9999//9999//9999//9999//9999//9999//9999//9999//9999//9999//9999//9999//9999//9999//9999//9999//9999//9999//9999//9999//9999//9999//9999//9999</t>
  </si>
  <si>
    <t>测试包（道具）</t>
  </si>
  <si>
    <t>测试礼包3</t>
  </si>
  <si>
    <t>测试情人包</t>
  </si>
  <si>
    <t>银步摇//金步摇//翡翠步摇//民间画册//宫廷画册//传世画册//小巧锦囊//刺绣锦囊//金丝锦囊//学徒乐谱//夫子乐谱//大师乐谱//普通香脂//珍稀香脂//绝世香脂//银戒指//金戒指//水晶戒指//珍珠戒指//黄宝石戒指//祖母绿戒指//蓝宝石戒指//红宝石戒指//钻石戒指</t>
  </si>
  <si>
    <t>9999//9999//9999//9999//9999//9999//9999//9999//9999//9999//9999//9999//9999//9999//9999//9999//9999//9999//9999//9999//9999//9999//9999//9999</t>
  </si>
  <si>
    <t>测试包（情人）</t>
  </si>
  <si>
    <t>测试礼包4</t>
  </si>
  <si>
    <t>测试头目包</t>
  </si>
  <si>
    <t>琼斯碎片//特蕾莎碎片//萨拉碎片//贝蒂碎片//杰克碎片//亨利碎片//凯瑟琳碎片//Sakura碎片//安德鲁碎片//麦迪碎片//卡尔碎片//茱迪碎片//D-13碎片//亚当碎片//戴维碎片//嘉米碎片//杰森碎片//拉尔夫碎片//送葬者碎片//梅尔碎片//保罗碎片//黑蛇碎片//罗杰碎片//乔治碎片//威廉碎片//大卫碎片//鬼宗碎片//霍尔碎片//约翰碎片//阿龙碎片//叶莲碎片//肖恩碎片//维克托碎片//梵碎片//迪让碎片//萨米特碎片//LE碎片//伊万碎片//克里斯碎片//比尔碎片//扎西罗碎片//艾伦碎片//乔瑟夫碎片//欧文碎片//韩朴仁碎片//巴赫碎片//但丁碎片//远藤银次碎片</t>
  </si>
  <si>
    <t>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//9999</t>
  </si>
  <si>
    <t>测试包（头目）</t>
  </si>
  <si>
    <t>测试礼包5</t>
  </si>
  <si>
    <t>测试装备包</t>
  </si>
  <si>
    <t>武器_绿碎片//头盔_绿碎片//腰带_绿碎片//衣服_绿碎片//武器_蓝1碎片//头盔_蓝1碎片//腰带_蓝1碎片//衣服_蓝1碎片//武器_蓝2碎片//头盔_蓝2碎片//腰带_蓝2碎片//衣服_蓝2碎片//武器_紫1碎片//头盔_紫1碎片//腰带_紫1碎片//衣服_紫1碎片//武器_紫2碎片//头盔_紫2碎片//腰带_紫2碎片//衣服_紫2碎片//武器_紫3碎片//头盔_紫3碎片//腰带_紫3碎片//衣服_紫3碎片//武器_橙1碎片//头盔_橙1碎片//腰带_橙1碎片//衣服_橙1碎片//武器_橙2碎片//头盔_橙2碎片//腰带_橙2碎片//衣服_橙2碎片//武器_橙3碎片//头盔_橙3碎片//腰带_橙3碎片//衣服_橙3碎片//武器_红碎片//头盔_红碎片//腰带_红碎片//衣服_红碎片</t>
  </si>
  <si>
    <t>9999//9999//9999//9999//9999//9999//9999//9999//9999//9999//9999//9999//9999//9999//9999//9999//9999//9999//9999//9999//9999//9999//9999//9999//9999//9999//9999//9999//9999//9999//9999//9999//9999//9999//9999//9999//9999//9999//9999//9999</t>
  </si>
  <si>
    <t>测试包（装备）</t>
  </si>
  <si>
    <t>测试礼包6</t>
  </si>
  <si>
    <t>测试宝物包</t>
  </si>
  <si>
    <t>利爪//鬼面戒指//暗影戒指//魔眼戒指//圣光戒指//风暴戒指//毒蝎戒指//恶龙戒指//怨灵手环//卫士手环//美杜莎手环//流星手环//狂战士手环//堕天使手环//潘神手环//撒旦手环//蓝色经验宝物//紫色经验宝物</t>
  </si>
  <si>
    <t>4//4//4//4//4//4//4//4//4//4//4//4//4//4//4//4//4//4</t>
  </si>
  <si>
    <t>测试包（宝物）</t>
  </si>
  <si>
    <t>测试包组</t>
  </si>
  <si>
    <r>
      <rPr>
        <sz val="11"/>
        <rFont val="宋体"/>
        <family val="3"/>
        <charset val="134"/>
        <scheme val="minor"/>
      </rPr>
      <t>测试礼包1//测试礼包2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测试礼包3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测试礼包4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测试礼包5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测试礼包6</t>
    </r>
  </si>
  <si>
    <t>1//1//1//1//1//1</t>
  </si>
  <si>
    <t>测试组包</t>
  </si>
  <si>
    <t>首冲礼包</t>
  </si>
  <si>
    <t>礼包</t>
  </si>
  <si>
    <t>首次充值时得到的礼包，打开可获得大量道具</t>
  </si>
  <si>
    <t>蓝色装备箱子</t>
  </si>
  <si>
    <t>游侠套装礼包</t>
  </si>
  <si>
    <t>武器_蓝1//头盔_蓝1//腰带_蓝1//衣服_蓝1</t>
  </si>
  <si>
    <t>1//1//1//1</t>
  </si>
  <si>
    <t>蓝武宝箱</t>
  </si>
  <si>
    <t>打开即可获得游侠套装</t>
  </si>
  <si>
    <t>VIP0超值礼包</t>
  </si>
  <si>
    <t>金钱//体力丹//精力丹</t>
  </si>
  <si>
    <t>50000//6//6</t>
  </si>
  <si>
    <t>橙色礼包</t>
  </si>
  <si>
    <t>VIP1超值礼包</t>
  </si>
  <si>
    <t>突破石//金钱//体力丹//精力丹</t>
  </si>
  <si>
    <t>500//100000//10//10</t>
  </si>
  <si>
    <t>VIP2超值礼包</t>
  </si>
  <si>
    <t>头盔_橙1//金钱//体力丹//精力丹//装备精炼石4</t>
  </si>
  <si>
    <t>1//200000//10//10//20</t>
  </si>
  <si>
    <t>VIP3超值礼包</t>
  </si>
  <si>
    <t>衣服_橙1//金钱//体力丹//精力丹//装备精炼石4</t>
  </si>
  <si>
    <t>1//300000//16//16//30</t>
  </si>
  <si>
    <t>VIP4超值礼包</t>
  </si>
  <si>
    <t>腰带_橙1//金钱//体力丹//精力丹//装备精炼石4</t>
  </si>
  <si>
    <t>1//500000//16//16//50</t>
  </si>
  <si>
    <t>VIP5超值礼包</t>
  </si>
  <si>
    <t>武器_橙1//金钱//体力丹//精力丹//装备精炼石4</t>
  </si>
  <si>
    <t>1//800000//20//20//100</t>
  </si>
  <si>
    <t>VIP6超值礼包</t>
  </si>
  <si>
    <t>橙色头目礼包//金钱//体力丹//精力丹//装备精炼石4</t>
  </si>
  <si>
    <t>1//1000000//20//20//200</t>
  </si>
  <si>
    <t>VIP7超值礼包</t>
  </si>
  <si>
    <t>橙色情人礼包//金钱//体力丹//精力丹//装备精炼石4</t>
  </si>
  <si>
    <t>1//1500000//30//30//500</t>
  </si>
  <si>
    <t>VIP8超值礼包</t>
  </si>
  <si>
    <t>橙整宝任选//金钱//体力丹//精力丹</t>
  </si>
  <si>
    <t>1//2000000//100//100</t>
  </si>
  <si>
    <t>VIP9超值礼包</t>
  </si>
  <si>
    <t>头盔_红//金钱//体力丹//精力丹</t>
  </si>
  <si>
    <t>1//3000000//200//200</t>
  </si>
  <si>
    <t>VIP10超值礼包</t>
  </si>
  <si>
    <t>衣服_红//金钱//宝物精炼石</t>
  </si>
  <si>
    <t>1//5000000//500</t>
  </si>
  <si>
    <t>VIP11超值礼包</t>
  </si>
  <si>
    <t>腰带_红//金钱//宝物精炼石</t>
  </si>
  <si>
    <t>1//10000000//1000</t>
  </si>
  <si>
    <t>VIP12超值礼包</t>
  </si>
  <si>
    <t>武器_红//金钱//宝物精炼石</t>
  </si>
  <si>
    <t>1//20000000//2000</t>
  </si>
  <si>
    <t>VIP13超值礼包</t>
  </si>
  <si>
    <t>红色头目礼包//金钱//宝物精炼石</t>
  </si>
  <si>
    <t>1//50000000//3000</t>
  </si>
  <si>
    <t>VIP14超值礼包</t>
  </si>
  <si>
    <t>红色情人礼包//金钱//宝物精炼石</t>
  </si>
  <si>
    <t>1//80000000//5000</t>
  </si>
  <si>
    <t>VIP15超值礼包</t>
  </si>
  <si>
    <t>红整宝任选//金钱//宝物精炼石</t>
  </si>
  <si>
    <t>1//100000000//10000</t>
  </si>
  <si>
    <t>红色头目碎片礼包1</t>
  </si>
  <si>
    <t>D-13碎片//亚当碎片//拉尔夫碎片//送葬者碎片</t>
  </si>
  <si>
    <t>红头目宝箱</t>
  </si>
  <si>
    <t>打开可以选择获得4个红色头目碎片之一</t>
  </si>
  <si>
    <t>红色头目碎片礼包2</t>
  </si>
  <si>
    <t>大卫碎片//鬼宗碎片//霍尔碎片//约翰碎片</t>
  </si>
  <si>
    <t>橙色头目碎片礼包1</t>
  </si>
  <si>
    <t>凯瑟琳碎片//Sakura碎片//戴维碎片//嘉米碎片</t>
  </si>
  <si>
    <t>橙头目宝箱</t>
  </si>
  <si>
    <t>打开可以选择获得4个橙色头目碎片之一</t>
  </si>
  <si>
    <t>橙色头目碎片礼包2</t>
  </si>
  <si>
    <t>杰森碎片//梅尔碎片//保罗碎片//黑蛇碎片</t>
  </si>
  <si>
    <t>橙色头目碎片礼包3</t>
  </si>
  <si>
    <t>罗杰碎片//乔治碎片//威廉碎片//肖恩碎片</t>
  </si>
  <si>
    <t>橙色头目碎片礼包4</t>
  </si>
  <si>
    <t>克里斯碎片//扎西罗碎片//艾伦碎片//远藤银次碎片</t>
  </si>
  <si>
    <t>地狱套装碎片礼包</t>
  </si>
  <si>
    <t>红装碎片任选</t>
  </si>
  <si>
    <t>武器_红碎片//头盔_红碎片//腰带_红碎片//衣服_红碎片</t>
  </si>
  <si>
    <t>红武宝箱</t>
  </si>
  <si>
    <t>打开可以选择获得地狱套装碎片之一</t>
  </si>
  <si>
    <t>亡命套装碎片礼包</t>
  </si>
  <si>
    <t>橙装1碎片任选</t>
  </si>
  <si>
    <t>武器_橙1碎片//头盔_橙1碎片//腰带_橙1碎片//衣服_橙1碎片</t>
  </si>
  <si>
    <t>橙武宝箱</t>
  </si>
  <si>
    <t>打开可以选择获得亡命套装碎片之一</t>
  </si>
  <si>
    <t>死神套装碎片礼包</t>
  </si>
  <si>
    <t>橙装2碎片任选</t>
  </si>
  <si>
    <t>武器_橙2碎片//头盔_橙2碎片//腰带_橙2碎片//衣服_橙2碎片</t>
  </si>
  <si>
    <t>打开可以选择获得死神套装碎片之一</t>
  </si>
  <si>
    <t>恶魔套装碎片礼包</t>
  </si>
  <si>
    <t>橙装3碎片任选</t>
  </si>
  <si>
    <t>武器_橙3碎片//头盔_橙3碎片//腰带_橙3碎片//衣服_橙3碎片</t>
  </si>
  <si>
    <t>打开可以选择获得恶魔套装碎片之一</t>
  </si>
  <si>
    <t>红色宝物随机礼包四合一</t>
  </si>
  <si>
    <t>红宝碎片随机</t>
  </si>
  <si>
    <t>红宝1碎片随机//红宝2碎片随机//红宝3碎片随机//红宝4碎片随机</t>
  </si>
  <si>
    <t>红宝物宝箱</t>
  </si>
  <si>
    <t>打开可以选择获得4个红色宝物随机礼包之一</t>
  </si>
  <si>
    <t>毒蝎戒指随机礼包</t>
  </si>
  <si>
    <t>红宝1碎片随机</t>
  </si>
  <si>
    <t>打开随机获得毒蝎戒指碎片之一</t>
  </si>
  <si>
    <t>恶龙戒指随机礼包</t>
  </si>
  <si>
    <t>红宝2碎片随机</t>
  </si>
  <si>
    <t>打开随机获得恶龙戒指碎片之一</t>
  </si>
  <si>
    <t>潘神手环随机礼包</t>
  </si>
  <si>
    <t>红宝3碎片随机</t>
  </si>
  <si>
    <t>打开随机获得潘神手环碎片之一</t>
  </si>
  <si>
    <t>撒旦手环随机礼包</t>
  </si>
  <si>
    <t>红宝4碎片随机</t>
  </si>
  <si>
    <t>打开随机获得撒旦手环碎片之一</t>
  </si>
  <si>
    <t>橙色宝物随机礼包四合一</t>
  </si>
  <si>
    <t>橙宝碎片随机</t>
  </si>
  <si>
    <t>橙宝1碎片随机//橙宝2碎片随机//橙宝3碎片随机//橙宝4碎片随机</t>
  </si>
  <si>
    <t>橙宝物宝箱</t>
  </si>
  <si>
    <t>打开可以选择获得4个橙色宝物随机礼包之一</t>
  </si>
  <si>
    <t>圣光戒指随机礼包</t>
  </si>
  <si>
    <t>橙宝1碎片随机</t>
  </si>
  <si>
    <t>打开随机获得圣光戒指碎片之一</t>
  </si>
  <si>
    <t>风暴戒指随机礼包</t>
  </si>
  <si>
    <t>橙宝2碎片随机</t>
  </si>
  <si>
    <t>打开随机获得风暴戒指碎片之一</t>
  </si>
  <si>
    <t>狂战士手环随机礼包</t>
  </si>
  <si>
    <t>橙宝3碎片随机</t>
  </si>
  <si>
    <t>打开随机获得狂战士手环碎片之一</t>
  </si>
  <si>
    <t>堕天使手环随机礼包</t>
  </si>
  <si>
    <t>橙宝4碎片随机</t>
  </si>
  <si>
    <t>打开随机获得堕天使手环碎片之一</t>
  </si>
  <si>
    <t>橙色头目碎片礼包</t>
  </si>
  <si>
    <t>橙色头目碎片礼包1//橙色头目碎片礼包2//橙色头目碎片礼包3//橙色头目碎片礼包4</t>
  </si>
  <si>
    <t>打开可以选择获得4个橙色头目碎片礼包之一</t>
  </si>
  <si>
    <t>首冲头目礼包</t>
  </si>
  <si>
    <t>橙色头目礼包</t>
  </si>
  <si>
    <t>罗杰//克里斯//凯瑟琳//杰森</t>
  </si>
  <si>
    <t>打开可以选择一个橙色头目</t>
  </si>
  <si>
    <t>6元礼包</t>
  </si>
  <si>
    <t>首充礼包</t>
  </si>
  <si>
    <t>钻石//vip经验</t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</si>
  <si>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60</t>
    </r>
  </si>
  <si>
    <t>首次充值一定金额时得到的礼包，打开可获得大量道具</t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</si>
  <si>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</si>
  <si>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18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180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</si>
  <si>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</si>
  <si>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30</t>
    </r>
    <r>
      <rPr>
        <sz val="11"/>
        <rFont val="宋体"/>
        <family val="3"/>
        <charset val="134"/>
      </rPr>
      <t>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300</t>
    </r>
  </si>
  <si>
    <r>
      <rPr>
        <sz val="11"/>
        <rFont val="宋体"/>
        <family val="3"/>
        <charset val="134"/>
        <scheme val="minor"/>
      </rPr>
      <t>68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</si>
  <si>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6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6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</si>
  <si>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128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</si>
  <si>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12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12</t>
    </r>
    <r>
      <rPr>
        <sz val="11"/>
        <rFont val="宋体"/>
        <family val="3"/>
        <charset val="134"/>
      </rPr>
      <t>80</t>
    </r>
  </si>
  <si>
    <r>
      <rPr>
        <sz val="11"/>
        <rFont val="宋体"/>
        <family val="3"/>
        <charset val="134"/>
        <scheme val="minor"/>
      </rPr>
      <t>198</t>
    </r>
    <r>
      <rPr>
        <sz val="11"/>
        <rFont val="宋体"/>
        <family val="3"/>
        <charset val="134"/>
      </rPr>
      <t>元礼包</t>
    </r>
  </si>
  <si>
    <r>
      <rPr>
        <sz val="11"/>
        <rFont val="宋体"/>
        <family val="3"/>
        <charset val="134"/>
        <scheme val="minor"/>
      </rPr>
      <t>19</t>
    </r>
    <r>
      <rPr>
        <sz val="11"/>
        <rFont val="宋体"/>
        <family val="3"/>
        <charset val="134"/>
      </rPr>
      <t>80</t>
    </r>
    <r>
      <rPr>
        <sz val="11"/>
        <rFont val="宋体"/>
        <family val="3"/>
        <charset val="134"/>
      </rPr>
      <t>//</t>
    </r>
    <r>
      <rPr>
        <sz val="11"/>
        <rFont val="宋体"/>
        <family val="3"/>
        <charset val="134"/>
      </rPr>
      <t>19</t>
    </r>
    <r>
      <rPr>
        <sz val="11"/>
        <rFont val="宋体"/>
        <family val="3"/>
        <charset val="134"/>
      </rPr>
      <t>80</t>
    </r>
  </si>
  <si>
    <t>328元礼包</t>
  </si>
  <si>
    <t>3280//3280</t>
  </si>
  <si>
    <r>
      <rPr>
        <sz val="11"/>
        <rFont val="宋体"/>
        <family val="3"/>
        <charset val="134"/>
        <scheme val="minor"/>
      </rPr>
      <t>64</t>
    </r>
    <r>
      <rPr>
        <sz val="11"/>
        <rFont val="宋体"/>
        <family val="3"/>
        <charset val="134"/>
      </rPr>
      <t>8元礼包</t>
    </r>
  </si>
  <si>
    <t>6480//6480</t>
  </si>
  <si>
    <t>998元礼包</t>
  </si>
  <si>
    <t>9980//9980</t>
  </si>
  <si>
    <t>活力礼包1</t>
  </si>
  <si>
    <t>狂欢礼包</t>
  </si>
  <si>
    <t>行动药水//竞技夺宝活力丹</t>
  </si>
  <si>
    <t>20//20</t>
  </si>
  <si>
    <t>打开礼包获得大量消耗品</t>
  </si>
  <si>
    <t>装备礼包1</t>
  </si>
  <si>
    <t>装备礼包</t>
  </si>
  <si>
    <t>橙装碎片箱//装备精炼石4</t>
  </si>
  <si>
    <t>5//50</t>
  </si>
  <si>
    <t>打开礼包获得大量装备材料</t>
  </si>
  <si>
    <t>宝物礼包1</t>
  </si>
  <si>
    <t>宝物礼包</t>
  </si>
  <si>
    <t>橙宝碎片随机//宝物精炼石</t>
  </si>
  <si>
    <t>2//500</t>
  </si>
  <si>
    <t>打开礼包获得大量宝物材料</t>
  </si>
  <si>
    <t>美金礼包1</t>
  </si>
  <si>
    <t>美金礼包</t>
  </si>
  <si>
    <t>打开礼包获得大量金钱</t>
  </si>
  <si>
    <t>VIP0每日礼包</t>
  </si>
  <si>
    <t>VIP0日常礼包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</si>
  <si>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IP0，每日可免费领取</t>
    </r>
  </si>
  <si>
    <t>VIP1每日礼包</t>
  </si>
  <si>
    <t>VIP1日常礼包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</si>
  <si>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IP1，每日可免费领取</t>
    </r>
  </si>
  <si>
    <t>VIP2每日礼包</t>
  </si>
  <si>
    <t>VIP2日常礼包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</si>
  <si>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IP2，每日可免费领取</t>
    </r>
  </si>
  <si>
    <t>VIP3每日礼包</t>
  </si>
  <si>
    <t>VIP3日常礼包</t>
  </si>
  <si>
    <t>金钱//天命石//头目货币</t>
  </si>
  <si>
    <t>120000//5//75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</si>
  <si>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IP3，每日可免费领取</t>
    </r>
  </si>
  <si>
    <t>VIP4每日礼包</t>
  </si>
  <si>
    <t>VIP4日常礼包</t>
  </si>
  <si>
    <t>150000//10//150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</si>
  <si>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IP4，每日可免费领取</t>
    </r>
  </si>
  <si>
    <t>VIP5每日礼包</t>
  </si>
  <si>
    <t>VIP5日常礼包</t>
  </si>
  <si>
    <t>金钱//天命石//装备精炼石4//宝物精炼石//头目货币</t>
  </si>
  <si>
    <t>180000//15//5//10//225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</si>
  <si>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IP5，每日可免费领取</t>
    </r>
  </si>
  <si>
    <t>VIP6每日礼包</t>
  </si>
  <si>
    <t>VIP6日常礼包</t>
  </si>
  <si>
    <t>210000//20//10//20//300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</si>
  <si>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IP6，每日可免费领取</t>
    </r>
  </si>
  <si>
    <t>VIP7每日礼包</t>
  </si>
  <si>
    <t>VIP7日常礼包</t>
  </si>
  <si>
    <t>240000//25//15//30//375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</si>
  <si>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IP7，每日可免费领取</t>
    </r>
  </si>
  <si>
    <t>VIP8每日礼包</t>
  </si>
  <si>
    <t>VIP8日常礼包</t>
  </si>
  <si>
    <t>270000//30//20//40//450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</si>
  <si>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IP8，每日可免费领取</t>
    </r>
  </si>
  <si>
    <t>VIP9每日礼包</t>
  </si>
  <si>
    <t>VIP9日常礼包</t>
  </si>
  <si>
    <t>300000//35//25//50//525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</si>
  <si>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IP9，每日可免费领取</t>
    </r>
  </si>
  <si>
    <t>VIP10每日礼包</t>
  </si>
  <si>
    <t>VIP10日常礼包</t>
  </si>
  <si>
    <t>330000//40//30//60//600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</si>
  <si>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IP10，每日可免费领取</t>
    </r>
  </si>
  <si>
    <t>VIP11每日礼包</t>
  </si>
  <si>
    <t>VIP11日常礼包</t>
  </si>
  <si>
    <t>360000//45//35//70//675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</si>
  <si>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IP11，每日可免费领取</t>
    </r>
  </si>
  <si>
    <t>VIP12每日礼包</t>
  </si>
  <si>
    <t>VIP12日常礼包</t>
  </si>
  <si>
    <t>390000//50//40//80//750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</si>
  <si>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IP12，每日可免费领取</t>
    </r>
  </si>
  <si>
    <t>VIP13每日礼包</t>
  </si>
  <si>
    <t>VIP13日常礼包</t>
  </si>
  <si>
    <t>420000//55//45//90//825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</si>
  <si>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IP13，每日可免费领取</t>
    </r>
  </si>
  <si>
    <t>VIP14每日礼包</t>
  </si>
  <si>
    <t>VIP14日常礼包</t>
  </si>
  <si>
    <t>450000//60//50//100//900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</si>
  <si>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IP14，每日可免费领取</t>
    </r>
  </si>
  <si>
    <t>VIP15每日礼包</t>
  </si>
  <si>
    <t>VIP15日常礼包</t>
  </si>
  <si>
    <t>480000//65//55//110//975</t>
  </si>
  <si>
    <r>
      <rPr>
        <sz val="11"/>
        <rFont val="宋体"/>
        <family val="3"/>
        <charset val="134"/>
        <scheme val="minor"/>
      </rPr>
      <t>达到V</t>
    </r>
    <r>
      <rPr>
        <sz val="11"/>
        <rFont val="宋体"/>
        <family val="3"/>
        <charset val="134"/>
      </rPr>
      <t>IP15，每日可免费领取</t>
    </r>
  </si>
  <si>
    <t>V0特权礼包</t>
  </si>
  <si>
    <t>VIP0特权礼包</t>
  </si>
  <si>
    <t>征收令//精力丹//活力丹//高级商业书//高级军事书</t>
  </si>
  <si>
    <t>1//1//1//1//1</t>
  </si>
  <si>
    <t>VIP0专属超值礼包</t>
  </si>
  <si>
    <t>V1特权礼包</t>
  </si>
  <si>
    <t>VIP1特权礼包</t>
  </si>
  <si>
    <t>3//3//3//3//3</t>
  </si>
  <si>
    <t>VIP1专属超值礼包</t>
  </si>
  <si>
    <t>V2特权礼包</t>
  </si>
  <si>
    <t>VIP2特权礼包</t>
  </si>
  <si>
    <t>麦迪//征收令//精力丹//活力丹//高级商业书//高级军事书</t>
  </si>
  <si>
    <t>1//4//4//4//4//4</t>
  </si>
  <si>
    <t>VIP2专属超值礼包</t>
  </si>
  <si>
    <t>V3特权礼包</t>
  </si>
  <si>
    <t>VIP3特权礼包</t>
  </si>
  <si>
    <t>莫妮卡//征收令//精力丹//活力丹//高级商业书//高级军事书</t>
  </si>
  <si>
    <t>1//5//5//5//5//5</t>
  </si>
  <si>
    <t>VIP3专属超值礼包</t>
  </si>
  <si>
    <t>V4特权礼包</t>
  </si>
  <si>
    <t>VIP4特权礼包</t>
  </si>
  <si>
    <t>韩朴仁//翡翠步摇//精力丹//活力丹//高级商业书//高级军事书</t>
  </si>
  <si>
    <t>1//6//6//6//6//6</t>
  </si>
  <si>
    <t>VIP4专属超值礼包</t>
  </si>
  <si>
    <t>V5特权礼包</t>
  </si>
  <si>
    <t>VIP5特权礼包</t>
  </si>
  <si>
    <t>梅尔//翡翠步摇//精力丹//活力丹//高级商业书//高级军事书</t>
  </si>
  <si>
    <t>1//8//8//8//8//8</t>
  </si>
  <si>
    <t>VIP5专属超值礼包</t>
  </si>
  <si>
    <t>V6特权礼包</t>
  </si>
  <si>
    <t>VIP6特权礼包</t>
  </si>
  <si>
    <t>索菲亚//翡翠步摇//精力丹//活力丹//高级商业书//高级军事书</t>
  </si>
  <si>
    <t>1//10//10//10//10//10</t>
  </si>
  <si>
    <t>VIP6专属超值礼包</t>
  </si>
  <si>
    <t>V7特权礼包</t>
  </si>
  <si>
    <t>VIP7特权礼包</t>
  </si>
  <si>
    <t>远藤银次//翡翠步摇//精力丹//活力丹//高级商业书//高级军事书</t>
  </si>
  <si>
    <t>1//15//15//15//15//15</t>
  </si>
  <si>
    <t>VIP7专属超值礼包</t>
  </si>
  <si>
    <t>V8特权礼包</t>
  </si>
  <si>
    <t>VIP8特权礼包</t>
  </si>
  <si>
    <t>鬼宗//翡翠步摇//精力丹//活力丹//高级商业书//高级军事书</t>
  </si>
  <si>
    <t>1//20//20//20//20//20</t>
  </si>
  <si>
    <t>VIP8专属超值礼包</t>
  </si>
  <si>
    <t>V9特权礼包</t>
  </si>
  <si>
    <t>VIP9特权礼包</t>
  </si>
  <si>
    <t>中岛希子//翡翠步摇//精力丹//活力丹//高级商业书//高级军事书</t>
  </si>
  <si>
    <t>1//25//25//25//25//25</t>
  </si>
  <si>
    <t>VIP9专属超值礼包</t>
  </si>
  <si>
    <t>V10特权礼包</t>
  </si>
  <si>
    <t>VIP10特权礼包</t>
  </si>
  <si>
    <t>大卫//翡翠步摇//精力丹//活力丹//高级商业书//高级军事书</t>
  </si>
  <si>
    <t>1//30//30//30//30//30</t>
  </si>
  <si>
    <t>VIP10专属超值礼包</t>
  </si>
  <si>
    <t>V11特权礼包</t>
  </si>
  <si>
    <t>VIP11特权礼包</t>
  </si>
  <si>
    <t>伊芙琳//翡翠步摇//精力丹//活力丹//高级商业书//高级军事书</t>
  </si>
  <si>
    <t>1//40//40//40//40//40</t>
  </si>
  <si>
    <t>VIP11专属超值礼包</t>
  </si>
  <si>
    <t>V12特权礼包</t>
  </si>
  <si>
    <t>VIP12特权礼包</t>
  </si>
  <si>
    <t>霍尔//翡翠步摇//精力丹//活力丹//高级商业书//高级军事书</t>
  </si>
  <si>
    <t>1//50//50//50//50//50</t>
  </si>
  <si>
    <t>VIP12专属超值礼包</t>
  </si>
  <si>
    <t>V13特权礼包</t>
  </si>
  <si>
    <t>VIP13特权礼包</t>
  </si>
  <si>
    <t>维多利亚//翡翠步摇//精力丹//活力丹//高级商业书//高级军事书</t>
  </si>
  <si>
    <t>1//60//60//60//60//60</t>
  </si>
  <si>
    <t>VIP13专属超值礼包</t>
  </si>
  <si>
    <t>V14特权礼包</t>
  </si>
  <si>
    <t>VIP14特权礼包</t>
  </si>
  <si>
    <t>送葬者//翡翠步摇//精力丹//活力丹//高级商业书//高级军事书</t>
  </si>
  <si>
    <t>1//80//80//80//80//80</t>
  </si>
  <si>
    <t>VIP14专属超值礼包</t>
  </si>
  <si>
    <t>V15特权礼包</t>
  </si>
  <si>
    <t>VIP15特权礼包</t>
  </si>
  <si>
    <t>艾米//翡翠步摇//精力丹//活力丹//高级商业书//高级军事书</t>
  </si>
  <si>
    <t>1//100//100//100//100//100</t>
  </si>
  <si>
    <t>VIP15专属超值礼包</t>
  </si>
  <si>
    <t>6元节日礼包1</t>
  </si>
  <si>
    <t>元宝材料包</t>
  </si>
  <si>
    <t>钻石//豪华兑换材料1</t>
  </si>
  <si>
    <t>180//2</t>
  </si>
  <si>
    <t>蓝色礼包</t>
  </si>
  <si>
    <t>打开获得大量钻石以及专属材料</t>
  </si>
  <si>
    <t>6元节日礼包2</t>
  </si>
  <si>
    <t>6元节日礼包3</t>
  </si>
  <si>
    <t>6元节日礼包4</t>
  </si>
  <si>
    <t>6元节日礼包5</t>
  </si>
  <si>
    <t>30元节日礼包1</t>
  </si>
  <si>
    <t>750//4</t>
  </si>
  <si>
    <t>紫色礼包</t>
  </si>
  <si>
    <t>30元节日礼包2</t>
  </si>
  <si>
    <t>30元节日礼包3</t>
  </si>
  <si>
    <t>30元节日礼包4</t>
  </si>
  <si>
    <t>30元节日礼包5</t>
  </si>
  <si>
    <t>68元节日礼包1</t>
  </si>
  <si>
    <t>红色头目礼包</t>
  </si>
  <si>
    <t>钻石//红色头目任选</t>
  </si>
  <si>
    <t>1360//8</t>
  </si>
  <si>
    <t>打开获得大量钻石以及专属头目碎片</t>
  </si>
  <si>
    <t>68元节日礼包2</t>
  </si>
  <si>
    <t>红色情人礼包</t>
  </si>
  <si>
    <t>钻石//红阶情人任选</t>
  </si>
  <si>
    <t>打开获得大量钻石以及专属情人碎片</t>
  </si>
  <si>
    <t>68元节日礼包3</t>
  </si>
  <si>
    <t>红色装备礼包</t>
  </si>
  <si>
    <t>钻石//红装碎片任选</t>
  </si>
  <si>
    <t>1360//10</t>
  </si>
  <si>
    <t>打开获得大量钻石以及专属装备碎片</t>
  </si>
  <si>
    <t>68元节日礼包4</t>
  </si>
  <si>
    <t>红色宝物碎片礼包</t>
  </si>
  <si>
    <t>钻石//红宝碎片任选</t>
  </si>
  <si>
    <t>1360//5</t>
  </si>
  <si>
    <t>打开获得大量钻石以及专属宝物碎片</t>
  </si>
  <si>
    <t>68元节日礼包5</t>
  </si>
  <si>
    <t>128元节日礼包1</t>
  </si>
  <si>
    <t>红色头目大礼包</t>
  </si>
  <si>
    <t>1920//15</t>
  </si>
  <si>
    <t>红色礼包</t>
  </si>
  <si>
    <t>128元节日礼包2</t>
  </si>
  <si>
    <t>红色情人大礼包</t>
  </si>
  <si>
    <t>128元节日礼包3</t>
  </si>
  <si>
    <t>红色装备大礼包</t>
  </si>
  <si>
    <t>1920//20</t>
  </si>
  <si>
    <t>128元节日礼包4</t>
  </si>
  <si>
    <t>红色宝物碎片大礼包</t>
  </si>
  <si>
    <t>1920//10</t>
  </si>
  <si>
    <t>128元节日礼包5</t>
  </si>
  <si>
    <t>328元节日礼包1</t>
  </si>
  <si>
    <t>红色头目豪华包</t>
  </si>
  <si>
    <t>3280//30</t>
  </si>
  <si>
    <t>328元节日礼包2</t>
  </si>
  <si>
    <t>红色情人豪华礼包</t>
  </si>
  <si>
    <t>328元节日礼包3</t>
  </si>
  <si>
    <t>红色装备豪华礼包</t>
  </si>
  <si>
    <t>328元节日礼包4</t>
  </si>
  <si>
    <t>红色宝物碎片豪华礼包</t>
  </si>
  <si>
    <t>3280//20</t>
  </si>
  <si>
    <t>328元节日礼包5</t>
  </si>
  <si>
    <t>红色头目豪华礼包</t>
  </si>
  <si>
    <t>648元节日礼包1</t>
  </si>
  <si>
    <t>红色头目极品包</t>
  </si>
  <si>
    <t>6480//40</t>
  </si>
  <si>
    <t>648元节日礼包2</t>
  </si>
  <si>
    <t>红色情人极品礼包</t>
  </si>
  <si>
    <t>648元节日礼包3</t>
  </si>
  <si>
    <t>红色装备极品礼包</t>
  </si>
  <si>
    <t>648元节日礼包4</t>
  </si>
  <si>
    <t>红色宝物碎片极品礼包</t>
  </si>
  <si>
    <t>6480//25</t>
  </si>
  <si>
    <t>648元节日礼包5</t>
  </si>
  <si>
    <t>红色头目极品礼包</t>
  </si>
  <si>
    <t>戴维//杰森//黑蛇//罗杰</t>
  </si>
  <si>
    <t>打开后可以在4个橙色头目选择1个获取</t>
  </si>
  <si>
    <t>大卫//霍尔//送葬者//约翰</t>
  </si>
  <si>
    <t>打开后可以在4个红色头目选择1个获取</t>
  </si>
  <si>
    <t>橙色情人礼包</t>
  </si>
  <si>
    <t>娜塔莉//伊莎贝拉//Rose//苏珊</t>
  </si>
  <si>
    <t>橙情人宝箱</t>
  </si>
  <si>
    <t>打开后可以在4个橙色情人选择1个获取</t>
  </si>
  <si>
    <t>伊芙琳//维多利亚//艾米//菲欧娜</t>
  </si>
  <si>
    <t>红情人宝箱</t>
  </si>
  <si>
    <t>打开后可以在4个红色情人选择1个获取</t>
  </si>
  <si>
    <t>橙色头目碎片任选</t>
  </si>
  <si>
    <t>橙色头目任选包</t>
  </si>
  <si>
    <t>橙色缘分1任选//橙色缘分2任选//橙色组合1任选//橙色组合2任选</t>
  </si>
  <si>
    <t>打开可获得指定头目碎片</t>
  </si>
  <si>
    <t>橙色缘分任选</t>
  </si>
  <si>
    <t>橙色合击副将包</t>
  </si>
  <si>
    <t>橙色缘分1任选//橙色缘分2任选</t>
  </si>
  <si>
    <t>1//1</t>
  </si>
  <si>
    <t>橙色缘分1任选</t>
  </si>
  <si>
    <t>橙色合击副将包1</t>
  </si>
  <si>
    <t>戴维碎片//嘉米碎片//扎西罗碎片//乔治碎片</t>
  </si>
  <si>
    <t>橙色缘分2任选</t>
  </si>
  <si>
    <t>橙色合击副将包2</t>
  </si>
  <si>
    <t>威廉碎片//黑蛇碎片//杰森碎片//罗杰碎片</t>
  </si>
  <si>
    <t>橙色组合1任选</t>
  </si>
  <si>
    <t>橙色组合包1</t>
  </si>
  <si>
    <t>凯瑟琳碎片//远藤银次碎片//艾伦碎片//保罗碎片</t>
  </si>
  <si>
    <t>橙色组合2任选</t>
  </si>
  <si>
    <t>橙色组合包2</t>
  </si>
  <si>
    <t>Sakura碎片//肖恩碎片//克里斯碎片//梅尔碎片</t>
  </si>
  <si>
    <t>橙色装备任选</t>
  </si>
  <si>
    <t>橙装碎片任选包</t>
  </si>
  <si>
    <t>橙装1碎片任选//橙装2碎片任选//橙装3碎片任选</t>
  </si>
  <si>
    <t>1//1//1</t>
  </si>
  <si>
    <t>打开可获得指定宝物碎片</t>
  </si>
  <si>
    <t>橙宝碎片任选</t>
  </si>
  <si>
    <t>橙宝碎片任选包</t>
  </si>
  <si>
    <t>圣光戒指碎片1//风暴戒指碎片1//狂战士手环碎片1//堕天使手环碎片1</t>
  </si>
  <si>
    <t>橙整宝任选</t>
  </si>
  <si>
    <t>橙色整宝任选包</t>
  </si>
  <si>
    <t>圣光戒指//风暴戒指//狂战士手环//堕天使手环</t>
  </si>
  <si>
    <t>打开可获得指定宝物</t>
  </si>
  <si>
    <t>橙阶情人任选</t>
  </si>
  <si>
    <t>S级情人包</t>
  </si>
  <si>
    <t>Rose画像//苏珊画像//索菲亚画像//爱丽丝画像</t>
  </si>
  <si>
    <t>打开可获得指定情人</t>
  </si>
  <si>
    <t>红色头目任选</t>
  </si>
  <si>
    <t>传奇头目任选包</t>
  </si>
  <si>
    <t>红色头目碎片礼包1//红色头目碎片礼包2</t>
  </si>
  <si>
    <t>红宝碎片任选</t>
  </si>
  <si>
    <t>黑道重宝碎片任选包</t>
  </si>
  <si>
    <t>毒蝎戒指碎片1//恶龙戒指碎片1//潘神手环碎片1//撒旦手环碎片1</t>
  </si>
  <si>
    <t>红整宝任选</t>
  </si>
  <si>
    <t>黑道重宝任选包</t>
  </si>
  <si>
    <t>毒蝎戒指//恶龙戒指//潘神手环//撒旦手环</t>
  </si>
  <si>
    <t>红阶情人任选</t>
  </si>
  <si>
    <t>SS级情人包</t>
  </si>
  <si>
    <t>红阶情人任选1//红阶情人任选2</t>
  </si>
  <si>
    <t>打开可获得指定情人画像</t>
  </si>
  <si>
    <t>红阶情人任选1</t>
  </si>
  <si>
    <t>SS级情人任选包1</t>
  </si>
  <si>
    <t>杰西卡画像//伊芙琳画像//海蒂画像//中岛希子画像</t>
  </si>
  <si>
    <t>红阶情人任选2</t>
  </si>
  <si>
    <t>SS级情人任选包2</t>
  </si>
  <si>
    <t>艾米画像//菲欧娜画像//琳恩画像//维多利亚画像</t>
  </si>
  <si>
    <t>橙色装备宝箱</t>
  </si>
  <si>
    <t>概率开出橙色或紫色装备碎片，也有概率开出整件蓝色装备。</t>
  </si>
  <si>
    <t>橙色宝物宝箱</t>
  </si>
  <si>
    <t>大概率开出蓝色宝物碎片，概率开出紫色宝物碎片，小概率开出橙色宝物碎片。</t>
  </si>
  <si>
    <t>蓝装碎片箱</t>
  </si>
  <si>
    <t>蓝装碎片宝箱</t>
  </si>
  <si>
    <t>紫武宝箱</t>
  </si>
  <si>
    <t>打开后可随机获得1-3个蓝色装备碎片</t>
  </si>
  <si>
    <t>紫装碎片箱</t>
  </si>
  <si>
    <t>紫装碎片宝箱</t>
  </si>
  <si>
    <t>打开后可随机获得1-3个紫色装备碎片</t>
  </si>
  <si>
    <t>橙装碎片箱</t>
  </si>
  <si>
    <t>橙装碎片宝箱</t>
  </si>
  <si>
    <t>打开后可随机获得1-3个橙色装备碎片</t>
  </si>
  <si>
    <t>红装碎片箱</t>
  </si>
  <si>
    <t>红装碎片宝箱</t>
  </si>
  <si>
    <t>打开后可随机获得1-3个红色装备碎片</t>
  </si>
  <si>
    <t>橙色随机头目</t>
  </si>
  <si>
    <t>橙色头目宝箱</t>
  </si>
  <si>
    <t>橙色头目箱</t>
  </si>
  <si>
    <t>打开随机获得一个橙色头目</t>
  </si>
  <si>
    <t>随机物品宝箱，2061开头</t>
  </si>
  <si>
    <t>金钱随机箱</t>
  </si>
  <si>
    <t>美金礼盒</t>
  </si>
  <si>
    <t>随机金钱</t>
  </si>
  <si>
    <t>一个装满美金的礼盒，打开后随机获得100万，300万，1000万美金</t>
  </si>
  <si>
    <t>天命随机箱</t>
  </si>
  <si>
    <t>基因礼盒</t>
  </si>
  <si>
    <t>随机天命石</t>
  </si>
  <si>
    <t>一个装满基因药剂的礼盒，打开后随机获得100，200，500个基因药剂</t>
  </si>
  <si>
    <t>精炼石随机箱</t>
  </si>
  <si>
    <t>装备精炼礼盒</t>
  </si>
  <si>
    <t>随机精炼石</t>
  </si>
  <si>
    <t>一个装满极品精炼配件的礼盒，打开后随机获得100，200，500个极品精炼配件</t>
  </si>
  <si>
    <t>宝物精炼随机箱</t>
  </si>
  <si>
    <t>宝物精炼礼盒</t>
  </si>
  <si>
    <t>随机宝物精炼石</t>
  </si>
  <si>
    <t>一个装满锻造火种的礼盒，打开后随机获得100，200，500个锻造火种</t>
  </si>
  <si>
    <t>红色整宝礼包</t>
  </si>
  <si>
    <t>红色宝物礼包</t>
  </si>
  <si>
    <t>打开后可在4个红色宝物中选择一个获取</t>
  </si>
  <si>
    <t>限时累充</t>
  </si>
  <si>
    <t>橙色头目礼包1</t>
  </si>
  <si>
    <t>凯瑟琳//Sakura//戴维//嘉米</t>
  </si>
  <si>
    <t>可以获取四个橙色头目之一</t>
  </si>
  <si>
    <t>橙色头目礼包2</t>
  </si>
  <si>
    <t>杰森//梅尔//保罗//黑蛇</t>
  </si>
  <si>
    <t>橙色头目礼包3</t>
  </si>
  <si>
    <t>罗杰//乔治//威廉//肖恩</t>
  </si>
  <si>
    <t>橙色头目礼包4</t>
  </si>
  <si>
    <t>克里斯//扎西罗//艾伦//远藤银次</t>
  </si>
  <si>
    <t>橙色头目大礼包1</t>
  </si>
  <si>
    <t>橙色头目大礼包</t>
  </si>
  <si>
    <t>橙色头目礼包1//橙色头目礼包2//橙色头目礼包3//橙色头目礼包4</t>
  </si>
  <si>
    <t>可以获取四个橙色头目礼包之一</t>
  </si>
  <si>
    <t>极品资源小礼包</t>
  </si>
  <si>
    <t>橙色头目大礼包1//红装碎片箱</t>
  </si>
  <si>
    <t>1//20</t>
  </si>
  <si>
    <t>内含橙色头目礼包和红装碎片宝箱</t>
  </si>
  <si>
    <t>极品资源大礼包</t>
  </si>
  <si>
    <t>2//50</t>
  </si>
  <si>
    <t>橙色选择包</t>
  </si>
  <si>
    <t>橙色缘分任选//橙色装备任选</t>
  </si>
  <si>
    <t>1//6</t>
  </si>
  <si>
    <t>内含橙色将碎片和橙装碎片</t>
  </si>
  <si>
    <t>养成资源包</t>
  </si>
  <si>
    <t>装备精炼石4//宝物精炼石//突破石//天命石</t>
  </si>
  <si>
    <t>100//400//2000//600</t>
  </si>
  <si>
    <t>内含头目、装备和宝物的培养材料</t>
  </si>
  <si>
    <t>豪华签到</t>
  </si>
  <si>
    <t>情人属性养成礼包</t>
  </si>
  <si>
    <t>内含情人属性的培养材料,打开随机获取口琴、廉价香水、镀银胸针和普通胸针之一</t>
  </si>
  <si>
    <t>首周签到礼包</t>
  </si>
  <si>
    <t>首周1</t>
  </si>
  <si>
    <t>家族助力包</t>
  </si>
  <si>
    <t>金钱//行动药水//竞技夺宝活力丹</t>
  </si>
  <si>
    <t>1000000//10//10</t>
  </si>
  <si>
    <t>打开即可获得升级礼包</t>
  </si>
  <si>
    <t>500//1000//1000</t>
  </si>
  <si>
    <t>修改id通知程序</t>
  </si>
  <si>
    <t>能在背包直接使用的道具</t>
  </si>
  <si>
    <t>恢复物品</t>
  </si>
  <si>
    <t>恢复次数</t>
  </si>
  <si>
    <t>recover_item</t>
  </si>
  <si>
    <t>recover_count</t>
  </si>
  <si>
    <t>大地图</t>
  </si>
  <si>
    <t>啤酒</t>
  </si>
  <si>
    <t>在主线关卡使用，可恢复%s点行动点</t>
  </si>
  <si>
    <t>运营活动//商城//VIP商店</t>
  </si>
  <si>
    <t>竞技，夺宝</t>
  </si>
  <si>
    <t>兴奋药</t>
  </si>
  <si>
    <t>在竞技场使用，可恢复%s点兴奋度</t>
  </si>
  <si>
    <t>酒店</t>
  </si>
  <si>
    <t>在明星酒店使用，可恢复%s点精力值</t>
  </si>
  <si>
    <t>运营活动//商城//沙龙商店</t>
  </si>
  <si>
    <t>随机其中一个</t>
  </si>
  <si>
    <t>不能在背包使用且不跳转UI的材料，背包里没有使用按钮</t>
  </si>
  <si>
    <t>增加经验</t>
  </si>
  <si>
    <t>随机属性</t>
  </si>
  <si>
    <t>随机属性值</t>
  </si>
  <si>
    <t>add_exp</t>
  </si>
  <si>
    <t>random_attr_list</t>
  </si>
  <si>
    <t>random_attr_value_list</t>
  </si>
  <si>
    <t>size(random_attr_list)</t>
  </si>
  <si>
    <t>提神酒</t>
  </si>
  <si>
    <t>提神烟</t>
  </si>
  <si>
    <t>在狩猎区使用，可恢复狩猎次数</t>
  </si>
  <si>
    <t>运营活动//商城</t>
  </si>
  <si>
    <t>结婚</t>
  </si>
  <si>
    <t>姻缘石</t>
  </si>
  <si>
    <t>订婚蛋糕</t>
  </si>
  <si>
    <t>继承人联姻需要的道具</t>
  </si>
  <si>
    <t>运营活动//派对商店</t>
  </si>
  <si>
    <t>儿女教育</t>
  </si>
  <si>
    <t>活力丹</t>
  </si>
  <si>
    <t>水果糖</t>
  </si>
  <si>
    <t>小熊饼干</t>
  </si>
  <si>
    <t>在育儿所使用，恢复一名儿女%s点心情值</t>
  </si>
  <si>
    <t>运营活动//商城//派对商店</t>
  </si>
  <si>
    <t>儿女襁褓</t>
  </si>
  <si>
    <t>雪莲羹</t>
  </si>
  <si>
    <t>奶粉</t>
  </si>
  <si>
    <t>在育儿所使用，加速儿女襁褓期成长</t>
  </si>
  <si>
    <t>在总部大厅使用，增加情报次数</t>
  </si>
  <si>
    <t>征收令</t>
  </si>
  <si>
    <t>授权令</t>
  </si>
  <si>
    <t>在总部大厅使用，增加发布命令次数</t>
  </si>
  <si>
    <t>宝物精炼石</t>
  </si>
  <si>
    <t>锻造火种</t>
  </si>
  <si>
    <t>特殊火种，用于宝物的精炼</t>
  </si>
  <si>
    <t>运营活动//地下商店</t>
  </si>
  <si>
    <t>突破石</t>
  </si>
  <si>
    <t>突破血清</t>
  </si>
  <si>
    <t>血清</t>
  </si>
  <si>
    <t>来自你的秘密实验室，能提升头目的属性</t>
  </si>
  <si>
    <t>运营活动//竞技商店</t>
  </si>
  <si>
    <t>天命石</t>
  </si>
  <si>
    <t>基因药剂</t>
  </si>
  <si>
    <t>某疯狂科学家研制的药剂，能提升头目的技能等级</t>
  </si>
  <si>
    <t>装备精炼石1</t>
  </si>
  <si>
    <t>用于装备精炼的初级材料，可提升%s点经验</t>
  </si>
  <si>
    <t>装备精炼石2</t>
  </si>
  <si>
    <t>中级精炼配件</t>
  </si>
  <si>
    <t>用于装备精炼的中级材料，可提升%s点经验</t>
  </si>
  <si>
    <t>装备精炼石3</t>
  </si>
  <si>
    <t>高级精炼配件</t>
  </si>
  <si>
    <t>用于装备精炼的高级材料，可提升%s点经验</t>
  </si>
  <si>
    <t>装备精炼石4</t>
  </si>
  <si>
    <t>极品精炼配件</t>
  </si>
  <si>
    <t>用于装备精炼的极品材料，可提升%s点经验</t>
  </si>
  <si>
    <t>运营活动//地下商店
//商城</t>
  </si>
  <si>
    <t>红色装备精华</t>
  </si>
  <si>
    <t>红装精华</t>
  </si>
  <si>
    <t>在地下黑拳中获取，用于兑换红色装备</t>
  </si>
  <si>
    <t>出行</t>
  </si>
  <si>
    <t>体力丹</t>
  </si>
  <si>
    <t>秘密探访时使用，恢复%s点探访次数</t>
  </si>
  <si>
    <t>宴会</t>
  </si>
  <si>
    <t>宴会请帖</t>
  </si>
  <si>
    <t>邀请函</t>
  </si>
  <si>
    <t>用于举办派对的道具</t>
  </si>
  <si>
    <t>红色武将精华</t>
  </si>
  <si>
    <t>红将精华</t>
  </si>
  <si>
    <t>用于兑换红色品质头目的材料，十分稀有，可在竞技场、叛军玩法中兑换。</t>
  </si>
  <si>
    <t>征讨令</t>
  </si>
  <si>
    <t>对抗令</t>
  </si>
  <si>
    <t>通缉令</t>
  </si>
  <si>
    <t>使用后增加一次对抗特工的次数。</t>
  </si>
  <si>
    <t>初级军事书</t>
  </si>
  <si>
    <t>初级战斗指南</t>
  </si>
  <si>
    <t>战斗</t>
  </si>
  <si>
    <t>在头目培养中使用，可增加%s点战斗属性</t>
  </si>
  <si>
    <t>中级军事书</t>
  </si>
  <si>
    <t>中级战斗指南</t>
  </si>
  <si>
    <t>运营活动//沙龙商店</t>
  </si>
  <si>
    <t>高级军事书</t>
  </si>
  <si>
    <t>高级战斗指南</t>
  </si>
  <si>
    <t>初级农业书</t>
  </si>
  <si>
    <t>初级管理手册</t>
  </si>
  <si>
    <t>在头目培养中使用，可增加%s点管理属性</t>
  </si>
  <si>
    <t>中级农业书</t>
  </si>
  <si>
    <t>中级管理手册</t>
  </si>
  <si>
    <t>高级农业书</t>
  </si>
  <si>
    <t>高级管理手册</t>
  </si>
  <si>
    <t>初级政治书</t>
  </si>
  <si>
    <t>初级名望指南</t>
  </si>
  <si>
    <t>在头目培养中使用，可增加%s点名望属性</t>
  </si>
  <si>
    <t>中级政治书</t>
  </si>
  <si>
    <t>中级名望指南</t>
  </si>
  <si>
    <t>高级政治书</t>
  </si>
  <si>
    <t>高级名望指南</t>
  </si>
  <si>
    <t>初级商业书</t>
  </si>
  <si>
    <t>初级商业手册</t>
  </si>
  <si>
    <t>在头目培养中使用，可增加%s点商业属性</t>
  </si>
  <si>
    <t>中级商业书</t>
  </si>
  <si>
    <t>中级商业手册</t>
  </si>
  <si>
    <t>高级商业书</t>
  </si>
  <si>
    <t>高级商业手册</t>
  </si>
  <si>
    <t>初级随机书</t>
  </si>
  <si>
    <t>初级百科全书</t>
  </si>
  <si>
    <t>商业//管理//名望//战斗</t>
  </si>
  <si>
    <t>100//100//100//100</t>
  </si>
  <si>
    <t>在头目培养中使用，可增加%s点随机属性</t>
  </si>
  <si>
    <t>中级随机书</t>
  </si>
  <si>
    <t>中级百科全书</t>
  </si>
  <si>
    <t>500//500//500//500</t>
  </si>
  <si>
    <t>高级随机书</t>
  </si>
  <si>
    <t>高级百科全书</t>
  </si>
  <si>
    <t>1000//1000//1000//1000</t>
  </si>
  <si>
    <t>豪华兑换材料1</t>
  </si>
  <si>
    <t>金币</t>
  </si>
  <si>
    <t>用于兑换节日活动的豪华奖品</t>
  </si>
  <si>
    <t>普通兑换材料1</t>
  </si>
  <si>
    <t>银币</t>
  </si>
  <si>
    <t>用于兑换节日活动的普通奖品</t>
  </si>
  <si>
    <t>1级蛋糕</t>
  </si>
  <si>
    <t>六等继承人联姻需要的道具</t>
  </si>
  <si>
    <t>2级蛋糕</t>
  </si>
  <si>
    <t>五等继承人联姻需要的道具</t>
  </si>
  <si>
    <t>3级蛋糕</t>
  </si>
  <si>
    <t>四等继承人联姻需要的道具</t>
  </si>
  <si>
    <t>4级蛋糕</t>
  </si>
  <si>
    <t>三等继承人联姻需要的道具</t>
  </si>
  <si>
    <t>5级蛋糕</t>
  </si>
  <si>
    <t>二等继承人联姻需要的道具</t>
  </si>
  <si>
    <t>6级蛋糕</t>
  </si>
  <si>
    <t>一等继承人联姻需要的道具</t>
  </si>
  <si>
    <t>7级蛋糕</t>
  </si>
  <si>
    <t>特等继承人联姻需要的道具</t>
  </si>
  <si>
    <t>在背包显示使用按钮且使用即跳转至后宫界面</t>
  </si>
  <si>
    <t>增加属性名</t>
  </si>
  <si>
    <t>增加属性值</t>
  </si>
  <si>
    <t>模型路径</t>
  </si>
  <si>
    <t>对应情人</t>
  </si>
  <si>
    <t>合成所需数量</t>
  </si>
  <si>
    <t>分解所得</t>
  </si>
  <si>
    <t>add_attr</t>
  </si>
  <si>
    <t>attr_value</t>
  </si>
  <si>
    <t>model_id</t>
  </si>
  <si>
    <t>lover</t>
  </si>
  <si>
    <t>synthesize_count</t>
  </si>
  <si>
    <t>decompose_list</t>
  </si>
  <si>
    <t>decompose_value_list</t>
  </si>
  <si>
    <t>size(decompose_list)</t>
  </si>
  <si>
    <t>银步摇</t>
  </si>
  <si>
    <t>银项链</t>
  </si>
  <si>
    <t>项链1</t>
  </si>
  <si>
    <t>白银打造的精致项链，赠送给情人可增加%s点亲密经验</t>
  </si>
  <si>
    <t>沙龙商店//派对商店</t>
  </si>
  <si>
    <t>金步摇</t>
  </si>
  <si>
    <t>金项链</t>
  </si>
  <si>
    <t>项链2</t>
  </si>
  <si>
    <t>黄金打造的精致项链，赠送给情人可增加%s点亲密经验</t>
  </si>
  <si>
    <t>商城//沙龙商店//派对商店</t>
  </si>
  <si>
    <t>翡翠步摇</t>
  </si>
  <si>
    <t>钻石项链</t>
  </si>
  <si>
    <t>项链3</t>
  </si>
  <si>
    <t>钻石打造的精致项链，赠送给情人可增加%s点亲密经验</t>
  </si>
  <si>
    <t>民间画册</t>
  </si>
  <si>
    <t>口琴</t>
  </si>
  <si>
    <t>才艺</t>
  </si>
  <si>
    <t>乐器1</t>
  </si>
  <si>
    <t>样式古朴的口琴，赠送给情人可增加%s点才艺</t>
  </si>
  <si>
    <t>狩猎商店//沙龙商店//派对商店</t>
  </si>
  <si>
    <t>宫廷画册</t>
  </si>
  <si>
    <t>小提琴</t>
  </si>
  <si>
    <t>乐器2</t>
  </si>
  <si>
    <t>优雅精美的小提琴，赠送给情人可增加%s点才艺</t>
  </si>
  <si>
    <t>传世画册</t>
  </si>
  <si>
    <t>钢琴</t>
  </si>
  <si>
    <t>乐器3</t>
  </si>
  <si>
    <t>价格高昂的钢琴，赠送给情人可增加%s点才艺</t>
  </si>
  <si>
    <t>小巧锦囊</t>
  </si>
  <si>
    <t>廉价香水</t>
  </si>
  <si>
    <t>交际</t>
  </si>
  <si>
    <t>香水1</t>
  </si>
  <si>
    <t>品质低劣的廉价香水，赠送给情人可增加%s点交际</t>
  </si>
  <si>
    <t>刺绣锦囊</t>
  </si>
  <si>
    <t>普通香水</t>
  </si>
  <si>
    <t>香水2</t>
  </si>
  <si>
    <t>品质一般的普通香水，赠送给情人可增加%s点交际</t>
  </si>
  <si>
    <t>金丝锦囊</t>
  </si>
  <si>
    <t>高级香水</t>
  </si>
  <si>
    <t>香水3</t>
  </si>
  <si>
    <t>芬芳动人的高级香水，赠送给情人可增加%s点交际</t>
  </si>
  <si>
    <t>学徒乐谱</t>
  </si>
  <si>
    <t>镀银胸针</t>
  </si>
  <si>
    <t>礼仪</t>
  </si>
  <si>
    <t>胸针1</t>
  </si>
  <si>
    <t>镀有白银的胸针，赠送给情人可增加%s点礼仪</t>
  </si>
  <si>
    <t>夫子乐谱</t>
  </si>
  <si>
    <t>镶金胸针</t>
  </si>
  <si>
    <t>胸针2</t>
  </si>
  <si>
    <t>镶有黄金的胸针，赠送给情人可增加%s点礼仪</t>
  </si>
  <si>
    <t>大师乐谱</t>
  </si>
  <si>
    <t>钻石胸针</t>
  </si>
  <si>
    <t>胸针3</t>
  </si>
  <si>
    <t>镶有钻石的胸针，赠送给情人可增加%s点礼仪</t>
  </si>
  <si>
    <t>普通香脂</t>
  </si>
  <si>
    <t>普通唇膏</t>
  </si>
  <si>
    <t>魅力</t>
  </si>
  <si>
    <t>口红1</t>
  </si>
  <si>
    <t>款式普通的唇膏，赠送给情人可增加%s点魅力</t>
  </si>
  <si>
    <t>珍稀香脂</t>
  </si>
  <si>
    <t>精致唇膏</t>
  </si>
  <si>
    <t>口红2</t>
  </si>
  <si>
    <t>包装精美的唇膏，赠送给情人可增加%s点魅力</t>
  </si>
  <si>
    <t>绝世香脂</t>
  </si>
  <si>
    <t>知名唇膏</t>
  </si>
  <si>
    <t>口红3</t>
  </si>
  <si>
    <t>国际知名的唇膏，赠送给情人可增加%s点魅力</t>
  </si>
  <si>
    <t>银戒指</t>
  </si>
  <si>
    <t>情人头衔提升所需道具，可在狩猎商店通过狩猎积分兑换。</t>
  </si>
  <si>
    <t>运营活动//狩猎商店//派对商店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</si>
  <si>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</si>
  <si>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</si>
  <si>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</si>
  <si>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</si>
  <si>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</si>
  <si>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</si>
  <si>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</si>
  <si>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</si>
  <si>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男1女2</t>
  </si>
  <si>
    <t>性别</t>
  </si>
  <si>
    <t>sex</t>
  </si>
  <si>
    <t>attr_list</t>
  </si>
  <si>
    <t>attr_list_value</t>
  </si>
  <si>
    <t>float_list</t>
  </si>
  <si>
    <t>size(attr_list)</t>
  </si>
  <si>
    <t>ref(UnitData)</t>
  </si>
  <si>
    <t>性感艾米1</t>
  </si>
  <si>
    <t>防御//攻击//最大生命</t>
  </si>
  <si>
    <t>50//55//60</t>
  </si>
  <si>
    <t>艾米</t>
  </si>
  <si>
    <t>艾米时装1</t>
  </si>
  <si>
    <t>防御增加%s;攻击增加%s;生命增加%s;家族头目加成</t>
  </si>
  <si>
    <t>性感艾米2</t>
  </si>
  <si>
    <t>51//56//61</t>
  </si>
  <si>
    <t>艾米时装2</t>
  </si>
  <si>
    <t>性感菲欧娜1</t>
  </si>
  <si>
    <t>50//55//61</t>
  </si>
  <si>
    <t>菲欧娜</t>
  </si>
  <si>
    <t>菲欧娜时装1</t>
  </si>
  <si>
    <t>性感菲欧娜2</t>
  </si>
  <si>
    <t>51//56//62</t>
  </si>
  <si>
    <t>菲欧娜时装2</t>
  </si>
  <si>
    <t>性感海蒂1</t>
  </si>
  <si>
    <t>50//55//62</t>
  </si>
  <si>
    <t>海蒂</t>
  </si>
  <si>
    <t>海蒂时装1</t>
  </si>
  <si>
    <t>性感海蒂2</t>
  </si>
  <si>
    <t>51//56//63</t>
  </si>
  <si>
    <t>海蒂时装2</t>
  </si>
  <si>
    <t>性感杰西卡1</t>
  </si>
  <si>
    <t>50//55//63</t>
  </si>
  <si>
    <t>杰西卡</t>
  </si>
  <si>
    <t>杰西卡时装1</t>
  </si>
  <si>
    <t>性感杰西卡2</t>
  </si>
  <si>
    <t>51//56//64</t>
  </si>
  <si>
    <t>杰西卡时装2</t>
  </si>
  <si>
    <t>性感琳恩1</t>
  </si>
  <si>
    <t>50//55//64</t>
  </si>
  <si>
    <t>琳恩</t>
  </si>
  <si>
    <t>琳恩卡时装1</t>
  </si>
  <si>
    <t>性感琳恩2</t>
  </si>
  <si>
    <t>51//56//65</t>
  </si>
  <si>
    <t>琳恩卡时装2</t>
  </si>
  <si>
    <t>性感伊芙琳1</t>
  </si>
  <si>
    <t>50//55//65</t>
  </si>
  <si>
    <t>伊芙琳</t>
  </si>
  <si>
    <t>伊芙琳时装1</t>
  </si>
  <si>
    <t>性感伊芙琳2</t>
  </si>
  <si>
    <t>51//56//66</t>
  </si>
  <si>
    <t>伊芙琳时装2</t>
  </si>
  <si>
    <t>性感中岛希子1</t>
  </si>
  <si>
    <t>50//55//66</t>
  </si>
  <si>
    <t>中岛希子</t>
  </si>
  <si>
    <t>中岛希子时装1</t>
  </si>
  <si>
    <t>性感中岛希子2</t>
  </si>
  <si>
    <t>51//56//67</t>
  </si>
  <si>
    <t>中岛希子时装2</t>
  </si>
  <si>
    <t>性感维多利亚1</t>
  </si>
  <si>
    <t>50//55//67</t>
  </si>
  <si>
    <t>维多利亚</t>
  </si>
  <si>
    <t>维多利亚时装1</t>
  </si>
  <si>
    <t>性感维多利亚2</t>
  </si>
  <si>
    <t>51//56//68</t>
  </si>
  <si>
    <t>维多利亚时装2</t>
  </si>
  <si>
    <t>性感爱丽丝1</t>
  </si>
  <si>
    <t>爱丽丝</t>
  </si>
  <si>
    <t>爱丽丝时装1</t>
  </si>
  <si>
    <t>性感莉莉1</t>
  </si>
  <si>
    <t>莉莉</t>
  </si>
  <si>
    <t>莉莉时装1</t>
  </si>
  <si>
    <t>性感Rose1</t>
  </si>
  <si>
    <t>Rose</t>
  </si>
  <si>
    <t>Rose时装1</t>
  </si>
  <si>
    <t>性感索菲亚1</t>
  </si>
  <si>
    <t>索菲亚</t>
  </si>
  <si>
    <t>索菲亚时装1</t>
  </si>
  <si>
    <t>性感伊丽莎白1</t>
  </si>
  <si>
    <t>伊丽莎白</t>
  </si>
  <si>
    <t>伊丽莎白时装1</t>
  </si>
  <si>
    <t>性感苏珊1</t>
  </si>
  <si>
    <t>苏珊</t>
  </si>
  <si>
    <t>苏珊时装1</t>
  </si>
  <si>
    <t>性感伊莎贝拉1</t>
  </si>
  <si>
    <t>伊莎贝拉</t>
  </si>
  <si>
    <t>伊莎贝拉时装1</t>
  </si>
  <si>
    <t>性感娜塔莉1</t>
  </si>
  <si>
    <t>娜塔莉</t>
  </si>
  <si>
    <t>娜塔莉时装1</t>
  </si>
  <si>
    <t>时装0</t>
  </si>
  <si>
    <t>0//0//0</t>
  </si>
  <si>
    <t>性感娜塔莉2</t>
  </si>
  <si>
    <t>娜塔莉时装2</t>
  </si>
  <si>
    <t>性感伊莎贝拉2</t>
  </si>
  <si>
    <t>伊莎贝拉时装2</t>
  </si>
  <si>
    <t>性感苏珊2</t>
  </si>
  <si>
    <t>苏珊时装2</t>
  </si>
  <si>
    <t>性感伊丽莎白2</t>
  </si>
  <si>
    <t>伊丽莎白时装2</t>
  </si>
  <si>
    <t>性感索菲亚2</t>
  </si>
  <si>
    <t>索菲亚时装2</t>
  </si>
  <si>
    <t>性感Rose2</t>
  </si>
  <si>
    <t>Rose时装2</t>
  </si>
  <si>
    <t>性感莉莉2</t>
  </si>
  <si>
    <t>莉莉时装2</t>
  </si>
  <si>
    <t>性感爱丽丝2</t>
  </si>
  <si>
    <t>爱丽丝时装2</t>
  </si>
  <si>
    <t>性感莫妮卡1</t>
  </si>
  <si>
    <t>莫妮卡</t>
  </si>
  <si>
    <t>莫妮卡时装1</t>
  </si>
  <si>
    <t>性感莫妮卡2</t>
  </si>
  <si>
    <t>莫妮卡时装2</t>
  </si>
  <si>
    <t>性感艾琳娜1</t>
  </si>
  <si>
    <t>艾琳娜</t>
  </si>
  <si>
    <t>艾琳娜时装1</t>
  </si>
  <si>
    <t>性感艾琳娜2</t>
  </si>
  <si>
    <t>艾琳娜时装2</t>
  </si>
  <si>
    <t>性感艾玛1</t>
  </si>
  <si>
    <t>艾玛</t>
  </si>
  <si>
    <t>艾玛时装1</t>
  </si>
  <si>
    <t>性感艾玛2</t>
  </si>
  <si>
    <t>艾玛时装2</t>
  </si>
  <si>
    <t>性感邦妮1</t>
  </si>
  <si>
    <t>邦妮</t>
  </si>
  <si>
    <t>邦妮时装1</t>
  </si>
  <si>
    <t>性感邦妮2</t>
  </si>
  <si>
    <t>邦妮时装2</t>
  </si>
  <si>
    <t>性感凯莉1</t>
  </si>
  <si>
    <t>凯莉</t>
  </si>
  <si>
    <t>凯莉时装1</t>
  </si>
  <si>
    <t>性感凯莉2</t>
  </si>
  <si>
    <t>凯莉时装2</t>
  </si>
  <si>
    <t>性感娜斯提娅1</t>
  </si>
  <si>
    <t>娜斯提娅</t>
  </si>
  <si>
    <t>娜斯提娅时装1</t>
  </si>
  <si>
    <t>性感娜斯提娅2</t>
  </si>
  <si>
    <t>娜斯提娅时装2</t>
  </si>
  <si>
    <t>性感章亦灵1</t>
  </si>
  <si>
    <t>章亦灵</t>
  </si>
  <si>
    <t>章亦灵时装1</t>
  </si>
  <si>
    <t>性感章亦灵2</t>
  </si>
  <si>
    <t>章亦灵时装2</t>
  </si>
  <si>
    <t>性感佐伊1</t>
  </si>
  <si>
    <t>佐伊</t>
  </si>
  <si>
    <t>佐伊时装1</t>
  </si>
  <si>
    <t>性感佐伊2</t>
  </si>
  <si>
    <t>佐伊时装2</t>
  </si>
  <si>
    <t>对应碎片</t>
  </si>
  <si>
    <t>分解碎片数量</t>
  </si>
  <si>
    <t>fragment</t>
  </si>
  <si>
    <t>fragment_count</t>
  </si>
  <si>
    <t>lover_id</t>
  </si>
  <si>
    <t>ref(LoverData)</t>
  </si>
  <si>
    <t>凯莉画像</t>
  </si>
  <si>
    <t>情人1</t>
  </si>
  <si>
    <t>聪明的赌场女荷官，与你青梅竹马，对你一心一意。</t>
  </si>
  <si>
    <t>杰西卡画像</t>
  </si>
  <si>
    <t>情人2</t>
  </si>
  <si>
    <t>小有人气的女演员，身材姣好外形甜美，有众多的拥趸。</t>
  </si>
  <si>
    <t>伊丽莎白画像</t>
  </si>
  <si>
    <t>情人3</t>
  </si>
  <si>
    <t>某名门望族的女继承人，生性忧郁，向往自由，你把她从一场政治联姻当中解救了出来。</t>
  </si>
  <si>
    <t>伊芙琳画像</t>
  </si>
  <si>
    <t>情人4</t>
  </si>
  <si>
    <t>娱乐公司的女经纪人，手底下明星如云，手腕毒辣能力卓众。</t>
  </si>
  <si>
    <t>娜塔莉画像</t>
  </si>
  <si>
    <t>情人7</t>
  </si>
  <si>
    <t>泼辣的底层女孩，从夜场服务员转为脱衣舞女，在登台演出的第一晚就被你看中了。</t>
  </si>
  <si>
    <t>娜斯提娅画像</t>
  </si>
  <si>
    <t>情人8</t>
  </si>
  <si>
    <t>美丽的空姐，在一趟航班上遇见你后对你一见钟情。</t>
  </si>
  <si>
    <t>伊莎贝拉画像</t>
  </si>
  <si>
    <t>情人10</t>
  </si>
  <si>
    <t>某财团的总裁秘书，外形知性，善解人意。后成为你的贴心帮手。</t>
  </si>
  <si>
    <t>海蒂画像</t>
  </si>
  <si>
    <t>情人11</t>
  </si>
  <si>
    <t>脾气火爆的女警察，爱上你后成为你在警察局的卧底。</t>
  </si>
  <si>
    <t>中岛希子画像</t>
  </si>
  <si>
    <t>情人13</t>
  </si>
  <si>
    <t>山口组某个头目的保镖兼侍女，看似甜美文弱然而身手了得，擅长暗器。</t>
  </si>
  <si>
    <t>Rose画像</t>
  </si>
  <si>
    <t>情人18</t>
  </si>
  <si>
    <t>来自泰国著名黑帮的大小姐，被家族保护在温室里的花朵，与黑帮事务隔绝，温柔天真。</t>
  </si>
  <si>
    <t>莉莉画像</t>
  </si>
  <si>
    <t>情人6</t>
  </si>
  <si>
    <t>俏皮的偶像歌手，年纪轻轻已经红遍美国，横扫音乐奖项。是你匿名操控的娱乐公司旗下的艺人。</t>
  </si>
  <si>
    <t>章亦灵画像</t>
  </si>
  <si>
    <t>情人17</t>
  </si>
  <si>
    <t>来自中国一个神秘的家族，曾是美国著名华人黑帮的顶尖女杀手。</t>
  </si>
  <si>
    <t>莫妮卡画像</t>
  </si>
  <si>
    <t>情人9</t>
  </si>
  <si>
    <t xml:space="preserve">布鲁诺家族首领的夫人，但实则对布鲁诺恨之入骨。你帮她剿灭布鲁诺后成为你的情人。 </t>
  </si>
  <si>
    <t>艾玛画像</t>
  </si>
  <si>
    <t>情人15</t>
  </si>
  <si>
    <t>优秀的律师，因为被同行排挤陷害丧失了律所合伙人的资格。这时某毒枭抛来橄榄枝，于是改做黑帮顾问。</t>
  </si>
  <si>
    <t>艾米画像</t>
  </si>
  <si>
    <t>情人19</t>
  </si>
  <si>
    <t xml:space="preserve">俏皮活泼的女仆，管家雇佣她为你的私人贴身女佣，照顾你的日常饮食起居。 </t>
  </si>
  <si>
    <t>邦妮画像</t>
  </si>
  <si>
    <t>情人23</t>
  </si>
  <si>
    <t>孤儿，被雇佣兵集团收养训练长大，是一名精英雇佣兵。现在为你所用，更对你芳心暗许。</t>
  </si>
  <si>
    <t>艾琳娜画像</t>
  </si>
  <si>
    <t>情人16</t>
  </si>
  <si>
    <t>伊丽莎白同父异母的妹妹，是一个温柔的女孩。</t>
  </si>
  <si>
    <t>菲欧娜画像</t>
  </si>
  <si>
    <t>情人20</t>
  </si>
  <si>
    <t>曾是一名女水手，退伍后加入了著名的D24雇佣兵团，在执行任务时与你相遇。</t>
  </si>
  <si>
    <t>苏珊画像</t>
  </si>
  <si>
    <t>情人22</t>
  </si>
  <si>
    <t>为人张扬，相貌美艳，是世界知名的顶级名模。</t>
  </si>
  <si>
    <t>琳恩画像</t>
  </si>
  <si>
    <t>情人24</t>
  </si>
  <si>
    <t>嚣张跋扈的贵妇，原本经营着拉斯维加斯的中型赌场，后赌场被你吞并，成为你的情人。</t>
  </si>
  <si>
    <t>维多利亚画像</t>
  </si>
  <si>
    <t>情人14</t>
  </si>
  <si>
    <t>知名车队的女赛车手，在赛场上叱咤风云，身材火辣。</t>
  </si>
  <si>
    <t>索菲亚画像</t>
  </si>
  <si>
    <t>情人21</t>
  </si>
  <si>
    <t>活泼可爱的足球宝贝，是你投资的球队的助理。在某一天你看球赛的时候与你相遇。</t>
  </si>
  <si>
    <t>佐伊画像</t>
  </si>
  <si>
    <t>情人5</t>
  </si>
  <si>
    <t>来自贫民窟，某黑人帮派出身的脱衣舞女，后来你帮助她成为著名的女艺人。</t>
  </si>
  <si>
    <t>爱丽丝画像</t>
  </si>
  <si>
    <t>情人12</t>
  </si>
  <si>
    <t>温柔可亲的护士，在你的私人医院里工作，有一天为你包扎伤口时被你带回了家。</t>
  </si>
  <si>
    <t>默认名字格式为%s画像
填在UIConst内</t>
  </si>
  <si>
    <t>情人%s升星所需要的道具;分解则可以获得情侣相框</t>
  </si>
  <si>
    <t>英雄</t>
  </si>
  <si>
    <t>hero_id</t>
  </si>
  <si>
    <t>ref(HeroData)</t>
  </si>
  <si>
    <t>琼斯</t>
  </si>
  <si>
    <t>阿尔法</t>
  </si>
  <si>
    <t>特蕾莎</t>
  </si>
  <si>
    <t>萨拉</t>
  </si>
  <si>
    <t>贝蒂</t>
  </si>
  <si>
    <t>赫克托</t>
  </si>
  <si>
    <t>杰克</t>
  </si>
  <si>
    <t>亨利</t>
  </si>
  <si>
    <t>代号：六</t>
  </si>
  <si>
    <t>凯瑟琳</t>
  </si>
  <si>
    <t>Sakura</t>
  </si>
  <si>
    <t>布莱尼亚克</t>
  </si>
  <si>
    <t>安德鲁</t>
  </si>
  <si>
    <t>约翰</t>
  </si>
  <si>
    <t>麦迪</t>
  </si>
  <si>
    <t>毒蝎</t>
  </si>
  <si>
    <t>卡尔</t>
  </si>
  <si>
    <t>米娅</t>
  </si>
  <si>
    <t>茱迪</t>
  </si>
  <si>
    <t>D-13</t>
  </si>
  <si>
    <t>赫利奥</t>
  </si>
  <si>
    <t>亚当</t>
  </si>
  <si>
    <t>戴维</t>
  </si>
  <si>
    <t>嘉米</t>
  </si>
  <si>
    <t>杰森</t>
  </si>
  <si>
    <t>拉尔夫</t>
  </si>
  <si>
    <t>朱可夫</t>
  </si>
  <si>
    <t>送葬者</t>
  </si>
  <si>
    <t>收割者</t>
  </si>
  <si>
    <t>梅尔</t>
  </si>
  <si>
    <t>保罗</t>
  </si>
  <si>
    <t>黑蛇</t>
  </si>
  <si>
    <t>罗杰</t>
  </si>
  <si>
    <t>乔治</t>
  </si>
  <si>
    <t>威廉</t>
  </si>
  <si>
    <t>大卫</t>
  </si>
  <si>
    <t>柯尔特</t>
  </si>
  <si>
    <t>鬼宗</t>
  </si>
  <si>
    <t>龙王</t>
  </si>
  <si>
    <t>霍尔</t>
  </si>
  <si>
    <t>剃刀</t>
  </si>
  <si>
    <t>链锯</t>
  </si>
  <si>
    <t>阿龙</t>
  </si>
  <si>
    <t>李龙</t>
  </si>
  <si>
    <t>叶莲</t>
  </si>
  <si>
    <t>肖恩</t>
  </si>
  <si>
    <t>卡萨</t>
  </si>
  <si>
    <t>维克托</t>
  </si>
  <si>
    <t>梵</t>
  </si>
  <si>
    <t>迪让</t>
  </si>
  <si>
    <t>萨米特</t>
  </si>
  <si>
    <t>蜘蛛</t>
  </si>
  <si>
    <t>LE</t>
  </si>
  <si>
    <t>伊万</t>
  </si>
  <si>
    <t>克里斯</t>
  </si>
  <si>
    <t>道格拉斯</t>
  </si>
  <si>
    <t>比尔</t>
  </si>
  <si>
    <t>扎西罗</t>
  </si>
  <si>
    <t>艾伦</t>
  </si>
  <si>
    <t>乔瑟夫</t>
  </si>
  <si>
    <t>欧文</t>
  </si>
  <si>
    <t>韩朴仁</t>
  </si>
  <si>
    <t>巴赫</t>
  </si>
  <si>
    <t>但丁</t>
  </si>
  <si>
    <t>远藤银次</t>
  </si>
  <si>
    <t>默认名字格式为%s碎片
填在UIConst内</t>
  </si>
  <si>
    <t>对应英雄</t>
  </si>
  <si>
    <t>hero</t>
  </si>
  <si>
    <t>集齐%s个碎片可以合成%s,同时也是%s升星的必备材料</t>
  </si>
  <si>
    <t>宝物特有</t>
  </si>
  <si>
    <t>所有百分比属性都填百分比值，如填1.5表示1.5%，不能填0.015</t>
  </si>
  <si>
    <t>强化数值相关</t>
  </si>
  <si>
    <t>精炼相关</t>
  </si>
  <si>
    <t>装备位置</t>
  </si>
  <si>
    <t>强化消耗货币数量</t>
  </si>
  <si>
    <t>套装</t>
  </si>
  <si>
    <t>强化消耗公式</t>
  </si>
  <si>
    <t>基本属性</t>
  </si>
  <si>
    <t>基本属性值</t>
  </si>
  <si>
    <t>每级强化增加属性值</t>
  </si>
  <si>
    <t>精炼属性</t>
  </si>
  <si>
    <t>每级精炼增加属性值</t>
  </si>
  <si>
    <t>精炼目标等级</t>
  </si>
  <si>
    <t>精炼技能</t>
  </si>
  <si>
    <t>升星消耗公式</t>
  </si>
  <si>
    <t>装备升星属性成长</t>
  </si>
  <si>
    <t>炼化消耗公式</t>
  </si>
  <si>
    <t>炼化增加属性</t>
  </si>
  <si>
    <t>每阶炼化总属性</t>
  </si>
  <si>
    <t>每阶额外炼化总属性</t>
  </si>
  <si>
    <t>part_index</t>
  </si>
  <si>
    <t>cost_coin</t>
  </si>
  <si>
    <t>img</t>
  </si>
  <si>
    <t>suit</t>
  </si>
  <si>
    <t>strengthen_cost</t>
  </si>
  <si>
    <t>base_attr_list</t>
  </si>
  <si>
    <t>base_attr_value</t>
  </si>
  <si>
    <t>strengthen_attr_value</t>
  </si>
  <si>
    <t>refine_attr_list</t>
  </si>
  <si>
    <t>refine_attr_value</t>
  </si>
  <si>
    <t>refine_level_list</t>
  </si>
  <si>
    <t>refine_spell_list</t>
  </si>
  <si>
    <t>star_cost</t>
  </si>
  <si>
    <t>star_attr_grow</t>
  </si>
  <si>
    <t>smelt_cost</t>
  </si>
  <si>
    <t>smelt_attr</t>
  </si>
  <si>
    <t>smelt_attr_value</t>
  </si>
  <si>
    <t>smelt_extra_attr_value</t>
  </si>
  <si>
    <t>ref(EquipPartData)</t>
  </si>
  <si>
    <t>ref(SuitData)</t>
  </si>
  <si>
    <t>ref(GrowData)</t>
  </si>
  <si>
    <t>size(base_attr_list)</t>
  </si>
  <si>
    <t>size(refine_attr_list)</t>
  </si>
  <si>
    <t>ref(RefineSpellData)size(refine_level_list)</t>
  </si>
  <si>
    <t>size(smelt_attr_value)</t>
  </si>
  <si>
    <t>武器_绿</t>
  </si>
  <si>
    <t>镖客匕首</t>
  </si>
  <si>
    <t>武器</t>
  </si>
  <si>
    <t>武器_大绿</t>
  </si>
  <si>
    <t>灵活的小刀。</t>
  </si>
  <si>
    <t>绿色套装</t>
  </si>
  <si>
    <t>武器_绿碎片</t>
  </si>
  <si>
    <t>装备强化消耗</t>
  </si>
  <si>
    <t>攻击</t>
  </si>
  <si>
    <t>攻击//暴击</t>
  </si>
  <si>
    <t>30//1</t>
  </si>
  <si>
    <t>装备升星消耗</t>
  </si>
  <si>
    <t>装备炼化消耗</t>
  </si>
  <si>
    <t/>
  </si>
  <si>
    <t>威名//金钱</t>
  </si>
  <si>
    <t>80//1000</t>
  </si>
  <si>
    <t>头盔_绿</t>
  </si>
  <si>
    <t>镖客帽</t>
  </si>
  <si>
    <t>头盔</t>
  </si>
  <si>
    <t>头盔_大绿</t>
  </si>
  <si>
    <t>毡帽，防御力很低。</t>
  </si>
  <si>
    <t>头盔_绿碎片</t>
  </si>
  <si>
    <t>最大生命</t>
  </si>
  <si>
    <t>最大生命//命中</t>
  </si>
  <si>
    <t>225//0.8</t>
  </si>
  <si>
    <t>腰带_绿</t>
  </si>
  <si>
    <t>镖客腰带</t>
  </si>
  <si>
    <t>腰带</t>
  </si>
  <si>
    <t>腰带_大绿</t>
  </si>
  <si>
    <t>非常普通的腰带。</t>
  </si>
  <si>
    <t>腰带_绿碎片</t>
  </si>
  <si>
    <t>最大生命//闪避</t>
  </si>
  <si>
    <t>衣服_绿</t>
  </si>
  <si>
    <t>镖客衫</t>
  </si>
  <si>
    <t>衣服</t>
  </si>
  <si>
    <t>衣服_大绿</t>
  </si>
  <si>
    <t>简陋的汗衫。</t>
  </si>
  <si>
    <t>衣服_绿碎片</t>
  </si>
  <si>
    <t>防御</t>
  </si>
  <si>
    <t>防御//抗暴</t>
  </si>
  <si>
    <t>15//1</t>
  </si>
  <si>
    <t>武器_蓝1</t>
  </si>
  <si>
    <t>游侠砍刀</t>
  </si>
  <si>
    <t>武器_大蓝1</t>
  </si>
  <si>
    <t>粗糙的大砍刀，十分笨重。</t>
  </si>
  <si>
    <t>蓝色1套装</t>
  </si>
  <si>
    <t>武器_蓝1碎片</t>
  </si>
  <si>
    <t>36//1</t>
  </si>
  <si>
    <t>1000//5000</t>
  </si>
  <si>
    <t>头盔_蓝1</t>
  </si>
  <si>
    <t>游侠目镜</t>
  </si>
  <si>
    <t>头盔_大蓝1</t>
  </si>
  <si>
    <t>太阳镜，能起到装饰作用。</t>
  </si>
  <si>
    <t>头盔_蓝1碎片</t>
  </si>
  <si>
    <t>270//0.8</t>
  </si>
  <si>
    <t>腰带_蓝1</t>
  </si>
  <si>
    <t>游侠腰带</t>
  </si>
  <si>
    <t>腰带_大蓝1</t>
  </si>
  <si>
    <t>镶嵌了少许装饰的皮带。</t>
  </si>
  <si>
    <t>腰带_蓝1碎片</t>
  </si>
  <si>
    <t>衣服_蓝1</t>
  </si>
  <si>
    <t>游侠护甲</t>
  </si>
  <si>
    <t>衣服_大蓝1</t>
  </si>
  <si>
    <t>棉质T恤，方便活动。</t>
  </si>
  <si>
    <t>衣服_蓝1碎片</t>
  </si>
  <si>
    <t>18//1</t>
  </si>
  <si>
    <t>武器_蓝2</t>
  </si>
  <si>
    <t>怪盗拳刺</t>
  </si>
  <si>
    <t>武器_大蓝2</t>
  </si>
  <si>
    <t xml:space="preserve">坚硬的拳刺，需要使用者有一定的拳力。 </t>
  </si>
  <si>
    <t>蓝色2套装</t>
  </si>
  <si>
    <t>武器_蓝2碎片</t>
  </si>
  <si>
    <t>头盔_蓝2</t>
  </si>
  <si>
    <t>怪盗面罩</t>
  </si>
  <si>
    <t>头盔_大蓝2</t>
  </si>
  <si>
    <t>布制面巾，很好地隐藏你的面貌。</t>
  </si>
  <si>
    <t>头盔_蓝2碎片</t>
  </si>
  <si>
    <t>腰带_蓝2</t>
  </si>
  <si>
    <t>怪盗腰带</t>
  </si>
  <si>
    <t>腰带_大蓝2</t>
  </si>
  <si>
    <t>朴素但实用的皮带。</t>
  </si>
  <si>
    <t>腰带_蓝2碎片</t>
  </si>
  <si>
    <t>衣服_蓝2</t>
  </si>
  <si>
    <t>怪盗护甲</t>
  </si>
  <si>
    <t>衣服_大蓝2</t>
  </si>
  <si>
    <t>粗糙的丹宁背心。</t>
  </si>
  <si>
    <t>衣服_蓝2碎片</t>
  </si>
  <si>
    <t>武器_紫1</t>
  </si>
  <si>
    <t>暴徒之枪</t>
  </si>
  <si>
    <t>武器_大紫1</t>
  </si>
  <si>
    <t>弹匣容量较高、稳定性高的单发手枪。</t>
  </si>
  <si>
    <t>紫色1套装</t>
  </si>
  <si>
    <t>武器_紫1碎片</t>
  </si>
  <si>
    <t>48//1</t>
  </si>
  <si>
    <t>562//1123//2246//3650//5616</t>
  </si>
  <si>
    <t>62//125//250//406//624</t>
  </si>
  <si>
    <t>5000//10000</t>
  </si>
  <si>
    <t>头盔_紫1</t>
  </si>
  <si>
    <t>暴徒头盔</t>
  </si>
  <si>
    <t>头盔_大紫1</t>
  </si>
  <si>
    <t>朴素的头盔。</t>
  </si>
  <si>
    <t>头盔_紫1碎片</t>
  </si>
  <si>
    <t>360//0.8</t>
  </si>
  <si>
    <t>4212//8424//16848//27378//42120</t>
  </si>
  <si>
    <t>468//936//1872//3042//4680</t>
  </si>
  <si>
    <t>腰带_紫1</t>
  </si>
  <si>
    <t>暴徒腰带</t>
  </si>
  <si>
    <t>腰带_大紫1</t>
  </si>
  <si>
    <t>坚韧的真皮腰带。</t>
  </si>
  <si>
    <t>腰带_紫1碎片</t>
  </si>
  <si>
    <t>衣服_紫1</t>
  </si>
  <si>
    <t>暴徒护甲</t>
  </si>
  <si>
    <t>衣服_大紫1</t>
  </si>
  <si>
    <t>上面将沾满敌人的血迹。</t>
  </si>
  <si>
    <t>衣服_紫1碎片</t>
  </si>
  <si>
    <t>24//1</t>
  </si>
  <si>
    <t>281//562//1123//1825//2808</t>
  </si>
  <si>
    <t>31//62//125//203//312</t>
  </si>
  <si>
    <t>武器_紫2</t>
  </si>
  <si>
    <t>杀戮之棍</t>
  </si>
  <si>
    <t>武器_大紫2</t>
  </si>
  <si>
    <t>以特殊合金制作，需要较大的力量来使用。</t>
  </si>
  <si>
    <t>紫色2套装</t>
  </si>
  <si>
    <t>武器_紫2碎片</t>
  </si>
  <si>
    <t>头盔_紫2</t>
  </si>
  <si>
    <t>杀戮头盔</t>
  </si>
  <si>
    <t>头盔_大紫2</t>
  </si>
  <si>
    <t>制作精良，有一定防御力。</t>
  </si>
  <si>
    <t>头盔_紫2碎片</t>
  </si>
  <si>
    <t>腰带_紫2</t>
  </si>
  <si>
    <t>杀戮护腰</t>
  </si>
  <si>
    <t>腰带_大紫2</t>
  </si>
  <si>
    <t>简易战术腰带，可携带少量物资补给。</t>
  </si>
  <si>
    <t>腰带_紫2碎片</t>
  </si>
  <si>
    <t>衣服_紫2</t>
  </si>
  <si>
    <t>杀戮护甲</t>
  </si>
  <si>
    <t>衣服_大紫2</t>
  </si>
  <si>
    <t>质地一流，可藏匿细小的暗器。</t>
  </si>
  <si>
    <t>衣服_紫2碎片</t>
  </si>
  <si>
    <t>武器_紫3</t>
  </si>
  <si>
    <t>贪婪之枪</t>
  </si>
  <si>
    <t>武器_大紫3</t>
  </si>
  <si>
    <t>44马格南左轮手枪，威力较大但稳定性差。</t>
  </si>
  <si>
    <t>紫色3套装</t>
  </si>
  <si>
    <t>武器_紫3碎片</t>
  </si>
  <si>
    <t>头盔_紫3</t>
  </si>
  <si>
    <t>贪婪头盔</t>
  </si>
  <si>
    <t>头盔_大紫3</t>
  </si>
  <si>
    <t>佩戴它即预示着相当的危险。</t>
  </si>
  <si>
    <t>头盔_紫3碎片</t>
  </si>
  <si>
    <t>腰带_紫3</t>
  </si>
  <si>
    <t>贪婪腰带</t>
  </si>
  <si>
    <t>腰带_大紫3</t>
  </si>
  <si>
    <t>以金扣装饰，十分显眼。</t>
  </si>
  <si>
    <t>腰带_紫3碎片</t>
  </si>
  <si>
    <t>衣服_紫3</t>
  </si>
  <si>
    <t>贪婪护甲</t>
  </si>
  <si>
    <t>衣服_大紫3</t>
  </si>
  <si>
    <t>相当结实，很难损坏。</t>
  </si>
  <si>
    <t>衣服_紫3碎片</t>
  </si>
  <si>
    <t>武器_橙1</t>
  </si>
  <si>
    <t>亡命之徒</t>
  </si>
  <si>
    <t>武器_大橙1</t>
  </si>
  <si>
    <t>射速和精确度极高，具有极大破坏力。</t>
  </si>
  <si>
    <t>橙色1套装</t>
  </si>
  <si>
    <t>武器_橙1碎片</t>
  </si>
  <si>
    <t>60//1</t>
  </si>
  <si>
    <t>702//1404//2808//4563//7020</t>
  </si>
  <si>
    <t>78//156//312//507//780</t>
  </si>
  <si>
    <t>20000//20000</t>
  </si>
  <si>
    <t>头盔_橙1</t>
  </si>
  <si>
    <t>亡命之盔</t>
  </si>
  <si>
    <t>头盔_大橙1</t>
  </si>
  <si>
    <t>曾是某著名帮派的标志性服装，令人闻风丧胆。</t>
  </si>
  <si>
    <t>头盔_橙1碎片</t>
  </si>
  <si>
    <t>450//0.8</t>
  </si>
  <si>
    <t>5265//10530//21060//34223//52650</t>
  </si>
  <si>
    <t>585//1170//2340//3803//5850</t>
  </si>
  <si>
    <t>腰带_橙1</t>
  </si>
  <si>
    <t>亡命护腰</t>
  </si>
  <si>
    <t>腰带_大橙1</t>
  </si>
  <si>
    <t>腰带_橙1碎片</t>
  </si>
  <si>
    <t>衣服_橙1</t>
  </si>
  <si>
    <t>亡命之甲</t>
  </si>
  <si>
    <t>衣服_大橙1</t>
  </si>
  <si>
    <t>衣服_橙1碎片</t>
  </si>
  <si>
    <t>351//702//1404//2282//3510</t>
  </si>
  <si>
    <t>39//78//156//254//390</t>
  </si>
  <si>
    <t>武器_橙2</t>
  </si>
  <si>
    <t>死神之力</t>
  </si>
  <si>
    <t>武器_大橙2</t>
  </si>
  <si>
    <t>你永远无法逃脱死神的阴影。</t>
  </si>
  <si>
    <t>橙色2套装</t>
  </si>
  <si>
    <t>武器_橙2碎片</t>
  </si>
  <si>
    <t>头盔_橙2</t>
  </si>
  <si>
    <t>死神头盔</t>
  </si>
  <si>
    <t>头盔_大橙2</t>
  </si>
  <si>
    <t>在你背后如影随形的，是穿黑衣的死神。</t>
  </si>
  <si>
    <t>头盔_橙2碎片</t>
  </si>
  <si>
    <t>腰带_橙2</t>
  </si>
  <si>
    <t>死神护腰</t>
  </si>
  <si>
    <t>腰带_大橙2</t>
  </si>
  <si>
    <t>腰带_橙2碎片</t>
  </si>
  <si>
    <t>衣服_橙2</t>
  </si>
  <si>
    <t>死神皮甲</t>
  </si>
  <si>
    <t>衣服_大橙2</t>
  </si>
  <si>
    <t>衣服_橙2碎片</t>
  </si>
  <si>
    <t>武器_橙3</t>
  </si>
  <si>
    <t>恶魔之袭</t>
  </si>
  <si>
    <t>武器_大橙3</t>
  </si>
  <si>
    <t>恶魔的力量将令你堕入无尽深渊。</t>
  </si>
  <si>
    <t>橙色3套装</t>
  </si>
  <si>
    <t>武器_橙3碎片</t>
  </si>
  <si>
    <t>头盔_橙3</t>
  </si>
  <si>
    <t>恶魔之盔</t>
  </si>
  <si>
    <t>头盔_大橙3</t>
  </si>
  <si>
    <t>坚固得仿佛恶魔的皮肤，能抵御极大的伤害。</t>
  </si>
  <si>
    <t>头盔_橙3碎片</t>
  </si>
  <si>
    <t>腰带_橙3</t>
  </si>
  <si>
    <t>恶魔腰带</t>
  </si>
  <si>
    <t>腰带_大橙3</t>
  </si>
  <si>
    <t>腰带_橙3碎片</t>
  </si>
  <si>
    <t>衣服_橙3</t>
  </si>
  <si>
    <t>恶魔之甲</t>
  </si>
  <si>
    <t>衣服_大橙3</t>
  </si>
  <si>
    <t>衣服_橙3碎片</t>
  </si>
  <si>
    <t>武器_红</t>
  </si>
  <si>
    <t>地狱之火</t>
  </si>
  <si>
    <t>武器_大红</t>
  </si>
  <si>
    <t>在地狱的烈焰中受尽折磨吧。</t>
  </si>
  <si>
    <t>红色套装</t>
  </si>
  <si>
    <t>武器_红碎片</t>
  </si>
  <si>
    <t>90//1</t>
  </si>
  <si>
    <t>16//21//26//31//35//39//42//45//48//50//53//55//57//60</t>
  </si>
  <si>
    <t>武器精炼技能1//武器精炼技能2//武器精炼技能3//武器精炼技能4//武器精炼技能5//武器精炼技能6//武器精炼技能7//武器精炼技能8//武器精炼技能9//武器精炼技能10//武器精炼技能11//武器精炼技能12//武器精炼技能13//武器精炼技能14</t>
  </si>
  <si>
    <t>1053//2106//4212//6845//10530</t>
  </si>
  <si>
    <t>117//234//468//761//1170</t>
  </si>
  <si>
    <t>威名//金钱//红色装备精华</t>
  </si>
  <si>
    <t>30000//30000//40</t>
  </si>
  <si>
    <t>头盔_红</t>
  </si>
  <si>
    <t>地狱之盔</t>
  </si>
  <si>
    <t>头盔_大红</t>
  </si>
  <si>
    <t>见过这副装甲的人如今都已身处地狱。</t>
  </si>
  <si>
    <t>头盔_红碎片</t>
  </si>
  <si>
    <t>675//0.8</t>
  </si>
  <si>
    <t>生命防具技能1//生命防具技能2//生命防具技能3//生命防具技能4//生命防具技能5//生命防具技能6//生命防具技能7//生命防具技能8//生命防具技能9//生命防具技能10//生命防具技能11//生命防具技能12//生命防具技能13//生命防具技能14</t>
  </si>
  <si>
    <t>7898//15795//31590//51334//78975</t>
  </si>
  <si>
    <t>878//1755//3510//5704//8775</t>
  </si>
  <si>
    <t>腰带_红</t>
  </si>
  <si>
    <t>地狱护腰</t>
  </si>
  <si>
    <t>腰带_大红</t>
  </si>
  <si>
    <t>腰带_红碎片</t>
  </si>
  <si>
    <t>衣服_红</t>
  </si>
  <si>
    <t>地狱之甲</t>
  </si>
  <si>
    <t>衣服_大红</t>
  </si>
  <si>
    <t>衣服_红碎片</t>
  </si>
  <si>
    <t>45//1</t>
  </si>
  <si>
    <t>防御防具技能1//防御防具技能2//防御防具技能3//防御防具技能4//防御防具技能5//防御防具技能6//防御防具技能7//防御防具技能8//防御防具技能9//防御防具技能10//防御防具技能11//防御防具技能12//防御防具技能13//防御防具技能14</t>
  </si>
  <si>
    <t>527//1053//2106//3422//5265</t>
  </si>
  <si>
    <t>59//117//234//380//585</t>
  </si>
  <si>
    <t>对应装备</t>
  </si>
  <si>
    <t>equipment</t>
  </si>
  <si>
    <t>集齐%s个可以合成%s</t>
  </si>
  <si>
    <t>运营活动//试炼//地下商店</t>
  </si>
  <si>
    <t>fragment_list</t>
  </si>
  <si>
    <t>利爪</t>
  </si>
  <si>
    <t>利爪戒指</t>
  </si>
  <si>
    <t>攻击宝物</t>
  </si>
  <si>
    <t>撕碎你的敌人。</t>
  </si>
  <si>
    <t>利爪碎片1//利爪碎片2//利爪碎片3</t>
  </si>
  <si>
    <t>20//0.2</t>
  </si>
  <si>
    <t>攻击百分比//命中</t>
  </si>
  <si>
    <t>鬼面戒指</t>
  </si>
  <si>
    <t>给敌人以无限恐怖。</t>
  </si>
  <si>
    <t>鬼面戒指碎片1//鬼面戒指碎片2//鬼面戒指碎片3</t>
  </si>
  <si>
    <t>攻击//命中</t>
  </si>
  <si>
    <t>攻击百分比//暴击</t>
  </si>
  <si>
    <t>暗影戒指</t>
  </si>
  <si>
    <t>暗影将吞噬一切。</t>
  </si>
  <si>
    <t>暗影戒指碎片1//暗影戒指碎片2//暗影戒指碎片3//暗影戒指碎片4</t>
  </si>
  <si>
    <t>40//0.4</t>
  </si>
  <si>
    <t>2//2</t>
  </si>
  <si>
    <t>魔眼戒指</t>
  </si>
  <si>
    <t>凝视魔鬼之眼，魔鬼必回以凝视。</t>
  </si>
  <si>
    <t>魔眼戒指碎片1//魔眼戒指碎片2//魔眼戒指碎片3//魔眼戒指碎片4</t>
  </si>
  <si>
    <t>圣光戒指</t>
  </si>
  <si>
    <t>赐予你神圣的力量。</t>
  </si>
  <si>
    <t>圣光戒指碎片1//圣光戒指碎片2//圣光戒指碎片3//圣光戒指碎片4//圣光戒指碎片5</t>
  </si>
  <si>
    <t>60//0.6</t>
  </si>
  <si>
    <t>3//3</t>
  </si>
  <si>
    <t>风暴戒指</t>
  </si>
  <si>
    <t>毁灭的化身。</t>
  </si>
  <si>
    <t>风暴戒指碎片1//风暴戒指碎片2//风暴戒指碎片3//风暴戒指碎片4//风暴戒指碎片5</t>
  </si>
  <si>
    <t>毒蝎戒指</t>
  </si>
  <si>
    <t>没什么比蝎子的尾巴更加致命，一击便足以毙命。</t>
  </si>
  <si>
    <t>毒蝎戒指碎片1//毒蝎戒指碎片2//毒蝎戒指碎片3//毒蝎戒指碎片4//毒蝎戒指碎片5//毒蝎戒指碎片6</t>
  </si>
  <si>
    <t>100//0.8</t>
  </si>
  <si>
    <t>4//4</t>
  </si>
  <si>
    <t>5//8//10//12//14//16//18//20//22//24</t>
  </si>
  <si>
    <t>攻击宝物技能1//攻击宝物技能2//攻击宝物技能3//攻击宝物技能4//攻击宝物技能5//攻击宝物技能6//攻击宝物技能7//攻击宝物技能8//攻击宝物技能9//攻击宝物技能10</t>
  </si>
  <si>
    <t>恶龙戒指</t>
  </si>
  <si>
    <t>与恶龙缠斗过久，自身亦成为恶龙。</t>
  </si>
  <si>
    <t>恶龙戒指碎片1//恶龙戒指碎片2//恶龙戒指碎片3//恶龙戒指碎片4//恶龙戒指碎片5//恶龙戒指碎片6</t>
  </si>
  <si>
    <t>怨灵手环</t>
  </si>
  <si>
    <t>防御宝物</t>
  </si>
  <si>
    <t>让邪灵的气息包围你。</t>
  </si>
  <si>
    <t>怨灵手环碎片1//怨灵手环碎片2//怨灵手环碎片3</t>
  </si>
  <si>
    <t>最大生命//抗暴</t>
  </si>
  <si>
    <t>600//0.2</t>
  </si>
  <si>
    <t>生命百分比//闪避</t>
  </si>
  <si>
    <t>卫士手环</t>
  </si>
  <si>
    <t>曾经是属于一个著名的卫士，拥有着不可思议的守护力量。</t>
  </si>
  <si>
    <t>卫士手环碎片1//卫士手环碎片2//卫士手环碎片3</t>
  </si>
  <si>
    <t>生命百分比//抗暴</t>
  </si>
  <si>
    <t>美杜莎手环</t>
  </si>
  <si>
    <t>被美杜莎盯上的人都将变成石头。</t>
  </si>
  <si>
    <t>美杜莎手环碎片1//美杜莎手环碎片2//美杜莎手环碎片3//美杜莎手环碎片4</t>
  </si>
  <si>
    <t>1200//0.4</t>
  </si>
  <si>
    <t>流星手环</t>
  </si>
  <si>
    <t>维纳斯手环</t>
  </si>
  <si>
    <t>接受维纳斯的祝福吧。</t>
  </si>
  <si>
    <t>流星手环碎片1//流星手环碎片2//流星手环碎片3//流星手环碎片4</t>
  </si>
  <si>
    <t>狂战士手环</t>
  </si>
  <si>
    <t>强大的战士需要强大的防御。</t>
  </si>
  <si>
    <t>狂战士手环碎片1//狂战士手环碎片2//狂战士手环碎片3//狂战士手环碎片4//狂战士手环碎片5</t>
  </si>
  <si>
    <t>1800//0.6</t>
  </si>
  <si>
    <t>堕天使手环</t>
  </si>
  <si>
    <t>邪恶即强大。</t>
  </si>
  <si>
    <t>堕天使手环碎片1//堕天使手环碎片2//堕天使手环碎片3//堕天使手环碎片4//堕天使手环碎片5</t>
  </si>
  <si>
    <t>潘神手环</t>
  </si>
  <si>
    <t>传说中的潘神，帮助独行者驱逐恐怖。</t>
  </si>
  <si>
    <t>潘神手环碎片1//潘神手环碎片2//潘神手环碎片3//潘神手环碎片4//潘神手环碎片5//潘神手环碎片6</t>
  </si>
  <si>
    <t>3000//0.8</t>
  </si>
  <si>
    <t>防御宝物技能1//防御宝物技能2//防御宝物技能3//防御宝物技能4//防御宝物技能5//防御宝物技能6//防御宝物技能7//防御宝物技能8//防御宝物技能9//防御宝物技能10</t>
  </si>
  <si>
    <t>撒旦手环</t>
  </si>
  <si>
    <t>渎神者，将拥有与神相当的力量。</t>
  </si>
  <si>
    <t>撒旦手环碎片1//撒旦手环碎片2//撒旦手环碎片3//撒旦手环碎片4//撒旦手环碎片5//撒旦手环碎片6</t>
  </si>
  <si>
    <t>蓝色经验宝物</t>
  </si>
  <si>
    <t>蓝宝石</t>
  </si>
  <si>
    <t>能给宝物增加少量经验。</t>
  </si>
  <si>
    <t>蓝色经验宝物碎片1//蓝色经验宝物碎片2//蓝色经验宝物碎片3</t>
  </si>
  <si>
    <t>紫色经验宝物</t>
  </si>
  <si>
    <t>紫宝石</t>
  </si>
  <si>
    <t>能给宝物增加大量经验。</t>
  </si>
  <si>
    <t>紫色经验宝物碎片1//紫色经验宝物碎片2//紫色经验宝物碎片3//紫色经验宝物碎片4</t>
  </si>
  <si>
    <t>碎片编号</t>
  </si>
  <si>
    <t>frag_index</t>
  </si>
  <si>
    <t>辅助列1</t>
  </si>
  <si>
    <t>利爪碎片1</t>
  </si>
  <si>
    <t>%s碎片%s</t>
  </si>
  <si>
    <t>收集%s个不同%s碎片,可以合成%s</t>
  </si>
  <si>
    <t>利爪碎片2</t>
  </si>
  <si>
    <t>利爪碎片3</t>
  </si>
  <si>
    <t>鬼面戒指碎片1</t>
  </si>
  <si>
    <t>鬼面戒指碎片2</t>
  </si>
  <si>
    <t>鬼面戒指碎片3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</si>
  <si>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</si>
  <si>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</si>
  <si>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</si>
  <si>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</si>
  <si>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</si>
  <si>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</si>
  <si>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</si>
  <si>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</si>
  <si>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圣光戒指碎片1</t>
  </si>
  <si>
    <t>圣光戒指碎片2</t>
  </si>
  <si>
    <t>圣光戒指碎片3</t>
  </si>
  <si>
    <t>圣光戒指碎片4</t>
  </si>
  <si>
    <t>圣光戒指碎片5</t>
  </si>
  <si>
    <t>风暴戒指碎片1</t>
  </si>
  <si>
    <t>风暴戒指碎片2</t>
  </si>
  <si>
    <t>风暴戒指碎片3</t>
  </si>
  <si>
    <t>风暴戒指碎片4</t>
  </si>
  <si>
    <t>风暴戒指碎片5</t>
  </si>
  <si>
    <t>毒蝎戒指碎片1</t>
  </si>
  <si>
    <t>毒蝎戒指碎片2</t>
  </si>
  <si>
    <t>毒蝎戒指碎片3</t>
  </si>
  <si>
    <t>毒蝎戒指碎片4</t>
  </si>
  <si>
    <t>毒蝎戒指碎片5</t>
  </si>
  <si>
    <t>毒蝎戒指碎片6</t>
  </si>
  <si>
    <t>恶龙戒指碎片1</t>
  </si>
  <si>
    <t>恶龙戒指碎片2</t>
  </si>
  <si>
    <t>恶龙戒指碎片3</t>
  </si>
  <si>
    <t>恶龙戒指碎片4</t>
  </si>
  <si>
    <t>恶龙戒指碎片5</t>
  </si>
  <si>
    <t>恶龙戒指碎片6</t>
  </si>
  <si>
    <t>怨灵手环碎片1</t>
  </si>
  <si>
    <t>怨灵手环碎片2</t>
  </si>
  <si>
    <t>怨灵手环碎片3</t>
  </si>
  <si>
    <t>卫士手环碎片1</t>
  </si>
  <si>
    <t>卫士手环碎片2</t>
  </si>
  <si>
    <t>卫士手环碎片3</t>
  </si>
  <si>
    <t>美杜莎手环碎片1</t>
  </si>
  <si>
    <t>美杜莎手环碎片2</t>
  </si>
  <si>
    <t>美杜莎手环碎片3</t>
  </si>
  <si>
    <t>美杜莎手环碎片4</t>
  </si>
  <si>
    <t>流星手环碎片1</t>
  </si>
  <si>
    <t>流星手环碎片2</t>
  </si>
  <si>
    <t>流星手环碎片3</t>
  </si>
  <si>
    <t>流星手环碎片4</t>
  </si>
  <si>
    <t>狂战士手环碎片1</t>
  </si>
  <si>
    <t>狂战士手环碎片2</t>
  </si>
  <si>
    <t>狂战士手环碎片3</t>
  </si>
  <si>
    <t>狂战士手环碎片4</t>
  </si>
  <si>
    <t>狂战士手环碎片5</t>
  </si>
  <si>
    <t>堕天使手环碎片1</t>
  </si>
  <si>
    <t>堕天使手环碎片2</t>
  </si>
  <si>
    <t>堕天使手环碎片3</t>
  </si>
  <si>
    <t>堕天使手环碎片4</t>
  </si>
  <si>
    <t>堕天使手环碎片5</t>
  </si>
  <si>
    <t>潘神手环碎片1</t>
  </si>
  <si>
    <t>潘神手环碎片2</t>
  </si>
  <si>
    <t>潘神手环碎片3</t>
  </si>
  <si>
    <t>潘神手环碎片4</t>
  </si>
  <si>
    <t>潘神手环碎片5</t>
  </si>
  <si>
    <t>潘神手环碎片6</t>
  </si>
  <si>
    <t>撒旦手环碎片1</t>
  </si>
  <si>
    <t>撒旦手环碎片2</t>
  </si>
  <si>
    <t>撒旦手环碎片3</t>
  </si>
  <si>
    <t>撒旦手环碎片4</t>
  </si>
  <si>
    <t>撒旦手环碎片5</t>
  </si>
  <si>
    <t>撒旦手环碎片6</t>
  </si>
  <si>
    <t>蓝色经验宝物碎片1</t>
  </si>
  <si>
    <t>蓝宝石碎片1</t>
  </si>
  <si>
    <t>蓝色经验宝物碎片2</t>
  </si>
  <si>
    <t>蓝宝石碎片2</t>
  </si>
  <si>
    <t>蓝色经验宝物碎片3</t>
  </si>
  <si>
    <t>蓝宝石碎片3</t>
  </si>
  <si>
    <t>紫色经验宝物碎片1</t>
  </si>
  <si>
    <t>紫宝石碎片1</t>
  </si>
  <si>
    <t>紫色经验宝物碎片2</t>
  </si>
  <si>
    <t>紫宝石碎片2</t>
  </si>
  <si>
    <t>紫色经验宝物碎片3</t>
  </si>
  <si>
    <t>紫宝石碎片3</t>
  </si>
  <si>
    <t>紫色经验宝物碎片4</t>
  </si>
  <si>
    <t>紫宝石碎片4</t>
  </si>
  <si>
    <t>角色属性（可不填）</t>
  </si>
  <si>
    <t>英雄属性（可不填）</t>
  </si>
  <si>
    <t>单位：天，最小一天，永久称号不填</t>
  </si>
  <si>
    <t>称号有效期</t>
  </si>
  <si>
    <t>按钮图标</t>
  </si>
  <si>
    <t>add_role_attr_name_list</t>
  </si>
  <si>
    <t>add_role_attr_value_list</t>
  </si>
  <si>
    <t>add_hero_attr_name_list</t>
  </si>
  <si>
    <t>add_hero_attr_value_list</t>
  </si>
  <si>
    <t>validity_period</t>
  </si>
  <si>
    <t>btn_icon</t>
  </si>
  <si>
    <t>size(add_role_attr_name_list)</t>
  </si>
  <si>
    <t>size(add_hero_attr_name_list)</t>
  </si>
  <si>
    <t>充值冲榜第一名</t>
  </si>
  <si>
    <t>10000//10000//10000//10000</t>
  </si>
  <si>
    <t>富可敌国，充值冲榜第一教父的象征，家财万贯，一掷千金，为全服教父所敬仰。</t>
  </si>
  <si>
    <t>富可敌国按钮</t>
  </si>
  <si>
    <t>富可敌国</t>
  </si>
  <si>
    <t>帮力冲榜第一名</t>
  </si>
  <si>
    <t>5000//5000//5000//5000</t>
  </si>
  <si>
    <t>地下国王，帮力冲榜第一教父的象征，是诸多教父中帮派实力最强教父的称呼，在地下世界有着国王般至高无上的地位，为全服教父所敬仰。</t>
  </si>
  <si>
    <t>地下国王按钮</t>
  </si>
  <si>
    <t>地下国王</t>
  </si>
  <si>
    <t>商业冲榜第一名</t>
  </si>
  <si>
    <t>10000//4000//4000//4000</t>
  </si>
  <si>
    <t>商业大鳄，商业冲榜第一教父的象征，在商界叱咤风云，执掌世界金融命脉，为全服教父所敬仰。</t>
  </si>
  <si>
    <t>商业大鳄按钮</t>
  </si>
  <si>
    <t>商业大鳄</t>
  </si>
  <si>
    <t>物资冲榜第一名</t>
  </si>
  <si>
    <t>4000//10000//4000//4000</t>
  </si>
  <si>
    <t>工业巨头，物资消耗冲榜第一教父的象征，旗下产业遍布全球，为全服教父所敬仰。</t>
  </si>
  <si>
    <t>工业巨头按钮</t>
  </si>
  <si>
    <t>工业巨头</t>
  </si>
  <si>
    <t>帮众冲榜第一名</t>
  </si>
  <si>
    <t>4000//4000//10000//4000</t>
  </si>
  <si>
    <t>锋芒毕露，帮众消耗冲榜第一教父的象征，势力庞大，手下众多，只手遮天，为全服教父所敬仰。</t>
  </si>
  <si>
    <t>罪恶领袖按钮</t>
  </si>
  <si>
    <t>罪恶领袖</t>
  </si>
  <si>
    <t>头目冲榜第一名</t>
  </si>
  <si>
    <t>最大生命//攻击//防御</t>
  </si>
  <si>
    <t>10000//1000//1000</t>
  </si>
  <si>
    <t>巅峰狂徒，头目战力冲榜第一教父的象征，所向披靡，战无不胜，为全服教父所敬仰。</t>
  </si>
  <si>
    <t>巅峰狂徒按钮</t>
  </si>
  <si>
    <t>巅峰狂徒</t>
  </si>
  <si>
    <t>情人冲榜第一名</t>
  </si>
  <si>
    <t>风流帝王，情人亲密经验冲榜第一教父的象征，绯闻缠身，艳遇不断，身边美女如云，为全服所有教父所羡慕。</t>
  </si>
  <si>
    <t>绯闻帝王按钮</t>
  </si>
  <si>
    <t>绯闻帝王</t>
  </si>
  <si>
    <t>狩猎冲榜第一名</t>
  </si>
  <si>
    <t>丛林主宰，狩猎冲榜第一教父的象征，猎杀猛兽，挑战自我，征服自然，英雄气魄为全服所有教父所崇拜。</t>
  </si>
  <si>
    <t>丛林主宰按钮</t>
  </si>
  <si>
    <t>丛林主宰</t>
  </si>
  <si>
    <t>派对冲榜第一名</t>
  </si>
  <si>
    <t>社会名流，派对冲榜第一教父的象征,交友广泛，声名显赫，地位超然，为全服所有教父所尊重。</t>
  </si>
  <si>
    <t>社会名流按钮</t>
  </si>
  <si>
    <t>社会名流</t>
  </si>
  <si>
    <t>限时称号001</t>
  </si>
  <si>
    <t>风月常新</t>
  </si>
  <si>
    <t>10//10//10//10</t>
  </si>
  <si>
    <t>淫魔天堂</t>
  </si>
  <si>
    <t>限时称号002</t>
  </si>
  <si>
    <t>才高八斗</t>
  </si>
  <si>
    <t>性爱男女</t>
  </si>
  <si>
    <t>风华绝代</t>
  </si>
  <si>
    <t>色情狂魔</t>
  </si>
  <si>
    <t>永久称号002</t>
  </si>
  <si>
    <t>霸道总裁</t>
  </si>
  <si>
    <t>商业霸主</t>
  </si>
  <si>
    <t>永久称号003</t>
  </si>
  <si>
    <t>产业大亨</t>
  </si>
  <si>
    <t>10//10//10</t>
  </si>
  <si>
    <t>商业大亨</t>
  </si>
  <si>
    <t>装备精炼石2</t>
    <phoneticPr fontId="29" type="noConversion"/>
  </si>
  <si>
    <t>初级精炼配件</t>
    <phoneticPr fontId="29" type="noConversion"/>
  </si>
  <si>
    <t>高级随机书</t>
    <phoneticPr fontId="29" type="noConversion"/>
  </si>
  <si>
    <t>红色装备精华</t>
    <phoneticPr fontId="29" type="noConversion"/>
  </si>
  <si>
    <t>奏折</t>
    <phoneticPr fontId="29" type="noConversion"/>
  </si>
  <si>
    <t>限时称号003</t>
    <phoneticPr fontId="29" type="noConversion"/>
  </si>
  <si>
    <t>社会名流按钮</t>
    <phoneticPr fontId="29" type="noConversion"/>
  </si>
  <si>
    <t>道具图标</t>
    <phoneticPr fontId="29" type="noConversion"/>
  </si>
  <si>
    <t>item_icon</t>
    <phoneticPr fontId="29" type="noConversion"/>
  </si>
  <si>
    <t>永久称号001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</si>
</sst>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name val="宋体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CC00CC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CCCFF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">
    <xf numFmtId="0" fontId="0" fillId="0" borderId="0"/>
    <xf numFmtId="0" fontId="11" fillId="18" borderId="0" applyNumberFormat="0" applyBorder="0" applyAlignment="0" applyProtection="0">
      <alignment vertical="center"/>
    </xf>
    <xf numFmtId="0" fontId="24" fillId="22" borderId="0">
      <alignment vertical="center"/>
    </xf>
    <xf numFmtId="0" fontId="22" fillId="22" borderId="0">
      <alignment vertical="center"/>
    </xf>
    <xf numFmtId="0" fontId="23" fillId="22" borderId="0">
      <alignment vertical="center"/>
    </xf>
    <xf numFmtId="0" fontId="24" fillId="28" borderId="3">
      <alignment horizontal="center" vertical="center"/>
    </xf>
    <xf numFmtId="0" fontId="25" fillId="22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3">
      <alignment horizontal="center" vertical="center"/>
    </xf>
    <xf numFmtId="0" fontId="11" fillId="18" borderId="0" applyNumberFormat="0" applyBorder="0" applyAlignment="0" applyProtection="0">
      <alignment vertical="center"/>
    </xf>
    <xf numFmtId="0" fontId="16" fillId="22" borderId="0">
      <alignment vertical="center"/>
    </xf>
    <xf numFmtId="0" fontId="12" fillId="19" borderId="0">
      <alignment vertical="center"/>
    </xf>
    <xf numFmtId="0" fontId="12" fillId="29" borderId="3">
      <alignment horizontal="center" vertical="center"/>
    </xf>
    <xf numFmtId="0" fontId="18" fillId="22" borderId="0">
      <alignment vertical="center"/>
    </xf>
    <xf numFmtId="0" fontId="21" fillId="24" borderId="0">
      <alignment vertical="center"/>
    </xf>
    <xf numFmtId="0" fontId="28" fillId="0" borderId="0"/>
    <xf numFmtId="0" fontId="6" fillId="0" borderId="0"/>
    <xf numFmtId="0" fontId="6" fillId="0" borderId="0"/>
    <xf numFmtId="0" fontId="28" fillId="0" borderId="0"/>
    <xf numFmtId="0" fontId="28" fillId="0" borderId="0"/>
    <xf numFmtId="0" fontId="10" fillId="0" borderId="0">
      <alignment vertical="center"/>
    </xf>
    <xf numFmtId="0" fontId="8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20" fillId="22" borderId="0">
      <alignment vertical="center"/>
    </xf>
    <xf numFmtId="0" fontId="2" fillId="27" borderId="3">
      <alignment horizontal="center" vertical="center"/>
    </xf>
    <xf numFmtId="9" fontId="19" fillId="0" borderId="0" applyFont="0" applyFill="0" applyBorder="0" applyAlignment="0" applyProtection="0">
      <alignment vertical="center"/>
    </xf>
    <xf numFmtId="0" fontId="26" fillId="0" borderId="1" applyFill="0">
      <alignment horizontal="center" vertical="center"/>
    </xf>
    <xf numFmtId="0" fontId="8" fillId="0" borderId="0">
      <alignment vertical="center"/>
    </xf>
    <xf numFmtId="0" fontId="8" fillId="0" borderId="1" applyNumberFormat="0" applyFill="0">
      <alignment horizontal="left" vertical="top" wrapText="1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9" fontId="12" fillId="0" borderId="3" applyFill="0">
      <alignment horizontal="center" vertical="center" shrinkToFit="1"/>
    </xf>
    <xf numFmtId="0" fontId="6" fillId="17" borderId="0" applyNumberFormat="0" applyBorder="0" applyAlignment="0" applyProtection="0">
      <alignment vertical="center"/>
    </xf>
    <xf numFmtId="0" fontId="15" fillId="24" borderId="0">
      <alignment vertical="center"/>
    </xf>
    <xf numFmtId="0" fontId="11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1" applyNumberFormat="0" applyFill="0">
      <alignment vertical="center" shrinkToFit="1"/>
    </xf>
    <xf numFmtId="0" fontId="6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25" borderId="3">
      <alignment horizontal="center" vertical="center"/>
    </xf>
    <xf numFmtId="0" fontId="11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22" borderId="0">
      <alignment vertical="center"/>
    </xf>
    <xf numFmtId="0" fontId="6" fillId="0" borderId="0">
      <alignment vertical="center"/>
    </xf>
    <xf numFmtId="0" fontId="13" fillId="20" borderId="0">
      <alignment vertical="center"/>
    </xf>
    <xf numFmtId="0" fontId="6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8" fillId="0" borderId="0"/>
    <xf numFmtId="0" fontId="11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6" borderId="3">
      <alignment horizontal="center" vertical="center"/>
    </xf>
    <xf numFmtId="0" fontId="6" fillId="17" borderId="0" applyNumberFormat="0" applyBorder="0" applyAlignment="0" applyProtection="0">
      <alignment vertical="center"/>
    </xf>
  </cellStyleXfs>
  <cellXfs count="178">
    <xf numFmtId="0" fontId="0" fillId="0" borderId="0" xfId="0"/>
    <xf numFmtId="0" fontId="1" fillId="0" borderId="0" xfId="20" applyFont="1" applyFill="1" applyBorder="1" applyAlignment="1">
      <alignment horizontal="center" vertical="center"/>
    </xf>
    <xf numFmtId="0" fontId="1" fillId="0" borderId="0" xfId="20" applyFont="1" applyFill="1" applyBorder="1" applyAlignment="1">
      <alignment horizontal="center" vertical="center" wrapText="1"/>
    </xf>
    <xf numFmtId="0" fontId="2" fillId="0" borderId="1" xfId="20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/>
    </xf>
    <xf numFmtId="0" fontId="1" fillId="0" borderId="0" xfId="62" applyFont="1" applyFill="1" applyBorder="1" applyAlignment="1">
      <alignment horizontal="center" vertical="center"/>
    </xf>
    <xf numFmtId="0" fontId="2" fillId="0" borderId="2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49" fontId="2" fillId="2" borderId="3" xfId="20" applyNumberFormat="1" applyFont="1" applyFill="1" applyBorder="1" applyAlignment="1">
      <alignment horizontal="center" vertical="center" wrapText="1" shrinkToFit="1"/>
    </xf>
    <xf numFmtId="0" fontId="2" fillId="2" borderId="3" xfId="20" applyFont="1" applyFill="1" applyBorder="1" applyAlignment="1">
      <alignment horizontal="center" vertical="center" wrapText="1"/>
    </xf>
    <xf numFmtId="49" fontId="2" fillId="2" borderId="3" xfId="20" applyNumberFormat="1" applyFont="1" applyFill="1" applyBorder="1" applyAlignment="1">
      <alignment horizontal="center" vertical="center" shrinkToFit="1"/>
    </xf>
    <xf numFmtId="0" fontId="2" fillId="2" borderId="3" xfId="20" applyFont="1" applyFill="1" applyBorder="1" applyAlignment="1">
      <alignment horizontal="center" vertical="center"/>
    </xf>
    <xf numFmtId="0" fontId="2" fillId="3" borderId="3" xfId="20" applyFont="1" applyFill="1" applyBorder="1" applyAlignment="1">
      <alignment horizontal="center" vertical="center"/>
    </xf>
    <xf numFmtId="0" fontId="2" fillId="0" borderId="4" xfId="20" applyFont="1" applyFill="1" applyBorder="1" applyAlignment="1">
      <alignment horizontal="left" vertical="center" shrinkToFit="1"/>
    </xf>
    <xf numFmtId="0" fontId="2" fillId="0" borderId="4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horizontal="center" vertical="center"/>
    </xf>
    <xf numFmtId="0" fontId="2" fillId="0" borderId="1" xfId="20" applyFont="1" applyFill="1" applyBorder="1" applyAlignment="1">
      <alignment horizontal="left" vertical="center"/>
    </xf>
    <xf numFmtId="0" fontId="2" fillId="0" borderId="1" xfId="20" applyFont="1" applyFill="1" applyBorder="1" applyAlignment="1">
      <alignment horizontal="left" vertical="center" shrinkToFit="1"/>
    </xf>
    <xf numFmtId="0" fontId="2" fillId="0" borderId="4" xfId="62" applyFont="1" applyFill="1" applyBorder="1" applyAlignment="1">
      <alignment horizontal="left" vertical="center"/>
    </xf>
    <xf numFmtId="0" fontId="2" fillId="0" borderId="1" xfId="62" applyFont="1" applyFill="1" applyBorder="1" applyAlignment="1">
      <alignment horizontal="left" vertical="center"/>
    </xf>
    <xf numFmtId="0" fontId="1" fillId="4" borderId="3" xfId="20" applyFont="1" applyFill="1" applyBorder="1" applyAlignment="1">
      <alignment horizontal="left" vertical="center"/>
    </xf>
    <xf numFmtId="0" fontId="4" fillId="4" borderId="3" xfId="20" applyFont="1" applyFill="1" applyBorder="1" applyAlignment="1">
      <alignment horizontal="left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49" fontId="0" fillId="6" borderId="3" xfId="0" applyNumberFormat="1" applyFont="1" applyFill="1" applyBorder="1" applyAlignment="1">
      <alignment horizontal="center" vertical="center"/>
    </xf>
    <xf numFmtId="0" fontId="2" fillId="2" borderId="10" xfId="2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1" xfId="0" applyBorder="1" applyAlignment="1"/>
    <xf numFmtId="0" fontId="5" fillId="0" borderId="0" xfId="0" applyFont="1"/>
    <xf numFmtId="0" fontId="6" fillId="0" borderId="3" xfId="0" applyFont="1" applyBorder="1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3" xfId="20" applyNumberFormat="1" applyFont="1" applyFill="1" applyBorder="1" applyAlignment="1">
      <alignment horizontal="left" vertical="center" shrinkToFit="1"/>
    </xf>
    <xf numFmtId="0" fontId="2" fillId="2" borderId="3" xfId="20" applyFont="1" applyFill="1" applyBorder="1" applyAlignment="1">
      <alignment horizontal="left" vertical="center"/>
    </xf>
    <xf numFmtId="0" fontId="2" fillId="3" borderId="12" xfId="20" applyFont="1" applyFill="1" applyBorder="1" applyAlignment="1">
      <alignment horizontal="center" vertical="center"/>
    </xf>
    <xf numFmtId="0" fontId="2" fillId="7" borderId="1" xfId="62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2" fillId="8" borderId="1" xfId="62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2" fillId="9" borderId="1" xfId="62" applyFont="1" applyFill="1" applyBorder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2" fillId="3" borderId="1" xfId="62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2" fillId="10" borderId="1" xfId="62" applyFont="1" applyFill="1" applyBorder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 vertical="center"/>
    </xf>
    <xf numFmtId="0" fontId="2" fillId="7" borderId="0" xfId="62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2" fillId="8" borderId="0" xfId="62" applyFont="1" applyFill="1" applyBorder="1" applyAlignment="1">
      <alignment horizontal="left" vertical="center"/>
    </xf>
    <xf numFmtId="0" fontId="0" fillId="9" borderId="0" xfId="0" applyFont="1" applyFill="1" applyAlignment="1">
      <alignment horizontal="left" vertical="center"/>
    </xf>
    <xf numFmtId="0" fontId="2" fillId="9" borderId="0" xfId="62" applyFont="1" applyFill="1" applyBorder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62" applyFont="1" applyFill="1" applyBorder="1" applyAlignment="1">
      <alignment horizontal="left" vertical="center"/>
    </xf>
    <xf numFmtId="0" fontId="0" fillId="10" borderId="0" xfId="0" applyFont="1" applyFill="1" applyAlignment="1">
      <alignment horizontal="left" vertical="center"/>
    </xf>
    <xf numFmtId="0" fontId="2" fillId="10" borderId="0" xfId="62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2" fillId="11" borderId="3" xfId="2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12" borderId="3" xfId="20" applyFont="1" applyFill="1" applyBorder="1" applyAlignment="1">
      <alignment horizontal="left" vertical="center"/>
    </xf>
    <xf numFmtId="0" fontId="2" fillId="2" borderId="13" xfId="20" applyFont="1" applyFill="1" applyBorder="1" applyAlignment="1">
      <alignment horizontal="left" vertical="center"/>
    </xf>
    <xf numFmtId="0" fontId="2" fillId="2" borderId="14" xfId="20" applyFont="1" applyFill="1" applyBorder="1" applyAlignment="1">
      <alignment horizontal="left" vertical="center"/>
    </xf>
    <xf numFmtId="0" fontId="2" fillId="7" borderId="4" xfId="62" applyFont="1" applyFill="1" applyBorder="1" applyAlignment="1">
      <alignment horizontal="left" vertical="center"/>
    </xf>
    <xf numFmtId="0" fontId="2" fillId="8" borderId="4" xfId="62" applyFont="1" applyFill="1" applyBorder="1" applyAlignment="1">
      <alignment horizontal="left" vertical="center"/>
    </xf>
    <xf numFmtId="0" fontId="2" fillId="9" borderId="4" xfId="62" applyFont="1" applyFill="1" applyBorder="1" applyAlignment="1">
      <alignment horizontal="left" vertical="center"/>
    </xf>
    <xf numFmtId="0" fontId="2" fillId="3" borderId="4" xfId="62" applyFont="1" applyFill="1" applyBorder="1" applyAlignment="1">
      <alignment horizontal="left" vertical="center"/>
    </xf>
    <xf numFmtId="0" fontId="2" fillId="10" borderId="4" xfId="62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2" fillId="2" borderId="13" xfId="20" applyFont="1" applyFill="1" applyBorder="1" applyAlignment="1">
      <alignment horizontal="center" vertical="center"/>
    </xf>
    <xf numFmtId="0" fontId="2" fillId="2" borderId="15" xfId="20" applyFont="1" applyFill="1" applyBorder="1" applyAlignment="1">
      <alignment horizontal="center" vertical="center"/>
    </xf>
    <xf numFmtId="0" fontId="2" fillId="2" borderId="12" xfId="20" applyFont="1" applyFill="1" applyBorder="1" applyAlignment="1">
      <alignment horizontal="center" vertical="center"/>
    </xf>
    <xf numFmtId="0" fontId="2" fillId="2" borderId="16" xfId="20" applyFont="1" applyFill="1" applyBorder="1" applyAlignment="1">
      <alignment horizontal="center" vertical="center"/>
    </xf>
    <xf numFmtId="0" fontId="2" fillId="0" borderId="17" xfId="62" applyFont="1" applyFill="1" applyBorder="1" applyAlignment="1">
      <alignment horizontal="center" vertical="center"/>
    </xf>
    <xf numFmtId="0" fontId="0" fillId="0" borderId="18" xfId="0" applyBorder="1"/>
    <xf numFmtId="0" fontId="2" fillId="0" borderId="19" xfId="62" applyFont="1" applyFill="1" applyBorder="1" applyAlignment="1">
      <alignment horizontal="center" vertical="center"/>
    </xf>
    <xf numFmtId="0" fontId="2" fillId="0" borderId="0" xfId="62" applyFont="1" applyFill="1" applyBorder="1" applyAlignment="1">
      <alignment horizontal="center" vertical="center"/>
    </xf>
    <xf numFmtId="0" fontId="0" fillId="0" borderId="0" xfId="0" applyFont="1"/>
    <xf numFmtId="0" fontId="2" fillId="2" borderId="20" xfId="20" applyFont="1" applyFill="1" applyBorder="1" applyAlignment="1">
      <alignment horizontal="center" vertical="center"/>
    </xf>
    <xf numFmtId="0" fontId="2" fillId="2" borderId="14" xfId="20" applyFont="1" applyFill="1" applyBorder="1" applyAlignment="1">
      <alignment horizontal="center" vertical="center"/>
    </xf>
    <xf numFmtId="0" fontId="2" fillId="2" borderId="21" xfId="20" applyFont="1" applyFill="1" applyBorder="1" applyAlignment="1">
      <alignment horizontal="center" vertical="center"/>
    </xf>
    <xf numFmtId="0" fontId="2" fillId="2" borderId="22" xfId="20" applyFont="1" applyFill="1" applyBorder="1" applyAlignment="1">
      <alignment horizontal="center" vertical="center"/>
    </xf>
    <xf numFmtId="0" fontId="2" fillId="2" borderId="23" xfId="20" applyFont="1" applyFill="1" applyBorder="1" applyAlignment="1">
      <alignment horizontal="center" vertical="center"/>
    </xf>
    <xf numFmtId="0" fontId="2" fillId="2" borderId="24" xfId="20" applyFont="1" applyFill="1" applyBorder="1" applyAlignment="1">
      <alignment horizontal="center" vertical="center"/>
    </xf>
    <xf numFmtId="0" fontId="2" fillId="0" borderId="25" xfId="62" applyFont="1" applyFill="1" applyBorder="1" applyAlignment="1">
      <alignment horizontal="center" vertical="center"/>
    </xf>
    <xf numFmtId="0" fontId="2" fillId="0" borderId="3" xfId="62" applyFont="1" applyFill="1" applyBorder="1" applyAlignment="1">
      <alignment horizontal="center" vertical="center"/>
    </xf>
    <xf numFmtId="0" fontId="2" fillId="0" borderId="2" xfId="62" applyFont="1" applyFill="1" applyBorder="1" applyAlignment="1">
      <alignment horizontal="center" vertical="center"/>
    </xf>
    <xf numFmtId="0" fontId="2" fillId="0" borderId="26" xfId="62" applyFont="1" applyFill="1" applyBorder="1" applyAlignment="1">
      <alignment horizontal="center" vertical="center"/>
    </xf>
    <xf numFmtId="0" fontId="2" fillId="0" borderId="27" xfId="62" applyFont="1" applyFill="1" applyBorder="1" applyAlignment="1">
      <alignment horizontal="center" vertical="center"/>
    </xf>
    <xf numFmtId="0" fontId="2" fillId="0" borderId="14" xfId="6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17" xfId="2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28" xfId="20" applyFont="1" applyFill="1" applyBorder="1" applyAlignment="1">
      <alignment horizontal="left" vertical="center" shrinkToFit="1"/>
    </xf>
    <xf numFmtId="0" fontId="2" fillId="0" borderId="3" xfId="20" applyFont="1" applyFill="1" applyBorder="1" applyAlignment="1">
      <alignment horizontal="center" vertical="center"/>
    </xf>
    <xf numFmtId="0" fontId="0" fillId="0" borderId="3" xfId="0" applyBorder="1"/>
    <xf numFmtId="0" fontId="2" fillId="0" borderId="3" xfId="20" applyFont="1" applyFill="1" applyBorder="1" applyAlignment="1">
      <alignment horizontal="left" vertical="center"/>
    </xf>
    <xf numFmtId="0" fontId="0" fillId="0" borderId="0" xfId="0" applyFont="1" applyFill="1" applyBorder="1"/>
    <xf numFmtId="0" fontId="2" fillId="0" borderId="10" xfId="62" applyFont="1" applyFill="1" applyBorder="1" applyAlignment="1">
      <alignment horizontal="center" vertical="center"/>
    </xf>
    <xf numFmtId="0" fontId="2" fillId="0" borderId="1" xfId="62" applyFont="1" applyFill="1" applyBorder="1" applyAlignment="1">
      <alignment horizontal="center" vertical="center" wrapText="1"/>
    </xf>
    <xf numFmtId="0" fontId="2" fillId="0" borderId="17" xfId="62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6" fillId="2" borderId="3" xfId="20" applyNumberFormat="1" applyFont="1" applyFill="1" applyBorder="1" applyAlignment="1">
      <alignment horizontal="center" vertical="center" shrinkToFit="1"/>
    </xf>
    <xf numFmtId="0" fontId="6" fillId="2" borderId="3" xfId="20" applyFont="1" applyFill="1" applyBorder="1" applyAlignment="1">
      <alignment horizontal="center" vertical="center"/>
    </xf>
    <xf numFmtId="0" fontId="6" fillId="3" borderId="3" xfId="20" applyFont="1" applyFill="1" applyBorder="1" applyAlignment="1">
      <alignment horizontal="center" vertical="center"/>
    </xf>
    <xf numFmtId="0" fontId="6" fillId="0" borderId="1" xfId="6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62" applyFont="1" applyFill="1" applyBorder="1" applyAlignment="1">
      <alignment horizontal="center" vertical="center"/>
    </xf>
    <xf numFmtId="0" fontId="6" fillId="0" borderId="1" xfId="62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0" borderId="0" xfId="62" applyFont="1" applyFill="1" applyBorder="1" applyAlignment="1">
      <alignment horizontal="left" vertical="center"/>
    </xf>
    <xf numFmtId="0" fontId="2" fillId="0" borderId="0" xfId="62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1" xfId="50" applyFont="1" applyFill="1" applyBorder="1" applyAlignment="1">
      <alignment horizontal="center" vertical="center" shrinkToFit="1"/>
    </xf>
    <xf numFmtId="0" fontId="6" fillId="0" borderId="0" xfId="50" applyFont="1" applyFill="1" applyBorder="1" applyAlignment="1">
      <alignment horizontal="center" vertical="center" shrinkToFit="1"/>
    </xf>
    <xf numFmtId="0" fontId="3" fillId="0" borderId="4" xfId="62" applyFont="1" applyFill="1" applyBorder="1" applyAlignment="1">
      <alignment horizontal="center" vertical="center"/>
    </xf>
    <xf numFmtId="0" fontId="2" fillId="0" borderId="0" xfId="20" applyFont="1" applyFill="1" applyBorder="1" applyAlignment="1">
      <alignment horizontal="center" vertical="center"/>
    </xf>
    <xf numFmtId="0" fontId="2" fillId="0" borderId="4" xfId="62" applyFont="1" applyFill="1" applyBorder="1" applyAlignment="1">
      <alignment vertical="center"/>
    </xf>
    <xf numFmtId="0" fontId="2" fillId="0" borderId="1" xfId="62" applyFont="1" applyFill="1" applyBorder="1" applyAlignment="1">
      <alignment vertical="center"/>
    </xf>
    <xf numFmtId="0" fontId="2" fillId="0" borderId="3" xfId="62" applyFont="1" applyFill="1" applyBorder="1" applyAlignment="1">
      <alignment horizontal="left" vertical="center"/>
    </xf>
    <xf numFmtId="0" fontId="2" fillId="0" borderId="1" xfId="66" applyFont="1" applyFill="1" applyBorder="1" applyAlignment="1">
      <alignment horizontal="center" vertical="center"/>
    </xf>
    <xf numFmtId="49" fontId="1" fillId="4" borderId="3" xfId="20" applyNumberFormat="1" applyFont="1" applyFill="1" applyBorder="1" applyAlignment="1">
      <alignment horizontal="left" vertical="center" shrinkToFit="1"/>
    </xf>
    <xf numFmtId="0" fontId="10" fillId="13" borderId="10" xfId="31" applyFill="1" applyBorder="1" applyAlignment="1"/>
    <xf numFmtId="0" fontId="10" fillId="13" borderId="0" xfId="31" applyFill="1" applyBorder="1" applyAlignment="1"/>
    <xf numFmtId="0" fontId="6" fillId="10" borderId="3" xfId="0" applyFont="1" applyFill="1" applyBorder="1" applyAlignment="1">
      <alignment horizontal="left" vertical="top" wrapText="1"/>
    </xf>
    <xf numFmtId="0" fontId="0" fillId="10" borderId="3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1" fillId="3" borderId="3" xfId="20" applyFont="1" applyFill="1" applyBorder="1" applyAlignment="1">
      <alignment horizontal="left" vertical="center"/>
    </xf>
    <xf numFmtId="0" fontId="2" fillId="14" borderId="1" xfId="62" applyFont="1" applyFill="1" applyBorder="1" applyAlignment="1">
      <alignment horizontal="center" vertical="center"/>
    </xf>
    <xf numFmtId="0" fontId="2" fillId="14" borderId="4" xfId="62" applyFont="1" applyFill="1" applyBorder="1" applyAlignment="1">
      <alignment horizontal="center" vertical="center"/>
    </xf>
    <xf numFmtId="0" fontId="2" fillId="15" borderId="1" xfId="62" applyFont="1" applyFill="1" applyBorder="1" applyAlignment="1">
      <alignment horizontal="center" vertical="center"/>
    </xf>
    <xf numFmtId="0" fontId="2" fillId="15" borderId="4" xfId="62" applyFont="1" applyFill="1" applyBorder="1" applyAlignment="1">
      <alignment horizontal="center" vertical="center"/>
    </xf>
    <xf numFmtId="0" fontId="2" fillId="14" borderId="1" xfId="62" applyFont="1" applyFill="1" applyBorder="1" applyAlignment="1">
      <alignment horizontal="left" vertical="center"/>
    </xf>
    <xf numFmtId="0" fontId="2" fillId="14" borderId="4" xfId="62" applyFont="1" applyFill="1" applyBorder="1" applyAlignment="1">
      <alignment horizontal="left" vertical="center"/>
    </xf>
    <xf numFmtId="0" fontId="2" fillId="15" borderId="1" xfId="62" applyFont="1" applyFill="1" applyBorder="1" applyAlignment="1">
      <alignment horizontal="left" vertical="center"/>
    </xf>
    <xf numFmtId="0" fontId="10" fillId="0" borderId="0" xfId="20" applyFont="1" applyFill="1" applyBorder="1" applyAlignment="1">
      <alignment horizontal="center" vertical="center"/>
    </xf>
    <xf numFmtId="0" fontId="10" fillId="0" borderId="0" xfId="20" applyFont="1" applyFill="1" applyBorder="1" applyAlignment="1">
      <alignment vertical="center" wrapText="1"/>
    </xf>
    <xf numFmtId="0" fontId="10" fillId="0" borderId="0" xfId="20" applyFont="1" applyFill="1" applyAlignment="1">
      <alignment horizontal="center" vertical="center"/>
    </xf>
    <xf numFmtId="0" fontId="10" fillId="0" borderId="0" xfId="62" applyFont="1" applyFill="1" applyAlignment="1">
      <alignment horizontal="center" vertical="center"/>
    </xf>
    <xf numFmtId="0" fontId="10" fillId="16" borderId="3" xfId="20" applyFont="1" applyFill="1" applyBorder="1" applyAlignment="1">
      <alignment vertical="center" shrinkToFit="1"/>
    </xf>
    <xf numFmtId="0" fontId="10" fillId="16" borderId="3" xfId="20" applyFont="1" applyFill="1" applyBorder="1" applyAlignment="1">
      <alignment horizontal="center" vertical="center" shrinkToFit="1"/>
    </xf>
    <xf numFmtId="49" fontId="10" fillId="16" borderId="3" xfId="20" applyNumberFormat="1" applyFont="1" applyFill="1" applyBorder="1" applyAlignment="1">
      <alignment horizontal="left" vertical="center" shrinkToFit="1"/>
    </xf>
    <xf numFmtId="0" fontId="10" fillId="16" borderId="3" xfId="20" applyFont="1" applyFill="1" applyBorder="1" applyAlignment="1">
      <alignment horizontal="center" vertical="center"/>
    </xf>
    <xf numFmtId="0" fontId="10" fillId="16" borderId="3" xfId="20" applyFont="1" applyFill="1" applyBorder="1" applyAlignment="1">
      <alignment horizontal="left" vertical="center"/>
    </xf>
    <xf numFmtId="0" fontId="10" fillId="16" borderId="3" xfId="20" applyFont="1" applyFill="1" applyBorder="1" applyAlignment="1">
      <alignment horizontal="left" vertical="center" shrinkToFit="1"/>
    </xf>
    <xf numFmtId="0" fontId="10" fillId="0" borderId="3" xfId="62" applyFont="1" applyFill="1" applyBorder="1" applyAlignment="1">
      <alignment horizontal="left" vertical="center"/>
    </xf>
    <xf numFmtId="0" fontId="10" fillId="0" borderId="3" xfId="6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30" fillId="2" borderId="3" xfId="20" applyNumberFormat="1" applyFont="1" applyFill="1" applyBorder="1" applyAlignment="1">
      <alignment horizontal="center" vertical="center" shrinkToFit="1"/>
    </xf>
    <xf numFmtId="0" fontId="30" fillId="2" borderId="3" xfId="20" applyFont="1" applyFill="1" applyBorder="1" applyAlignment="1">
      <alignment horizontal="center" vertical="center"/>
    </xf>
    <xf numFmtId="0" fontId="30" fillId="3" borderId="3" xfId="20" applyFont="1" applyFill="1" applyBorder="1" applyAlignment="1">
      <alignment horizontal="center" vertical="center"/>
    </xf>
    <xf numFmtId="49" fontId="30" fillId="2" borderId="3" xfId="20" applyNumberFormat="1" applyFont="1" applyFill="1" applyBorder="1" applyAlignment="1">
      <alignment horizontal="center" vertical="center" wrapText="1" shrinkToFit="1"/>
    </xf>
    <xf numFmtId="0" fontId="30" fillId="2" borderId="3" xfId="2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2" borderId="13" xfId="20" applyFont="1" applyFill="1" applyBorder="1" applyAlignment="1">
      <alignment horizontal="center" vertical="center"/>
    </xf>
    <xf numFmtId="0" fontId="2" fillId="2" borderId="14" xfId="20" applyFont="1" applyFill="1" applyBorder="1" applyAlignment="1">
      <alignment horizontal="center" vertical="center"/>
    </xf>
    <xf numFmtId="0" fontId="3" fillId="0" borderId="2" xfId="20" applyFont="1" applyFill="1" applyBorder="1" applyAlignment="1">
      <alignment horizontal="center" vertical="center" wrapText="1"/>
    </xf>
    <xf numFmtId="0" fontId="3" fillId="0" borderId="9" xfId="20" applyFont="1" applyFill="1" applyBorder="1" applyAlignment="1">
      <alignment horizontal="center" vertical="center" wrapText="1"/>
    </xf>
    <xf numFmtId="0" fontId="3" fillId="0" borderId="5" xfId="20" applyFont="1" applyFill="1" applyBorder="1" applyAlignment="1">
      <alignment horizontal="center" vertical="center" wrapText="1"/>
    </xf>
    <xf numFmtId="0" fontId="3" fillId="0" borderId="6" xfId="20" applyFont="1" applyFill="1" applyBorder="1" applyAlignment="1">
      <alignment horizontal="center" vertical="center" wrapText="1"/>
    </xf>
    <xf numFmtId="0" fontId="3" fillId="0" borderId="7" xfId="20" applyFont="1" applyFill="1" applyBorder="1" applyAlignment="1">
      <alignment horizontal="center" vertical="center" wrapText="1"/>
    </xf>
    <xf numFmtId="0" fontId="3" fillId="0" borderId="8" xfId="20" applyFont="1" applyFill="1" applyBorder="1" applyAlignment="1">
      <alignment horizontal="center" vertical="center" wrapText="1"/>
    </xf>
  </cellXfs>
  <cellStyles count="73">
    <cellStyle name="1表头" xfId="45"/>
    <cellStyle name="20% - 强调文字颜色 2 2" xfId="51"/>
    <cellStyle name="20% - 强调文字颜色 2 2 2" xfId="72"/>
    <cellStyle name="20% - 强调文字颜色 2 3" xfId="49"/>
    <cellStyle name="20% - 强调文字颜色 2 3 2" xfId="67"/>
    <cellStyle name="20% - 强调文字颜色 2 4" xfId="46"/>
    <cellStyle name="20% - 强调文字颜色 2 4 2" xfId="59"/>
    <cellStyle name="20% - 强调文字颜色 2 5" xfId="43"/>
    <cellStyle name="20% - 强调文字颜色 2 6" xfId="44"/>
    <cellStyle name="20% - 强调文字颜色 2 7" xfId="42"/>
    <cellStyle name="20% - 着色 2" xfId="62" builtinId="34"/>
    <cellStyle name="20% - 着色 2 2" xfId="66"/>
    <cellStyle name="2填表文本" xfId="50"/>
    <cellStyle name="3备注" xfId="41"/>
    <cellStyle name="4分类标题" xfId="39"/>
    <cellStyle name="百分比 2" xfId="38"/>
    <cellStyle name="备注" xfId="36"/>
    <cellStyle name="标题2" xfId="58"/>
    <cellStyle name="表头" xfId="71"/>
    <cellStyle name="表头2" xfId="53"/>
    <cellStyle name="常规" xfId="0" builtinId="0"/>
    <cellStyle name="常规 2" xfId="34"/>
    <cellStyle name="常规 2 2" xfId="64"/>
    <cellStyle name="常规 2 2 2" xfId="61"/>
    <cellStyle name="常规 2 3" xfId="70"/>
    <cellStyle name="常规 3" xfId="55"/>
    <cellStyle name="常规 3 2" xfId="32"/>
    <cellStyle name="常规 4" xfId="31"/>
    <cellStyle name="常规 5" xfId="40"/>
    <cellStyle name="常规 6" xfId="30"/>
    <cellStyle name="常规 6 2" xfId="29"/>
    <cellStyle name="常规 6 3" xfId="68"/>
    <cellStyle name="常规 7" xfId="57"/>
    <cellStyle name="常规 7 2" xfId="52"/>
    <cellStyle name="常规 8" xfId="28"/>
    <cellStyle name="常规 8 2" xfId="27"/>
    <cellStyle name="常规 8 3" xfId="26"/>
    <cellStyle name="程序实现" xfId="47"/>
    <cellStyle name="程序实现 2" xfId="25"/>
    <cellStyle name="过渡数据" xfId="37"/>
    <cellStyle name="举例说明" xfId="24"/>
    <cellStyle name="列" xfId="23"/>
    <cellStyle name="美术需求" xfId="56"/>
    <cellStyle name="美术需求 2" xfId="22"/>
    <cellStyle name="判断逻辑" xfId="21"/>
    <cellStyle name="普通数值" xfId="19"/>
    <cellStyle name="强调文字颜色 1 2" xfId="17"/>
    <cellStyle name="强调文字颜色 1 2 2" xfId="69"/>
    <cellStyle name="强调文字颜色 1 3" xfId="48"/>
    <cellStyle name="强调文字颜色 1 3 2" xfId="16"/>
    <cellStyle name="强调文字颜色 2 2" xfId="15"/>
    <cellStyle name="强调文字颜色 2 2 2" xfId="35"/>
    <cellStyle name="强调文字颜色 2 3" xfId="14"/>
    <cellStyle name="强调文字颜色 2 3 2" xfId="65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8"/>
    <cellStyle name="强调文字颜色 3 3" xfId="8"/>
    <cellStyle name="强调文字颜色 3 3 2" xfId="54"/>
    <cellStyle name="强调文字颜色 6 2" xfId="60"/>
    <cellStyle name="强调文字颜色 6 2 2" xfId="7"/>
    <cellStyle name="强调文字颜色 6 3" xfId="33"/>
    <cellStyle name="强调文字颜色 6 3 2" xfId="63"/>
    <cellStyle name="删除内容" xfId="6"/>
    <cellStyle name="输入框" xfId="5"/>
    <cellStyle name="特别注意" xfId="4"/>
    <cellStyle name="提示信息" xfId="3"/>
    <cellStyle name="提示信息 2" xfId="2"/>
    <cellStyle name="着色 2" xfId="20" builtinId="33"/>
    <cellStyle name="着色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showGridLines="0" workbookViewId="0">
      <selection activeCell="B22" sqref="B22"/>
    </sheetView>
  </sheetViews>
  <sheetFormatPr defaultColWidth="9" defaultRowHeight="15.6"/>
  <cols>
    <col min="1" max="1" width="21.5" style="152" customWidth="1"/>
    <col min="2" max="2" width="6.19921875" style="153" customWidth="1"/>
    <col min="3" max="4" width="9.19921875" style="153" customWidth="1"/>
    <col min="5" max="5" width="9" style="153"/>
    <col min="6" max="6" width="36.69921875" style="153" customWidth="1"/>
    <col min="7" max="16384" width="9" style="153"/>
  </cols>
  <sheetData>
    <row r="1" spans="1:4" s="150" customFormat="1"/>
    <row r="2" spans="1:4" s="150" customFormat="1"/>
    <row r="3" spans="1:4" s="152" customFormat="1">
      <c r="A3" s="156" t="s">
        <v>0</v>
      </c>
      <c r="B3" s="157" t="s">
        <v>1</v>
      </c>
      <c r="C3" s="157" t="s">
        <v>2</v>
      </c>
      <c r="D3" s="157" t="s">
        <v>3</v>
      </c>
    </row>
    <row r="4" spans="1:4" s="152" customFormat="1">
      <c r="A4" s="156" t="s">
        <v>4</v>
      </c>
      <c r="B4" s="157" t="s">
        <v>5</v>
      </c>
      <c r="C4" s="157" t="s">
        <v>6</v>
      </c>
      <c r="D4" s="157" t="s">
        <v>7</v>
      </c>
    </row>
    <row r="5" spans="1:4" s="152" customFormat="1">
      <c r="A5" s="158"/>
      <c r="B5" s="157" t="s">
        <v>8</v>
      </c>
      <c r="C5" s="157" t="s">
        <v>9</v>
      </c>
      <c r="D5" s="157" t="s">
        <v>9</v>
      </c>
    </row>
    <row r="6" spans="1:4" s="152" customFormat="1">
      <c r="A6" s="158" t="s">
        <v>10</v>
      </c>
      <c r="B6" s="157" t="s">
        <v>11</v>
      </c>
      <c r="C6" s="157"/>
      <c r="D6" s="157"/>
    </row>
    <row r="7" spans="1:4">
      <c r="A7" s="159" t="s">
        <v>12</v>
      </c>
      <c r="B7" s="160">
        <v>1</v>
      </c>
      <c r="C7" s="160" t="s">
        <v>13</v>
      </c>
      <c r="D7" s="160" t="s">
        <v>13</v>
      </c>
    </row>
    <row r="8" spans="1:4">
      <c r="A8" s="159"/>
      <c r="B8" s="160">
        <v>2</v>
      </c>
      <c r="C8" s="160" t="s">
        <v>14</v>
      </c>
      <c r="D8" s="160" t="s">
        <v>14</v>
      </c>
    </row>
    <row r="9" spans="1:4">
      <c r="A9" s="159"/>
      <c r="B9" s="160">
        <v>3</v>
      </c>
      <c r="C9" s="160" t="s">
        <v>15</v>
      </c>
      <c r="D9" s="160" t="s">
        <v>15</v>
      </c>
    </row>
    <row r="10" spans="1:4">
      <c r="A10" s="159"/>
      <c r="B10" s="160">
        <v>4</v>
      </c>
      <c r="C10" s="160" t="s">
        <v>16</v>
      </c>
      <c r="D10" s="160" t="s">
        <v>16</v>
      </c>
    </row>
    <row r="11" spans="1:4">
      <c r="A11" s="159"/>
      <c r="B11" s="160">
        <v>5</v>
      </c>
      <c r="C11" s="160" t="s">
        <v>17</v>
      </c>
      <c r="D11" s="160" t="s">
        <v>17</v>
      </c>
    </row>
    <row r="12" spans="1:4">
      <c r="A12" s="159"/>
      <c r="B12" s="160">
        <v>6</v>
      </c>
      <c r="C12" s="160" t="s">
        <v>18</v>
      </c>
      <c r="D12" s="160" t="s">
        <v>18</v>
      </c>
    </row>
    <row r="13" spans="1:4">
      <c r="A13" s="159"/>
      <c r="B13" s="160">
        <v>7</v>
      </c>
      <c r="C13" s="160" t="s">
        <v>19</v>
      </c>
      <c r="D13" s="160" t="s">
        <v>19</v>
      </c>
    </row>
    <row r="14" spans="1:4">
      <c r="A14" s="159"/>
      <c r="B14" s="160">
        <v>8</v>
      </c>
      <c r="C14" s="160" t="s">
        <v>20</v>
      </c>
      <c r="D14" s="160" t="s">
        <v>20</v>
      </c>
    </row>
    <row r="15" spans="1:4">
      <c r="A15" s="153"/>
    </row>
    <row r="16" spans="1:4">
      <c r="A16" s="153"/>
    </row>
    <row r="17" spans="1:1">
      <c r="A17" s="153"/>
    </row>
    <row r="18" spans="1:1">
      <c r="A18" s="153"/>
    </row>
    <row r="19" spans="1:1">
      <c r="A19" s="153"/>
    </row>
    <row r="20" spans="1:1">
      <c r="A20" s="153"/>
    </row>
    <row r="21" spans="1:1">
      <c r="A21" s="153"/>
    </row>
    <row r="22" spans="1:1">
      <c r="A22" s="153"/>
    </row>
    <row r="23" spans="1:1">
      <c r="A23" s="153"/>
    </row>
    <row r="24" spans="1:1">
      <c r="A24" s="153"/>
    </row>
    <row r="25" spans="1:1">
      <c r="A25" s="153"/>
    </row>
    <row r="26" spans="1:1">
      <c r="A26" s="153"/>
    </row>
    <row r="27" spans="1:1">
      <c r="A27" s="153"/>
    </row>
    <row r="28" spans="1:1">
      <c r="A28" s="153"/>
    </row>
    <row r="29" spans="1:1">
      <c r="A29" s="153"/>
    </row>
    <row r="30" spans="1:1">
      <c r="A30" s="153"/>
    </row>
    <row r="31" spans="1:1">
      <c r="A31" s="153"/>
    </row>
    <row r="32" spans="1:1">
      <c r="A32" s="153"/>
    </row>
    <row r="33" spans="1:1">
      <c r="A33" s="153"/>
    </row>
    <row r="34" spans="1:1">
      <c r="A34" s="153"/>
    </row>
    <row r="35" spans="1:1">
      <c r="A35" s="153"/>
    </row>
    <row r="36" spans="1:1">
      <c r="A36" s="153"/>
    </row>
    <row r="37" spans="1:1">
      <c r="A37" s="153"/>
    </row>
    <row r="38" spans="1:1">
      <c r="A38" s="153"/>
    </row>
    <row r="39" spans="1:1">
      <c r="A39" s="153"/>
    </row>
    <row r="40" spans="1:1">
      <c r="A40" s="153"/>
    </row>
    <row r="41" spans="1:1">
      <c r="A41" s="153"/>
    </row>
    <row r="42" spans="1:1">
      <c r="A42" s="153"/>
    </row>
    <row r="43" spans="1:1">
      <c r="A43" s="153"/>
    </row>
    <row r="44" spans="1:1">
      <c r="A44" s="153"/>
    </row>
    <row r="45" spans="1:1">
      <c r="A45" s="153"/>
    </row>
    <row r="46" spans="1:1">
      <c r="A46" s="153"/>
    </row>
    <row r="47" spans="1:1">
      <c r="A47" s="153"/>
    </row>
    <row r="48" spans="1:1">
      <c r="A48" s="153"/>
    </row>
    <row r="49" spans="1:1">
      <c r="A49" s="153"/>
    </row>
    <row r="50" spans="1:1">
      <c r="A50" s="153"/>
    </row>
    <row r="51" spans="1:1">
      <c r="A51" s="153"/>
    </row>
    <row r="52" spans="1:1">
      <c r="A52" s="153"/>
    </row>
    <row r="53" spans="1:1">
      <c r="A53" s="153"/>
    </row>
    <row r="54" spans="1:1">
      <c r="A54" s="153"/>
    </row>
    <row r="55" spans="1:1">
      <c r="A55" s="153"/>
    </row>
    <row r="56" spans="1:1">
      <c r="A56" s="153"/>
    </row>
    <row r="57" spans="1:1">
      <c r="A57" s="153"/>
    </row>
    <row r="58" spans="1:1">
      <c r="A58" s="153"/>
    </row>
    <row r="59" spans="1:1">
      <c r="A59" s="153"/>
    </row>
    <row r="60" spans="1:1">
      <c r="A60" s="153"/>
    </row>
    <row r="61" spans="1:1">
      <c r="A61" s="153"/>
    </row>
    <row r="62" spans="1:1">
      <c r="A62" s="153"/>
    </row>
    <row r="63" spans="1:1">
      <c r="A63" s="153"/>
    </row>
    <row r="64" spans="1:1">
      <c r="A64" s="153"/>
    </row>
    <row r="65" spans="1:1">
      <c r="A65" s="153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D11" sqref="D11"/>
    </sheetView>
  </sheetViews>
  <sheetFormatPr defaultColWidth="9" defaultRowHeight="15.6"/>
  <cols>
    <col min="1" max="1" width="13.59765625" bestFit="1" customWidth="1"/>
    <col min="2" max="2" width="7.3984375" bestFit="1" customWidth="1"/>
    <col min="3" max="4" width="12.796875" bestFit="1" customWidth="1"/>
    <col min="5" max="5" width="22.296875" bestFit="1" customWidth="1"/>
    <col min="6" max="6" width="16.69921875" bestFit="1" customWidth="1"/>
    <col min="7" max="7" width="7.3984375" bestFit="1" customWidth="1"/>
    <col min="8" max="8" width="14.69921875" bestFit="1" customWidth="1"/>
    <col min="9" max="9" width="18.5" bestFit="1" customWidth="1"/>
    <col min="10" max="10" width="12.59765625" bestFit="1" customWidth="1"/>
    <col min="11" max="11" width="12.19921875" bestFit="1" customWidth="1"/>
    <col min="12" max="12" width="12.796875" bestFit="1" customWidth="1"/>
    <col min="13" max="13" width="42.69921875" bestFit="1" customWidth="1"/>
  </cols>
  <sheetData>
    <row r="2" spans="1:13">
      <c r="G2" t="s">
        <v>1049</v>
      </c>
    </row>
    <row r="3" spans="1:13">
      <c r="A3" s="164" t="s">
        <v>0</v>
      </c>
      <c r="B3" s="165" t="s">
        <v>111</v>
      </c>
      <c r="C3" s="165" t="s">
        <v>2</v>
      </c>
      <c r="D3" s="165" t="s">
        <v>112</v>
      </c>
      <c r="E3" s="165" t="s">
        <v>12</v>
      </c>
      <c r="F3" s="165" t="s">
        <v>113</v>
      </c>
      <c r="G3" s="165" t="s">
        <v>1050</v>
      </c>
      <c r="H3" s="165" t="s">
        <v>114</v>
      </c>
      <c r="I3" s="165" t="s">
        <v>957</v>
      </c>
      <c r="J3" s="165" t="s">
        <v>958</v>
      </c>
      <c r="K3" s="165" t="s">
        <v>71</v>
      </c>
      <c r="L3" s="165" t="s">
        <v>959</v>
      </c>
      <c r="M3" s="165" t="s">
        <v>115</v>
      </c>
    </row>
    <row r="4" spans="1:13">
      <c r="A4" s="164" t="s">
        <v>120</v>
      </c>
      <c r="B4" s="165" t="s">
        <v>5</v>
      </c>
      <c r="C4" s="165" t="s">
        <v>6</v>
      </c>
      <c r="D4" s="165" t="s">
        <v>7</v>
      </c>
      <c r="E4" s="165" t="s">
        <v>121</v>
      </c>
      <c r="F4" s="165" t="s">
        <v>122</v>
      </c>
      <c r="G4" s="165" t="s">
        <v>1051</v>
      </c>
      <c r="H4" s="165" t="s">
        <v>123</v>
      </c>
      <c r="I4" s="165" t="s">
        <v>1052</v>
      </c>
      <c r="J4" s="165" t="s">
        <v>1053</v>
      </c>
      <c r="K4" s="165" t="s">
        <v>76</v>
      </c>
      <c r="L4" s="165" t="s">
        <v>965</v>
      </c>
      <c r="M4" s="165" t="s">
        <v>124</v>
      </c>
    </row>
    <row r="5" spans="1:13">
      <c r="A5" s="165"/>
      <c r="B5" s="165" t="s">
        <v>8</v>
      </c>
      <c r="C5" s="165" t="s">
        <v>9</v>
      </c>
      <c r="D5" s="166" t="s">
        <v>59</v>
      </c>
      <c r="E5" s="165" t="s">
        <v>9</v>
      </c>
      <c r="F5" s="165" t="s">
        <v>9</v>
      </c>
      <c r="G5" s="165" t="s">
        <v>8</v>
      </c>
      <c r="H5" s="165" t="s">
        <v>9</v>
      </c>
      <c r="I5" s="165" t="s">
        <v>60</v>
      </c>
      <c r="J5" s="165" t="s">
        <v>1054</v>
      </c>
      <c r="K5" s="165" t="s">
        <v>9</v>
      </c>
      <c r="L5" s="165" t="s">
        <v>9</v>
      </c>
      <c r="M5" s="166" t="s">
        <v>59</v>
      </c>
    </row>
    <row r="6" spans="1:13">
      <c r="A6" s="165" t="s">
        <v>10</v>
      </c>
      <c r="B6" s="165" t="s">
        <v>11</v>
      </c>
      <c r="C6" s="165" t="s">
        <v>131</v>
      </c>
      <c r="D6" s="165"/>
      <c r="E6" s="165" t="s">
        <v>28</v>
      </c>
      <c r="F6" s="165" t="s">
        <v>132</v>
      </c>
      <c r="G6" s="165"/>
      <c r="H6" s="165" t="s">
        <v>133</v>
      </c>
      <c r="I6" s="165" t="s">
        <v>135</v>
      </c>
      <c r="J6" s="165" t="s">
        <v>1055</v>
      </c>
      <c r="K6" s="165" t="s">
        <v>79</v>
      </c>
      <c r="L6" s="165" t="s">
        <v>1056</v>
      </c>
      <c r="M6" s="165"/>
    </row>
    <row r="7" spans="1:13">
      <c r="A7" s="13"/>
      <c r="B7" s="14">
        <v>303001</v>
      </c>
      <c r="C7" s="15" t="s">
        <v>1057</v>
      </c>
      <c r="D7" s="15" t="s">
        <v>1057</v>
      </c>
      <c r="E7" s="15" t="s">
        <v>15</v>
      </c>
      <c r="F7" s="3" t="s">
        <v>38</v>
      </c>
      <c r="G7" s="15">
        <v>1</v>
      </c>
      <c r="H7" s="15" t="s">
        <v>139</v>
      </c>
      <c r="I7" s="15" t="s">
        <v>1058</v>
      </c>
      <c r="J7" s="15" t="s">
        <v>1059</v>
      </c>
      <c r="K7" s="102" t="s">
        <v>1060</v>
      </c>
      <c r="L7" s="102" t="s">
        <v>1061</v>
      </c>
      <c r="M7" s="16" t="s">
        <v>1062</v>
      </c>
    </row>
    <row r="8" spans="1:13">
      <c r="A8" s="16"/>
      <c r="B8" s="3">
        <v>303002</v>
      </c>
      <c r="C8" s="15" t="s">
        <v>1063</v>
      </c>
      <c r="D8" s="15" t="s">
        <v>1063</v>
      </c>
      <c r="E8" s="15" t="s">
        <v>15</v>
      </c>
      <c r="F8" s="3" t="s">
        <v>38</v>
      </c>
      <c r="G8" s="4">
        <v>1</v>
      </c>
      <c r="H8" s="4" t="s">
        <v>139</v>
      </c>
      <c r="I8" s="15" t="s">
        <v>1058</v>
      </c>
      <c r="J8" s="15" t="s">
        <v>1064</v>
      </c>
      <c r="K8" s="102" t="s">
        <v>1060</v>
      </c>
      <c r="L8" s="102" t="s">
        <v>1065</v>
      </c>
      <c r="M8" s="16" t="s">
        <v>1062</v>
      </c>
    </row>
    <row r="9" spans="1:13">
      <c r="A9" s="13"/>
      <c r="B9" s="14">
        <v>303003</v>
      </c>
      <c r="C9" s="15" t="s">
        <v>1066</v>
      </c>
      <c r="D9" s="15" t="s">
        <v>1066</v>
      </c>
      <c r="E9" s="15" t="s">
        <v>15</v>
      </c>
      <c r="F9" s="3" t="s">
        <v>38</v>
      </c>
      <c r="G9" s="15">
        <v>1</v>
      </c>
      <c r="H9" s="15" t="s">
        <v>139</v>
      </c>
      <c r="I9" s="15" t="s">
        <v>1058</v>
      </c>
      <c r="J9" s="15" t="s">
        <v>1067</v>
      </c>
      <c r="K9" s="102" t="s">
        <v>1068</v>
      </c>
      <c r="L9" s="102" t="s">
        <v>1069</v>
      </c>
      <c r="M9" s="16" t="s">
        <v>1062</v>
      </c>
    </row>
    <row r="10" spans="1:13">
      <c r="A10" s="16"/>
      <c r="B10" s="3">
        <v>303004</v>
      </c>
      <c r="C10" s="15" t="s">
        <v>1070</v>
      </c>
      <c r="D10" s="15" t="s">
        <v>1070</v>
      </c>
      <c r="E10" s="15" t="s">
        <v>15</v>
      </c>
      <c r="F10" s="3" t="s">
        <v>38</v>
      </c>
      <c r="G10" s="4">
        <v>1</v>
      </c>
      <c r="H10" s="4" t="s">
        <v>139</v>
      </c>
      <c r="I10" s="15" t="s">
        <v>1058</v>
      </c>
      <c r="J10" s="15" t="s">
        <v>1071</v>
      </c>
      <c r="K10" s="102" t="s">
        <v>1068</v>
      </c>
      <c r="L10" s="102" t="s">
        <v>1072</v>
      </c>
      <c r="M10" s="16" t="s">
        <v>1062</v>
      </c>
    </row>
    <row r="11" spans="1:13">
      <c r="A11" s="13"/>
      <c r="B11" s="14">
        <v>303005</v>
      </c>
      <c r="C11" s="15" t="s">
        <v>1073</v>
      </c>
      <c r="D11" s="162" t="s">
        <v>1073</v>
      </c>
      <c r="E11" s="15" t="s">
        <v>15</v>
      </c>
      <c r="F11" s="3" t="s">
        <v>38</v>
      </c>
      <c r="G11" s="15">
        <v>1</v>
      </c>
      <c r="H11" s="15" t="s">
        <v>139</v>
      </c>
      <c r="I11" s="15" t="s">
        <v>1058</v>
      </c>
      <c r="J11" s="15" t="s">
        <v>1074</v>
      </c>
      <c r="K11" s="102" t="s">
        <v>1075</v>
      </c>
      <c r="L11" s="102" t="s">
        <v>1076</v>
      </c>
      <c r="M11" s="16" t="s">
        <v>1062</v>
      </c>
    </row>
    <row r="12" spans="1:13">
      <c r="A12" s="16"/>
      <c r="B12" s="3">
        <v>303006</v>
      </c>
      <c r="C12" s="15" t="s">
        <v>1077</v>
      </c>
      <c r="D12" s="162" t="s">
        <v>1077</v>
      </c>
      <c r="E12" s="15" t="s">
        <v>15</v>
      </c>
      <c r="F12" s="3" t="s">
        <v>38</v>
      </c>
      <c r="G12" s="4">
        <v>1</v>
      </c>
      <c r="H12" s="4" t="s">
        <v>139</v>
      </c>
      <c r="I12" s="15" t="s">
        <v>1058</v>
      </c>
      <c r="J12" s="15" t="s">
        <v>1078</v>
      </c>
      <c r="K12" s="102" t="s">
        <v>1075</v>
      </c>
      <c r="L12" s="102" t="s">
        <v>1079</v>
      </c>
      <c r="M12" s="16" t="s">
        <v>1062</v>
      </c>
    </row>
    <row r="13" spans="1:13">
      <c r="A13" s="13"/>
      <c r="B13" s="14">
        <v>303007</v>
      </c>
      <c r="C13" s="15" t="s">
        <v>1080</v>
      </c>
      <c r="D13" s="15" t="s">
        <v>1080</v>
      </c>
      <c r="E13" s="15" t="s">
        <v>15</v>
      </c>
      <c r="F13" s="3" t="s">
        <v>38</v>
      </c>
      <c r="G13" s="15">
        <v>1</v>
      </c>
      <c r="H13" s="15" t="s">
        <v>139</v>
      </c>
      <c r="I13" s="15" t="s">
        <v>1058</v>
      </c>
      <c r="J13" s="15" t="s">
        <v>1081</v>
      </c>
      <c r="K13" s="102" t="s">
        <v>1082</v>
      </c>
      <c r="L13" s="102" t="s">
        <v>1083</v>
      </c>
      <c r="M13" s="16" t="s">
        <v>1062</v>
      </c>
    </row>
    <row r="14" spans="1:13">
      <c r="A14" s="16"/>
      <c r="B14" s="3">
        <v>303008</v>
      </c>
      <c r="C14" s="15" t="s">
        <v>1084</v>
      </c>
      <c r="D14" s="15" t="s">
        <v>1084</v>
      </c>
      <c r="E14" s="15" t="s">
        <v>15</v>
      </c>
      <c r="F14" s="3" t="s">
        <v>38</v>
      </c>
      <c r="G14" s="4">
        <v>1</v>
      </c>
      <c r="H14" s="4" t="s">
        <v>139</v>
      </c>
      <c r="I14" s="15" t="s">
        <v>1058</v>
      </c>
      <c r="J14" s="15" t="s">
        <v>1085</v>
      </c>
      <c r="K14" s="102" t="s">
        <v>1082</v>
      </c>
      <c r="L14" s="102" t="s">
        <v>1086</v>
      </c>
      <c r="M14" s="16" t="s">
        <v>1062</v>
      </c>
    </row>
    <row r="15" spans="1:13">
      <c r="A15" s="13"/>
      <c r="B15" s="14">
        <v>303009</v>
      </c>
      <c r="C15" s="15" t="s">
        <v>1087</v>
      </c>
      <c r="D15" s="15" t="s">
        <v>1087</v>
      </c>
      <c r="E15" s="15" t="s">
        <v>15</v>
      </c>
      <c r="F15" s="3" t="s">
        <v>38</v>
      </c>
      <c r="G15" s="15">
        <v>1</v>
      </c>
      <c r="H15" s="15" t="s">
        <v>139</v>
      </c>
      <c r="I15" s="15" t="s">
        <v>1058</v>
      </c>
      <c r="J15" s="15" t="s">
        <v>1088</v>
      </c>
      <c r="K15" s="102" t="s">
        <v>1089</v>
      </c>
      <c r="L15" s="102" t="s">
        <v>1090</v>
      </c>
      <c r="M15" s="16" t="s">
        <v>1062</v>
      </c>
    </row>
    <row r="16" spans="1:13">
      <c r="A16" s="16"/>
      <c r="B16" s="3">
        <v>303010</v>
      </c>
      <c r="C16" s="15" t="s">
        <v>1091</v>
      </c>
      <c r="D16" s="15" t="s">
        <v>1091</v>
      </c>
      <c r="E16" s="15" t="s">
        <v>15</v>
      </c>
      <c r="F16" s="3" t="s">
        <v>38</v>
      </c>
      <c r="G16" s="4">
        <v>1</v>
      </c>
      <c r="H16" s="4" t="s">
        <v>139</v>
      </c>
      <c r="I16" s="15" t="s">
        <v>1058</v>
      </c>
      <c r="J16" s="15" t="s">
        <v>1092</v>
      </c>
      <c r="K16" s="102" t="s">
        <v>1089</v>
      </c>
      <c r="L16" s="102" t="s">
        <v>1093</v>
      </c>
      <c r="M16" s="16" t="s">
        <v>1062</v>
      </c>
    </row>
    <row r="17" spans="1:13">
      <c r="A17" s="13"/>
      <c r="B17" s="14">
        <v>303011</v>
      </c>
      <c r="C17" s="15" t="s">
        <v>1094</v>
      </c>
      <c r="D17" s="15" t="s">
        <v>1094</v>
      </c>
      <c r="E17" s="15" t="s">
        <v>15</v>
      </c>
      <c r="F17" s="3" t="s">
        <v>38</v>
      </c>
      <c r="G17" s="15">
        <v>1</v>
      </c>
      <c r="H17" s="15" t="s">
        <v>139</v>
      </c>
      <c r="I17" s="15" t="s">
        <v>1058</v>
      </c>
      <c r="J17" s="15" t="s">
        <v>1095</v>
      </c>
      <c r="K17" s="102" t="s">
        <v>1096</v>
      </c>
      <c r="L17" s="102" t="s">
        <v>1097</v>
      </c>
      <c r="M17" s="16" t="s">
        <v>1062</v>
      </c>
    </row>
    <row r="18" spans="1:13">
      <c r="A18" s="16"/>
      <c r="B18" s="3">
        <v>303012</v>
      </c>
      <c r="C18" s="15" t="s">
        <v>1098</v>
      </c>
      <c r="D18" s="15" t="s">
        <v>1098</v>
      </c>
      <c r="E18" s="15" t="s">
        <v>15</v>
      </c>
      <c r="F18" s="3" t="s">
        <v>38</v>
      </c>
      <c r="G18" s="4">
        <v>1</v>
      </c>
      <c r="H18" s="4" t="s">
        <v>139</v>
      </c>
      <c r="I18" s="15" t="s">
        <v>1058</v>
      </c>
      <c r="J18" s="15" t="s">
        <v>1099</v>
      </c>
      <c r="K18" s="102" t="s">
        <v>1096</v>
      </c>
      <c r="L18" s="102" t="s">
        <v>1100</v>
      </c>
      <c r="M18" s="16" t="s">
        <v>1062</v>
      </c>
    </row>
    <row r="19" spans="1:13">
      <c r="A19" s="13"/>
      <c r="B19" s="14">
        <v>303013</v>
      </c>
      <c r="C19" s="15" t="s">
        <v>1101</v>
      </c>
      <c r="D19" s="15" t="s">
        <v>1101</v>
      </c>
      <c r="E19" s="15" t="s">
        <v>15</v>
      </c>
      <c r="F19" s="3" t="s">
        <v>38</v>
      </c>
      <c r="G19" s="15">
        <v>1</v>
      </c>
      <c r="H19" s="15" t="s">
        <v>139</v>
      </c>
      <c r="I19" s="15" t="s">
        <v>1058</v>
      </c>
      <c r="J19" s="15" t="s">
        <v>1102</v>
      </c>
      <c r="K19" s="102" t="s">
        <v>1103</v>
      </c>
      <c r="L19" s="102" t="s">
        <v>1104</v>
      </c>
      <c r="M19" s="16" t="s">
        <v>1062</v>
      </c>
    </row>
    <row r="20" spans="1:13">
      <c r="A20" s="16"/>
      <c r="B20" s="3">
        <v>303014</v>
      </c>
      <c r="C20" s="15" t="s">
        <v>1105</v>
      </c>
      <c r="D20" s="15" t="s">
        <v>1105</v>
      </c>
      <c r="E20" s="15" t="s">
        <v>15</v>
      </c>
      <c r="F20" s="3" t="s">
        <v>38</v>
      </c>
      <c r="G20" s="4">
        <v>1</v>
      </c>
      <c r="H20" s="4" t="s">
        <v>139</v>
      </c>
      <c r="I20" s="15" t="s">
        <v>1058</v>
      </c>
      <c r="J20" s="15" t="s">
        <v>1106</v>
      </c>
      <c r="K20" s="102" t="s">
        <v>1103</v>
      </c>
      <c r="L20" s="102" t="s">
        <v>1107</v>
      </c>
      <c r="M20" s="16" t="s">
        <v>1062</v>
      </c>
    </row>
    <row r="21" spans="1:13">
      <c r="A21" s="13"/>
      <c r="B21" s="14">
        <v>303015</v>
      </c>
      <c r="C21" s="15" t="s">
        <v>1108</v>
      </c>
      <c r="D21" s="15" t="s">
        <v>1108</v>
      </c>
      <c r="E21" s="15" t="s">
        <v>15</v>
      </c>
      <c r="F21" s="3" t="s">
        <v>38</v>
      </c>
      <c r="G21" s="15">
        <v>1</v>
      </c>
      <c r="H21" s="15" t="s">
        <v>139</v>
      </c>
      <c r="I21" s="15" t="s">
        <v>1058</v>
      </c>
      <c r="J21" s="15" t="s">
        <v>1109</v>
      </c>
      <c r="K21" s="102" t="s">
        <v>1110</v>
      </c>
      <c r="L21" s="102" t="s">
        <v>1111</v>
      </c>
      <c r="M21" s="16" t="s">
        <v>1062</v>
      </c>
    </row>
    <row r="22" spans="1:13">
      <c r="A22" s="16"/>
      <c r="B22" s="3">
        <v>303016</v>
      </c>
      <c r="C22" s="15" t="s">
        <v>1112</v>
      </c>
      <c r="D22" s="15" t="s">
        <v>1112</v>
      </c>
      <c r="E22" s="15" t="s">
        <v>15</v>
      </c>
      <c r="F22" s="3" t="s">
        <v>38</v>
      </c>
      <c r="G22" s="4">
        <v>1</v>
      </c>
      <c r="H22" s="4" t="s">
        <v>139</v>
      </c>
      <c r="I22" s="15" t="s">
        <v>1058</v>
      </c>
      <c r="J22" s="15" t="s">
        <v>1113</v>
      </c>
      <c r="K22" s="102" t="s">
        <v>1110</v>
      </c>
      <c r="L22" s="102" t="s">
        <v>1114</v>
      </c>
      <c r="M22" s="16" t="s">
        <v>1062</v>
      </c>
    </row>
    <row r="23" spans="1:13">
      <c r="A23" s="16"/>
      <c r="B23" s="3">
        <v>303017</v>
      </c>
      <c r="C23" s="4" t="s">
        <v>1115</v>
      </c>
      <c r="D23" s="4" t="s">
        <v>1115</v>
      </c>
      <c r="E23" s="15" t="s">
        <v>15</v>
      </c>
      <c r="F23" s="3" t="s">
        <v>38</v>
      </c>
      <c r="G23" s="4">
        <v>1</v>
      </c>
      <c r="H23" s="4" t="s">
        <v>139</v>
      </c>
      <c r="I23" s="15" t="s">
        <v>1058</v>
      </c>
      <c r="J23" s="15" t="s">
        <v>1113</v>
      </c>
      <c r="K23" s="102" t="s">
        <v>1116</v>
      </c>
      <c r="L23" s="102" t="s">
        <v>1117</v>
      </c>
      <c r="M23" s="16" t="s">
        <v>1062</v>
      </c>
    </row>
    <row r="24" spans="1:13">
      <c r="A24" s="16"/>
      <c r="B24" s="3">
        <v>303018</v>
      </c>
      <c r="C24" s="4" t="s">
        <v>1118</v>
      </c>
      <c r="D24" s="4" t="s">
        <v>1118</v>
      </c>
      <c r="E24" s="15" t="s">
        <v>15</v>
      </c>
      <c r="F24" s="3" t="s">
        <v>38</v>
      </c>
      <c r="G24" s="4">
        <v>1</v>
      </c>
      <c r="H24" s="4" t="s">
        <v>139</v>
      </c>
      <c r="I24" s="15" t="s">
        <v>1058</v>
      </c>
      <c r="J24" s="15" t="s">
        <v>1113</v>
      </c>
      <c r="K24" s="102" t="s">
        <v>1119</v>
      </c>
      <c r="L24" s="102" t="s">
        <v>1120</v>
      </c>
      <c r="M24" s="16" t="s">
        <v>1062</v>
      </c>
    </row>
    <row r="25" spans="1:13">
      <c r="A25" s="16"/>
      <c r="B25" s="3">
        <v>303019</v>
      </c>
      <c r="C25" s="4" t="s">
        <v>1121</v>
      </c>
      <c r="D25" s="4" t="s">
        <v>1121</v>
      </c>
      <c r="E25" s="15" t="s">
        <v>15</v>
      </c>
      <c r="F25" s="3" t="s">
        <v>38</v>
      </c>
      <c r="G25" s="4">
        <v>1</v>
      </c>
      <c r="H25" s="4" t="s">
        <v>139</v>
      </c>
      <c r="I25" s="15" t="s">
        <v>1058</v>
      </c>
      <c r="J25" s="15" t="s">
        <v>1113</v>
      </c>
      <c r="K25" s="102" t="s">
        <v>1122</v>
      </c>
      <c r="L25" s="102" t="s">
        <v>1123</v>
      </c>
      <c r="M25" s="16" t="s">
        <v>1062</v>
      </c>
    </row>
    <row r="26" spans="1:13">
      <c r="A26" s="16"/>
      <c r="B26" s="3">
        <v>303020</v>
      </c>
      <c r="C26" s="4" t="s">
        <v>1124</v>
      </c>
      <c r="D26" s="4" t="s">
        <v>1124</v>
      </c>
      <c r="E26" s="15" t="s">
        <v>15</v>
      </c>
      <c r="F26" s="3" t="s">
        <v>38</v>
      </c>
      <c r="G26" s="4">
        <v>1</v>
      </c>
      <c r="H26" s="4" t="s">
        <v>139</v>
      </c>
      <c r="I26" s="15" t="s">
        <v>1058</v>
      </c>
      <c r="J26" s="15" t="s">
        <v>1113</v>
      </c>
      <c r="K26" s="102" t="s">
        <v>1125</v>
      </c>
      <c r="L26" s="102" t="s">
        <v>1126</v>
      </c>
      <c r="M26" s="16" t="s">
        <v>1062</v>
      </c>
    </row>
    <row r="27" spans="1:13">
      <c r="A27" s="16"/>
      <c r="B27" s="3">
        <v>303021</v>
      </c>
      <c r="C27" s="4" t="s">
        <v>1127</v>
      </c>
      <c r="D27" s="4" t="s">
        <v>1127</v>
      </c>
      <c r="E27" s="15" t="s">
        <v>15</v>
      </c>
      <c r="F27" s="3" t="s">
        <v>38</v>
      </c>
      <c r="G27" s="4">
        <v>1</v>
      </c>
      <c r="H27" s="4" t="s">
        <v>139</v>
      </c>
      <c r="I27" s="15" t="s">
        <v>1058</v>
      </c>
      <c r="J27" s="15" t="s">
        <v>1113</v>
      </c>
      <c r="K27" s="102" t="s">
        <v>1128</v>
      </c>
      <c r="L27" s="102" t="s">
        <v>1129</v>
      </c>
      <c r="M27" s="16" t="s">
        <v>1062</v>
      </c>
    </row>
    <row r="28" spans="1:13">
      <c r="A28" s="16"/>
      <c r="B28" s="3">
        <v>303022</v>
      </c>
      <c r="C28" s="4" t="s">
        <v>1130</v>
      </c>
      <c r="D28" s="4" t="s">
        <v>1130</v>
      </c>
      <c r="E28" s="15" t="s">
        <v>15</v>
      </c>
      <c r="F28" s="3" t="s">
        <v>38</v>
      </c>
      <c r="G28" s="4">
        <v>1</v>
      </c>
      <c r="H28" s="4" t="s">
        <v>139</v>
      </c>
      <c r="I28" s="15" t="s">
        <v>1058</v>
      </c>
      <c r="J28" s="15" t="s">
        <v>1113</v>
      </c>
      <c r="K28" s="102" t="s">
        <v>1131</v>
      </c>
      <c r="L28" s="102" t="s">
        <v>1132</v>
      </c>
      <c r="M28" s="16" t="s">
        <v>1062</v>
      </c>
    </row>
    <row r="29" spans="1:13">
      <c r="A29" s="16"/>
      <c r="B29" s="3">
        <v>303023</v>
      </c>
      <c r="C29" s="4" t="s">
        <v>1133</v>
      </c>
      <c r="D29" s="4" t="s">
        <v>1133</v>
      </c>
      <c r="E29" s="15" t="s">
        <v>15</v>
      </c>
      <c r="F29" s="3" t="s">
        <v>38</v>
      </c>
      <c r="G29" s="4">
        <v>1</v>
      </c>
      <c r="H29" s="4" t="s">
        <v>139</v>
      </c>
      <c r="I29" s="15" t="s">
        <v>1058</v>
      </c>
      <c r="J29" s="15" t="s">
        <v>1113</v>
      </c>
      <c r="K29" s="102" t="s">
        <v>1134</v>
      </c>
      <c r="L29" s="102" t="s">
        <v>1135</v>
      </c>
      <c r="M29" s="16" t="s">
        <v>1062</v>
      </c>
    </row>
    <row r="30" spans="1:13">
      <c r="A30" s="16"/>
      <c r="B30" s="3">
        <v>303024</v>
      </c>
      <c r="C30" s="4" t="s">
        <v>1136</v>
      </c>
      <c r="D30" s="4" t="s">
        <v>1136</v>
      </c>
      <c r="E30" s="15" t="s">
        <v>15</v>
      </c>
      <c r="F30" s="3" t="s">
        <v>38</v>
      </c>
      <c r="G30" s="4">
        <v>1</v>
      </c>
      <c r="H30" s="4" t="s">
        <v>139</v>
      </c>
      <c r="I30" s="15" t="s">
        <v>1058</v>
      </c>
      <c r="J30" s="15" t="s">
        <v>1113</v>
      </c>
      <c r="K30" s="102" t="s">
        <v>1137</v>
      </c>
      <c r="L30" s="102" t="s">
        <v>1138</v>
      </c>
      <c r="M30" s="16" t="s">
        <v>1062</v>
      </c>
    </row>
    <row r="31" spans="1:13">
      <c r="A31" s="16"/>
      <c r="B31" s="3">
        <v>303025</v>
      </c>
      <c r="C31" s="4" t="s">
        <v>1139</v>
      </c>
      <c r="D31" s="4" t="s">
        <v>1139</v>
      </c>
      <c r="E31" s="15" t="s">
        <v>15</v>
      </c>
      <c r="F31" s="3" t="s">
        <v>38</v>
      </c>
      <c r="G31" s="4">
        <v>1</v>
      </c>
      <c r="H31" s="4" t="s">
        <v>139</v>
      </c>
      <c r="I31" s="15" t="s">
        <v>1058</v>
      </c>
      <c r="J31" s="15" t="s">
        <v>1140</v>
      </c>
      <c r="L31" s="102"/>
    </row>
    <row r="32" spans="1:13">
      <c r="A32" s="16"/>
      <c r="B32" s="3">
        <v>303026</v>
      </c>
      <c r="C32" s="4" t="s">
        <v>1141</v>
      </c>
      <c r="D32" s="4" t="s">
        <v>1141</v>
      </c>
      <c r="E32" s="15" t="s">
        <v>15</v>
      </c>
      <c r="F32" s="3" t="s">
        <v>38</v>
      </c>
      <c r="G32" s="4">
        <v>1</v>
      </c>
      <c r="H32" s="4" t="s">
        <v>139</v>
      </c>
      <c r="I32" s="15" t="s">
        <v>1058</v>
      </c>
      <c r="J32" s="15" t="s">
        <v>1113</v>
      </c>
      <c r="K32" s="102" t="s">
        <v>1137</v>
      </c>
      <c r="L32" s="103" t="s">
        <v>1142</v>
      </c>
      <c r="M32" s="16" t="s">
        <v>1062</v>
      </c>
    </row>
    <row r="33" spans="1:13">
      <c r="A33" s="16"/>
      <c r="B33" s="3">
        <v>303027</v>
      </c>
      <c r="C33" s="4" t="s">
        <v>1143</v>
      </c>
      <c r="D33" s="4" t="s">
        <v>1143</v>
      </c>
      <c r="E33" s="15" t="s">
        <v>15</v>
      </c>
      <c r="F33" s="3" t="s">
        <v>38</v>
      </c>
      <c r="G33" s="4">
        <v>1</v>
      </c>
      <c r="H33" s="4" t="s">
        <v>139</v>
      </c>
      <c r="I33" s="15" t="s">
        <v>1058</v>
      </c>
      <c r="J33" s="15" t="s">
        <v>1113</v>
      </c>
      <c r="K33" s="102" t="s">
        <v>1134</v>
      </c>
      <c r="L33" s="102" t="s">
        <v>1144</v>
      </c>
      <c r="M33" s="16" t="s">
        <v>1062</v>
      </c>
    </row>
    <row r="34" spans="1:13">
      <c r="A34" s="16"/>
      <c r="B34" s="3">
        <v>303028</v>
      </c>
      <c r="C34" s="4" t="s">
        <v>1145</v>
      </c>
      <c r="D34" s="4" t="s">
        <v>1145</v>
      </c>
      <c r="E34" s="15" t="s">
        <v>15</v>
      </c>
      <c r="F34" s="3" t="s">
        <v>38</v>
      </c>
      <c r="G34" s="4">
        <v>1</v>
      </c>
      <c r="H34" s="4" t="s">
        <v>139</v>
      </c>
      <c r="I34" s="15" t="s">
        <v>1058</v>
      </c>
      <c r="J34" s="15" t="s">
        <v>1113</v>
      </c>
      <c r="K34" s="102" t="s">
        <v>1131</v>
      </c>
      <c r="L34" s="102" t="s">
        <v>1146</v>
      </c>
      <c r="M34" s="16" t="s">
        <v>1062</v>
      </c>
    </row>
    <row r="35" spans="1:13">
      <c r="A35" s="16"/>
      <c r="B35" s="3">
        <v>303029</v>
      </c>
      <c r="C35" s="4" t="s">
        <v>1147</v>
      </c>
      <c r="D35" s="4" t="s">
        <v>1147</v>
      </c>
      <c r="E35" s="15" t="s">
        <v>15</v>
      </c>
      <c r="F35" s="3" t="s">
        <v>38</v>
      </c>
      <c r="G35" s="4">
        <v>1</v>
      </c>
      <c r="H35" s="4" t="s">
        <v>139</v>
      </c>
      <c r="I35" s="15" t="s">
        <v>1058</v>
      </c>
      <c r="J35" s="15" t="s">
        <v>1113</v>
      </c>
      <c r="K35" s="102" t="s">
        <v>1128</v>
      </c>
      <c r="L35" s="102" t="s">
        <v>1148</v>
      </c>
      <c r="M35" s="16" t="s">
        <v>1062</v>
      </c>
    </row>
    <row r="36" spans="1:13">
      <c r="A36" s="16"/>
      <c r="B36" s="3">
        <v>303030</v>
      </c>
      <c r="C36" s="4" t="s">
        <v>1149</v>
      </c>
      <c r="D36" s="4" t="s">
        <v>1149</v>
      </c>
      <c r="E36" s="15" t="s">
        <v>15</v>
      </c>
      <c r="F36" s="3" t="s">
        <v>38</v>
      </c>
      <c r="G36" s="4">
        <v>1</v>
      </c>
      <c r="H36" s="4" t="s">
        <v>139</v>
      </c>
      <c r="I36" s="15" t="s">
        <v>1058</v>
      </c>
      <c r="J36" s="15" t="s">
        <v>1113</v>
      </c>
      <c r="K36" s="102" t="s">
        <v>1125</v>
      </c>
      <c r="L36" s="103" t="s">
        <v>1150</v>
      </c>
      <c r="M36" s="16" t="s">
        <v>1062</v>
      </c>
    </row>
    <row r="37" spans="1:13">
      <c r="A37" s="16"/>
      <c r="B37" s="3">
        <v>303031</v>
      </c>
      <c r="C37" s="4" t="s">
        <v>1151</v>
      </c>
      <c r="D37" s="4" t="s">
        <v>1151</v>
      </c>
      <c r="E37" s="15" t="s">
        <v>15</v>
      </c>
      <c r="F37" s="3" t="s">
        <v>38</v>
      </c>
      <c r="G37" s="4">
        <v>1</v>
      </c>
      <c r="H37" s="4" t="s">
        <v>139</v>
      </c>
      <c r="I37" s="15" t="s">
        <v>1058</v>
      </c>
      <c r="J37" s="15" t="s">
        <v>1113</v>
      </c>
      <c r="K37" s="102" t="s">
        <v>1122</v>
      </c>
      <c r="L37" s="102" t="s">
        <v>1152</v>
      </c>
      <c r="M37" s="16" t="s">
        <v>1062</v>
      </c>
    </row>
    <row r="38" spans="1:13">
      <c r="A38" s="16"/>
      <c r="B38" s="3">
        <v>303032</v>
      </c>
      <c r="C38" s="4" t="s">
        <v>1153</v>
      </c>
      <c r="D38" s="4" t="s">
        <v>1153</v>
      </c>
      <c r="E38" s="15" t="s">
        <v>15</v>
      </c>
      <c r="F38" s="3" t="s">
        <v>38</v>
      </c>
      <c r="G38" s="4">
        <v>1</v>
      </c>
      <c r="H38" s="4" t="s">
        <v>139</v>
      </c>
      <c r="I38" s="15" t="s">
        <v>1058</v>
      </c>
      <c r="J38" s="15" t="s">
        <v>1113</v>
      </c>
      <c r="K38" s="102" t="s">
        <v>1119</v>
      </c>
      <c r="L38" s="102" t="s">
        <v>1154</v>
      </c>
      <c r="M38" s="16" t="s">
        <v>1062</v>
      </c>
    </row>
    <row r="39" spans="1:13">
      <c r="A39" s="16"/>
      <c r="B39" s="3">
        <v>303033</v>
      </c>
      <c r="C39" s="4" t="s">
        <v>1155</v>
      </c>
      <c r="D39" s="4" t="s">
        <v>1155</v>
      </c>
      <c r="E39" s="15" t="s">
        <v>15</v>
      </c>
      <c r="F39" s="3" t="s">
        <v>38</v>
      </c>
      <c r="G39" s="4">
        <v>1</v>
      </c>
      <c r="H39" s="4" t="s">
        <v>139</v>
      </c>
      <c r="I39" s="15" t="s">
        <v>1058</v>
      </c>
      <c r="J39" s="15" t="s">
        <v>1113</v>
      </c>
      <c r="K39" s="102" t="s">
        <v>1116</v>
      </c>
      <c r="L39" s="103" t="s">
        <v>1156</v>
      </c>
      <c r="M39" s="16" t="s">
        <v>1062</v>
      </c>
    </row>
    <row r="40" spans="1:13">
      <c r="A40" s="16"/>
      <c r="B40" s="3">
        <v>303034</v>
      </c>
      <c r="C40" s="163" t="s">
        <v>1157</v>
      </c>
      <c r="D40" s="163" t="s">
        <v>1157</v>
      </c>
      <c r="E40" s="15" t="s">
        <v>15</v>
      </c>
      <c r="F40" s="3" t="s">
        <v>38</v>
      </c>
      <c r="G40" s="4">
        <v>1</v>
      </c>
      <c r="H40" s="4" t="s">
        <v>139</v>
      </c>
      <c r="I40" s="15" t="s">
        <v>1058</v>
      </c>
      <c r="J40" s="15" t="s">
        <v>1113</v>
      </c>
      <c r="K40" s="103" t="s">
        <v>1158</v>
      </c>
      <c r="L40" s="103" t="s">
        <v>1159</v>
      </c>
      <c r="M40" s="16" t="s">
        <v>1062</v>
      </c>
    </row>
    <row r="41" spans="1:13">
      <c r="A41" s="16"/>
      <c r="B41" s="3">
        <v>303035</v>
      </c>
      <c r="C41" s="163" t="s">
        <v>1160</v>
      </c>
      <c r="D41" s="163" t="s">
        <v>1160</v>
      </c>
      <c r="E41" s="15" t="s">
        <v>15</v>
      </c>
      <c r="F41" s="3" t="s">
        <v>38</v>
      </c>
      <c r="G41" s="4">
        <v>1</v>
      </c>
      <c r="H41" s="4" t="s">
        <v>139</v>
      </c>
      <c r="I41" s="15" t="s">
        <v>1058</v>
      </c>
      <c r="J41" s="15" t="s">
        <v>1113</v>
      </c>
      <c r="K41" s="103" t="s">
        <v>1158</v>
      </c>
      <c r="L41" s="103" t="s">
        <v>1161</v>
      </c>
      <c r="M41" s="16" t="s">
        <v>1062</v>
      </c>
    </row>
    <row r="42" spans="1:13">
      <c r="A42" s="16"/>
      <c r="B42" s="3">
        <v>303036</v>
      </c>
      <c r="C42" s="163" t="s">
        <v>1162</v>
      </c>
      <c r="D42" s="163" t="s">
        <v>1162</v>
      </c>
      <c r="E42" s="15" t="s">
        <v>15</v>
      </c>
      <c r="F42" s="3" t="s">
        <v>38</v>
      </c>
      <c r="G42" s="4">
        <v>1</v>
      </c>
      <c r="H42" s="4" t="s">
        <v>139</v>
      </c>
      <c r="I42" s="15" t="s">
        <v>1058</v>
      </c>
      <c r="J42" s="15" t="s">
        <v>1113</v>
      </c>
      <c r="K42" s="103" t="s">
        <v>1163</v>
      </c>
      <c r="L42" s="103" t="s">
        <v>1164</v>
      </c>
      <c r="M42" s="16" t="s">
        <v>1062</v>
      </c>
    </row>
    <row r="43" spans="1:13">
      <c r="A43" s="16"/>
      <c r="B43" s="3">
        <v>303037</v>
      </c>
      <c r="C43" s="163" t="s">
        <v>1165</v>
      </c>
      <c r="D43" s="163" t="s">
        <v>1165</v>
      </c>
      <c r="E43" s="15" t="s">
        <v>15</v>
      </c>
      <c r="F43" s="3" t="s">
        <v>38</v>
      </c>
      <c r="G43" s="4">
        <v>1</v>
      </c>
      <c r="H43" s="4" t="s">
        <v>139</v>
      </c>
      <c r="I43" s="15" t="s">
        <v>1058</v>
      </c>
      <c r="J43" s="15" t="s">
        <v>1113</v>
      </c>
      <c r="K43" s="103" t="s">
        <v>1163</v>
      </c>
      <c r="L43" s="103" t="s">
        <v>1166</v>
      </c>
      <c r="M43" s="16" t="s">
        <v>1062</v>
      </c>
    </row>
    <row r="44" spans="1:13">
      <c r="A44" s="16"/>
      <c r="B44" s="3">
        <v>303038</v>
      </c>
      <c r="C44" s="163" t="s">
        <v>1167</v>
      </c>
      <c r="D44" s="163" t="s">
        <v>1167</v>
      </c>
      <c r="E44" s="15" t="s">
        <v>15</v>
      </c>
      <c r="F44" s="3" t="s">
        <v>38</v>
      </c>
      <c r="G44" s="4">
        <v>1</v>
      </c>
      <c r="H44" s="4" t="s">
        <v>139</v>
      </c>
      <c r="I44" s="15" t="s">
        <v>1058</v>
      </c>
      <c r="J44" s="15" t="s">
        <v>1113</v>
      </c>
      <c r="K44" s="103" t="s">
        <v>1168</v>
      </c>
      <c r="L44" s="103" t="s">
        <v>1169</v>
      </c>
      <c r="M44" s="16" t="s">
        <v>1062</v>
      </c>
    </row>
    <row r="45" spans="1:13">
      <c r="A45" s="16"/>
      <c r="B45" s="3">
        <v>303039</v>
      </c>
      <c r="C45" s="163" t="s">
        <v>1170</v>
      </c>
      <c r="D45" s="163" t="s">
        <v>1170</v>
      </c>
      <c r="E45" s="15" t="s">
        <v>15</v>
      </c>
      <c r="F45" s="3" t="s">
        <v>38</v>
      </c>
      <c r="G45" s="4">
        <v>1</v>
      </c>
      <c r="H45" s="4" t="s">
        <v>139</v>
      </c>
      <c r="I45" s="15" t="s">
        <v>1058</v>
      </c>
      <c r="J45" s="15" t="s">
        <v>1113</v>
      </c>
      <c r="K45" s="103" t="s">
        <v>1168</v>
      </c>
      <c r="L45" s="103" t="s">
        <v>1171</v>
      </c>
      <c r="M45" s="16" t="s">
        <v>1062</v>
      </c>
    </row>
    <row r="46" spans="1:13">
      <c r="A46" s="16"/>
      <c r="B46" s="3">
        <v>303040</v>
      </c>
      <c r="C46" s="163" t="s">
        <v>1172</v>
      </c>
      <c r="D46" s="163" t="s">
        <v>1172</v>
      </c>
      <c r="E46" s="15" t="s">
        <v>15</v>
      </c>
      <c r="F46" s="3" t="s">
        <v>38</v>
      </c>
      <c r="G46" s="4">
        <v>1</v>
      </c>
      <c r="H46" s="4" t="s">
        <v>139</v>
      </c>
      <c r="I46" s="15" t="s">
        <v>1058</v>
      </c>
      <c r="J46" s="15" t="s">
        <v>1113</v>
      </c>
      <c r="K46" s="103" t="s">
        <v>1173</v>
      </c>
      <c r="L46" s="103" t="s">
        <v>1174</v>
      </c>
      <c r="M46" s="16" t="s">
        <v>1062</v>
      </c>
    </row>
    <row r="47" spans="1:13">
      <c r="A47" s="16"/>
      <c r="B47" s="3">
        <v>303041</v>
      </c>
      <c r="C47" s="163" t="s">
        <v>1175</v>
      </c>
      <c r="D47" s="163" t="s">
        <v>1175</v>
      </c>
      <c r="E47" s="15" t="s">
        <v>15</v>
      </c>
      <c r="F47" s="3" t="s">
        <v>38</v>
      </c>
      <c r="G47" s="4">
        <v>1</v>
      </c>
      <c r="H47" s="4" t="s">
        <v>139</v>
      </c>
      <c r="I47" s="15" t="s">
        <v>1058</v>
      </c>
      <c r="J47" s="15" t="s">
        <v>1113</v>
      </c>
      <c r="K47" s="103" t="s">
        <v>1173</v>
      </c>
      <c r="L47" s="103" t="s">
        <v>1176</v>
      </c>
      <c r="M47" s="16" t="s">
        <v>1062</v>
      </c>
    </row>
    <row r="48" spans="1:13">
      <c r="A48" s="16"/>
      <c r="B48" s="3">
        <v>303042</v>
      </c>
      <c r="C48" s="163" t="s">
        <v>1177</v>
      </c>
      <c r="D48" s="163" t="s">
        <v>1177</v>
      </c>
      <c r="E48" s="15" t="s">
        <v>15</v>
      </c>
      <c r="F48" s="3" t="s">
        <v>38</v>
      </c>
      <c r="G48" s="4">
        <v>1</v>
      </c>
      <c r="H48" s="4" t="s">
        <v>139</v>
      </c>
      <c r="I48" s="15" t="s">
        <v>1058</v>
      </c>
      <c r="J48" s="15" t="s">
        <v>1113</v>
      </c>
      <c r="K48" s="103" t="s">
        <v>1178</v>
      </c>
      <c r="L48" s="103" t="s">
        <v>1179</v>
      </c>
      <c r="M48" s="16" t="s">
        <v>1062</v>
      </c>
    </row>
    <row r="49" spans="1:13">
      <c r="A49" s="16"/>
      <c r="B49" s="3">
        <v>303043</v>
      </c>
      <c r="C49" s="163" t="s">
        <v>1180</v>
      </c>
      <c r="D49" s="163" t="s">
        <v>1180</v>
      </c>
      <c r="E49" s="15" t="s">
        <v>15</v>
      </c>
      <c r="F49" s="3" t="s">
        <v>38</v>
      </c>
      <c r="G49" s="4">
        <v>1</v>
      </c>
      <c r="H49" s="4" t="s">
        <v>139</v>
      </c>
      <c r="I49" s="15" t="s">
        <v>1058</v>
      </c>
      <c r="J49" s="15" t="s">
        <v>1113</v>
      </c>
      <c r="K49" s="103" t="s">
        <v>1178</v>
      </c>
      <c r="L49" s="103" t="s">
        <v>1181</v>
      </c>
      <c r="M49" s="16" t="s">
        <v>1062</v>
      </c>
    </row>
    <row r="50" spans="1:13">
      <c r="A50" s="16"/>
      <c r="B50" s="3">
        <v>303044</v>
      </c>
      <c r="C50" s="163" t="s">
        <v>1182</v>
      </c>
      <c r="D50" s="163" t="s">
        <v>1182</v>
      </c>
      <c r="E50" s="15" t="s">
        <v>15</v>
      </c>
      <c r="F50" s="3" t="s">
        <v>38</v>
      </c>
      <c r="G50" s="4">
        <v>1</v>
      </c>
      <c r="H50" s="4" t="s">
        <v>139</v>
      </c>
      <c r="I50" s="15" t="s">
        <v>1058</v>
      </c>
      <c r="J50" s="15" t="s">
        <v>1113</v>
      </c>
      <c r="K50" s="103" t="s">
        <v>1183</v>
      </c>
      <c r="L50" s="103" t="s">
        <v>1184</v>
      </c>
      <c r="M50" s="16" t="s">
        <v>1062</v>
      </c>
    </row>
    <row r="51" spans="1:13">
      <c r="A51" s="16"/>
      <c r="B51" s="3">
        <v>303045</v>
      </c>
      <c r="C51" s="163" t="s">
        <v>1185</v>
      </c>
      <c r="D51" s="163" t="s">
        <v>1185</v>
      </c>
      <c r="E51" s="15" t="s">
        <v>15</v>
      </c>
      <c r="F51" s="3" t="s">
        <v>38</v>
      </c>
      <c r="G51" s="4">
        <v>1</v>
      </c>
      <c r="H51" s="4" t="s">
        <v>139</v>
      </c>
      <c r="I51" s="15" t="s">
        <v>1058</v>
      </c>
      <c r="J51" s="15" t="s">
        <v>1113</v>
      </c>
      <c r="K51" s="103" t="s">
        <v>1183</v>
      </c>
      <c r="L51" s="103" t="s">
        <v>1186</v>
      </c>
      <c r="M51" s="16" t="s">
        <v>1062</v>
      </c>
    </row>
    <row r="52" spans="1:13">
      <c r="A52" s="16"/>
      <c r="B52" s="3">
        <v>303046</v>
      </c>
      <c r="C52" s="163" t="s">
        <v>1187</v>
      </c>
      <c r="D52" s="163" t="s">
        <v>1187</v>
      </c>
      <c r="E52" s="15" t="s">
        <v>15</v>
      </c>
      <c r="F52" s="3" t="s">
        <v>38</v>
      </c>
      <c r="G52" s="4">
        <v>1</v>
      </c>
      <c r="H52" s="4" t="s">
        <v>139</v>
      </c>
      <c r="I52" s="15" t="s">
        <v>1058</v>
      </c>
      <c r="J52" s="15" t="s">
        <v>1113</v>
      </c>
      <c r="K52" s="103" t="s">
        <v>1188</v>
      </c>
      <c r="L52" s="103" t="s">
        <v>1189</v>
      </c>
      <c r="M52" s="16" t="s">
        <v>1062</v>
      </c>
    </row>
    <row r="53" spans="1:13">
      <c r="A53" s="16"/>
      <c r="B53" s="3">
        <v>303047</v>
      </c>
      <c r="C53" s="163" t="s">
        <v>1190</v>
      </c>
      <c r="D53" s="163" t="s">
        <v>1190</v>
      </c>
      <c r="E53" s="15" t="s">
        <v>15</v>
      </c>
      <c r="F53" s="3" t="s">
        <v>38</v>
      </c>
      <c r="G53" s="4">
        <v>1</v>
      </c>
      <c r="H53" s="4" t="s">
        <v>139</v>
      </c>
      <c r="I53" s="15" t="s">
        <v>1058</v>
      </c>
      <c r="J53" s="15" t="s">
        <v>1113</v>
      </c>
      <c r="K53" s="103" t="s">
        <v>1188</v>
      </c>
      <c r="L53" s="103" t="s">
        <v>1191</v>
      </c>
      <c r="M53" s="16" t="s">
        <v>1062</v>
      </c>
    </row>
    <row r="54" spans="1:13">
      <c r="A54" s="16"/>
      <c r="B54" s="3">
        <v>303048</v>
      </c>
      <c r="C54" s="163" t="s">
        <v>1192</v>
      </c>
      <c r="D54" s="163" t="s">
        <v>1192</v>
      </c>
      <c r="E54" s="15" t="s">
        <v>15</v>
      </c>
      <c r="F54" s="3" t="s">
        <v>38</v>
      </c>
      <c r="G54" s="4">
        <v>1</v>
      </c>
      <c r="H54" s="4" t="s">
        <v>139</v>
      </c>
      <c r="I54" s="15" t="s">
        <v>1058</v>
      </c>
      <c r="J54" s="15" t="s">
        <v>1113</v>
      </c>
      <c r="K54" s="103" t="s">
        <v>1193</v>
      </c>
      <c r="L54" s="103" t="s">
        <v>1194</v>
      </c>
      <c r="M54" s="16" t="s">
        <v>1062</v>
      </c>
    </row>
    <row r="55" spans="1:13">
      <c r="A55" s="16"/>
      <c r="B55" s="3">
        <v>303049</v>
      </c>
      <c r="C55" s="163" t="s">
        <v>1195</v>
      </c>
      <c r="D55" s="163" t="s">
        <v>1195</v>
      </c>
      <c r="E55" s="15" t="s">
        <v>15</v>
      </c>
      <c r="F55" s="3" t="s">
        <v>38</v>
      </c>
      <c r="G55" s="4">
        <v>1</v>
      </c>
      <c r="H55" s="4" t="s">
        <v>139</v>
      </c>
      <c r="I55" s="15" t="s">
        <v>1058</v>
      </c>
      <c r="J55" s="15" t="s">
        <v>1113</v>
      </c>
      <c r="K55" s="103" t="s">
        <v>1193</v>
      </c>
      <c r="L55" s="103" t="s">
        <v>1196</v>
      </c>
      <c r="M55" s="16" t="s">
        <v>1062</v>
      </c>
    </row>
  </sheetData>
  <phoneticPr fontId="29" type="noConversion"/>
  <dataValidations count="1">
    <dataValidation type="list" allowBlank="1" showInputMessage="1" showErrorMessage="1" sqref="H31 H32 H33 H34 H35 H36 H37 H38 H39 H40 H41 H42 H43 H44 H45 H46 H47 H48 H49 H50 H51 H52 H53 H54 H55 H7:H30">
      <formula1>物品品质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topLeftCell="A4" workbookViewId="0">
      <selection activeCell="F19" sqref="F19"/>
    </sheetView>
  </sheetViews>
  <sheetFormatPr defaultColWidth="8.796875" defaultRowHeight="15.6"/>
  <cols>
    <col min="1" max="1" width="13.59765625" bestFit="1" customWidth="1"/>
    <col min="2" max="2" width="5.19921875" bestFit="1" customWidth="1"/>
    <col min="3" max="4" width="8.19921875" bestFit="1" customWidth="1"/>
    <col min="5" max="5" width="22.296875" bestFit="1" customWidth="1"/>
    <col min="6" max="6" width="16.69921875" bestFit="1" customWidth="1"/>
    <col min="7" max="7" width="12.3984375" bestFit="1" customWidth="1"/>
    <col min="8" max="8" width="14.59765625" bestFit="1" customWidth="1"/>
    <col min="9" max="9" width="13.296875" bestFit="1" customWidth="1"/>
    <col min="10" max="10" width="102.8984375" bestFit="1" customWidth="1"/>
  </cols>
  <sheetData>
    <row r="3" spans="1:10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1197</v>
      </c>
      <c r="H3" s="11" t="s">
        <v>1198</v>
      </c>
      <c r="I3" s="11" t="s">
        <v>19</v>
      </c>
      <c r="J3" s="11" t="s">
        <v>115</v>
      </c>
    </row>
    <row r="4" spans="1:10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1199</v>
      </c>
      <c r="H4" s="11" t="s">
        <v>1200</v>
      </c>
      <c r="I4" s="11" t="s">
        <v>1201</v>
      </c>
      <c r="J4" s="11" t="s">
        <v>124</v>
      </c>
    </row>
    <row r="5" spans="1:10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8</v>
      </c>
      <c r="I5" s="11" t="s">
        <v>9</v>
      </c>
      <c r="J5" s="12" t="s">
        <v>59</v>
      </c>
    </row>
    <row r="6" spans="1:10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134</v>
      </c>
      <c r="H6" s="11"/>
      <c r="I6" s="11" t="s">
        <v>1202</v>
      </c>
      <c r="J6" s="11"/>
    </row>
    <row r="7" spans="1:10">
      <c r="B7" s="92">
        <v>701</v>
      </c>
      <c r="C7" s="92" t="s">
        <v>1178</v>
      </c>
      <c r="D7" s="92" t="s">
        <v>1178</v>
      </c>
      <c r="E7" s="92" t="s">
        <v>19</v>
      </c>
      <c r="F7" s="92" t="s">
        <v>19</v>
      </c>
      <c r="G7" s="92" t="s">
        <v>1203</v>
      </c>
      <c r="H7" s="3">
        <v>80</v>
      </c>
      <c r="I7" s="92" t="s">
        <v>1204</v>
      </c>
      <c r="J7" s="16" t="s">
        <v>1205</v>
      </c>
    </row>
    <row r="8" spans="1:10">
      <c r="B8" s="92">
        <v>702</v>
      </c>
      <c r="C8" s="92" t="s">
        <v>1082</v>
      </c>
      <c r="D8" s="92" t="s">
        <v>1082</v>
      </c>
      <c r="E8" s="92" t="s">
        <v>19</v>
      </c>
      <c r="F8" s="92" t="s">
        <v>19</v>
      </c>
      <c r="G8" s="92" t="s">
        <v>1206</v>
      </c>
      <c r="H8" s="3">
        <v>120</v>
      </c>
      <c r="I8" s="92" t="s">
        <v>1207</v>
      </c>
      <c r="J8" t="s">
        <v>1208</v>
      </c>
    </row>
    <row r="9" spans="1:10">
      <c r="B9" s="92">
        <v>703</v>
      </c>
      <c r="C9" s="92" t="s">
        <v>1128</v>
      </c>
      <c r="D9" s="92" t="s">
        <v>1128</v>
      </c>
      <c r="E9" s="92" t="s">
        <v>19</v>
      </c>
      <c r="F9" s="92" t="s">
        <v>19</v>
      </c>
      <c r="G9" s="92" t="s">
        <v>1209</v>
      </c>
      <c r="H9" s="3">
        <v>100</v>
      </c>
      <c r="I9" s="92" t="s">
        <v>1210</v>
      </c>
      <c r="J9" t="s">
        <v>1211</v>
      </c>
    </row>
    <row r="10" spans="1:10">
      <c r="B10" s="92">
        <v>704</v>
      </c>
      <c r="C10" s="92" t="s">
        <v>1096</v>
      </c>
      <c r="D10" s="92" t="s">
        <v>1096</v>
      </c>
      <c r="E10" s="92" t="s">
        <v>19</v>
      </c>
      <c r="F10" s="92" t="s">
        <v>19</v>
      </c>
      <c r="G10" s="92" t="s">
        <v>1212</v>
      </c>
      <c r="H10" s="3">
        <v>120</v>
      </c>
      <c r="I10" s="92" t="s">
        <v>1213</v>
      </c>
      <c r="J10" t="s">
        <v>1214</v>
      </c>
    </row>
    <row r="11" spans="1:10">
      <c r="B11" s="92">
        <v>705</v>
      </c>
      <c r="C11" s="92" t="s">
        <v>1137</v>
      </c>
      <c r="D11" s="92" t="s">
        <v>1137</v>
      </c>
      <c r="E11" s="92" t="s">
        <v>19</v>
      </c>
      <c r="F11" s="92" t="s">
        <v>19</v>
      </c>
      <c r="G11" s="92" t="s">
        <v>1215</v>
      </c>
      <c r="H11" s="3">
        <v>100</v>
      </c>
      <c r="I11" s="92" t="s">
        <v>1216</v>
      </c>
      <c r="J11" t="s">
        <v>1217</v>
      </c>
    </row>
    <row r="12" spans="1:10">
      <c r="B12" s="92">
        <v>706</v>
      </c>
      <c r="C12" s="92" t="s">
        <v>1183</v>
      </c>
      <c r="D12" s="92" t="s">
        <v>1183</v>
      </c>
      <c r="E12" s="92" t="s">
        <v>19</v>
      </c>
      <c r="F12" s="92" t="s">
        <v>19</v>
      </c>
      <c r="G12" s="92" t="s">
        <v>1218</v>
      </c>
      <c r="H12" s="3">
        <v>80</v>
      </c>
      <c r="I12" s="92" t="s">
        <v>1219</v>
      </c>
      <c r="J12" t="s">
        <v>1220</v>
      </c>
    </row>
    <row r="13" spans="1:10">
      <c r="B13" s="92">
        <v>707</v>
      </c>
      <c r="C13" s="92" t="s">
        <v>1134</v>
      </c>
      <c r="D13" s="92" t="s">
        <v>1134</v>
      </c>
      <c r="E13" s="92" t="s">
        <v>19</v>
      </c>
      <c r="F13" s="92" t="s">
        <v>19</v>
      </c>
      <c r="G13" s="92" t="s">
        <v>1221</v>
      </c>
      <c r="H13" s="3">
        <v>100</v>
      </c>
      <c r="I13" s="92" t="s">
        <v>1222</v>
      </c>
      <c r="J13" t="s">
        <v>1223</v>
      </c>
    </row>
    <row r="14" spans="1:10">
      <c r="B14" s="92">
        <v>708</v>
      </c>
      <c r="C14" s="92" t="s">
        <v>1075</v>
      </c>
      <c r="D14" s="92" t="s">
        <v>1075</v>
      </c>
      <c r="E14" s="92" t="s">
        <v>19</v>
      </c>
      <c r="F14" s="92" t="s">
        <v>19</v>
      </c>
      <c r="G14" s="92" t="s">
        <v>1224</v>
      </c>
      <c r="H14" s="3">
        <v>120</v>
      </c>
      <c r="I14" s="92" t="s">
        <v>1225</v>
      </c>
      <c r="J14" t="s">
        <v>1226</v>
      </c>
    </row>
    <row r="15" spans="1:10">
      <c r="B15" s="92">
        <v>709</v>
      </c>
      <c r="C15" s="92" t="s">
        <v>1103</v>
      </c>
      <c r="D15" s="92" t="s">
        <v>1103</v>
      </c>
      <c r="E15" s="92" t="s">
        <v>19</v>
      </c>
      <c r="F15" s="92" t="s">
        <v>19</v>
      </c>
      <c r="G15" s="92" t="s">
        <v>1227</v>
      </c>
      <c r="H15" s="3">
        <v>120</v>
      </c>
      <c r="I15" s="92" t="s">
        <v>1228</v>
      </c>
      <c r="J15" t="s">
        <v>1229</v>
      </c>
    </row>
    <row r="16" spans="1:10">
      <c r="B16" s="92">
        <v>710</v>
      </c>
      <c r="C16" s="92" t="s">
        <v>1122</v>
      </c>
      <c r="D16" s="92" t="s">
        <v>1122</v>
      </c>
      <c r="E16" s="92" t="s">
        <v>19</v>
      </c>
      <c r="F16" s="92" t="s">
        <v>19</v>
      </c>
      <c r="G16" s="92" t="s">
        <v>1230</v>
      </c>
      <c r="H16" s="3">
        <v>100</v>
      </c>
      <c r="I16" s="92" t="s">
        <v>1231</v>
      </c>
      <c r="J16" t="s">
        <v>1232</v>
      </c>
    </row>
    <row r="17" spans="2:10">
      <c r="B17" s="92">
        <v>711</v>
      </c>
      <c r="C17" s="92" t="s">
        <v>1119</v>
      </c>
      <c r="D17" s="92" t="s">
        <v>1119</v>
      </c>
      <c r="E17" s="92" t="s">
        <v>19</v>
      </c>
      <c r="F17" s="92" t="s">
        <v>19</v>
      </c>
      <c r="G17" s="92" t="s">
        <v>1233</v>
      </c>
      <c r="H17" s="3">
        <v>100</v>
      </c>
      <c r="I17" s="92" t="s">
        <v>1234</v>
      </c>
      <c r="J17" t="s">
        <v>1235</v>
      </c>
    </row>
    <row r="18" spans="2:10">
      <c r="B18" s="92">
        <v>712</v>
      </c>
      <c r="C18" s="92" t="s">
        <v>1188</v>
      </c>
      <c r="D18" s="92" t="s">
        <v>1188</v>
      </c>
      <c r="E18" s="92" t="s">
        <v>19</v>
      </c>
      <c r="F18" s="92" t="s">
        <v>19</v>
      </c>
      <c r="G18" s="92" t="s">
        <v>1236</v>
      </c>
      <c r="H18" s="3">
        <v>80</v>
      </c>
      <c r="I18" s="92" t="s">
        <v>1237</v>
      </c>
      <c r="J18" t="s">
        <v>1238</v>
      </c>
    </row>
    <row r="19" spans="2:10">
      <c r="B19" s="92">
        <v>713</v>
      </c>
      <c r="C19" s="92" t="s">
        <v>1158</v>
      </c>
      <c r="D19" s="92" t="s">
        <v>1158</v>
      </c>
      <c r="E19" s="92" t="s">
        <v>19</v>
      </c>
      <c r="F19" s="92" t="s">
        <v>19</v>
      </c>
      <c r="G19" s="92" t="s">
        <v>1239</v>
      </c>
      <c r="H19" s="3">
        <v>80</v>
      </c>
      <c r="I19" s="92" t="s">
        <v>1240</v>
      </c>
      <c r="J19" t="s">
        <v>1241</v>
      </c>
    </row>
    <row r="20" spans="2:10">
      <c r="B20" s="92">
        <v>714</v>
      </c>
      <c r="C20" s="92" t="s">
        <v>1168</v>
      </c>
      <c r="D20" s="92" t="s">
        <v>1168</v>
      </c>
      <c r="E20" s="92" t="s">
        <v>19</v>
      </c>
      <c r="F20" s="92" t="s">
        <v>19</v>
      </c>
      <c r="G20" s="92" t="s">
        <v>1242</v>
      </c>
      <c r="H20" s="3">
        <v>80</v>
      </c>
      <c r="I20" s="92" t="s">
        <v>1243</v>
      </c>
      <c r="J20" t="s">
        <v>1244</v>
      </c>
    </row>
    <row r="21" spans="2:10">
      <c r="B21" s="92">
        <v>715</v>
      </c>
      <c r="C21" s="92" t="s">
        <v>1060</v>
      </c>
      <c r="D21" s="92" t="s">
        <v>1060</v>
      </c>
      <c r="E21" s="92" t="s">
        <v>19</v>
      </c>
      <c r="F21" s="92" t="s">
        <v>19</v>
      </c>
      <c r="G21" s="92" t="s">
        <v>1245</v>
      </c>
      <c r="H21" s="3">
        <v>120</v>
      </c>
      <c r="I21" s="92" t="s">
        <v>1246</v>
      </c>
      <c r="J21" t="s">
        <v>1247</v>
      </c>
    </row>
    <row r="22" spans="2:10">
      <c r="B22" s="92">
        <v>716</v>
      </c>
      <c r="C22" s="92" t="s">
        <v>1173</v>
      </c>
      <c r="D22" s="92" t="s">
        <v>1173</v>
      </c>
      <c r="E22" s="92" t="s">
        <v>19</v>
      </c>
      <c r="F22" s="92" t="s">
        <v>19</v>
      </c>
      <c r="G22" s="92" t="s">
        <v>1248</v>
      </c>
      <c r="H22" s="3">
        <v>80</v>
      </c>
      <c r="I22" s="92" t="s">
        <v>1249</v>
      </c>
      <c r="J22" t="s">
        <v>1250</v>
      </c>
    </row>
    <row r="23" spans="2:10">
      <c r="B23" s="92">
        <v>717</v>
      </c>
      <c r="C23" s="92" t="s">
        <v>1163</v>
      </c>
      <c r="D23" s="92" t="s">
        <v>1163</v>
      </c>
      <c r="E23" s="92" t="s">
        <v>19</v>
      </c>
      <c r="F23" s="92" t="s">
        <v>19</v>
      </c>
      <c r="G23" s="92" t="s">
        <v>1251</v>
      </c>
      <c r="H23" s="3">
        <v>80</v>
      </c>
      <c r="I23" s="92" t="s">
        <v>1252</v>
      </c>
      <c r="J23" t="s">
        <v>1253</v>
      </c>
    </row>
    <row r="24" spans="2:10">
      <c r="B24" s="92">
        <v>718</v>
      </c>
      <c r="C24" s="92" t="s">
        <v>1068</v>
      </c>
      <c r="D24" s="92" t="s">
        <v>1068</v>
      </c>
      <c r="E24" s="92" t="s">
        <v>19</v>
      </c>
      <c r="F24" s="92" t="s">
        <v>19</v>
      </c>
      <c r="G24" s="92" t="s">
        <v>1254</v>
      </c>
      <c r="H24" s="3">
        <v>120</v>
      </c>
      <c r="I24" s="92" t="s">
        <v>1255</v>
      </c>
      <c r="J24" t="s">
        <v>1256</v>
      </c>
    </row>
    <row r="25" spans="2:10">
      <c r="B25" s="92">
        <v>719</v>
      </c>
      <c r="C25" s="92" t="s">
        <v>1131</v>
      </c>
      <c r="D25" s="92" t="s">
        <v>1131</v>
      </c>
      <c r="E25" s="92" t="s">
        <v>19</v>
      </c>
      <c r="F25" s="92" t="s">
        <v>19</v>
      </c>
      <c r="G25" s="92" t="s">
        <v>1257</v>
      </c>
      <c r="H25" s="3">
        <v>100</v>
      </c>
      <c r="I25" s="92" t="s">
        <v>1258</v>
      </c>
      <c r="J25" t="s">
        <v>1259</v>
      </c>
    </row>
    <row r="26" spans="2:10">
      <c r="B26" s="92">
        <v>720</v>
      </c>
      <c r="C26" s="92" t="s">
        <v>1089</v>
      </c>
      <c r="D26" s="92" t="s">
        <v>1089</v>
      </c>
      <c r="E26" s="92" t="s">
        <v>19</v>
      </c>
      <c r="F26" s="92" t="s">
        <v>19</v>
      </c>
      <c r="G26" s="92" t="s">
        <v>1260</v>
      </c>
      <c r="H26" s="3">
        <v>120</v>
      </c>
      <c r="I26" s="92" t="s">
        <v>1261</v>
      </c>
      <c r="J26" t="s">
        <v>1262</v>
      </c>
    </row>
    <row r="27" spans="2:10">
      <c r="B27" s="92">
        <v>721</v>
      </c>
      <c r="C27" s="92" t="s">
        <v>1110</v>
      </c>
      <c r="D27" s="92" t="s">
        <v>1110</v>
      </c>
      <c r="E27" s="92" t="s">
        <v>19</v>
      </c>
      <c r="F27" s="92" t="s">
        <v>19</v>
      </c>
      <c r="G27" s="92" t="s">
        <v>1263</v>
      </c>
      <c r="H27" s="3">
        <v>120</v>
      </c>
      <c r="I27" s="92" t="s">
        <v>1264</v>
      </c>
      <c r="J27" t="s">
        <v>1265</v>
      </c>
    </row>
    <row r="28" spans="2:10">
      <c r="B28" s="92">
        <v>722</v>
      </c>
      <c r="C28" s="92" t="s">
        <v>1125</v>
      </c>
      <c r="D28" s="92" t="s">
        <v>1125</v>
      </c>
      <c r="E28" s="92" t="s">
        <v>19</v>
      </c>
      <c r="F28" s="92" t="s">
        <v>19</v>
      </c>
      <c r="G28" s="92" t="s">
        <v>1266</v>
      </c>
      <c r="H28" s="3">
        <v>100</v>
      </c>
      <c r="I28" s="92" t="s">
        <v>1267</v>
      </c>
      <c r="J28" t="s">
        <v>1268</v>
      </c>
    </row>
    <row r="29" spans="2:10">
      <c r="B29" s="92">
        <v>723</v>
      </c>
      <c r="C29" s="92" t="s">
        <v>1193</v>
      </c>
      <c r="D29" s="92" t="s">
        <v>1193</v>
      </c>
      <c r="E29" s="92" t="s">
        <v>19</v>
      </c>
      <c r="F29" s="92" t="s">
        <v>19</v>
      </c>
      <c r="G29" s="92" t="s">
        <v>1269</v>
      </c>
      <c r="H29" s="3">
        <v>80</v>
      </c>
      <c r="I29" s="92" t="s">
        <v>1270</v>
      </c>
      <c r="J29" t="s">
        <v>1271</v>
      </c>
    </row>
    <row r="30" spans="2:10">
      <c r="B30" s="92">
        <v>724</v>
      </c>
      <c r="C30" s="92" t="s">
        <v>1116</v>
      </c>
      <c r="D30" s="92" t="s">
        <v>1116</v>
      </c>
      <c r="E30" s="92" t="s">
        <v>19</v>
      </c>
      <c r="F30" s="92" t="s">
        <v>19</v>
      </c>
      <c r="G30" s="92" t="s">
        <v>1272</v>
      </c>
      <c r="H30" s="3">
        <v>100</v>
      </c>
      <c r="I30" s="92" t="s">
        <v>1273</v>
      </c>
      <c r="J30" t="s">
        <v>1274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opLeftCell="A7" workbookViewId="0">
      <selection activeCell="B26" sqref="B26"/>
    </sheetView>
  </sheetViews>
  <sheetFormatPr defaultColWidth="8.796875" defaultRowHeight="15.6"/>
  <cols>
    <col min="1" max="1" width="13.19921875" customWidth="1"/>
    <col min="2" max="2" width="7.5" customWidth="1"/>
    <col min="3" max="3" width="25.09765625" customWidth="1"/>
    <col min="4" max="4" width="15" customWidth="1"/>
    <col min="5" max="5" width="21.5" customWidth="1"/>
    <col min="6" max="6" width="16" customWidth="1"/>
    <col min="7" max="7" width="14.19921875" customWidth="1"/>
    <col min="8" max="8" width="22" customWidth="1"/>
    <col min="9" max="9" width="51.19921875" customWidth="1"/>
    <col min="10" max="10" width="17.69921875" customWidth="1"/>
    <col min="11" max="11" width="11.796875" customWidth="1"/>
    <col min="12" max="12" width="15.19921875" customWidth="1"/>
    <col min="13" max="13" width="13.69921875" customWidth="1"/>
    <col min="14" max="14" width="18.796875" customWidth="1"/>
  </cols>
  <sheetData>
    <row r="2" spans="1:14" ht="51" customHeight="1">
      <c r="D2" s="75" t="s">
        <v>1275</v>
      </c>
    </row>
    <row r="3" spans="1:14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71</v>
      </c>
      <c r="I3" s="11" t="s">
        <v>115</v>
      </c>
      <c r="J3" s="11" t="s">
        <v>222</v>
      </c>
      <c r="K3" s="11" t="s">
        <v>960</v>
      </c>
      <c r="L3" s="11" t="s">
        <v>961</v>
      </c>
      <c r="M3" s="170" t="s">
        <v>962</v>
      </c>
      <c r="N3" s="171"/>
    </row>
    <row r="4" spans="1:14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76</v>
      </c>
      <c r="I4" s="11" t="s">
        <v>124</v>
      </c>
      <c r="J4" s="11" t="s">
        <v>226</v>
      </c>
      <c r="K4" s="11" t="s">
        <v>966</v>
      </c>
      <c r="L4" s="11" t="s">
        <v>967</v>
      </c>
      <c r="M4" s="11" t="s">
        <v>968</v>
      </c>
      <c r="N4" s="11" t="s">
        <v>969</v>
      </c>
    </row>
    <row r="5" spans="1:14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9</v>
      </c>
      <c r="I5" s="12" t="s">
        <v>59</v>
      </c>
      <c r="J5" s="11" t="s">
        <v>60</v>
      </c>
      <c r="K5" s="11" t="s">
        <v>9</v>
      </c>
      <c r="L5" s="11" t="s">
        <v>8</v>
      </c>
      <c r="M5" s="11" t="s">
        <v>60</v>
      </c>
      <c r="N5" s="11" t="s">
        <v>227</v>
      </c>
    </row>
    <row r="6" spans="1:14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 t="s">
        <v>79</v>
      </c>
      <c r="I6" s="11"/>
      <c r="J6" s="11" t="s">
        <v>230</v>
      </c>
      <c r="K6" s="11" t="s">
        <v>134</v>
      </c>
      <c r="L6" s="11"/>
      <c r="M6" s="11" t="s">
        <v>134</v>
      </c>
      <c r="N6" s="11" t="s">
        <v>970</v>
      </c>
    </row>
    <row r="7" spans="1:14">
      <c r="B7" s="3">
        <v>802001</v>
      </c>
      <c r="C7" s="3" t="s">
        <v>1203</v>
      </c>
      <c r="D7" s="3"/>
      <c r="E7" s="3" t="s">
        <v>15</v>
      </c>
      <c r="F7" s="3" t="s">
        <v>51</v>
      </c>
      <c r="G7" s="101" t="s">
        <v>173</v>
      </c>
      <c r="H7" s="3" t="s">
        <v>1178</v>
      </c>
      <c r="I7" s="16" t="s">
        <v>1276</v>
      </c>
      <c r="J7" s="3" t="s">
        <v>81</v>
      </c>
      <c r="K7" s="3" t="s">
        <v>1178</v>
      </c>
      <c r="L7" s="3">
        <v>80</v>
      </c>
      <c r="M7" s="3" t="s">
        <v>179</v>
      </c>
      <c r="N7" s="3">
        <v>5</v>
      </c>
    </row>
    <row r="8" spans="1:14">
      <c r="B8" s="3">
        <v>802002</v>
      </c>
      <c r="C8" s="3" t="s">
        <v>1206</v>
      </c>
      <c r="D8" s="3"/>
      <c r="E8" s="3" t="s">
        <v>15</v>
      </c>
      <c r="F8" s="3" t="s">
        <v>51</v>
      </c>
      <c r="G8" s="101" t="s">
        <v>240</v>
      </c>
      <c r="H8" s="3" t="s">
        <v>1082</v>
      </c>
      <c r="I8" s="16" t="s">
        <v>1276</v>
      </c>
      <c r="J8" s="3" t="s">
        <v>81</v>
      </c>
      <c r="K8" s="3" t="s">
        <v>1082</v>
      </c>
      <c r="L8" s="3">
        <v>120</v>
      </c>
      <c r="M8" s="3" t="s">
        <v>179</v>
      </c>
      <c r="N8" s="3">
        <v>20</v>
      </c>
    </row>
    <row r="9" spans="1:14">
      <c r="B9" s="3">
        <v>802003</v>
      </c>
      <c r="C9" t="s">
        <v>1209</v>
      </c>
      <c r="D9" s="3"/>
      <c r="E9" s="3" t="s">
        <v>15</v>
      </c>
      <c r="F9" s="3" t="s">
        <v>51</v>
      </c>
      <c r="G9" s="101" t="s">
        <v>136</v>
      </c>
      <c r="H9" s="3" t="s">
        <v>1128</v>
      </c>
      <c r="I9" s="16" t="s">
        <v>1276</v>
      </c>
      <c r="J9" s="3" t="s">
        <v>81</v>
      </c>
      <c r="K9" t="s">
        <v>1128</v>
      </c>
      <c r="L9" s="3">
        <v>100</v>
      </c>
      <c r="M9" s="3" t="s">
        <v>179</v>
      </c>
      <c r="N9" s="3">
        <v>10</v>
      </c>
    </row>
    <row r="10" spans="1:14">
      <c r="B10" s="3">
        <v>802004</v>
      </c>
      <c r="C10" t="s">
        <v>1212</v>
      </c>
      <c r="D10" s="3"/>
      <c r="E10" s="3" t="s">
        <v>15</v>
      </c>
      <c r="F10" s="3" t="s">
        <v>51</v>
      </c>
      <c r="G10" s="101" t="s">
        <v>240</v>
      </c>
      <c r="H10" s="3" t="s">
        <v>1096</v>
      </c>
      <c r="I10" s="16" t="s">
        <v>1276</v>
      </c>
      <c r="J10" s="3" t="s">
        <v>81</v>
      </c>
      <c r="K10" t="s">
        <v>1096</v>
      </c>
      <c r="L10" s="3">
        <v>120</v>
      </c>
      <c r="M10" s="3" t="s">
        <v>179</v>
      </c>
      <c r="N10" s="3">
        <v>20</v>
      </c>
    </row>
    <row r="11" spans="1:14">
      <c r="B11" s="3">
        <v>802005</v>
      </c>
      <c r="C11" t="s">
        <v>1215</v>
      </c>
      <c r="D11" s="3"/>
      <c r="E11" s="3" t="s">
        <v>15</v>
      </c>
      <c r="F11" s="3" t="s">
        <v>51</v>
      </c>
      <c r="G11" s="101" t="s">
        <v>136</v>
      </c>
      <c r="H11" s="3" t="s">
        <v>1137</v>
      </c>
      <c r="I11" s="16" t="s">
        <v>1276</v>
      </c>
      <c r="J11" s="3" t="s">
        <v>81</v>
      </c>
      <c r="K11" t="s">
        <v>1137</v>
      </c>
      <c r="L11" s="3">
        <v>100</v>
      </c>
      <c r="M11" s="3" t="s">
        <v>179</v>
      </c>
      <c r="N11" s="3">
        <v>10</v>
      </c>
    </row>
    <row r="12" spans="1:14">
      <c r="B12" s="3">
        <v>802006</v>
      </c>
      <c r="C12" t="s">
        <v>1218</v>
      </c>
      <c r="D12" s="3"/>
      <c r="E12" s="3" t="s">
        <v>15</v>
      </c>
      <c r="F12" s="3" t="s">
        <v>51</v>
      </c>
      <c r="G12" s="101" t="s">
        <v>173</v>
      </c>
      <c r="H12" s="3" t="s">
        <v>1183</v>
      </c>
      <c r="I12" s="16" t="s">
        <v>1276</v>
      </c>
      <c r="J12" s="3" t="s">
        <v>81</v>
      </c>
      <c r="K12" t="s">
        <v>1183</v>
      </c>
      <c r="L12" s="3">
        <v>80</v>
      </c>
      <c r="M12" s="3" t="s">
        <v>179</v>
      </c>
      <c r="N12" s="3">
        <v>5</v>
      </c>
    </row>
    <row r="13" spans="1:14">
      <c r="B13" s="3">
        <v>802007</v>
      </c>
      <c r="C13" t="s">
        <v>1221</v>
      </c>
      <c r="D13" s="3"/>
      <c r="E13" s="3" t="s">
        <v>15</v>
      </c>
      <c r="F13" s="3" t="s">
        <v>51</v>
      </c>
      <c r="G13" s="101" t="s">
        <v>136</v>
      </c>
      <c r="H13" s="3" t="s">
        <v>1134</v>
      </c>
      <c r="I13" s="16" t="s">
        <v>1276</v>
      </c>
      <c r="J13" s="3" t="s">
        <v>81</v>
      </c>
      <c r="K13" t="s">
        <v>1134</v>
      </c>
      <c r="L13" s="3">
        <v>100</v>
      </c>
      <c r="M13" s="3" t="s">
        <v>179</v>
      </c>
      <c r="N13" s="3">
        <v>10</v>
      </c>
    </row>
    <row r="14" spans="1:14">
      <c r="B14" s="3">
        <v>802008</v>
      </c>
      <c r="C14" t="s">
        <v>1224</v>
      </c>
      <c r="D14" s="3"/>
      <c r="E14" s="3" t="s">
        <v>15</v>
      </c>
      <c r="F14" s="3" t="s">
        <v>51</v>
      </c>
      <c r="G14" s="101" t="s">
        <v>240</v>
      </c>
      <c r="H14" s="3" t="s">
        <v>1075</v>
      </c>
      <c r="I14" s="16" t="s">
        <v>1276</v>
      </c>
      <c r="J14" s="3" t="s">
        <v>81</v>
      </c>
      <c r="K14" t="s">
        <v>1075</v>
      </c>
      <c r="L14" s="3">
        <v>120</v>
      </c>
      <c r="M14" s="3" t="s">
        <v>179</v>
      </c>
      <c r="N14" s="3">
        <v>20</v>
      </c>
    </row>
    <row r="15" spans="1:14">
      <c r="B15" s="3">
        <v>802009</v>
      </c>
      <c r="C15" t="s">
        <v>1227</v>
      </c>
      <c r="D15" s="3"/>
      <c r="E15" s="3" t="s">
        <v>15</v>
      </c>
      <c r="F15" s="3" t="s">
        <v>51</v>
      </c>
      <c r="G15" s="101" t="s">
        <v>240</v>
      </c>
      <c r="H15" s="3" t="s">
        <v>1103</v>
      </c>
      <c r="I15" s="16" t="s">
        <v>1276</v>
      </c>
      <c r="J15" s="3" t="s">
        <v>81</v>
      </c>
      <c r="K15" t="s">
        <v>1103</v>
      </c>
      <c r="L15" s="3">
        <v>120</v>
      </c>
      <c r="M15" s="3" t="s">
        <v>179</v>
      </c>
      <c r="N15" s="3">
        <v>20</v>
      </c>
    </row>
    <row r="16" spans="1:14">
      <c r="B16" s="3">
        <v>802010</v>
      </c>
      <c r="C16" t="s">
        <v>1230</v>
      </c>
      <c r="D16" s="3"/>
      <c r="E16" s="3" t="s">
        <v>15</v>
      </c>
      <c r="F16" s="3" t="s">
        <v>51</v>
      </c>
      <c r="G16" s="101" t="s">
        <v>136</v>
      </c>
      <c r="H16" s="3" t="s">
        <v>1122</v>
      </c>
      <c r="I16" s="16" t="s">
        <v>1276</v>
      </c>
      <c r="J16" s="3" t="s">
        <v>81</v>
      </c>
      <c r="K16" t="s">
        <v>1122</v>
      </c>
      <c r="L16" s="3">
        <v>100</v>
      </c>
      <c r="M16" s="3" t="s">
        <v>179</v>
      </c>
      <c r="N16" s="3">
        <v>10</v>
      </c>
    </row>
    <row r="17" spans="2:14">
      <c r="B17" s="3">
        <v>802011</v>
      </c>
      <c r="C17" t="s">
        <v>1233</v>
      </c>
      <c r="D17" s="3"/>
      <c r="E17" s="3" t="s">
        <v>15</v>
      </c>
      <c r="F17" s="3" t="s">
        <v>51</v>
      </c>
      <c r="G17" s="101" t="s">
        <v>136</v>
      </c>
      <c r="H17" s="3" t="s">
        <v>1119</v>
      </c>
      <c r="I17" s="16" t="s">
        <v>1276</v>
      </c>
      <c r="J17" s="3" t="s">
        <v>81</v>
      </c>
      <c r="K17" t="s">
        <v>1119</v>
      </c>
      <c r="L17" s="3">
        <v>100</v>
      </c>
      <c r="M17" s="3" t="s">
        <v>179</v>
      </c>
      <c r="N17" s="3">
        <v>10</v>
      </c>
    </row>
    <row r="18" spans="2:14">
      <c r="B18" s="3">
        <v>802012</v>
      </c>
      <c r="C18" t="s">
        <v>1236</v>
      </c>
      <c r="D18" s="3"/>
      <c r="E18" s="3" t="s">
        <v>15</v>
      </c>
      <c r="F18" s="3" t="s">
        <v>51</v>
      </c>
      <c r="G18" s="101" t="s">
        <v>173</v>
      </c>
      <c r="H18" s="3" t="s">
        <v>1188</v>
      </c>
      <c r="I18" s="16" t="s">
        <v>1276</v>
      </c>
      <c r="J18" s="3" t="s">
        <v>81</v>
      </c>
      <c r="K18" t="s">
        <v>1188</v>
      </c>
      <c r="L18" s="3">
        <v>80</v>
      </c>
      <c r="M18" s="3" t="s">
        <v>179</v>
      </c>
      <c r="N18" s="3">
        <v>5</v>
      </c>
    </row>
    <row r="19" spans="2:14">
      <c r="B19" s="3">
        <v>802013</v>
      </c>
      <c r="C19" t="s">
        <v>1239</v>
      </c>
      <c r="D19" s="3"/>
      <c r="E19" s="3" t="s">
        <v>15</v>
      </c>
      <c r="F19" s="3" t="s">
        <v>51</v>
      </c>
      <c r="G19" s="101" t="s">
        <v>173</v>
      </c>
      <c r="H19" s="3" t="s">
        <v>1158</v>
      </c>
      <c r="I19" s="16" t="s">
        <v>1276</v>
      </c>
      <c r="J19" s="3" t="s">
        <v>81</v>
      </c>
      <c r="K19" t="s">
        <v>1158</v>
      </c>
      <c r="L19" s="3">
        <v>80</v>
      </c>
      <c r="M19" s="3" t="s">
        <v>179</v>
      </c>
      <c r="N19" s="3">
        <v>5</v>
      </c>
    </row>
    <row r="20" spans="2:14">
      <c r="B20" s="3">
        <v>802014</v>
      </c>
      <c r="C20" t="s">
        <v>1242</v>
      </c>
      <c r="D20" s="3"/>
      <c r="E20" s="3" t="s">
        <v>15</v>
      </c>
      <c r="F20" s="3" t="s">
        <v>51</v>
      </c>
      <c r="G20" s="101" t="s">
        <v>173</v>
      </c>
      <c r="H20" s="3" t="s">
        <v>1168</v>
      </c>
      <c r="I20" s="16" t="s">
        <v>1276</v>
      </c>
      <c r="J20" s="3" t="s">
        <v>81</v>
      </c>
      <c r="K20" t="s">
        <v>1168</v>
      </c>
      <c r="L20" s="3">
        <v>80</v>
      </c>
      <c r="M20" s="3" t="s">
        <v>179</v>
      </c>
      <c r="N20" s="3">
        <v>5</v>
      </c>
    </row>
    <row r="21" spans="2:14">
      <c r="B21" s="3">
        <v>802015</v>
      </c>
      <c r="C21" t="s">
        <v>1245</v>
      </c>
      <c r="D21" s="3"/>
      <c r="E21" s="3" t="s">
        <v>15</v>
      </c>
      <c r="F21" s="3" t="s">
        <v>51</v>
      </c>
      <c r="G21" s="101" t="s">
        <v>240</v>
      </c>
      <c r="H21" s="3" t="s">
        <v>1060</v>
      </c>
      <c r="I21" s="16" t="s">
        <v>1276</v>
      </c>
      <c r="J21" s="3" t="s">
        <v>81</v>
      </c>
      <c r="K21" t="s">
        <v>1060</v>
      </c>
      <c r="L21" s="3">
        <v>120</v>
      </c>
      <c r="M21" s="3" t="s">
        <v>179</v>
      </c>
      <c r="N21" s="3">
        <v>20</v>
      </c>
    </row>
    <row r="22" spans="2:14">
      <c r="B22" s="3">
        <v>802016</v>
      </c>
      <c r="C22" t="s">
        <v>1248</v>
      </c>
      <c r="D22" s="3"/>
      <c r="E22" s="3" t="s">
        <v>15</v>
      </c>
      <c r="F22" s="3" t="s">
        <v>51</v>
      </c>
      <c r="G22" s="101" t="s">
        <v>173</v>
      </c>
      <c r="H22" s="3" t="s">
        <v>1173</v>
      </c>
      <c r="I22" s="16" t="s">
        <v>1276</v>
      </c>
      <c r="J22" s="3" t="s">
        <v>81</v>
      </c>
      <c r="K22" t="s">
        <v>1173</v>
      </c>
      <c r="L22" s="3">
        <v>80</v>
      </c>
      <c r="M22" s="3" t="s">
        <v>179</v>
      </c>
      <c r="N22" s="3">
        <v>5</v>
      </c>
    </row>
    <row r="23" spans="2:14">
      <c r="B23" s="3">
        <v>802017</v>
      </c>
      <c r="C23" t="s">
        <v>1251</v>
      </c>
      <c r="D23" s="3"/>
      <c r="E23" s="3" t="s">
        <v>15</v>
      </c>
      <c r="F23" s="3" t="s">
        <v>51</v>
      </c>
      <c r="G23" s="101" t="s">
        <v>173</v>
      </c>
      <c r="H23" s="3" t="s">
        <v>1163</v>
      </c>
      <c r="I23" s="16" t="s">
        <v>1276</v>
      </c>
      <c r="J23" s="3" t="s">
        <v>81</v>
      </c>
      <c r="K23" t="s">
        <v>1163</v>
      </c>
      <c r="L23" s="3">
        <v>80</v>
      </c>
      <c r="M23" s="3" t="s">
        <v>179</v>
      </c>
      <c r="N23" s="3">
        <v>5</v>
      </c>
    </row>
    <row r="24" spans="2:14">
      <c r="B24" s="3">
        <v>802018</v>
      </c>
      <c r="C24" t="s">
        <v>1254</v>
      </c>
      <c r="D24" s="3"/>
      <c r="E24" s="3" t="s">
        <v>15</v>
      </c>
      <c r="F24" s="3" t="s">
        <v>51</v>
      </c>
      <c r="G24" s="101" t="s">
        <v>240</v>
      </c>
      <c r="H24" s="3" t="s">
        <v>1068</v>
      </c>
      <c r="I24" s="16" t="s">
        <v>1276</v>
      </c>
      <c r="J24" s="3" t="s">
        <v>81</v>
      </c>
      <c r="K24" t="s">
        <v>1068</v>
      </c>
      <c r="L24" s="3">
        <v>120</v>
      </c>
      <c r="M24" s="3" t="s">
        <v>179</v>
      </c>
      <c r="N24" s="3">
        <v>20</v>
      </c>
    </row>
    <row r="25" spans="2:14">
      <c r="B25" s="3">
        <v>802019</v>
      </c>
      <c r="C25" t="s">
        <v>1257</v>
      </c>
      <c r="D25" s="3"/>
      <c r="E25" s="3" t="s">
        <v>15</v>
      </c>
      <c r="F25" s="3" t="s">
        <v>51</v>
      </c>
      <c r="G25" s="101" t="s">
        <v>136</v>
      </c>
      <c r="H25" s="3" t="s">
        <v>1131</v>
      </c>
      <c r="I25" s="16" t="s">
        <v>1276</v>
      </c>
      <c r="J25" s="3" t="s">
        <v>81</v>
      </c>
      <c r="K25" t="s">
        <v>1131</v>
      </c>
      <c r="L25" s="3">
        <v>100</v>
      </c>
      <c r="M25" s="3" t="s">
        <v>179</v>
      </c>
      <c r="N25" s="3">
        <v>10</v>
      </c>
    </row>
    <row r="26" spans="2:14">
      <c r="B26" s="3">
        <v>802020</v>
      </c>
      <c r="C26" t="s">
        <v>1260</v>
      </c>
      <c r="D26" s="3"/>
      <c r="E26" s="3" t="s">
        <v>15</v>
      </c>
      <c r="F26" s="3" t="s">
        <v>51</v>
      </c>
      <c r="G26" s="101" t="s">
        <v>240</v>
      </c>
      <c r="H26" s="3" t="s">
        <v>1089</v>
      </c>
      <c r="I26" s="16" t="s">
        <v>1276</v>
      </c>
      <c r="J26" s="3" t="s">
        <v>81</v>
      </c>
      <c r="K26" t="s">
        <v>1089</v>
      </c>
      <c r="L26" s="3">
        <v>120</v>
      </c>
      <c r="M26" s="3" t="s">
        <v>179</v>
      </c>
      <c r="N26" s="3">
        <v>20</v>
      </c>
    </row>
    <row r="27" spans="2:14">
      <c r="B27" s="3">
        <v>802021</v>
      </c>
      <c r="C27" t="s">
        <v>1263</v>
      </c>
      <c r="D27" s="3"/>
      <c r="E27" s="3" t="s">
        <v>15</v>
      </c>
      <c r="F27" s="3" t="s">
        <v>51</v>
      </c>
      <c r="G27" s="101" t="s">
        <v>240</v>
      </c>
      <c r="H27" s="3" t="s">
        <v>1110</v>
      </c>
      <c r="I27" s="16" t="s">
        <v>1276</v>
      </c>
      <c r="J27" s="3" t="s">
        <v>81</v>
      </c>
      <c r="K27" t="s">
        <v>1110</v>
      </c>
      <c r="L27" s="3">
        <v>120</v>
      </c>
      <c r="M27" s="3" t="s">
        <v>179</v>
      </c>
      <c r="N27" s="3">
        <v>20</v>
      </c>
    </row>
    <row r="28" spans="2:14">
      <c r="B28" s="3">
        <v>802022</v>
      </c>
      <c r="C28" t="s">
        <v>1266</v>
      </c>
      <c r="D28" s="3"/>
      <c r="E28" s="3" t="s">
        <v>15</v>
      </c>
      <c r="F28" s="3" t="s">
        <v>51</v>
      </c>
      <c r="G28" s="101" t="s">
        <v>136</v>
      </c>
      <c r="H28" s="3" t="s">
        <v>1125</v>
      </c>
      <c r="I28" s="16" t="s">
        <v>1276</v>
      </c>
      <c r="J28" s="3" t="s">
        <v>81</v>
      </c>
      <c r="K28" t="s">
        <v>1125</v>
      </c>
      <c r="L28" s="3">
        <v>100</v>
      </c>
      <c r="M28" s="3" t="s">
        <v>179</v>
      </c>
      <c r="N28" s="3">
        <v>10</v>
      </c>
    </row>
    <row r="29" spans="2:14">
      <c r="B29" s="3">
        <v>802023</v>
      </c>
      <c r="C29" t="s">
        <v>1269</v>
      </c>
      <c r="D29" s="3"/>
      <c r="E29" s="3" t="s">
        <v>15</v>
      </c>
      <c r="F29" s="3" t="s">
        <v>51</v>
      </c>
      <c r="G29" s="101" t="s">
        <v>173</v>
      </c>
      <c r="H29" s="3" t="s">
        <v>1193</v>
      </c>
      <c r="I29" s="16" t="s">
        <v>1276</v>
      </c>
      <c r="J29" s="3" t="s">
        <v>81</v>
      </c>
      <c r="K29" t="s">
        <v>1193</v>
      </c>
      <c r="L29" s="3">
        <v>80</v>
      </c>
      <c r="M29" s="3" t="s">
        <v>179</v>
      </c>
      <c r="N29" s="3">
        <v>5</v>
      </c>
    </row>
    <row r="30" spans="2:14">
      <c r="B30" s="3">
        <v>802024</v>
      </c>
      <c r="C30" t="s">
        <v>1272</v>
      </c>
      <c r="D30" s="3"/>
      <c r="E30" s="3" t="s">
        <v>15</v>
      </c>
      <c r="F30" s="3" t="s">
        <v>51</v>
      </c>
      <c r="G30" s="101" t="s">
        <v>136</v>
      </c>
      <c r="H30" s="3" t="s">
        <v>1116</v>
      </c>
      <c r="I30" s="16" t="s">
        <v>1276</v>
      </c>
      <c r="J30" s="3" t="s">
        <v>81</v>
      </c>
      <c r="K30" t="s">
        <v>1116</v>
      </c>
      <c r="L30" s="3">
        <v>100</v>
      </c>
      <c r="M30" s="3" t="s">
        <v>179</v>
      </c>
      <c r="N30" s="3">
        <v>10</v>
      </c>
    </row>
  </sheetData>
  <mergeCells count="1">
    <mergeCell ref="M3:N3"/>
  </mergeCells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"/>
  <sheetViews>
    <sheetView workbookViewId="0">
      <selection activeCell="H19" sqref="H19"/>
    </sheetView>
  </sheetViews>
  <sheetFormatPr defaultColWidth="8.796875" defaultRowHeight="15.6"/>
  <cols>
    <col min="1" max="3" width="8.796875" customWidth="1"/>
    <col min="4" max="4" width="9.69921875" customWidth="1"/>
    <col min="5" max="5" width="20.5" customWidth="1"/>
    <col min="6" max="6" width="17" customWidth="1"/>
    <col min="7" max="7" width="12" customWidth="1"/>
    <col min="8" max="9" width="14.296875" customWidth="1"/>
  </cols>
  <sheetData>
    <row r="3" spans="1:14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1197</v>
      </c>
      <c r="H3" s="11" t="s">
        <v>1198</v>
      </c>
      <c r="I3" s="11" t="s">
        <v>1277</v>
      </c>
    </row>
    <row r="4" spans="1:14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1199</v>
      </c>
      <c r="H4" s="11" t="s">
        <v>1200</v>
      </c>
      <c r="I4" s="11" t="s">
        <v>1278</v>
      </c>
    </row>
    <row r="5" spans="1:14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8</v>
      </c>
      <c r="I5" s="11" t="s">
        <v>9</v>
      </c>
    </row>
    <row r="6" spans="1:14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134</v>
      </c>
      <c r="H6" s="11"/>
      <c r="I6" s="11" t="s">
        <v>1279</v>
      </c>
    </row>
    <row r="7" spans="1:14">
      <c r="B7" s="92">
        <v>401010</v>
      </c>
      <c r="C7" s="92" t="s">
        <v>1280</v>
      </c>
      <c r="D7" s="92" t="s">
        <v>1281</v>
      </c>
      <c r="E7" s="92" t="s">
        <v>17</v>
      </c>
      <c r="F7" s="92" t="s">
        <v>17</v>
      </c>
      <c r="G7" s="99" t="str">
        <f>I7&amp;"碎片"</f>
        <v>琼斯碎片</v>
      </c>
      <c r="H7" s="92">
        <v>80</v>
      </c>
      <c r="I7" s="92" t="s">
        <v>1280</v>
      </c>
    </row>
    <row r="8" spans="1:14">
      <c r="B8" s="92">
        <v>401011</v>
      </c>
      <c r="C8" s="92" t="s">
        <v>1282</v>
      </c>
      <c r="D8" s="92" t="s">
        <v>1282</v>
      </c>
      <c r="E8" s="92" t="s">
        <v>17</v>
      </c>
      <c r="F8" s="92" t="s">
        <v>17</v>
      </c>
      <c r="G8" s="99" t="str">
        <f t="shared" ref="G8:G54" si="0">I8&amp;"碎片"</f>
        <v>特蕾莎碎片</v>
      </c>
      <c r="H8" s="92">
        <v>80</v>
      </c>
      <c r="I8" s="92" t="s">
        <v>1282</v>
      </c>
    </row>
    <row r="9" spans="1:14">
      <c r="B9" s="92">
        <v>401012</v>
      </c>
      <c r="C9" s="99" t="s">
        <v>1283</v>
      </c>
      <c r="D9" s="92" t="s">
        <v>1283</v>
      </c>
      <c r="E9" s="99" t="s">
        <v>17</v>
      </c>
      <c r="F9" s="99" t="s">
        <v>17</v>
      </c>
      <c r="G9" s="99" t="str">
        <f t="shared" si="0"/>
        <v>萨拉碎片</v>
      </c>
      <c r="H9" s="99">
        <v>80</v>
      </c>
      <c r="I9" s="99" t="s">
        <v>1283</v>
      </c>
    </row>
    <row r="10" spans="1:14">
      <c r="B10" s="92">
        <v>401013</v>
      </c>
      <c r="C10" s="99" t="s">
        <v>1284</v>
      </c>
      <c r="D10" s="92" t="s">
        <v>1284</v>
      </c>
      <c r="E10" s="99" t="s">
        <v>17</v>
      </c>
      <c r="F10" s="99" t="s">
        <v>17</v>
      </c>
      <c r="G10" s="99" t="str">
        <f t="shared" si="0"/>
        <v>贝蒂碎片</v>
      </c>
      <c r="H10" s="99">
        <v>80</v>
      </c>
      <c r="I10" s="99" t="s">
        <v>1284</v>
      </c>
      <c r="N10" s="4"/>
    </row>
    <row r="11" spans="1:14">
      <c r="B11" s="92">
        <v>401014</v>
      </c>
      <c r="C11" s="99" t="str">
        <f>I11</f>
        <v>杰克</v>
      </c>
      <c r="D11" s="92" t="s">
        <v>1285</v>
      </c>
      <c r="E11" s="99" t="s">
        <v>17</v>
      </c>
      <c r="F11" s="99" t="s">
        <v>17</v>
      </c>
      <c r="G11" s="99" t="str">
        <f t="shared" si="0"/>
        <v>杰克碎片</v>
      </c>
      <c r="H11" s="99">
        <v>80</v>
      </c>
      <c r="I11" s="92" t="s">
        <v>1286</v>
      </c>
      <c r="N11" s="4"/>
    </row>
    <row r="12" spans="1:14">
      <c r="B12" s="92">
        <v>401015</v>
      </c>
      <c r="C12" s="99" t="str">
        <f t="shared" ref="C12:C18" si="1">I12</f>
        <v>亨利</v>
      </c>
      <c r="D12" s="92" t="s">
        <v>1287</v>
      </c>
      <c r="E12" s="99" t="s">
        <v>17</v>
      </c>
      <c r="F12" s="99" t="s">
        <v>17</v>
      </c>
      <c r="G12" s="99" t="str">
        <f t="shared" si="0"/>
        <v>亨利碎片</v>
      </c>
      <c r="H12" s="99">
        <v>80</v>
      </c>
      <c r="I12" s="92" t="s">
        <v>1287</v>
      </c>
      <c r="N12" s="4"/>
    </row>
    <row r="13" spans="1:14">
      <c r="B13" s="92">
        <v>401016</v>
      </c>
      <c r="C13" s="99" t="str">
        <f t="shared" si="1"/>
        <v>凯瑟琳</v>
      </c>
      <c r="D13" s="92" t="s">
        <v>1288</v>
      </c>
      <c r="E13" s="99" t="s">
        <v>17</v>
      </c>
      <c r="F13" s="99" t="s">
        <v>17</v>
      </c>
      <c r="G13" s="99" t="str">
        <f t="shared" si="0"/>
        <v>凯瑟琳碎片</v>
      </c>
      <c r="H13" s="99">
        <v>100</v>
      </c>
      <c r="I13" s="92" t="s">
        <v>1289</v>
      </c>
    </row>
    <row r="14" spans="1:14">
      <c r="B14" s="92">
        <v>401017</v>
      </c>
      <c r="C14" s="99" t="str">
        <f t="shared" si="1"/>
        <v>Sakura</v>
      </c>
      <c r="D14" s="92" t="s">
        <v>1290</v>
      </c>
      <c r="E14" s="99" t="s">
        <v>17</v>
      </c>
      <c r="F14" s="99" t="s">
        <v>17</v>
      </c>
      <c r="G14" s="99" t="str">
        <f t="shared" si="0"/>
        <v>Sakura碎片</v>
      </c>
      <c r="H14" s="99">
        <v>100</v>
      </c>
      <c r="I14" s="92" t="s">
        <v>1290</v>
      </c>
    </row>
    <row r="15" spans="1:14">
      <c r="B15" s="92">
        <v>401018</v>
      </c>
      <c r="C15" s="99" t="str">
        <f t="shared" si="1"/>
        <v>安德鲁</v>
      </c>
      <c r="D15" s="92" t="s">
        <v>1291</v>
      </c>
      <c r="E15" s="99" t="s">
        <v>17</v>
      </c>
      <c r="F15" s="99" t="s">
        <v>17</v>
      </c>
      <c r="G15" s="99" t="str">
        <f t="shared" si="0"/>
        <v>安德鲁碎片</v>
      </c>
      <c r="H15" s="99">
        <v>80</v>
      </c>
      <c r="I15" s="92" t="s">
        <v>1292</v>
      </c>
    </row>
    <row r="16" spans="1:14">
      <c r="B16" s="92">
        <v>401019</v>
      </c>
      <c r="C16" s="99" t="str">
        <f t="shared" si="1"/>
        <v>麦迪</v>
      </c>
      <c r="D16" s="92" t="s">
        <v>1293</v>
      </c>
      <c r="E16" s="99" t="s">
        <v>17</v>
      </c>
      <c r="F16" s="99" t="s">
        <v>17</v>
      </c>
      <c r="G16" s="99" t="str">
        <f t="shared" si="0"/>
        <v>麦迪碎片</v>
      </c>
      <c r="H16" s="99">
        <v>80</v>
      </c>
      <c r="I16" s="92" t="s">
        <v>1294</v>
      </c>
    </row>
    <row r="17" spans="2:9">
      <c r="B17" s="92">
        <v>401020</v>
      </c>
      <c r="C17" s="99" t="str">
        <f t="shared" si="1"/>
        <v>卡尔</v>
      </c>
      <c r="D17" s="92" t="s">
        <v>1295</v>
      </c>
      <c r="E17" s="99" t="s">
        <v>17</v>
      </c>
      <c r="F17" s="99" t="s">
        <v>17</v>
      </c>
      <c r="G17" s="99" t="str">
        <f t="shared" si="0"/>
        <v>卡尔碎片</v>
      </c>
      <c r="H17" s="99">
        <v>80</v>
      </c>
      <c r="I17" s="92" t="s">
        <v>1296</v>
      </c>
    </row>
    <row r="18" spans="2:9">
      <c r="B18" s="92">
        <v>401021</v>
      </c>
      <c r="C18" s="99" t="str">
        <f t="shared" si="1"/>
        <v>茱迪</v>
      </c>
      <c r="D18" s="92" t="s">
        <v>1297</v>
      </c>
      <c r="E18" s="99" t="s">
        <v>17</v>
      </c>
      <c r="F18" s="99" t="s">
        <v>17</v>
      </c>
      <c r="G18" s="99" t="str">
        <f t="shared" si="0"/>
        <v>茱迪碎片</v>
      </c>
      <c r="H18" s="99">
        <v>80</v>
      </c>
      <c r="I18" s="92" t="s">
        <v>1298</v>
      </c>
    </row>
    <row r="19" spans="2:9">
      <c r="B19" s="92">
        <v>401022</v>
      </c>
      <c r="C19" s="4" t="s">
        <v>1299</v>
      </c>
      <c r="D19" s="92" t="s">
        <v>1300</v>
      </c>
      <c r="E19" s="99" t="s">
        <v>17</v>
      </c>
      <c r="F19" s="99" t="s">
        <v>17</v>
      </c>
      <c r="G19" s="99" t="str">
        <f t="shared" si="0"/>
        <v>D-13碎片</v>
      </c>
      <c r="H19" s="99">
        <v>120</v>
      </c>
      <c r="I19" s="92" t="str">
        <f>C19</f>
        <v>D-13</v>
      </c>
    </row>
    <row r="20" spans="2:9">
      <c r="B20" s="92">
        <v>401023</v>
      </c>
      <c r="C20" s="4" t="s">
        <v>1301</v>
      </c>
      <c r="D20" s="92" t="s">
        <v>1301</v>
      </c>
      <c r="E20" s="99" t="s">
        <v>17</v>
      </c>
      <c r="F20" s="99" t="s">
        <v>17</v>
      </c>
      <c r="G20" s="99" t="str">
        <f t="shared" si="0"/>
        <v>亚当碎片</v>
      </c>
      <c r="H20" s="99">
        <v>120</v>
      </c>
      <c r="I20" s="92" t="str">
        <f t="shared" ref="I20:I54" si="2">C20</f>
        <v>亚当</v>
      </c>
    </row>
    <row r="21" spans="2:9">
      <c r="B21" s="92">
        <v>401024</v>
      </c>
      <c r="C21" s="4" t="s">
        <v>1302</v>
      </c>
      <c r="D21" s="92" t="s">
        <v>1302</v>
      </c>
      <c r="E21" s="99" t="s">
        <v>17</v>
      </c>
      <c r="F21" s="99" t="s">
        <v>17</v>
      </c>
      <c r="G21" s="99" t="str">
        <f t="shared" si="0"/>
        <v>戴维碎片</v>
      </c>
      <c r="H21" s="99">
        <v>100</v>
      </c>
      <c r="I21" s="92" t="str">
        <f t="shared" si="2"/>
        <v>戴维</v>
      </c>
    </row>
    <row r="22" spans="2:9">
      <c r="B22" s="92">
        <v>401025</v>
      </c>
      <c r="C22" s="4" t="s">
        <v>1303</v>
      </c>
      <c r="D22" s="92" t="s">
        <v>1303</v>
      </c>
      <c r="E22" s="99" t="s">
        <v>17</v>
      </c>
      <c r="F22" s="99" t="s">
        <v>17</v>
      </c>
      <c r="G22" s="99" t="str">
        <f t="shared" si="0"/>
        <v>嘉米碎片</v>
      </c>
      <c r="H22" s="99">
        <v>100</v>
      </c>
      <c r="I22" s="92" t="str">
        <f t="shared" si="2"/>
        <v>嘉米</v>
      </c>
    </row>
    <row r="23" spans="2:9">
      <c r="B23" s="92">
        <v>401026</v>
      </c>
      <c r="C23" s="4" t="s">
        <v>1304</v>
      </c>
      <c r="D23" s="92" t="s">
        <v>1304</v>
      </c>
      <c r="E23" s="99" t="s">
        <v>17</v>
      </c>
      <c r="F23" s="99" t="s">
        <v>17</v>
      </c>
      <c r="G23" s="99" t="str">
        <f t="shared" si="0"/>
        <v>杰森碎片</v>
      </c>
      <c r="H23" s="99">
        <v>100</v>
      </c>
      <c r="I23" s="92" t="str">
        <f t="shared" si="2"/>
        <v>杰森</v>
      </c>
    </row>
    <row r="24" spans="2:9">
      <c r="B24" s="92">
        <v>401027</v>
      </c>
      <c r="C24" s="93" t="s">
        <v>1305</v>
      </c>
      <c r="D24" s="92" t="s">
        <v>1306</v>
      </c>
      <c r="E24" s="99" t="s">
        <v>17</v>
      </c>
      <c r="F24" s="99" t="s">
        <v>17</v>
      </c>
      <c r="G24" s="99" t="str">
        <f t="shared" si="0"/>
        <v>拉尔夫碎片</v>
      </c>
      <c r="H24" s="99">
        <v>120</v>
      </c>
      <c r="I24" s="92" t="str">
        <f t="shared" si="2"/>
        <v>拉尔夫</v>
      </c>
    </row>
    <row r="25" spans="2:9">
      <c r="B25" s="92">
        <v>401028</v>
      </c>
      <c r="C25" s="92" t="s">
        <v>1307</v>
      </c>
      <c r="D25" s="92" t="s">
        <v>1308</v>
      </c>
      <c r="E25" s="99" t="s">
        <v>17</v>
      </c>
      <c r="F25" s="99" t="s">
        <v>17</v>
      </c>
      <c r="G25" s="99" t="str">
        <f t="shared" si="0"/>
        <v>送葬者碎片</v>
      </c>
      <c r="H25" s="99">
        <v>120</v>
      </c>
      <c r="I25" s="92" t="str">
        <f t="shared" si="2"/>
        <v>送葬者</v>
      </c>
    </row>
    <row r="26" spans="2:9">
      <c r="B26" s="92">
        <v>401029</v>
      </c>
      <c r="C26" s="92" t="s">
        <v>1309</v>
      </c>
      <c r="D26" s="92" t="s">
        <v>1309</v>
      </c>
      <c r="E26" s="99" t="s">
        <v>17</v>
      </c>
      <c r="F26" s="99" t="s">
        <v>17</v>
      </c>
      <c r="G26" s="99" t="str">
        <f t="shared" si="0"/>
        <v>梅尔碎片</v>
      </c>
      <c r="H26" s="99">
        <v>100</v>
      </c>
      <c r="I26" s="92" t="str">
        <f t="shared" si="2"/>
        <v>梅尔</v>
      </c>
    </row>
    <row r="27" spans="2:9">
      <c r="B27" s="92">
        <v>401030</v>
      </c>
      <c r="C27" s="92" t="s">
        <v>1310</v>
      </c>
      <c r="D27" s="92" t="s">
        <v>1310</v>
      </c>
      <c r="E27" s="99" t="s">
        <v>17</v>
      </c>
      <c r="F27" s="99" t="s">
        <v>17</v>
      </c>
      <c r="G27" s="99" t="str">
        <f t="shared" si="0"/>
        <v>保罗碎片</v>
      </c>
      <c r="H27" s="99">
        <v>100</v>
      </c>
      <c r="I27" s="92" t="str">
        <f t="shared" si="2"/>
        <v>保罗</v>
      </c>
    </row>
    <row r="28" spans="2:9">
      <c r="B28" s="92">
        <v>401031</v>
      </c>
      <c r="C28" s="92" t="s">
        <v>1311</v>
      </c>
      <c r="D28" s="92" t="s">
        <v>1311</v>
      </c>
      <c r="E28" s="99" t="s">
        <v>17</v>
      </c>
      <c r="F28" s="99" t="s">
        <v>17</v>
      </c>
      <c r="G28" s="99" t="str">
        <f t="shared" si="0"/>
        <v>黑蛇碎片</v>
      </c>
      <c r="H28" s="99">
        <v>100</v>
      </c>
      <c r="I28" s="92" t="str">
        <f t="shared" si="2"/>
        <v>黑蛇</v>
      </c>
    </row>
    <row r="29" spans="2:9">
      <c r="B29" s="92">
        <v>401032</v>
      </c>
      <c r="C29" s="92" t="s">
        <v>1312</v>
      </c>
      <c r="D29" s="92" t="s">
        <v>1312</v>
      </c>
      <c r="E29" s="99" t="s">
        <v>17</v>
      </c>
      <c r="F29" s="99" t="s">
        <v>17</v>
      </c>
      <c r="G29" s="99" t="str">
        <f t="shared" si="0"/>
        <v>罗杰碎片</v>
      </c>
      <c r="H29" s="99">
        <v>100</v>
      </c>
      <c r="I29" s="92" t="str">
        <f t="shared" si="2"/>
        <v>罗杰</v>
      </c>
    </row>
    <row r="30" spans="2:9">
      <c r="B30" s="92">
        <v>401033</v>
      </c>
      <c r="C30" s="92" t="s">
        <v>1313</v>
      </c>
      <c r="D30" s="92" t="s">
        <v>1313</v>
      </c>
      <c r="E30" s="99" t="s">
        <v>17</v>
      </c>
      <c r="F30" s="99" t="s">
        <v>17</v>
      </c>
      <c r="G30" s="99" t="str">
        <f t="shared" si="0"/>
        <v>乔治碎片</v>
      </c>
      <c r="H30" s="99">
        <v>100</v>
      </c>
      <c r="I30" s="92" t="str">
        <f t="shared" si="2"/>
        <v>乔治</v>
      </c>
    </row>
    <row r="31" spans="2:9">
      <c r="B31" s="92">
        <v>401034</v>
      </c>
      <c r="C31" s="92" t="s">
        <v>1314</v>
      </c>
      <c r="D31" s="92" t="s">
        <v>1314</v>
      </c>
      <c r="E31" s="99" t="s">
        <v>17</v>
      </c>
      <c r="F31" s="99" t="s">
        <v>17</v>
      </c>
      <c r="G31" s="99" t="str">
        <f t="shared" si="0"/>
        <v>威廉碎片</v>
      </c>
      <c r="H31" s="99">
        <v>100</v>
      </c>
      <c r="I31" s="92" t="str">
        <f t="shared" si="2"/>
        <v>威廉</v>
      </c>
    </row>
    <row r="32" spans="2:9">
      <c r="B32" s="92">
        <v>401035</v>
      </c>
      <c r="C32" s="92" t="s">
        <v>1315</v>
      </c>
      <c r="D32" s="92" t="s">
        <v>1316</v>
      </c>
      <c r="E32" s="99" t="s">
        <v>17</v>
      </c>
      <c r="F32" s="99" t="s">
        <v>17</v>
      </c>
      <c r="G32" s="99" t="str">
        <f t="shared" si="0"/>
        <v>大卫碎片</v>
      </c>
      <c r="H32" s="99">
        <v>120</v>
      </c>
      <c r="I32" s="92" t="str">
        <f t="shared" si="2"/>
        <v>大卫</v>
      </c>
    </row>
    <row r="33" spans="2:9">
      <c r="B33" s="92">
        <v>401036</v>
      </c>
      <c r="C33" s="92" t="s">
        <v>1317</v>
      </c>
      <c r="D33" s="92" t="s">
        <v>1318</v>
      </c>
      <c r="E33" s="99" t="s">
        <v>17</v>
      </c>
      <c r="F33" s="99" t="s">
        <v>17</v>
      </c>
      <c r="G33" s="99" t="str">
        <f t="shared" si="0"/>
        <v>鬼宗碎片</v>
      </c>
      <c r="H33" s="99">
        <v>120</v>
      </c>
      <c r="I33" s="92" t="str">
        <f t="shared" si="2"/>
        <v>鬼宗</v>
      </c>
    </row>
    <row r="34" spans="2:9">
      <c r="B34" s="92">
        <v>401037</v>
      </c>
      <c r="C34" s="92" t="s">
        <v>1319</v>
      </c>
      <c r="D34" s="92" t="s">
        <v>1320</v>
      </c>
      <c r="E34" s="99" t="s">
        <v>17</v>
      </c>
      <c r="F34" s="99" t="s">
        <v>17</v>
      </c>
      <c r="G34" s="99" t="str">
        <f t="shared" si="0"/>
        <v>霍尔碎片</v>
      </c>
      <c r="H34" s="99">
        <v>120</v>
      </c>
      <c r="I34" s="92" t="str">
        <f t="shared" si="2"/>
        <v>霍尔</v>
      </c>
    </row>
    <row r="35" spans="2:9">
      <c r="B35" s="92">
        <v>401038</v>
      </c>
      <c r="C35" s="92" t="s">
        <v>1293</v>
      </c>
      <c r="D35" s="92" t="s">
        <v>1321</v>
      </c>
      <c r="E35" s="99" t="s">
        <v>17</v>
      </c>
      <c r="F35" s="99" t="s">
        <v>17</v>
      </c>
      <c r="G35" s="99" t="str">
        <f t="shared" si="0"/>
        <v>约翰碎片</v>
      </c>
      <c r="H35" s="99">
        <v>120</v>
      </c>
      <c r="I35" s="92" t="str">
        <f t="shared" si="2"/>
        <v>约翰</v>
      </c>
    </row>
    <row r="36" spans="2:9">
      <c r="B36" s="92">
        <v>401039</v>
      </c>
      <c r="C36" s="99" t="s">
        <v>1322</v>
      </c>
      <c r="D36" s="92" t="s">
        <v>1323</v>
      </c>
      <c r="E36" s="99" t="s">
        <v>17</v>
      </c>
      <c r="F36" s="99" t="s">
        <v>17</v>
      </c>
      <c r="G36" s="99" t="str">
        <f t="shared" si="0"/>
        <v>阿龙碎片</v>
      </c>
      <c r="H36" s="99">
        <v>80</v>
      </c>
      <c r="I36" s="92" t="str">
        <f t="shared" si="2"/>
        <v>阿龙</v>
      </c>
    </row>
    <row r="37" spans="2:9">
      <c r="B37" s="92">
        <v>401040</v>
      </c>
      <c r="C37" s="99" t="s">
        <v>1324</v>
      </c>
      <c r="D37" s="92" t="s">
        <v>1324</v>
      </c>
      <c r="E37" s="99" t="s">
        <v>17</v>
      </c>
      <c r="F37" s="99" t="s">
        <v>17</v>
      </c>
      <c r="G37" s="99" t="str">
        <f t="shared" si="0"/>
        <v>叶莲碎片</v>
      </c>
      <c r="H37" s="99">
        <v>80</v>
      </c>
      <c r="I37" s="92" t="str">
        <f t="shared" si="2"/>
        <v>叶莲</v>
      </c>
    </row>
    <row r="38" spans="2:9">
      <c r="B38" s="92">
        <v>401041</v>
      </c>
      <c r="C38" s="99" t="s">
        <v>1325</v>
      </c>
      <c r="D38" s="92" t="s">
        <v>1326</v>
      </c>
      <c r="E38" s="99" t="s">
        <v>17</v>
      </c>
      <c r="F38" s="99" t="s">
        <v>17</v>
      </c>
      <c r="G38" s="99" t="str">
        <f t="shared" si="0"/>
        <v>肖恩碎片</v>
      </c>
      <c r="H38" s="99">
        <v>100</v>
      </c>
      <c r="I38" s="92" t="str">
        <f t="shared" si="2"/>
        <v>肖恩</v>
      </c>
    </row>
    <row r="39" spans="2:9">
      <c r="B39" s="92">
        <v>401042</v>
      </c>
      <c r="C39" s="100" t="s">
        <v>1327</v>
      </c>
      <c r="D39" s="92" t="s">
        <v>1327</v>
      </c>
      <c r="E39" s="99" t="s">
        <v>17</v>
      </c>
      <c r="F39" s="99" t="s">
        <v>17</v>
      </c>
      <c r="G39" s="99" t="str">
        <f t="shared" si="0"/>
        <v>维克托碎片</v>
      </c>
      <c r="H39" s="99">
        <v>80</v>
      </c>
      <c r="I39" s="92" t="str">
        <f t="shared" si="2"/>
        <v>维克托</v>
      </c>
    </row>
    <row r="40" spans="2:9">
      <c r="B40" s="92">
        <v>401043</v>
      </c>
      <c r="C40" s="99" t="s">
        <v>1328</v>
      </c>
      <c r="D40" s="92" t="s">
        <v>1328</v>
      </c>
      <c r="E40" s="99" t="s">
        <v>17</v>
      </c>
      <c r="F40" s="99" t="s">
        <v>17</v>
      </c>
      <c r="G40" s="99" t="str">
        <f t="shared" si="0"/>
        <v>梵碎片</v>
      </c>
      <c r="H40" s="99">
        <v>80</v>
      </c>
      <c r="I40" s="92" t="str">
        <f t="shared" si="2"/>
        <v>梵</v>
      </c>
    </row>
    <row r="41" spans="2:9">
      <c r="B41" s="92">
        <v>401044</v>
      </c>
      <c r="C41" s="99" t="s">
        <v>1329</v>
      </c>
      <c r="D41" s="92" t="s">
        <v>1329</v>
      </c>
      <c r="E41" s="99" t="s">
        <v>17</v>
      </c>
      <c r="F41" s="99" t="s">
        <v>17</v>
      </c>
      <c r="G41" s="99" t="str">
        <f t="shared" si="0"/>
        <v>迪让碎片</v>
      </c>
      <c r="H41" s="99">
        <v>80</v>
      </c>
      <c r="I41" s="92" t="str">
        <f t="shared" si="2"/>
        <v>迪让</v>
      </c>
    </row>
    <row r="42" spans="2:9">
      <c r="B42" s="92">
        <v>401045</v>
      </c>
      <c r="C42" s="99" t="s">
        <v>1330</v>
      </c>
      <c r="D42" s="92" t="s">
        <v>1331</v>
      </c>
      <c r="E42" s="99" t="s">
        <v>17</v>
      </c>
      <c r="F42" s="99" t="s">
        <v>17</v>
      </c>
      <c r="G42" s="99" t="str">
        <f t="shared" si="0"/>
        <v>萨米特碎片</v>
      </c>
      <c r="H42" s="99">
        <v>80</v>
      </c>
      <c r="I42" s="92" t="str">
        <f t="shared" si="2"/>
        <v>萨米特</v>
      </c>
    </row>
    <row r="43" spans="2:9">
      <c r="B43" s="92">
        <v>401046</v>
      </c>
      <c r="C43" s="99" t="s">
        <v>1332</v>
      </c>
      <c r="D43" s="92" t="s">
        <v>1332</v>
      </c>
      <c r="E43" s="99" t="s">
        <v>17</v>
      </c>
      <c r="F43" s="99" t="s">
        <v>17</v>
      </c>
      <c r="G43" s="99" t="str">
        <f t="shared" si="0"/>
        <v>LE碎片</v>
      </c>
      <c r="H43" s="99">
        <v>80</v>
      </c>
      <c r="I43" s="92" t="str">
        <f t="shared" si="2"/>
        <v>LE</v>
      </c>
    </row>
    <row r="44" spans="2:9">
      <c r="B44" s="92">
        <v>401047</v>
      </c>
      <c r="C44" s="99" t="s">
        <v>1333</v>
      </c>
      <c r="D44" s="92" t="s">
        <v>1333</v>
      </c>
      <c r="E44" s="99" t="s">
        <v>17</v>
      </c>
      <c r="F44" s="99" t="s">
        <v>17</v>
      </c>
      <c r="G44" s="99" t="str">
        <f t="shared" si="0"/>
        <v>伊万碎片</v>
      </c>
      <c r="H44" s="99">
        <v>80</v>
      </c>
      <c r="I44" s="92" t="str">
        <f t="shared" si="2"/>
        <v>伊万</v>
      </c>
    </row>
    <row r="45" spans="2:9">
      <c r="B45" s="92">
        <v>401048</v>
      </c>
      <c r="C45" s="99" t="s">
        <v>1334</v>
      </c>
      <c r="D45" s="92" t="s">
        <v>1335</v>
      </c>
      <c r="E45" s="99" t="s">
        <v>17</v>
      </c>
      <c r="F45" s="99" t="s">
        <v>17</v>
      </c>
      <c r="G45" s="99" t="str">
        <f t="shared" si="0"/>
        <v>克里斯碎片</v>
      </c>
      <c r="H45" s="99">
        <v>100</v>
      </c>
      <c r="I45" s="92" t="str">
        <f t="shared" si="2"/>
        <v>克里斯</v>
      </c>
    </row>
    <row r="46" spans="2:9">
      <c r="B46" s="92">
        <v>401049</v>
      </c>
      <c r="C46" s="99" t="s">
        <v>1336</v>
      </c>
      <c r="D46" s="92" t="s">
        <v>1336</v>
      </c>
      <c r="E46" s="99" t="s">
        <v>17</v>
      </c>
      <c r="F46" s="99" t="s">
        <v>17</v>
      </c>
      <c r="G46" s="99" t="str">
        <f t="shared" si="0"/>
        <v>比尔碎片</v>
      </c>
      <c r="H46" s="99">
        <v>80</v>
      </c>
      <c r="I46" s="92" t="str">
        <f t="shared" si="2"/>
        <v>比尔</v>
      </c>
    </row>
    <row r="47" spans="2:9">
      <c r="B47" s="92">
        <v>401050</v>
      </c>
      <c r="C47" s="99" t="s">
        <v>1337</v>
      </c>
      <c r="D47" s="92" t="s">
        <v>1337</v>
      </c>
      <c r="E47" s="99" t="s">
        <v>17</v>
      </c>
      <c r="F47" s="99" t="s">
        <v>17</v>
      </c>
      <c r="G47" s="99" t="str">
        <f t="shared" si="0"/>
        <v>扎西罗碎片</v>
      </c>
      <c r="H47" s="99">
        <v>100</v>
      </c>
      <c r="I47" s="92" t="str">
        <f t="shared" si="2"/>
        <v>扎西罗</v>
      </c>
    </row>
    <row r="48" spans="2:9">
      <c r="B48" s="92">
        <v>401051</v>
      </c>
      <c r="C48" s="99" t="s">
        <v>1338</v>
      </c>
      <c r="D48" s="92" t="s">
        <v>1338</v>
      </c>
      <c r="E48" s="99" t="s">
        <v>17</v>
      </c>
      <c r="F48" s="99" t="s">
        <v>17</v>
      </c>
      <c r="G48" s="99" t="str">
        <f t="shared" si="0"/>
        <v>艾伦碎片</v>
      </c>
      <c r="H48" s="99">
        <v>100</v>
      </c>
      <c r="I48" s="92" t="str">
        <f t="shared" si="2"/>
        <v>艾伦</v>
      </c>
    </row>
    <row r="49" spans="2:9">
      <c r="B49" s="92">
        <v>401052</v>
      </c>
      <c r="C49" s="99" t="s">
        <v>1339</v>
      </c>
      <c r="D49" s="92" t="s">
        <v>1339</v>
      </c>
      <c r="E49" s="99" t="s">
        <v>17</v>
      </c>
      <c r="F49" s="99" t="s">
        <v>17</v>
      </c>
      <c r="G49" s="99" t="str">
        <f t="shared" si="0"/>
        <v>乔瑟夫碎片</v>
      </c>
      <c r="H49" s="99">
        <v>80</v>
      </c>
      <c r="I49" s="92" t="str">
        <f t="shared" si="2"/>
        <v>乔瑟夫</v>
      </c>
    </row>
    <row r="50" spans="2:9">
      <c r="B50" s="92">
        <v>401053</v>
      </c>
      <c r="C50" s="99" t="s">
        <v>1340</v>
      </c>
      <c r="D50" s="92" t="s">
        <v>1340</v>
      </c>
      <c r="E50" s="99" t="s">
        <v>17</v>
      </c>
      <c r="F50" s="99" t="s">
        <v>17</v>
      </c>
      <c r="G50" s="99" t="str">
        <f t="shared" si="0"/>
        <v>欧文碎片</v>
      </c>
      <c r="H50" s="99">
        <v>80</v>
      </c>
      <c r="I50" s="92" t="str">
        <f t="shared" si="2"/>
        <v>欧文</v>
      </c>
    </row>
    <row r="51" spans="2:9">
      <c r="B51" s="92">
        <v>401054</v>
      </c>
      <c r="C51" s="99" t="s">
        <v>1341</v>
      </c>
      <c r="D51" s="92" t="s">
        <v>1341</v>
      </c>
      <c r="E51" s="99" t="s">
        <v>17</v>
      </c>
      <c r="F51" s="99" t="s">
        <v>17</v>
      </c>
      <c r="G51" s="99" t="str">
        <f t="shared" si="0"/>
        <v>韩朴仁碎片</v>
      </c>
      <c r="H51" s="99">
        <v>80</v>
      </c>
      <c r="I51" s="92" t="str">
        <f t="shared" si="2"/>
        <v>韩朴仁</v>
      </c>
    </row>
    <row r="52" spans="2:9">
      <c r="B52" s="92">
        <v>401055</v>
      </c>
      <c r="C52" s="99" t="s">
        <v>1342</v>
      </c>
      <c r="D52" s="92" t="s">
        <v>1342</v>
      </c>
      <c r="E52" s="99" t="s">
        <v>17</v>
      </c>
      <c r="F52" s="99" t="s">
        <v>17</v>
      </c>
      <c r="G52" s="99" t="str">
        <f t="shared" si="0"/>
        <v>巴赫碎片</v>
      </c>
      <c r="H52" s="99">
        <v>80</v>
      </c>
      <c r="I52" s="92" t="str">
        <f t="shared" si="2"/>
        <v>巴赫</v>
      </c>
    </row>
    <row r="53" spans="2:9">
      <c r="B53" s="92">
        <v>401056</v>
      </c>
      <c r="C53" s="99" t="s">
        <v>1343</v>
      </c>
      <c r="D53" s="92" t="s">
        <v>1343</v>
      </c>
      <c r="E53" s="99" t="s">
        <v>17</v>
      </c>
      <c r="F53" s="99" t="s">
        <v>17</v>
      </c>
      <c r="G53" s="99" t="str">
        <f t="shared" si="0"/>
        <v>但丁碎片</v>
      </c>
      <c r="H53" s="99">
        <v>80</v>
      </c>
      <c r="I53" s="92" t="str">
        <f t="shared" si="2"/>
        <v>但丁</v>
      </c>
    </row>
    <row r="54" spans="2:9">
      <c r="B54" s="92">
        <v>401057</v>
      </c>
      <c r="C54" s="99" t="s">
        <v>1344</v>
      </c>
      <c r="D54" s="92" t="s">
        <v>1344</v>
      </c>
      <c r="E54" s="99" t="s">
        <v>17</v>
      </c>
      <c r="F54" s="99" t="s">
        <v>17</v>
      </c>
      <c r="G54" s="99" t="str">
        <f t="shared" si="0"/>
        <v>远藤银次碎片</v>
      </c>
      <c r="H54" s="99">
        <v>100</v>
      </c>
      <c r="I54" s="92" t="str">
        <f t="shared" si="2"/>
        <v>远藤银次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B21" sqref="B21"/>
    </sheetView>
  </sheetViews>
  <sheetFormatPr defaultColWidth="8.796875" defaultRowHeight="15.6"/>
  <cols>
    <col min="1" max="1" width="13.19921875" customWidth="1"/>
    <col min="2" max="2" width="7.5" customWidth="1"/>
    <col min="3" max="3" width="11.296875" customWidth="1"/>
    <col min="4" max="4" width="25.69921875" customWidth="1"/>
    <col min="5" max="5" width="21.5" customWidth="1"/>
    <col min="6" max="6" width="16" customWidth="1"/>
    <col min="7" max="7" width="14.19921875" customWidth="1"/>
    <col min="8" max="8" width="11.69921875" customWidth="1"/>
    <col min="9" max="9" width="8.296875" customWidth="1"/>
    <col min="10" max="10" width="54.69921875" customWidth="1"/>
    <col min="11" max="11" width="8" customWidth="1"/>
    <col min="12" max="12" width="17.69921875" customWidth="1"/>
    <col min="13" max="13" width="11.796875" customWidth="1"/>
    <col min="14" max="14" width="15.19921875" customWidth="1"/>
    <col min="15" max="15" width="20.19921875" customWidth="1"/>
    <col min="16" max="16" width="18.796875" customWidth="1"/>
  </cols>
  <sheetData>
    <row r="2" spans="1:19" ht="31.2">
      <c r="D2" s="75" t="s">
        <v>1345</v>
      </c>
    </row>
    <row r="3" spans="1:19">
      <c r="A3" s="10" t="s">
        <v>0</v>
      </c>
      <c r="B3" s="76" t="s">
        <v>111</v>
      </c>
      <c r="C3" s="77" t="s">
        <v>2</v>
      </c>
      <c r="D3" s="11" t="s">
        <v>112</v>
      </c>
      <c r="E3" s="77" t="s">
        <v>12</v>
      </c>
      <c r="F3" s="85" t="s">
        <v>113</v>
      </c>
      <c r="G3" s="86" t="s">
        <v>114</v>
      </c>
      <c r="H3" s="11" t="s">
        <v>71</v>
      </c>
      <c r="I3" s="11" t="s">
        <v>959</v>
      </c>
      <c r="J3" s="11" t="s">
        <v>115</v>
      </c>
      <c r="K3" s="11" t="s">
        <v>22</v>
      </c>
      <c r="L3" s="11" t="s">
        <v>222</v>
      </c>
      <c r="M3" s="11" t="s">
        <v>1346</v>
      </c>
      <c r="N3" s="11" t="s">
        <v>961</v>
      </c>
      <c r="O3" s="170" t="s">
        <v>962</v>
      </c>
      <c r="P3" s="171"/>
    </row>
    <row r="4" spans="1:19">
      <c r="A4" s="10" t="s">
        <v>120</v>
      </c>
      <c r="B4" s="76" t="s">
        <v>5</v>
      </c>
      <c r="C4" s="78" t="s">
        <v>6</v>
      </c>
      <c r="D4" s="11" t="s">
        <v>7</v>
      </c>
      <c r="E4" s="79" t="s">
        <v>121</v>
      </c>
      <c r="F4" s="87" t="s">
        <v>122</v>
      </c>
      <c r="G4" s="86" t="s">
        <v>123</v>
      </c>
      <c r="H4" s="11" t="s">
        <v>76</v>
      </c>
      <c r="I4" s="11" t="s">
        <v>965</v>
      </c>
      <c r="J4" s="11" t="s">
        <v>124</v>
      </c>
      <c r="K4" s="11" t="s">
        <v>26</v>
      </c>
      <c r="L4" s="11" t="s">
        <v>226</v>
      </c>
      <c r="M4" s="11" t="s">
        <v>1347</v>
      </c>
      <c r="N4" s="11" t="s">
        <v>967</v>
      </c>
      <c r="O4" s="11" t="s">
        <v>968</v>
      </c>
      <c r="P4" s="11" t="s">
        <v>969</v>
      </c>
    </row>
    <row r="5" spans="1:19">
      <c r="A5" s="11"/>
      <c r="B5" s="76" t="s">
        <v>8</v>
      </c>
      <c r="C5" s="78" t="s">
        <v>9</v>
      </c>
      <c r="D5" s="12" t="s">
        <v>59</v>
      </c>
      <c r="E5" s="88" t="s">
        <v>9</v>
      </c>
      <c r="F5" s="89" t="s">
        <v>9</v>
      </c>
      <c r="G5" s="86" t="s">
        <v>9</v>
      </c>
      <c r="H5" s="11" t="s">
        <v>9</v>
      </c>
      <c r="I5" s="11" t="s">
        <v>9</v>
      </c>
      <c r="J5" s="40" t="s">
        <v>59</v>
      </c>
      <c r="K5" s="11" t="s">
        <v>9</v>
      </c>
      <c r="L5" s="11" t="s">
        <v>60</v>
      </c>
      <c r="M5" s="11" t="s">
        <v>9</v>
      </c>
      <c r="N5" s="11" t="s">
        <v>8</v>
      </c>
      <c r="O5" s="11" t="s">
        <v>60</v>
      </c>
      <c r="P5" s="11" t="s">
        <v>227</v>
      </c>
    </row>
    <row r="6" spans="1:19">
      <c r="A6" s="11" t="s">
        <v>10</v>
      </c>
      <c r="B6" s="76" t="s">
        <v>11</v>
      </c>
      <c r="C6" s="79" t="s">
        <v>131</v>
      </c>
      <c r="D6" s="11"/>
      <c r="E6" s="90" t="s">
        <v>28</v>
      </c>
      <c r="F6" s="89" t="s">
        <v>132</v>
      </c>
      <c r="G6" s="86" t="s">
        <v>133</v>
      </c>
      <c r="H6" s="11" t="s">
        <v>79</v>
      </c>
      <c r="I6" s="11"/>
      <c r="J6" s="11"/>
      <c r="K6" s="11"/>
      <c r="L6" s="11" t="s">
        <v>230</v>
      </c>
      <c r="M6" s="11" t="s">
        <v>134</v>
      </c>
      <c r="N6" s="11"/>
      <c r="O6" s="11" t="s">
        <v>134</v>
      </c>
      <c r="P6" s="11" t="s">
        <v>970</v>
      </c>
    </row>
    <row r="7" spans="1:19">
      <c r="B7" s="4">
        <v>501010</v>
      </c>
      <c r="C7" s="15" t="str">
        <f>M7&amp;"碎片"</f>
        <v>琼斯碎片</v>
      </c>
      <c r="D7" s="15"/>
      <c r="E7" s="4" t="s">
        <v>17</v>
      </c>
      <c r="F7" s="4" t="s">
        <v>48</v>
      </c>
      <c r="G7" s="91" t="s">
        <v>173</v>
      </c>
      <c r="H7" s="92" t="str">
        <f>M7</f>
        <v>琼斯</v>
      </c>
      <c r="I7" s="4"/>
      <c r="J7" s="4" t="s">
        <v>1348</v>
      </c>
      <c r="K7" s="4"/>
      <c r="L7" s="4" t="s">
        <v>81</v>
      </c>
      <c r="M7" s="4" t="s">
        <v>1280</v>
      </c>
      <c r="N7" s="15">
        <f>IF(G7="紫色",80,IF(G7=“红色”,120,100))</f>
        <v>80</v>
      </c>
      <c r="O7" s="83" t="str">
        <f>IF($G7="红色","头目货币","头目货币")</f>
        <v>头目货币</v>
      </c>
      <c r="P7" s="15" t="str">
        <f>IF($G7="紫色","5",IF($G7="红色","20","10"))</f>
        <v>5</v>
      </c>
      <c r="R7" s="83" t="str">
        <f>IF($G7="红色","头目货币//红色武将精华","头目货币")</f>
        <v>头目货币</v>
      </c>
      <c r="S7" s="15" t="str">
        <f>IF($G7="紫色","5",IF($G7="红色","20//1","10"))</f>
        <v>5</v>
      </c>
    </row>
    <row r="8" spans="1:19">
      <c r="B8" s="4">
        <v>501011</v>
      </c>
      <c r="C8" s="15" t="str">
        <f t="shared" ref="C8:C54" si="0">M8&amp;"碎片"</f>
        <v>特蕾莎碎片</v>
      </c>
      <c r="D8" s="15"/>
      <c r="E8" s="4" t="s">
        <v>17</v>
      </c>
      <c r="F8" s="4" t="s">
        <v>48</v>
      </c>
      <c r="G8" s="15" t="s">
        <v>173</v>
      </c>
      <c r="H8" s="92" t="str">
        <f t="shared" ref="H8:H54" si="1">M8</f>
        <v>特蕾莎</v>
      </c>
      <c r="I8" s="4"/>
      <c r="J8" s="4" t="s">
        <v>1348</v>
      </c>
      <c r="K8" s="4"/>
      <c r="L8" s="4" t="s">
        <v>81</v>
      </c>
      <c r="M8" s="4" t="s">
        <v>1282</v>
      </c>
      <c r="N8" s="15">
        <f>IF(G8="紫色",80,IF(G8=“红色”,120,100))</f>
        <v>80</v>
      </c>
      <c r="O8" s="83" t="str">
        <f t="shared" ref="O8:O54" si="2">IF($G8="红色","头目货币","头目货币")</f>
        <v>头目货币</v>
      </c>
      <c r="P8" s="15" t="str">
        <f t="shared" ref="P8:P54" si="3">IF($G8="紫色","5",IF($G8="红色","20","10"))</f>
        <v>5</v>
      </c>
    </row>
    <row r="9" spans="1:19">
      <c r="B9" s="4">
        <v>501012</v>
      </c>
      <c r="C9" s="15" t="str">
        <f t="shared" si="0"/>
        <v>萨拉碎片</v>
      </c>
      <c r="D9" s="15"/>
      <c r="E9" s="4" t="s">
        <v>17</v>
      </c>
      <c r="F9" s="4" t="s">
        <v>48</v>
      </c>
      <c r="G9" s="15" t="s">
        <v>173</v>
      </c>
      <c r="H9" s="92" t="str">
        <f t="shared" si="1"/>
        <v>萨拉</v>
      </c>
      <c r="I9" s="4"/>
      <c r="J9" s="4" t="s">
        <v>1348</v>
      </c>
      <c r="K9" s="4"/>
      <c r="L9" s="4" t="s">
        <v>81</v>
      </c>
      <c r="M9" s="4" t="s">
        <v>1283</v>
      </c>
      <c r="N9" s="15">
        <f>IF(G9="紫色",80,IF(G9="橙色",100,120))</f>
        <v>80</v>
      </c>
      <c r="O9" s="83" t="str">
        <f t="shared" si="2"/>
        <v>头目货币</v>
      </c>
      <c r="P9" s="15" t="str">
        <f t="shared" si="3"/>
        <v>5</v>
      </c>
    </row>
    <row r="10" spans="1:19">
      <c r="B10" s="4">
        <v>501013</v>
      </c>
      <c r="C10" s="15" t="str">
        <f t="shared" si="0"/>
        <v>贝蒂碎片</v>
      </c>
      <c r="D10" s="15"/>
      <c r="E10" s="4" t="s">
        <v>17</v>
      </c>
      <c r="F10" s="4" t="s">
        <v>48</v>
      </c>
      <c r="G10" s="15" t="s">
        <v>173</v>
      </c>
      <c r="H10" s="92" t="str">
        <f t="shared" si="1"/>
        <v>贝蒂</v>
      </c>
      <c r="I10" s="4"/>
      <c r="J10" s="4" t="s">
        <v>1348</v>
      </c>
      <c r="K10" s="4"/>
      <c r="L10" s="4" t="s">
        <v>81</v>
      </c>
      <c r="M10" s="4" t="s">
        <v>1284</v>
      </c>
      <c r="N10" s="15">
        <f t="shared" ref="N10:N54" si="4">IF(G10="紫色",80,IF(G10="橙色",100,120))</f>
        <v>80</v>
      </c>
      <c r="O10" s="83" t="str">
        <f t="shared" si="2"/>
        <v>头目货币</v>
      </c>
      <c r="P10" s="15" t="str">
        <f t="shared" si="3"/>
        <v>5</v>
      </c>
    </row>
    <row r="11" spans="1:19">
      <c r="B11" s="4">
        <v>501014</v>
      </c>
      <c r="C11" s="15" t="str">
        <f t="shared" si="0"/>
        <v>杰克碎片</v>
      </c>
      <c r="D11" s="15"/>
      <c r="E11" s="4" t="s">
        <v>17</v>
      </c>
      <c r="F11" s="4" t="s">
        <v>48</v>
      </c>
      <c r="G11" s="15" t="s">
        <v>173</v>
      </c>
      <c r="H11" s="92" t="str">
        <f t="shared" si="1"/>
        <v>杰克</v>
      </c>
      <c r="I11" s="4"/>
      <c r="J11" s="4" t="s">
        <v>1348</v>
      </c>
      <c r="K11" s="4"/>
      <c r="L11" s="4" t="s">
        <v>81</v>
      </c>
      <c r="M11" s="4" t="s">
        <v>1286</v>
      </c>
      <c r="N11" s="15">
        <f t="shared" si="4"/>
        <v>80</v>
      </c>
      <c r="O11" s="83" t="str">
        <f t="shared" si="2"/>
        <v>头目货币</v>
      </c>
      <c r="P11" s="15" t="str">
        <f t="shared" si="3"/>
        <v>5</v>
      </c>
    </row>
    <row r="12" spans="1:19">
      <c r="B12" s="4">
        <v>501015</v>
      </c>
      <c r="C12" s="15" t="str">
        <f t="shared" si="0"/>
        <v>亨利碎片</v>
      </c>
      <c r="D12" s="15"/>
      <c r="E12" s="4" t="s">
        <v>17</v>
      </c>
      <c r="F12" s="4" t="s">
        <v>48</v>
      </c>
      <c r="G12" s="15" t="s">
        <v>173</v>
      </c>
      <c r="H12" s="92" t="str">
        <f t="shared" si="1"/>
        <v>亨利</v>
      </c>
      <c r="I12" s="4"/>
      <c r="J12" s="4" t="s">
        <v>1348</v>
      </c>
      <c r="K12" s="4"/>
      <c r="L12" s="4" t="s">
        <v>81</v>
      </c>
      <c r="M12" s="4" t="s">
        <v>1287</v>
      </c>
      <c r="N12" s="15">
        <f t="shared" si="4"/>
        <v>80</v>
      </c>
      <c r="O12" s="83" t="str">
        <f t="shared" si="2"/>
        <v>头目货币</v>
      </c>
      <c r="P12" s="15" t="str">
        <f t="shared" si="3"/>
        <v>5</v>
      </c>
    </row>
    <row r="13" spans="1:19">
      <c r="B13" s="4">
        <v>501016</v>
      </c>
      <c r="C13" s="15" t="str">
        <f t="shared" si="0"/>
        <v>凯瑟琳碎片</v>
      </c>
      <c r="D13" s="15"/>
      <c r="E13" s="4" t="s">
        <v>17</v>
      </c>
      <c r="F13" s="4" t="s">
        <v>48</v>
      </c>
      <c r="G13" s="15" t="s">
        <v>136</v>
      </c>
      <c r="H13" s="92" t="str">
        <f t="shared" si="1"/>
        <v>凯瑟琳</v>
      </c>
      <c r="I13" s="4"/>
      <c r="J13" s="4" t="s">
        <v>1348</v>
      </c>
      <c r="K13" s="4"/>
      <c r="L13" s="4" t="s">
        <v>81</v>
      </c>
      <c r="M13" s="4" t="s">
        <v>1289</v>
      </c>
      <c r="N13" s="15">
        <f t="shared" si="4"/>
        <v>100</v>
      </c>
      <c r="O13" s="83" t="str">
        <f t="shared" si="2"/>
        <v>头目货币</v>
      </c>
      <c r="P13" s="15" t="str">
        <f t="shared" si="3"/>
        <v>10</v>
      </c>
    </row>
    <row r="14" spans="1:19">
      <c r="B14" s="4">
        <v>501017</v>
      </c>
      <c r="C14" s="15" t="str">
        <f t="shared" si="0"/>
        <v>Sakura碎片</v>
      </c>
      <c r="D14" s="15"/>
      <c r="E14" s="4" t="s">
        <v>17</v>
      </c>
      <c r="F14" s="4" t="s">
        <v>48</v>
      </c>
      <c r="G14" s="15" t="s">
        <v>136</v>
      </c>
      <c r="H14" s="92" t="str">
        <f t="shared" si="1"/>
        <v>Sakura</v>
      </c>
      <c r="I14" s="4"/>
      <c r="J14" s="4" t="s">
        <v>1348</v>
      </c>
      <c r="K14" s="4"/>
      <c r="L14" s="4" t="s">
        <v>81</v>
      </c>
      <c r="M14" s="4" t="s">
        <v>1290</v>
      </c>
      <c r="N14" s="15">
        <f t="shared" si="4"/>
        <v>100</v>
      </c>
      <c r="O14" s="83" t="str">
        <f t="shared" si="2"/>
        <v>头目货币</v>
      </c>
      <c r="P14" s="15" t="str">
        <f t="shared" si="3"/>
        <v>10</v>
      </c>
    </row>
    <row r="15" spans="1:19">
      <c r="B15" s="4">
        <v>501018</v>
      </c>
      <c r="C15" s="15" t="str">
        <f t="shared" si="0"/>
        <v>安德鲁碎片</v>
      </c>
      <c r="D15" s="15"/>
      <c r="E15" s="4" t="s">
        <v>17</v>
      </c>
      <c r="F15" s="4" t="s">
        <v>48</v>
      </c>
      <c r="G15" s="15" t="s">
        <v>173</v>
      </c>
      <c r="H15" s="92" t="str">
        <f t="shared" si="1"/>
        <v>安德鲁</v>
      </c>
      <c r="I15" s="4"/>
      <c r="J15" s="4" t="s">
        <v>1348</v>
      </c>
      <c r="K15" s="4"/>
      <c r="L15" s="4" t="s">
        <v>81</v>
      </c>
      <c r="M15" s="4" t="s">
        <v>1292</v>
      </c>
      <c r="N15" s="15">
        <f t="shared" si="4"/>
        <v>80</v>
      </c>
      <c r="O15" s="83" t="str">
        <f t="shared" si="2"/>
        <v>头目货币</v>
      </c>
      <c r="P15" s="15" t="str">
        <f t="shared" si="3"/>
        <v>5</v>
      </c>
    </row>
    <row r="16" spans="1:19">
      <c r="B16" s="4">
        <v>501019</v>
      </c>
      <c r="C16" s="15" t="str">
        <f t="shared" si="0"/>
        <v>麦迪碎片</v>
      </c>
      <c r="D16" s="15"/>
      <c r="E16" s="4" t="s">
        <v>17</v>
      </c>
      <c r="F16" s="4" t="s">
        <v>48</v>
      </c>
      <c r="G16" s="15" t="s">
        <v>173</v>
      </c>
      <c r="H16" s="92" t="str">
        <f t="shared" si="1"/>
        <v>麦迪</v>
      </c>
      <c r="I16" s="4"/>
      <c r="J16" s="4" t="s">
        <v>1348</v>
      </c>
      <c r="K16" s="4"/>
      <c r="L16" s="4" t="s">
        <v>81</v>
      </c>
      <c r="M16" s="4" t="s">
        <v>1294</v>
      </c>
      <c r="N16" s="15">
        <f t="shared" si="4"/>
        <v>80</v>
      </c>
      <c r="O16" s="83" t="str">
        <f t="shared" si="2"/>
        <v>头目货币</v>
      </c>
      <c r="P16" s="15" t="str">
        <f t="shared" si="3"/>
        <v>5</v>
      </c>
    </row>
    <row r="17" spans="1:16">
      <c r="B17" s="4">
        <v>501020</v>
      </c>
      <c r="C17" s="15" t="str">
        <f t="shared" si="0"/>
        <v>卡尔碎片</v>
      </c>
      <c r="D17" s="15"/>
      <c r="E17" s="4" t="s">
        <v>17</v>
      </c>
      <c r="F17" s="4" t="s">
        <v>48</v>
      </c>
      <c r="G17" s="15" t="s">
        <v>173</v>
      </c>
      <c r="H17" s="92" t="str">
        <f t="shared" si="1"/>
        <v>卡尔</v>
      </c>
      <c r="I17" s="4"/>
      <c r="J17" s="4" t="s">
        <v>1348</v>
      </c>
      <c r="K17" s="4"/>
      <c r="L17" s="4" t="s">
        <v>81</v>
      </c>
      <c r="M17" s="4" t="s">
        <v>1296</v>
      </c>
      <c r="N17" s="15">
        <f t="shared" si="4"/>
        <v>80</v>
      </c>
      <c r="O17" s="83" t="str">
        <f t="shared" si="2"/>
        <v>头目货币</v>
      </c>
      <c r="P17" s="15" t="str">
        <f t="shared" si="3"/>
        <v>5</v>
      </c>
    </row>
    <row r="18" spans="1:16">
      <c r="B18" s="4">
        <v>501021</v>
      </c>
      <c r="C18" s="15" t="str">
        <f t="shared" si="0"/>
        <v>茱迪碎片</v>
      </c>
      <c r="D18" s="15"/>
      <c r="E18" s="4" t="s">
        <v>17</v>
      </c>
      <c r="F18" s="4" t="s">
        <v>48</v>
      </c>
      <c r="G18" s="15" t="s">
        <v>173</v>
      </c>
      <c r="H18" s="92" t="str">
        <f t="shared" si="1"/>
        <v>茱迪</v>
      </c>
      <c r="I18" s="4"/>
      <c r="J18" s="4" t="s">
        <v>1348</v>
      </c>
      <c r="K18" s="4"/>
      <c r="L18" s="4" t="s">
        <v>81</v>
      </c>
      <c r="M18" s="4" t="s">
        <v>1298</v>
      </c>
      <c r="N18" s="15">
        <f t="shared" si="4"/>
        <v>80</v>
      </c>
      <c r="O18" s="83" t="str">
        <f t="shared" si="2"/>
        <v>头目货币</v>
      </c>
      <c r="P18" s="15" t="str">
        <f t="shared" si="3"/>
        <v>5</v>
      </c>
    </row>
    <row r="19" spans="1:16">
      <c r="B19" s="4">
        <v>501022</v>
      </c>
      <c r="C19" s="15" t="str">
        <f t="shared" si="0"/>
        <v>D-13碎片</v>
      </c>
      <c r="D19" s="15"/>
      <c r="E19" s="4" t="s">
        <v>17</v>
      </c>
      <c r="F19" s="4" t="s">
        <v>48</v>
      </c>
      <c r="G19" s="15" t="s">
        <v>240</v>
      </c>
      <c r="H19" s="92" t="str">
        <f t="shared" si="1"/>
        <v>D-13</v>
      </c>
      <c r="I19" s="4"/>
      <c r="J19" s="4" t="s">
        <v>1348</v>
      </c>
      <c r="K19" s="4"/>
      <c r="L19" s="4" t="s">
        <v>81</v>
      </c>
      <c r="M19" s="4" t="s">
        <v>1299</v>
      </c>
      <c r="N19" s="15">
        <f t="shared" si="4"/>
        <v>120</v>
      </c>
      <c r="O19" s="83" t="str">
        <f>IF(G19="红色","头目货币//红色武将精华","头目货币")</f>
        <v>头目货币//红色武将精华</v>
      </c>
      <c r="P19" s="15" t="str">
        <f>IF(G19="紫色","5",IF(G19="红色","20//1","10"))</f>
        <v>20//1</v>
      </c>
    </row>
    <row r="20" spans="1:16">
      <c r="B20" s="4">
        <v>501023</v>
      </c>
      <c r="C20" s="15" t="str">
        <f t="shared" si="0"/>
        <v>亚当碎片</v>
      </c>
      <c r="D20" s="15"/>
      <c r="E20" s="4" t="s">
        <v>17</v>
      </c>
      <c r="F20" s="4" t="s">
        <v>48</v>
      </c>
      <c r="G20" s="15" t="s">
        <v>240</v>
      </c>
      <c r="H20" s="92" t="str">
        <f t="shared" si="1"/>
        <v>亚当</v>
      </c>
      <c r="I20" s="4"/>
      <c r="J20" s="4" t="s">
        <v>1348</v>
      </c>
      <c r="K20" s="4"/>
      <c r="L20" s="4" t="s">
        <v>81</v>
      </c>
      <c r="M20" s="4" t="s">
        <v>1301</v>
      </c>
      <c r="N20" s="15">
        <f t="shared" si="4"/>
        <v>120</v>
      </c>
      <c r="O20" s="83" t="str">
        <f>IF(G20="红色","头目货币//红色武将精华","头目货币")</f>
        <v>头目货币//红色武将精华</v>
      </c>
      <c r="P20" s="15" t="str">
        <f>IF(G20="紫色","5",IF(G20="红色","20//1","10"))</f>
        <v>20//1</v>
      </c>
    </row>
    <row r="21" spans="1:16">
      <c r="B21" s="4">
        <v>501024</v>
      </c>
      <c r="C21" s="15" t="str">
        <f t="shared" si="0"/>
        <v>戴维碎片</v>
      </c>
      <c r="D21" s="15"/>
      <c r="E21" s="4" t="s">
        <v>17</v>
      </c>
      <c r="F21" s="4" t="s">
        <v>48</v>
      </c>
      <c r="G21" s="15" t="s">
        <v>136</v>
      </c>
      <c r="H21" s="92" t="str">
        <f t="shared" si="1"/>
        <v>戴维</v>
      </c>
      <c r="I21" s="4"/>
      <c r="J21" s="4" t="s">
        <v>1348</v>
      </c>
      <c r="K21" s="4"/>
      <c r="L21" s="4" t="s">
        <v>81</v>
      </c>
      <c r="M21" s="4" t="s">
        <v>1302</v>
      </c>
      <c r="N21" s="15">
        <f t="shared" si="4"/>
        <v>100</v>
      </c>
      <c r="O21" s="83" t="str">
        <f t="shared" si="2"/>
        <v>头目货币</v>
      </c>
      <c r="P21" s="15" t="str">
        <f t="shared" si="3"/>
        <v>10</v>
      </c>
    </row>
    <row r="22" spans="1:16">
      <c r="B22" s="4">
        <v>501025</v>
      </c>
      <c r="C22" s="15" t="str">
        <f t="shared" si="0"/>
        <v>嘉米碎片</v>
      </c>
      <c r="D22" s="15"/>
      <c r="E22" s="4" t="s">
        <v>17</v>
      </c>
      <c r="F22" s="4" t="s">
        <v>48</v>
      </c>
      <c r="G22" s="15" t="s">
        <v>136</v>
      </c>
      <c r="H22" s="92" t="str">
        <f t="shared" si="1"/>
        <v>嘉米</v>
      </c>
      <c r="I22" s="4"/>
      <c r="J22" s="4" t="s">
        <v>1348</v>
      </c>
      <c r="K22" s="4"/>
      <c r="L22" s="4" t="s">
        <v>81</v>
      </c>
      <c r="M22" s="4" t="s">
        <v>1303</v>
      </c>
      <c r="N22" s="15">
        <f t="shared" si="4"/>
        <v>100</v>
      </c>
      <c r="O22" s="83" t="str">
        <f t="shared" si="2"/>
        <v>头目货币</v>
      </c>
      <c r="P22" s="15" t="str">
        <f t="shared" si="3"/>
        <v>10</v>
      </c>
    </row>
    <row r="23" spans="1:16">
      <c r="B23" s="4">
        <v>501026</v>
      </c>
      <c r="C23" s="15" t="str">
        <f t="shared" si="0"/>
        <v>杰森碎片</v>
      </c>
      <c r="D23" s="15"/>
      <c r="E23" s="4" t="s">
        <v>17</v>
      </c>
      <c r="F23" s="4" t="s">
        <v>48</v>
      </c>
      <c r="G23" s="15" t="s">
        <v>136</v>
      </c>
      <c r="H23" s="92" t="str">
        <f t="shared" si="1"/>
        <v>杰森</v>
      </c>
      <c r="I23" s="4"/>
      <c r="J23" s="4" t="s">
        <v>1348</v>
      </c>
      <c r="K23" s="4"/>
      <c r="L23" s="4" t="s">
        <v>81</v>
      </c>
      <c r="M23" s="4" t="s">
        <v>1304</v>
      </c>
      <c r="N23" s="15">
        <f t="shared" si="4"/>
        <v>100</v>
      </c>
      <c r="O23" s="83" t="str">
        <f t="shared" si="2"/>
        <v>头目货币</v>
      </c>
      <c r="P23" s="15" t="str">
        <f t="shared" si="3"/>
        <v>10</v>
      </c>
    </row>
    <row r="24" spans="1:16">
      <c r="B24" s="4">
        <v>501027</v>
      </c>
      <c r="C24" s="15" t="str">
        <f t="shared" si="0"/>
        <v>拉尔夫碎片</v>
      </c>
      <c r="D24" s="80"/>
      <c r="E24" s="93" t="s">
        <v>17</v>
      </c>
      <c r="F24" s="93" t="s">
        <v>48</v>
      </c>
      <c r="G24" s="80" t="s">
        <v>240</v>
      </c>
      <c r="H24" s="92" t="str">
        <f t="shared" si="1"/>
        <v>拉尔夫</v>
      </c>
      <c r="I24" s="93"/>
      <c r="J24" s="4" t="s">
        <v>1348</v>
      </c>
      <c r="K24" s="93"/>
      <c r="L24" s="93" t="s">
        <v>81</v>
      </c>
      <c r="M24" s="93" t="s">
        <v>1305</v>
      </c>
      <c r="N24" s="15">
        <f t="shared" si="4"/>
        <v>120</v>
      </c>
      <c r="O24" s="83" t="str">
        <f>IF(G24="红色","头目货币//红色武将精华","头目货币")</f>
        <v>头目货币//红色武将精华</v>
      </c>
      <c r="P24" s="15" t="str">
        <f>IF(G24="紫色","5",IF(G24="红色","20//1","10"))</f>
        <v>20//1</v>
      </c>
    </row>
    <row r="25" spans="1:16">
      <c r="A25" s="81"/>
      <c r="B25" s="4">
        <v>501028</v>
      </c>
      <c r="C25" s="15" t="str">
        <f t="shared" si="0"/>
        <v>送葬者碎片</v>
      </c>
      <c r="D25" s="82"/>
      <c r="E25" s="94" t="s">
        <v>17</v>
      </c>
      <c r="F25" s="4" t="s">
        <v>48</v>
      </c>
      <c r="G25" s="95" t="s">
        <v>240</v>
      </c>
      <c r="H25" s="92" t="str">
        <f t="shared" si="1"/>
        <v>送葬者</v>
      </c>
      <c r="I25" s="96"/>
      <c r="J25" s="4" t="s">
        <v>1348</v>
      </c>
      <c r="K25" s="92"/>
      <c r="L25" s="92" t="s">
        <v>81</v>
      </c>
      <c r="M25" s="92" t="s">
        <v>1307</v>
      </c>
      <c r="N25" s="15">
        <f t="shared" si="4"/>
        <v>120</v>
      </c>
      <c r="O25" s="83" t="str">
        <f>IF(G25="红色","头目货币//红色武将精华","头目货币")</f>
        <v>头目货币//红色武将精华</v>
      </c>
      <c r="P25" s="15" t="str">
        <f>IF(G25="紫色","5",IF(G25="红色","20//1","10"))</f>
        <v>20//1</v>
      </c>
    </row>
    <row r="26" spans="1:16" s="74" customFormat="1">
      <c r="B26" s="4">
        <v>501029</v>
      </c>
      <c r="C26" s="15" t="str">
        <f t="shared" si="0"/>
        <v>梅尔碎片</v>
      </c>
      <c r="D26" s="83"/>
      <c r="E26" s="83" t="s">
        <v>17</v>
      </c>
      <c r="F26" s="83" t="s">
        <v>48</v>
      </c>
      <c r="G26" s="83" t="s">
        <v>136</v>
      </c>
      <c r="H26" s="92" t="str">
        <f t="shared" si="1"/>
        <v>梅尔</v>
      </c>
      <c r="I26" s="83"/>
      <c r="J26" s="4" t="s">
        <v>1348</v>
      </c>
      <c r="K26" s="83"/>
      <c r="L26" s="83" t="s">
        <v>81</v>
      </c>
      <c r="M26" s="83" t="s">
        <v>1309</v>
      </c>
      <c r="N26" s="15">
        <f t="shared" si="4"/>
        <v>100</v>
      </c>
      <c r="O26" s="83" t="str">
        <f t="shared" si="2"/>
        <v>头目货币</v>
      </c>
      <c r="P26" s="15" t="str">
        <f t="shared" si="3"/>
        <v>10</v>
      </c>
    </row>
    <row r="27" spans="1:16" s="74" customFormat="1">
      <c r="B27" s="4">
        <v>501030</v>
      </c>
      <c r="C27" s="15" t="str">
        <f t="shared" si="0"/>
        <v>保罗碎片</v>
      </c>
      <c r="D27" s="83"/>
      <c r="E27" s="83" t="s">
        <v>17</v>
      </c>
      <c r="F27" s="83" t="s">
        <v>48</v>
      </c>
      <c r="G27" s="83" t="s">
        <v>136</v>
      </c>
      <c r="H27" s="92" t="str">
        <f t="shared" si="1"/>
        <v>保罗</v>
      </c>
      <c r="I27" s="83"/>
      <c r="J27" s="4" t="s">
        <v>1348</v>
      </c>
      <c r="K27" s="83"/>
      <c r="L27" s="83" t="s">
        <v>81</v>
      </c>
      <c r="M27" s="83" t="s">
        <v>1310</v>
      </c>
      <c r="N27" s="15">
        <f t="shared" si="4"/>
        <v>100</v>
      </c>
      <c r="O27" s="83" t="str">
        <f t="shared" si="2"/>
        <v>头目货币</v>
      </c>
      <c r="P27" s="15" t="str">
        <f t="shared" si="3"/>
        <v>10</v>
      </c>
    </row>
    <row r="28" spans="1:16" s="74" customFormat="1">
      <c r="B28" s="4">
        <v>501031</v>
      </c>
      <c r="C28" s="15" t="str">
        <f t="shared" si="0"/>
        <v>黑蛇碎片</v>
      </c>
      <c r="D28" s="83"/>
      <c r="E28" s="83" t="s">
        <v>17</v>
      </c>
      <c r="F28" s="83" t="s">
        <v>48</v>
      </c>
      <c r="G28" s="83" t="s">
        <v>136</v>
      </c>
      <c r="H28" s="92" t="str">
        <f t="shared" si="1"/>
        <v>黑蛇</v>
      </c>
      <c r="I28" s="83"/>
      <c r="J28" s="4" t="s">
        <v>1348</v>
      </c>
      <c r="K28" s="83"/>
      <c r="L28" s="83" t="s">
        <v>81</v>
      </c>
      <c r="M28" s="83" t="s">
        <v>1311</v>
      </c>
      <c r="N28" s="15">
        <f t="shared" si="4"/>
        <v>100</v>
      </c>
      <c r="O28" s="83" t="str">
        <f t="shared" si="2"/>
        <v>头目货币</v>
      </c>
      <c r="P28" s="15" t="str">
        <f t="shared" si="3"/>
        <v>10</v>
      </c>
    </row>
    <row r="29" spans="1:16" s="74" customFormat="1">
      <c r="B29" s="4">
        <v>501032</v>
      </c>
      <c r="C29" s="15" t="str">
        <f t="shared" si="0"/>
        <v>罗杰碎片</v>
      </c>
      <c r="D29" s="83"/>
      <c r="E29" s="83" t="s">
        <v>17</v>
      </c>
      <c r="F29" s="83" t="s">
        <v>48</v>
      </c>
      <c r="G29" s="83" t="s">
        <v>136</v>
      </c>
      <c r="H29" s="92" t="str">
        <f t="shared" si="1"/>
        <v>罗杰</v>
      </c>
      <c r="I29" s="83"/>
      <c r="J29" s="4" t="s">
        <v>1348</v>
      </c>
      <c r="K29" s="83"/>
      <c r="L29" s="83" t="s">
        <v>81</v>
      </c>
      <c r="M29" s="83" t="s">
        <v>1312</v>
      </c>
      <c r="N29" s="15">
        <f t="shared" si="4"/>
        <v>100</v>
      </c>
      <c r="O29" s="83" t="str">
        <f t="shared" si="2"/>
        <v>头目货币</v>
      </c>
      <c r="P29" s="15" t="str">
        <f t="shared" si="3"/>
        <v>10</v>
      </c>
    </row>
    <row r="30" spans="1:16" s="74" customFormat="1">
      <c r="B30" s="4">
        <v>501033</v>
      </c>
      <c r="C30" s="15" t="str">
        <f t="shared" si="0"/>
        <v>乔治碎片</v>
      </c>
      <c r="D30" s="83"/>
      <c r="E30" s="83" t="s">
        <v>17</v>
      </c>
      <c r="F30" s="83" t="s">
        <v>48</v>
      </c>
      <c r="G30" s="83" t="s">
        <v>136</v>
      </c>
      <c r="H30" s="92" t="str">
        <f t="shared" si="1"/>
        <v>乔治</v>
      </c>
      <c r="I30" s="83"/>
      <c r="J30" s="4" t="s">
        <v>1348</v>
      </c>
      <c r="K30" s="83"/>
      <c r="L30" s="83" t="s">
        <v>81</v>
      </c>
      <c r="M30" s="83" t="s">
        <v>1313</v>
      </c>
      <c r="N30" s="15">
        <f t="shared" si="4"/>
        <v>100</v>
      </c>
      <c r="O30" s="83" t="str">
        <f t="shared" si="2"/>
        <v>头目货币</v>
      </c>
      <c r="P30" s="15" t="str">
        <f t="shared" si="3"/>
        <v>10</v>
      </c>
    </row>
    <row r="31" spans="1:16" s="74" customFormat="1">
      <c r="B31" s="4">
        <v>501034</v>
      </c>
      <c r="C31" s="15" t="str">
        <f t="shared" si="0"/>
        <v>威廉碎片</v>
      </c>
      <c r="D31" s="83"/>
      <c r="E31" s="83" t="s">
        <v>17</v>
      </c>
      <c r="F31" s="83" t="s">
        <v>48</v>
      </c>
      <c r="G31" s="83" t="s">
        <v>136</v>
      </c>
      <c r="H31" s="92" t="str">
        <f t="shared" si="1"/>
        <v>威廉</v>
      </c>
      <c r="I31" s="83"/>
      <c r="J31" s="4" t="s">
        <v>1348</v>
      </c>
      <c r="K31" s="83"/>
      <c r="L31" s="83" t="s">
        <v>81</v>
      </c>
      <c r="M31" s="83" t="s">
        <v>1314</v>
      </c>
      <c r="N31" s="15">
        <f t="shared" si="4"/>
        <v>100</v>
      </c>
      <c r="O31" s="83" t="str">
        <f t="shared" si="2"/>
        <v>头目货币</v>
      </c>
      <c r="P31" s="15" t="str">
        <f t="shared" si="3"/>
        <v>10</v>
      </c>
    </row>
    <row r="32" spans="1:16" s="74" customFormat="1">
      <c r="B32" s="4">
        <v>501035</v>
      </c>
      <c r="C32" s="15" t="str">
        <f t="shared" si="0"/>
        <v>大卫碎片</v>
      </c>
      <c r="D32" s="83"/>
      <c r="E32" s="83" t="s">
        <v>17</v>
      </c>
      <c r="F32" s="83" t="s">
        <v>48</v>
      </c>
      <c r="G32" s="83" t="s">
        <v>240</v>
      </c>
      <c r="H32" s="92" t="str">
        <f t="shared" si="1"/>
        <v>大卫</v>
      </c>
      <c r="I32" s="83"/>
      <c r="J32" s="4" t="s">
        <v>1348</v>
      </c>
      <c r="K32" s="83"/>
      <c r="L32" s="83" t="s">
        <v>81</v>
      </c>
      <c r="M32" s="83" t="s">
        <v>1315</v>
      </c>
      <c r="N32" s="15">
        <f t="shared" si="4"/>
        <v>120</v>
      </c>
      <c r="O32" s="83" t="str">
        <f>IF(G32="红色","头目货币//红色武将精华","头目货币")</f>
        <v>头目货币//红色武将精华</v>
      </c>
      <c r="P32" s="15" t="str">
        <f>IF(G32="紫色","5",IF(G32="红色","20//1","10"))</f>
        <v>20//1</v>
      </c>
    </row>
    <row r="33" spans="1:16" s="74" customFormat="1">
      <c r="B33" s="4">
        <v>501036</v>
      </c>
      <c r="C33" s="15" t="str">
        <f t="shared" si="0"/>
        <v>鬼宗碎片</v>
      </c>
      <c r="D33" s="83"/>
      <c r="E33" s="83" t="s">
        <v>17</v>
      </c>
      <c r="F33" s="83" t="s">
        <v>48</v>
      </c>
      <c r="G33" s="83" t="s">
        <v>240</v>
      </c>
      <c r="H33" s="92" t="str">
        <f t="shared" si="1"/>
        <v>鬼宗</v>
      </c>
      <c r="I33" s="83"/>
      <c r="J33" s="4" t="s">
        <v>1348</v>
      </c>
      <c r="K33" s="83"/>
      <c r="L33" s="83" t="s">
        <v>81</v>
      </c>
      <c r="M33" s="83" t="s">
        <v>1317</v>
      </c>
      <c r="N33" s="15">
        <f t="shared" si="4"/>
        <v>120</v>
      </c>
      <c r="O33" s="83" t="str">
        <f>IF(G33="红色","头目货币//红色武将精华","头目货币")</f>
        <v>头目货币//红色武将精华</v>
      </c>
      <c r="P33" s="15" t="str">
        <f>IF(G33="紫色","5",IF(G33="红色","20//1","10"))</f>
        <v>20//1</v>
      </c>
    </row>
    <row r="34" spans="1:16" s="74" customFormat="1">
      <c r="B34" s="4">
        <v>501037</v>
      </c>
      <c r="C34" s="15" t="str">
        <f t="shared" si="0"/>
        <v>霍尔碎片</v>
      </c>
      <c r="D34" s="83"/>
      <c r="E34" s="83" t="s">
        <v>17</v>
      </c>
      <c r="F34" s="83" t="s">
        <v>48</v>
      </c>
      <c r="G34" s="83" t="s">
        <v>240</v>
      </c>
      <c r="H34" s="92" t="str">
        <f t="shared" si="1"/>
        <v>霍尔</v>
      </c>
      <c r="I34" s="83"/>
      <c r="J34" s="4" t="s">
        <v>1348</v>
      </c>
      <c r="K34" s="83"/>
      <c r="L34" s="83" t="s">
        <v>81</v>
      </c>
      <c r="M34" s="83" t="s">
        <v>1319</v>
      </c>
      <c r="N34" s="15">
        <f t="shared" si="4"/>
        <v>120</v>
      </c>
      <c r="O34" s="83" t="str">
        <f>IF(G34="红色","头目货币//红色武将精华","头目货币")</f>
        <v>头目货币//红色武将精华</v>
      </c>
      <c r="P34" s="15" t="str">
        <f>IF(G34="紫色","5",IF(G34="红色","20//1","10"))</f>
        <v>20//1</v>
      </c>
    </row>
    <row r="35" spans="1:16" s="74" customFormat="1">
      <c r="B35" s="4">
        <v>501038</v>
      </c>
      <c r="C35" s="15" t="str">
        <f t="shared" si="0"/>
        <v>约翰碎片</v>
      </c>
      <c r="D35" s="83"/>
      <c r="E35" s="83" t="s">
        <v>17</v>
      </c>
      <c r="F35" s="83" t="s">
        <v>48</v>
      </c>
      <c r="G35" s="83" t="s">
        <v>240</v>
      </c>
      <c r="H35" s="92" t="str">
        <f t="shared" si="1"/>
        <v>约翰</v>
      </c>
      <c r="I35" s="83"/>
      <c r="J35" s="4" t="s">
        <v>1348</v>
      </c>
      <c r="K35" s="83"/>
      <c r="L35" s="83" t="s">
        <v>81</v>
      </c>
      <c r="M35" s="83" t="s">
        <v>1293</v>
      </c>
      <c r="N35" s="15">
        <f t="shared" si="4"/>
        <v>120</v>
      </c>
      <c r="O35" s="83" t="str">
        <f>IF(G35="红色","头目货币//红色武将精华","头目货币")</f>
        <v>头目货币//红色武将精华</v>
      </c>
      <c r="P35" s="15" t="str">
        <f>IF(G35="紫色","5",IF(G35="红色","20//1","10"))</f>
        <v>20//1</v>
      </c>
    </row>
    <row r="36" spans="1:16" s="74" customFormat="1">
      <c r="B36" s="4">
        <v>501039</v>
      </c>
      <c r="C36" s="15" t="str">
        <f t="shared" si="0"/>
        <v>阿龙碎片</v>
      </c>
      <c r="D36" s="83"/>
      <c r="E36" s="83" t="s">
        <v>17</v>
      </c>
      <c r="F36" s="83" t="s">
        <v>48</v>
      </c>
      <c r="G36" s="83" t="s">
        <v>173</v>
      </c>
      <c r="H36" s="92" t="str">
        <f t="shared" si="1"/>
        <v>阿龙</v>
      </c>
      <c r="I36" s="83"/>
      <c r="J36" s="4" t="s">
        <v>1348</v>
      </c>
      <c r="K36" s="83"/>
      <c r="L36" s="83" t="s">
        <v>81</v>
      </c>
      <c r="M36" s="83" t="s">
        <v>1322</v>
      </c>
      <c r="N36" s="15">
        <f t="shared" si="4"/>
        <v>80</v>
      </c>
      <c r="O36" s="83" t="str">
        <f t="shared" si="2"/>
        <v>头目货币</v>
      </c>
      <c r="P36" s="15" t="str">
        <f t="shared" si="3"/>
        <v>5</v>
      </c>
    </row>
    <row r="37" spans="1:16" s="74" customFormat="1">
      <c r="B37" s="4">
        <v>501040</v>
      </c>
      <c r="C37" s="15" t="str">
        <f t="shared" si="0"/>
        <v>叶莲碎片</v>
      </c>
      <c r="D37" s="83"/>
      <c r="E37" s="83" t="s">
        <v>17</v>
      </c>
      <c r="F37" s="83" t="s">
        <v>48</v>
      </c>
      <c r="G37" s="83" t="s">
        <v>173</v>
      </c>
      <c r="H37" s="92" t="str">
        <f t="shared" si="1"/>
        <v>叶莲</v>
      </c>
      <c r="I37" s="83"/>
      <c r="J37" s="4" t="s">
        <v>1348</v>
      </c>
      <c r="K37" s="83"/>
      <c r="L37" s="83" t="s">
        <v>81</v>
      </c>
      <c r="M37" s="83" t="s">
        <v>1324</v>
      </c>
      <c r="N37" s="15">
        <f t="shared" si="4"/>
        <v>80</v>
      </c>
      <c r="O37" s="83" t="str">
        <f t="shared" si="2"/>
        <v>头目货币</v>
      </c>
      <c r="P37" s="15" t="str">
        <f t="shared" si="3"/>
        <v>5</v>
      </c>
    </row>
    <row r="38" spans="1:16">
      <c r="B38" s="4">
        <v>501041</v>
      </c>
      <c r="C38" s="15" t="str">
        <f t="shared" si="0"/>
        <v>肖恩碎片</v>
      </c>
      <c r="D38" s="83"/>
      <c r="E38" s="83" t="s">
        <v>17</v>
      </c>
      <c r="F38" s="83" t="s">
        <v>48</v>
      </c>
      <c r="G38" s="83" t="s">
        <v>136</v>
      </c>
      <c r="H38" s="92" t="str">
        <f t="shared" si="1"/>
        <v>肖恩</v>
      </c>
      <c r="J38" s="4" t="s">
        <v>1348</v>
      </c>
      <c r="L38" s="83" t="s">
        <v>81</v>
      </c>
      <c r="M38" s="97" t="s">
        <v>1325</v>
      </c>
      <c r="N38" s="15">
        <f t="shared" si="4"/>
        <v>100</v>
      </c>
      <c r="O38" s="83" t="str">
        <f t="shared" si="2"/>
        <v>头目货币</v>
      </c>
      <c r="P38" s="15" t="str">
        <f t="shared" si="3"/>
        <v>10</v>
      </c>
    </row>
    <row r="39" spans="1:16">
      <c r="B39" s="4">
        <v>501042</v>
      </c>
      <c r="C39" s="15" t="str">
        <f t="shared" si="0"/>
        <v>维克托碎片</v>
      </c>
      <c r="D39" s="83"/>
      <c r="E39" s="83" t="s">
        <v>17</v>
      </c>
      <c r="F39" s="83" t="s">
        <v>48</v>
      </c>
      <c r="G39" s="83" t="s">
        <v>173</v>
      </c>
      <c r="H39" s="92" t="str">
        <f t="shared" si="1"/>
        <v>维克托</v>
      </c>
      <c r="J39" s="4" t="s">
        <v>1348</v>
      </c>
      <c r="L39" s="83" t="s">
        <v>81</v>
      </c>
      <c r="M39" s="98" t="s">
        <v>1327</v>
      </c>
      <c r="N39" s="15">
        <f t="shared" si="4"/>
        <v>80</v>
      </c>
      <c r="O39" s="83" t="str">
        <f t="shared" si="2"/>
        <v>头目货币</v>
      </c>
      <c r="P39" s="15" t="str">
        <f t="shared" si="3"/>
        <v>5</v>
      </c>
    </row>
    <row r="40" spans="1:16">
      <c r="B40" s="4">
        <v>501043</v>
      </c>
      <c r="C40" s="15" t="str">
        <f t="shared" si="0"/>
        <v>梵碎片</v>
      </c>
      <c r="D40" s="83"/>
      <c r="E40" s="83" t="s">
        <v>17</v>
      </c>
      <c r="F40" s="83" t="s">
        <v>48</v>
      </c>
      <c r="G40" s="83" t="s">
        <v>173</v>
      </c>
      <c r="H40" s="92" t="str">
        <f t="shared" si="1"/>
        <v>梵</v>
      </c>
      <c r="J40" s="4" t="s">
        <v>1348</v>
      </c>
      <c r="L40" s="83" t="s">
        <v>81</v>
      </c>
      <c r="M40" s="98" t="s">
        <v>1328</v>
      </c>
      <c r="N40" s="15">
        <f t="shared" si="4"/>
        <v>80</v>
      </c>
      <c r="O40" s="83" t="str">
        <f t="shared" si="2"/>
        <v>头目货币</v>
      </c>
      <c r="P40" s="15" t="str">
        <f t="shared" si="3"/>
        <v>5</v>
      </c>
    </row>
    <row r="41" spans="1:16">
      <c r="B41" s="4">
        <v>501044</v>
      </c>
      <c r="C41" s="15" t="str">
        <f t="shared" si="0"/>
        <v>迪让碎片</v>
      </c>
      <c r="D41" s="83"/>
      <c r="E41" s="83" t="s">
        <v>17</v>
      </c>
      <c r="F41" s="83" t="s">
        <v>48</v>
      </c>
      <c r="G41" s="83" t="s">
        <v>173</v>
      </c>
      <c r="H41" s="92" t="str">
        <f t="shared" si="1"/>
        <v>迪让</v>
      </c>
      <c r="J41" s="4" t="s">
        <v>1348</v>
      </c>
      <c r="L41" s="83" t="s">
        <v>81</v>
      </c>
      <c r="M41" s="98" t="s">
        <v>1329</v>
      </c>
      <c r="N41" s="15">
        <f t="shared" si="4"/>
        <v>80</v>
      </c>
      <c r="O41" s="83" t="str">
        <f t="shared" si="2"/>
        <v>头目货币</v>
      </c>
      <c r="P41" s="15" t="str">
        <f t="shared" si="3"/>
        <v>5</v>
      </c>
    </row>
    <row r="42" spans="1:16">
      <c r="A42" s="84"/>
      <c r="B42" s="4">
        <v>501045</v>
      </c>
      <c r="C42" s="15" t="str">
        <f t="shared" si="0"/>
        <v>萨米特碎片</v>
      </c>
      <c r="D42" s="83"/>
      <c r="E42" s="83" t="s">
        <v>17</v>
      </c>
      <c r="F42" s="83" t="s">
        <v>48</v>
      </c>
      <c r="G42" s="83" t="s">
        <v>173</v>
      </c>
      <c r="H42" s="92" t="str">
        <f t="shared" si="1"/>
        <v>萨米特</v>
      </c>
      <c r="J42" s="4" t="s">
        <v>1348</v>
      </c>
      <c r="L42" s="83" t="s">
        <v>81</v>
      </c>
      <c r="M42" s="98" t="s">
        <v>1330</v>
      </c>
      <c r="N42" s="15">
        <f t="shared" si="4"/>
        <v>80</v>
      </c>
      <c r="O42" s="83" t="str">
        <f t="shared" si="2"/>
        <v>头目货币</v>
      </c>
      <c r="P42" s="15" t="str">
        <f t="shared" si="3"/>
        <v>5</v>
      </c>
    </row>
    <row r="43" spans="1:16">
      <c r="B43" s="4">
        <v>501046</v>
      </c>
      <c r="C43" s="15" t="str">
        <f t="shared" si="0"/>
        <v>LE碎片</v>
      </c>
      <c r="D43" s="83"/>
      <c r="E43" s="83" t="s">
        <v>17</v>
      </c>
      <c r="F43" s="83" t="s">
        <v>48</v>
      </c>
      <c r="G43" s="83" t="s">
        <v>173</v>
      </c>
      <c r="H43" s="92" t="str">
        <f t="shared" si="1"/>
        <v>LE</v>
      </c>
      <c r="J43" s="4" t="s">
        <v>1348</v>
      </c>
      <c r="L43" s="83" t="s">
        <v>81</v>
      </c>
      <c r="M43" s="97" t="s">
        <v>1332</v>
      </c>
      <c r="N43" s="15">
        <f t="shared" si="4"/>
        <v>80</v>
      </c>
      <c r="O43" s="83" t="str">
        <f t="shared" si="2"/>
        <v>头目货币</v>
      </c>
      <c r="P43" s="15" t="str">
        <f t="shared" si="3"/>
        <v>5</v>
      </c>
    </row>
    <row r="44" spans="1:16">
      <c r="B44" s="4">
        <v>501047</v>
      </c>
      <c r="C44" s="15" t="str">
        <f t="shared" si="0"/>
        <v>伊万碎片</v>
      </c>
      <c r="D44" s="83"/>
      <c r="E44" s="83" t="s">
        <v>17</v>
      </c>
      <c r="F44" s="83" t="s">
        <v>48</v>
      </c>
      <c r="G44" s="83" t="s">
        <v>173</v>
      </c>
      <c r="H44" s="92" t="str">
        <f t="shared" si="1"/>
        <v>伊万</v>
      </c>
      <c r="J44" s="4" t="s">
        <v>1348</v>
      </c>
      <c r="L44" s="83" t="s">
        <v>81</v>
      </c>
      <c r="M44" s="98" t="s">
        <v>1333</v>
      </c>
      <c r="N44" s="15">
        <f t="shared" si="4"/>
        <v>80</v>
      </c>
      <c r="O44" s="83" t="str">
        <f t="shared" si="2"/>
        <v>头目货币</v>
      </c>
      <c r="P44" s="15" t="str">
        <f t="shared" si="3"/>
        <v>5</v>
      </c>
    </row>
    <row r="45" spans="1:16">
      <c r="B45" s="4">
        <v>501048</v>
      </c>
      <c r="C45" s="15" t="str">
        <f t="shared" si="0"/>
        <v>克里斯碎片</v>
      </c>
      <c r="D45" s="83"/>
      <c r="E45" s="83" t="s">
        <v>17</v>
      </c>
      <c r="F45" s="83" t="s">
        <v>48</v>
      </c>
      <c r="G45" s="83" t="s">
        <v>136</v>
      </c>
      <c r="H45" s="92" t="str">
        <f t="shared" si="1"/>
        <v>克里斯</v>
      </c>
      <c r="J45" s="4" t="s">
        <v>1348</v>
      </c>
      <c r="L45" s="83" t="s">
        <v>81</v>
      </c>
      <c r="M45" s="97" t="s">
        <v>1334</v>
      </c>
      <c r="N45" s="15">
        <f t="shared" si="4"/>
        <v>100</v>
      </c>
      <c r="O45" s="83" t="str">
        <f t="shared" si="2"/>
        <v>头目货币</v>
      </c>
      <c r="P45" s="15" t="str">
        <f t="shared" si="3"/>
        <v>10</v>
      </c>
    </row>
    <row r="46" spans="1:16">
      <c r="B46" s="4">
        <v>501049</v>
      </c>
      <c r="C46" s="15" t="str">
        <f t="shared" si="0"/>
        <v>比尔碎片</v>
      </c>
      <c r="D46" s="83"/>
      <c r="E46" s="83" t="s">
        <v>17</v>
      </c>
      <c r="F46" s="83" t="s">
        <v>48</v>
      </c>
      <c r="G46" s="83" t="s">
        <v>173</v>
      </c>
      <c r="H46" s="92" t="str">
        <f t="shared" si="1"/>
        <v>比尔</v>
      </c>
      <c r="J46" s="4" t="s">
        <v>1348</v>
      </c>
      <c r="L46" s="83" t="s">
        <v>81</v>
      </c>
      <c r="M46" s="98" t="s">
        <v>1336</v>
      </c>
      <c r="N46" s="15">
        <f t="shared" si="4"/>
        <v>80</v>
      </c>
      <c r="O46" s="83" t="str">
        <f t="shared" si="2"/>
        <v>头目货币</v>
      </c>
      <c r="P46" s="15" t="str">
        <f t="shared" si="3"/>
        <v>5</v>
      </c>
    </row>
    <row r="47" spans="1:16">
      <c r="A47" s="84"/>
      <c r="B47" s="4">
        <v>501050</v>
      </c>
      <c r="C47" s="15" t="str">
        <f t="shared" si="0"/>
        <v>扎西罗碎片</v>
      </c>
      <c r="D47" s="83"/>
      <c r="E47" s="83" t="s">
        <v>17</v>
      </c>
      <c r="F47" s="83" t="s">
        <v>48</v>
      </c>
      <c r="G47" s="83" t="s">
        <v>136</v>
      </c>
      <c r="H47" s="92" t="str">
        <f t="shared" si="1"/>
        <v>扎西罗</v>
      </c>
      <c r="J47" s="4" t="s">
        <v>1348</v>
      </c>
      <c r="L47" s="83" t="s">
        <v>81</v>
      </c>
      <c r="M47" s="97" t="s">
        <v>1337</v>
      </c>
      <c r="N47" s="15">
        <f t="shared" si="4"/>
        <v>100</v>
      </c>
      <c r="O47" s="83" t="str">
        <f t="shared" si="2"/>
        <v>头目货币</v>
      </c>
      <c r="P47" s="15" t="str">
        <f t="shared" si="3"/>
        <v>10</v>
      </c>
    </row>
    <row r="48" spans="1:16">
      <c r="B48" s="4">
        <v>501051</v>
      </c>
      <c r="C48" s="15" t="str">
        <f t="shared" si="0"/>
        <v>艾伦碎片</v>
      </c>
      <c r="D48" s="83"/>
      <c r="E48" s="83" t="s">
        <v>17</v>
      </c>
      <c r="F48" s="83" t="s">
        <v>48</v>
      </c>
      <c r="G48" s="83" t="s">
        <v>136</v>
      </c>
      <c r="H48" s="92" t="str">
        <f t="shared" si="1"/>
        <v>艾伦</v>
      </c>
      <c r="J48" s="4" t="s">
        <v>1348</v>
      </c>
      <c r="L48" s="83" t="s">
        <v>81</v>
      </c>
      <c r="M48" s="97" t="s">
        <v>1338</v>
      </c>
      <c r="N48" s="15">
        <f t="shared" si="4"/>
        <v>100</v>
      </c>
      <c r="O48" s="83" t="str">
        <f t="shared" si="2"/>
        <v>头目货币</v>
      </c>
      <c r="P48" s="15" t="str">
        <f t="shared" si="3"/>
        <v>10</v>
      </c>
    </row>
    <row r="49" spans="1:16">
      <c r="B49" s="4">
        <v>501052</v>
      </c>
      <c r="C49" s="15" t="str">
        <f t="shared" si="0"/>
        <v>乔瑟夫碎片</v>
      </c>
      <c r="D49" s="83"/>
      <c r="E49" s="83" t="s">
        <v>17</v>
      </c>
      <c r="F49" s="83" t="s">
        <v>48</v>
      </c>
      <c r="G49" s="83" t="s">
        <v>173</v>
      </c>
      <c r="H49" s="92" t="str">
        <f t="shared" si="1"/>
        <v>乔瑟夫</v>
      </c>
      <c r="J49" s="4" t="s">
        <v>1348</v>
      </c>
      <c r="L49" s="83" t="s">
        <v>81</v>
      </c>
      <c r="M49" s="98" t="s">
        <v>1339</v>
      </c>
      <c r="N49" s="15">
        <f t="shared" si="4"/>
        <v>80</v>
      </c>
      <c r="O49" s="83" t="str">
        <f t="shared" si="2"/>
        <v>头目货币</v>
      </c>
      <c r="P49" s="15" t="str">
        <f t="shared" si="3"/>
        <v>5</v>
      </c>
    </row>
    <row r="50" spans="1:16">
      <c r="A50" s="84"/>
      <c r="B50" s="4">
        <v>501053</v>
      </c>
      <c r="C50" s="15" t="str">
        <f t="shared" si="0"/>
        <v>欧文碎片</v>
      </c>
      <c r="D50" s="83"/>
      <c r="E50" s="83" t="s">
        <v>17</v>
      </c>
      <c r="F50" s="83" t="s">
        <v>48</v>
      </c>
      <c r="G50" s="83" t="s">
        <v>173</v>
      </c>
      <c r="H50" s="92" t="str">
        <f t="shared" si="1"/>
        <v>欧文</v>
      </c>
      <c r="J50" s="4" t="s">
        <v>1348</v>
      </c>
      <c r="L50" s="83" t="s">
        <v>81</v>
      </c>
      <c r="M50" s="98" t="s">
        <v>1340</v>
      </c>
      <c r="N50" s="15">
        <f t="shared" si="4"/>
        <v>80</v>
      </c>
      <c r="O50" s="83" t="str">
        <f t="shared" si="2"/>
        <v>头目货币</v>
      </c>
      <c r="P50" s="15" t="str">
        <f t="shared" si="3"/>
        <v>5</v>
      </c>
    </row>
    <row r="51" spans="1:16">
      <c r="B51" s="4">
        <v>501054</v>
      </c>
      <c r="C51" s="15" t="str">
        <f t="shared" si="0"/>
        <v>韩朴仁碎片</v>
      </c>
      <c r="D51" s="83"/>
      <c r="E51" s="83" t="s">
        <v>17</v>
      </c>
      <c r="F51" s="83" t="s">
        <v>48</v>
      </c>
      <c r="G51" s="83" t="s">
        <v>173</v>
      </c>
      <c r="H51" s="92" t="str">
        <f t="shared" si="1"/>
        <v>韩朴仁</v>
      </c>
      <c r="J51" s="4" t="s">
        <v>1348</v>
      </c>
      <c r="L51" s="83" t="s">
        <v>81</v>
      </c>
      <c r="M51" s="98" t="s">
        <v>1341</v>
      </c>
      <c r="N51" s="15">
        <f t="shared" si="4"/>
        <v>80</v>
      </c>
      <c r="O51" s="83" t="str">
        <f t="shared" si="2"/>
        <v>头目货币</v>
      </c>
      <c r="P51" s="15" t="str">
        <f t="shared" si="3"/>
        <v>5</v>
      </c>
    </row>
    <row r="52" spans="1:16">
      <c r="B52" s="4">
        <v>501055</v>
      </c>
      <c r="C52" s="15" t="str">
        <f t="shared" si="0"/>
        <v>巴赫碎片</v>
      </c>
      <c r="D52" s="83"/>
      <c r="E52" s="83" t="s">
        <v>17</v>
      </c>
      <c r="F52" s="83" t="s">
        <v>48</v>
      </c>
      <c r="G52" s="83" t="s">
        <v>173</v>
      </c>
      <c r="H52" s="92" t="str">
        <f t="shared" si="1"/>
        <v>巴赫</v>
      </c>
      <c r="J52" s="4" t="s">
        <v>1348</v>
      </c>
      <c r="L52" s="83" t="s">
        <v>81</v>
      </c>
      <c r="M52" s="98" t="s">
        <v>1342</v>
      </c>
      <c r="N52" s="15">
        <f t="shared" si="4"/>
        <v>80</v>
      </c>
      <c r="O52" s="83" t="str">
        <f t="shared" si="2"/>
        <v>头目货币</v>
      </c>
      <c r="P52" s="15" t="str">
        <f t="shared" si="3"/>
        <v>5</v>
      </c>
    </row>
    <row r="53" spans="1:16">
      <c r="B53" s="4">
        <v>501056</v>
      </c>
      <c r="C53" s="15" t="str">
        <f t="shared" si="0"/>
        <v>但丁碎片</v>
      </c>
      <c r="D53" s="83"/>
      <c r="E53" s="83" t="s">
        <v>17</v>
      </c>
      <c r="F53" s="83" t="s">
        <v>48</v>
      </c>
      <c r="G53" s="83" t="s">
        <v>173</v>
      </c>
      <c r="H53" s="92" t="str">
        <f t="shared" si="1"/>
        <v>但丁</v>
      </c>
      <c r="J53" s="4" t="s">
        <v>1348</v>
      </c>
      <c r="L53" s="83" t="s">
        <v>81</v>
      </c>
      <c r="M53" s="98" t="s">
        <v>1343</v>
      </c>
      <c r="N53" s="15">
        <f t="shared" si="4"/>
        <v>80</v>
      </c>
      <c r="O53" s="83" t="str">
        <f t="shared" si="2"/>
        <v>头目货币</v>
      </c>
      <c r="P53" s="15" t="str">
        <f t="shared" si="3"/>
        <v>5</v>
      </c>
    </row>
    <row r="54" spans="1:16">
      <c r="B54" s="4">
        <v>501057</v>
      </c>
      <c r="C54" s="15" t="str">
        <f t="shared" si="0"/>
        <v>远藤银次碎片</v>
      </c>
      <c r="D54" s="83"/>
      <c r="E54" s="83" t="s">
        <v>17</v>
      </c>
      <c r="F54" s="83" t="s">
        <v>48</v>
      </c>
      <c r="G54" s="83" t="s">
        <v>136</v>
      </c>
      <c r="H54" s="92" t="str">
        <f t="shared" si="1"/>
        <v>远藤银次</v>
      </c>
      <c r="J54" s="4" t="s">
        <v>1348</v>
      </c>
      <c r="L54" s="83" t="s">
        <v>81</v>
      </c>
      <c r="M54" s="97" t="s">
        <v>1344</v>
      </c>
      <c r="N54" s="15">
        <f t="shared" si="4"/>
        <v>100</v>
      </c>
      <c r="O54" s="83" t="str">
        <f t="shared" si="2"/>
        <v>头目货币</v>
      </c>
      <c r="P54" s="15" t="str">
        <f t="shared" si="3"/>
        <v>10</v>
      </c>
    </row>
  </sheetData>
  <mergeCells count="1">
    <mergeCell ref="O3:P3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pane xSplit="4" ySplit="6" topLeftCell="E7" activePane="bottomRight" state="frozen"/>
      <selection pane="topRight"/>
      <selection pane="bottomLeft"/>
      <selection pane="bottomRight" activeCell="H11" sqref="H11"/>
    </sheetView>
  </sheetViews>
  <sheetFormatPr defaultColWidth="9" defaultRowHeight="15.6"/>
  <cols>
    <col min="1" max="1" width="13.59765625" style="37" customWidth="1"/>
    <col min="2" max="2" width="7.3984375" style="37" customWidth="1"/>
    <col min="3" max="4" width="8.59765625" style="37" customWidth="1"/>
    <col min="5" max="5" width="22.296875" style="37" customWidth="1"/>
    <col min="6" max="6" width="16.69921875" style="37" customWidth="1"/>
    <col min="7" max="7" width="14.69921875" style="37" customWidth="1"/>
    <col min="8" max="8" width="16.69921875" style="37" customWidth="1"/>
    <col min="9" max="9" width="9.3984375" style="37" customWidth="1"/>
    <col min="10" max="10" width="15.3984375" style="37" customWidth="1"/>
    <col min="11" max="12" width="12.19921875" style="37" customWidth="1"/>
    <col min="13" max="13" width="39.5" style="37" customWidth="1"/>
    <col min="14" max="14" width="11.69921875" style="37" customWidth="1"/>
    <col min="15" max="15" width="12.3984375" style="37" customWidth="1"/>
    <col min="16" max="16" width="14.69921875" style="37" customWidth="1"/>
    <col min="17" max="17" width="16.19921875" style="37" customWidth="1"/>
    <col min="18" max="18" width="61.59765625" style="37" customWidth="1"/>
    <col min="19" max="19" width="19.5" style="37" customWidth="1"/>
    <col min="20" max="20" width="16.19921875" style="37" customWidth="1"/>
    <col min="21" max="21" width="17.69921875" style="37" customWidth="1"/>
    <col min="22" max="22" width="50.8984375" style="37" customWidth="1"/>
    <col min="23" max="23" width="196.3984375" style="37" customWidth="1"/>
    <col min="24" max="24" width="13" style="37" customWidth="1"/>
    <col min="25" max="25" width="15.3984375" style="37" customWidth="1"/>
    <col min="26" max="26" width="13" style="37" customWidth="1"/>
    <col min="27" max="27" width="16.19921875" style="37" customWidth="1"/>
    <col min="28" max="28" width="32.796875" style="37" customWidth="1"/>
    <col min="29" max="29" width="27.3984375" style="37" customWidth="1"/>
    <col min="30" max="30" width="22.19921875" style="37" customWidth="1"/>
    <col min="31" max="31" width="20.19921875" style="37" customWidth="1"/>
    <col min="32" max="16384" width="9" style="37"/>
  </cols>
  <sheetData>
    <row r="1" spans="1:31">
      <c r="I1" s="37" t="s">
        <v>1349</v>
      </c>
      <c r="R1" s="65" t="s">
        <v>1350</v>
      </c>
    </row>
    <row r="2" spans="1:31">
      <c r="I2" s="61"/>
      <c r="J2" s="61"/>
      <c r="P2" s="63" t="s">
        <v>1351</v>
      </c>
      <c r="Q2" s="61"/>
      <c r="R2" s="61"/>
      <c r="T2" s="63" t="s">
        <v>1352</v>
      </c>
      <c r="U2" s="61"/>
      <c r="V2" s="61"/>
      <c r="W2" s="61"/>
    </row>
    <row r="3" spans="1:31">
      <c r="A3" s="38" t="s">
        <v>0</v>
      </c>
      <c r="B3" s="39" t="s">
        <v>111</v>
      </c>
      <c r="C3" s="39" t="s">
        <v>2</v>
      </c>
      <c r="D3" s="39" t="s">
        <v>112</v>
      </c>
      <c r="E3" s="39" t="s">
        <v>12</v>
      </c>
      <c r="F3" s="39" t="s">
        <v>113</v>
      </c>
      <c r="G3" s="39" t="s">
        <v>114</v>
      </c>
      <c r="H3" s="39" t="s">
        <v>1353</v>
      </c>
      <c r="I3" s="39" t="s">
        <v>824</v>
      </c>
      <c r="J3" s="39" t="s">
        <v>1354</v>
      </c>
      <c r="K3" s="39" t="s">
        <v>71</v>
      </c>
      <c r="L3" s="39" t="s">
        <v>959</v>
      </c>
      <c r="M3" s="39" t="s">
        <v>115</v>
      </c>
      <c r="N3" s="39" t="s">
        <v>1355</v>
      </c>
      <c r="O3" s="39" t="s">
        <v>1197</v>
      </c>
      <c r="P3" s="64" t="s">
        <v>1356</v>
      </c>
      <c r="Q3" s="64" t="s">
        <v>1357</v>
      </c>
      <c r="R3" s="64" t="s">
        <v>1358</v>
      </c>
      <c r="S3" s="64" t="s">
        <v>1359</v>
      </c>
      <c r="T3" s="66" t="s">
        <v>1360</v>
      </c>
      <c r="U3" s="66" t="s">
        <v>1361</v>
      </c>
      <c r="V3" s="66" t="s">
        <v>1362</v>
      </c>
      <c r="W3" s="66" t="s">
        <v>1363</v>
      </c>
      <c r="X3" s="39" t="s">
        <v>1364</v>
      </c>
      <c r="Y3" s="39" t="s">
        <v>1365</v>
      </c>
      <c r="Z3" s="39" t="s">
        <v>1366</v>
      </c>
      <c r="AA3" s="39" t="s">
        <v>1367</v>
      </c>
      <c r="AB3" s="39" t="s">
        <v>1368</v>
      </c>
      <c r="AC3" s="39" t="s">
        <v>1369</v>
      </c>
      <c r="AD3" s="67" t="s">
        <v>962</v>
      </c>
      <c r="AE3" s="68"/>
    </row>
    <row r="4" spans="1:31">
      <c r="A4" s="38" t="s">
        <v>120</v>
      </c>
      <c r="B4" s="39" t="s">
        <v>5</v>
      </c>
      <c r="C4" s="39" t="s">
        <v>6</v>
      </c>
      <c r="D4" s="39" t="s">
        <v>7</v>
      </c>
      <c r="E4" s="39" t="s">
        <v>121</v>
      </c>
      <c r="F4" s="39" t="s">
        <v>122</v>
      </c>
      <c r="G4" s="39" t="s">
        <v>123</v>
      </c>
      <c r="H4" s="39" t="s">
        <v>1370</v>
      </c>
      <c r="I4" s="39" t="s">
        <v>827</v>
      </c>
      <c r="J4" s="39" t="s">
        <v>1371</v>
      </c>
      <c r="K4" s="39" t="s">
        <v>76</v>
      </c>
      <c r="L4" s="39" t="s">
        <v>1372</v>
      </c>
      <c r="M4" s="39" t="s">
        <v>124</v>
      </c>
      <c r="N4" s="39" t="s">
        <v>1373</v>
      </c>
      <c r="O4" s="39" t="s">
        <v>1199</v>
      </c>
      <c r="P4" s="64" t="s">
        <v>1374</v>
      </c>
      <c r="Q4" s="64" t="s">
        <v>1375</v>
      </c>
      <c r="R4" s="64" t="s">
        <v>1376</v>
      </c>
      <c r="S4" s="64" t="s">
        <v>1377</v>
      </c>
      <c r="T4" s="66" t="s">
        <v>1378</v>
      </c>
      <c r="U4" s="66" t="s">
        <v>1379</v>
      </c>
      <c r="V4" s="66" t="s">
        <v>1380</v>
      </c>
      <c r="W4" s="66" t="s">
        <v>1381</v>
      </c>
      <c r="X4" s="39" t="s">
        <v>1382</v>
      </c>
      <c r="Y4" s="39" t="s">
        <v>1383</v>
      </c>
      <c r="Z4" s="39" t="s">
        <v>1384</v>
      </c>
      <c r="AA4" s="39" t="s">
        <v>1385</v>
      </c>
      <c r="AB4" s="39" t="s">
        <v>1386</v>
      </c>
      <c r="AC4" s="39" t="s">
        <v>1387</v>
      </c>
      <c r="AD4" s="39" t="s">
        <v>968</v>
      </c>
      <c r="AE4" s="39" t="s">
        <v>969</v>
      </c>
    </row>
    <row r="5" spans="1:31">
      <c r="A5" s="39"/>
      <c r="B5" s="39" t="s">
        <v>8</v>
      </c>
      <c r="C5" s="39" t="s">
        <v>9</v>
      </c>
      <c r="D5" s="40" t="s">
        <v>59</v>
      </c>
      <c r="E5" s="39" t="s">
        <v>9</v>
      </c>
      <c r="F5" s="39" t="s">
        <v>9</v>
      </c>
      <c r="G5" s="39" t="s">
        <v>9</v>
      </c>
      <c r="H5" s="39" t="s">
        <v>9</v>
      </c>
      <c r="I5" s="39" t="s">
        <v>8</v>
      </c>
      <c r="J5" s="39" t="s">
        <v>8</v>
      </c>
      <c r="K5" s="39" t="s">
        <v>9</v>
      </c>
      <c r="L5" s="39" t="s">
        <v>9</v>
      </c>
      <c r="M5" s="40" t="s">
        <v>59</v>
      </c>
      <c r="N5" s="39" t="s">
        <v>9</v>
      </c>
      <c r="O5" s="39" t="s">
        <v>9</v>
      </c>
      <c r="P5" s="64" t="s">
        <v>9</v>
      </c>
      <c r="Q5" s="64" t="s">
        <v>60</v>
      </c>
      <c r="R5" s="64" t="s">
        <v>1054</v>
      </c>
      <c r="S5" s="64" t="s">
        <v>1054</v>
      </c>
      <c r="T5" s="66" t="s">
        <v>60</v>
      </c>
      <c r="U5" s="66" t="s">
        <v>1054</v>
      </c>
      <c r="V5" s="66" t="s">
        <v>227</v>
      </c>
      <c r="W5" s="66" t="s">
        <v>60</v>
      </c>
      <c r="X5" s="39" t="s">
        <v>9</v>
      </c>
      <c r="Y5" s="39" t="s">
        <v>9</v>
      </c>
      <c r="Z5" s="39" t="s">
        <v>9</v>
      </c>
      <c r="AA5" s="39" t="s">
        <v>9</v>
      </c>
      <c r="AB5" s="39" t="s">
        <v>227</v>
      </c>
      <c r="AC5" s="39" t="s">
        <v>227</v>
      </c>
      <c r="AD5" s="39" t="s">
        <v>60</v>
      </c>
      <c r="AE5" s="39" t="s">
        <v>227</v>
      </c>
    </row>
    <row r="6" spans="1:31">
      <c r="A6" s="39" t="s">
        <v>10</v>
      </c>
      <c r="B6" s="39" t="s">
        <v>11</v>
      </c>
      <c r="C6" s="39" t="s">
        <v>131</v>
      </c>
      <c r="D6" s="39"/>
      <c r="E6" s="39" t="s">
        <v>28</v>
      </c>
      <c r="F6" s="39" t="s">
        <v>132</v>
      </c>
      <c r="G6" s="39" t="s">
        <v>133</v>
      </c>
      <c r="H6" s="39" t="s">
        <v>1388</v>
      </c>
      <c r="I6" s="39"/>
      <c r="J6" s="39"/>
      <c r="K6" s="39" t="s">
        <v>79</v>
      </c>
      <c r="L6" s="39" t="s">
        <v>79</v>
      </c>
      <c r="M6" s="39"/>
      <c r="N6" s="39" t="s">
        <v>1389</v>
      </c>
      <c r="O6" s="39" t="s">
        <v>134</v>
      </c>
      <c r="P6" s="64" t="s">
        <v>1390</v>
      </c>
      <c r="Q6" s="64" t="s">
        <v>135</v>
      </c>
      <c r="R6" s="64" t="s">
        <v>1391</v>
      </c>
      <c r="S6" s="64" t="s">
        <v>1391</v>
      </c>
      <c r="T6" s="66" t="s">
        <v>135</v>
      </c>
      <c r="U6" s="66" t="s">
        <v>1392</v>
      </c>
      <c r="V6" s="66"/>
      <c r="W6" s="66" t="s">
        <v>1393</v>
      </c>
      <c r="X6" s="39" t="s">
        <v>1390</v>
      </c>
      <c r="Y6" s="39" t="s">
        <v>1390</v>
      </c>
      <c r="Z6" s="39" t="s">
        <v>1390</v>
      </c>
      <c r="AA6" s="39" t="s">
        <v>135</v>
      </c>
      <c r="AB6" s="39"/>
      <c r="AC6" s="39" t="s">
        <v>1394</v>
      </c>
      <c r="AD6" s="39" t="s">
        <v>134</v>
      </c>
      <c r="AE6" s="39" t="s">
        <v>970</v>
      </c>
    </row>
    <row r="7" spans="1:31" s="32" customFormat="1">
      <c r="B7" s="41">
        <v>601014</v>
      </c>
      <c r="C7" s="42" t="s">
        <v>1395</v>
      </c>
      <c r="D7" s="42" t="s">
        <v>1396</v>
      </c>
      <c r="E7" s="41" t="s">
        <v>16</v>
      </c>
      <c r="F7" s="41" t="s">
        <v>16</v>
      </c>
      <c r="G7" s="51" t="s">
        <v>139</v>
      </c>
      <c r="H7" s="52" t="s">
        <v>1397</v>
      </c>
      <c r="K7" s="42" t="s">
        <v>1395</v>
      </c>
      <c r="L7" s="62" t="s">
        <v>1398</v>
      </c>
      <c r="M7" s="52" t="s">
        <v>1399</v>
      </c>
      <c r="N7" s="52" t="s">
        <v>1400</v>
      </c>
      <c r="O7" s="41" t="s">
        <v>1401</v>
      </c>
      <c r="P7" s="41" t="s">
        <v>1402</v>
      </c>
      <c r="Q7" s="41" t="s">
        <v>1403</v>
      </c>
      <c r="R7" s="41">
        <v>100</v>
      </c>
      <c r="S7" s="41">
        <v>7.25</v>
      </c>
      <c r="T7" s="41" t="s">
        <v>1404</v>
      </c>
      <c r="U7" s="41" t="s">
        <v>1405</v>
      </c>
      <c r="V7" s="41"/>
      <c r="W7" s="41"/>
      <c r="X7" s="41" t="s">
        <v>1406</v>
      </c>
      <c r="Y7" s="41" t="s">
        <v>1365</v>
      </c>
      <c r="Z7" s="41" t="s">
        <v>1407</v>
      </c>
      <c r="AA7" s="41" t="s">
        <v>1403</v>
      </c>
      <c r="AB7" s="41" t="s">
        <v>1408</v>
      </c>
      <c r="AC7" s="41" t="s">
        <v>1408</v>
      </c>
      <c r="AD7" s="69" t="s">
        <v>1409</v>
      </c>
      <c r="AE7" s="69" t="s">
        <v>1410</v>
      </c>
    </row>
    <row r="8" spans="1:31" s="32" customFormat="1">
      <c r="B8" s="41">
        <v>601015</v>
      </c>
      <c r="C8" s="42" t="s">
        <v>1411</v>
      </c>
      <c r="D8" s="42" t="s">
        <v>1412</v>
      </c>
      <c r="E8" s="41" t="s">
        <v>16</v>
      </c>
      <c r="F8" s="41" t="s">
        <v>16</v>
      </c>
      <c r="G8" s="51" t="s">
        <v>139</v>
      </c>
      <c r="H8" s="52" t="s">
        <v>1413</v>
      </c>
      <c r="K8" s="42" t="s">
        <v>1411</v>
      </c>
      <c r="L8" s="62" t="s">
        <v>1414</v>
      </c>
      <c r="M8" s="52" t="s">
        <v>1415</v>
      </c>
      <c r="N8" s="52" t="s">
        <v>1400</v>
      </c>
      <c r="O8" s="41" t="s">
        <v>1416</v>
      </c>
      <c r="P8" s="41" t="s">
        <v>1402</v>
      </c>
      <c r="Q8" s="41" t="s">
        <v>1417</v>
      </c>
      <c r="R8" s="41">
        <v>750</v>
      </c>
      <c r="S8" s="41">
        <v>54.375</v>
      </c>
      <c r="T8" s="41" t="s">
        <v>1418</v>
      </c>
      <c r="U8" s="41" t="s">
        <v>1419</v>
      </c>
      <c r="V8" s="41"/>
      <c r="W8" s="41"/>
      <c r="X8" s="41" t="s">
        <v>1406</v>
      </c>
      <c r="Y8" s="41" t="s">
        <v>1365</v>
      </c>
      <c r="Z8" s="41" t="s">
        <v>1407</v>
      </c>
      <c r="AA8" s="41" t="s">
        <v>1417</v>
      </c>
      <c r="AB8" s="41" t="s">
        <v>1408</v>
      </c>
      <c r="AC8" s="41" t="s">
        <v>1408</v>
      </c>
      <c r="AD8" s="69" t="s">
        <v>1409</v>
      </c>
      <c r="AE8" s="69" t="s">
        <v>1410</v>
      </c>
    </row>
    <row r="9" spans="1:31" s="32" customFormat="1">
      <c r="B9" s="41">
        <v>601016</v>
      </c>
      <c r="C9" s="42" t="s">
        <v>1420</v>
      </c>
      <c r="D9" s="42" t="s">
        <v>1421</v>
      </c>
      <c r="E9" s="41" t="s">
        <v>16</v>
      </c>
      <c r="F9" s="41" t="s">
        <v>16</v>
      </c>
      <c r="G9" s="51" t="s">
        <v>139</v>
      </c>
      <c r="H9" s="52" t="s">
        <v>1422</v>
      </c>
      <c r="K9" s="42" t="s">
        <v>1420</v>
      </c>
      <c r="L9" s="62" t="s">
        <v>1423</v>
      </c>
      <c r="M9" s="52" t="s">
        <v>1424</v>
      </c>
      <c r="N9" s="52" t="s">
        <v>1400</v>
      </c>
      <c r="O9" s="41" t="s">
        <v>1425</v>
      </c>
      <c r="P9" s="41" t="s">
        <v>1402</v>
      </c>
      <c r="Q9" s="41" t="s">
        <v>1417</v>
      </c>
      <c r="R9" s="41">
        <v>750</v>
      </c>
      <c r="S9" s="41">
        <v>54.375</v>
      </c>
      <c r="T9" s="41" t="s">
        <v>1426</v>
      </c>
      <c r="U9" s="41" t="s">
        <v>1419</v>
      </c>
      <c r="V9" s="41"/>
      <c r="W9" s="41"/>
      <c r="X9" s="41" t="s">
        <v>1406</v>
      </c>
      <c r="Y9" s="41" t="s">
        <v>1365</v>
      </c>
      <c r="Z9" s="41" t="s">
        <v>1407</v>
      </c>
      <c r="AA9" s="41" t="s">
        <v>1417</v>
      </c>
      <c r="AB9" s="41" t="s">
        <v>1408</v>
      </c>
      <c r="AC9" s="41" t="s">
        <v>1408</v>
      </c>
      <c r="AD9" s="69" t="s">
        <v>1409</v>
      </c>
      <c r="AE9" s="69" t="s">
        <v>1410</v>
      </c>
    </row>
    <row r="10" spans="1:31" s="32" customFormat="1">
      <c r="B10" s="41">
        <v>601017</v>
      </c>
      <c r="C10" s="42" t="s">
        <v>1427</v>
      </c>
      <c r="D10" s="42" t="s">
        <v>1428</v>
      </c>
      <c r="E10" s="41" t="s">
        <v>16</v>
      </c>
      <c r="F10" s="41" t="s">
        <v>16</v>
      </c>
      <c r="G10" s="51" t="s">
        <v>139</v>
      </c>
      <c r="H10" s="52" t="s">
        <v>1429</v>
      </c>
      <c r="K10" s="42" t="s">
        <v>1427</v>
      </c>
      <c r="L10" s="62" t="s">
        <v>1430</v>
      </c>
      <c r="M10" s="52" t="s">
        <v>1431</v>
      </c>
      <c r="N10" s="52" t="s">
        <v>1400</v>
      </c>
      <c r="O10" s="41" t="s">
        <v>1432</v>
      </c>
      <c r="P10" s="41" t="s">
        <v>1402</v>
      </c>
      <c r="Q10" s="41" t="s">
        <v>1433</v>
      </c>
      <c r="R10" s="41">
        <v>50</v>
      </c>
      <c r="S10" s="41">
        <v>3.625</v>
      </c>
      <c r="T10" s="41" t="s">
        <v>1434</v>
      </c>
      <c r="U10" s="41" t="s">
        <v>1435</v>
      </c>
      <c r="V10" s="41"/>
      <c r="W10" s="41"/>
      <c r="X10" s="41" t="s">
        <v>1406</v>
      </c>
      <c r="Y10" s="41" t="s">
        <v>1365</v>
      </c>
      <c r="Z10" s="41" t="s">
        <v>1407</v>
      </c>
      <c r="AA10" s="41" t="s">
        <v>1433</v>
      </c>
      <c r="AB10" s="41" t="s">
        <v>1408</v>
      </c>
      <c r="AC10" s="41" t="s">
        <v>1408</v>
      </c>
      <c r="AD10" s="69" t="s">
        <v>1409</v>
      </c>
      <c r="AE10" s="69" t="s">
        <v>1410</v>
      </c>
    </row>
    <row r="11" spans="1:31" s="33" customFormat="1">
      <c r="B11" s="43">
        <v>601018</v>
      </c>
      <c r="C11" s="44" t="s">
        <v>1436</v>
      </c>
      <c r="D11" s="44" t="s">
        <v>1437</v>
      </c>
      <c r="E11" s="43" t="s">
        <v>16</v>
      </c>
      <c r="F11" s="43" t="s">
        <v>16</v>
      </c>
      <c r="G11" s="53" t="s">
        <v>152</v>
      </c>
      <c r="H11" s="54" t="s">
        <v>1397</v>
      </c>
      <c r="K11" s="44" t="s">
        <v>1436</v>
      </c>
      <c r="L11" s="62" t="s">
        <v>1438</v>
      </c>
      <c r="M11" s="54" t="s">
        <v>1439</v>
      </c>
      <c r="N11" s="54" t="s">
        <v>1440</v>
      </c>
      <c r="O11" s="43" t="s">
        <v>1441</v>
      </c>
      <c r="P11" s="43" t="s">
        <v>1402</v>
      </c>
      <c r="Q11" s="43" t="s">
        <v>1403</v>
      </c>
      <c r="R11" s="43">
        <v>120</v>
      </c>
      <c r="S11" s="43">
        <v>8.6999999999999993</v>
      </c>
      <c r="T11" s="43" t="s">
        <v>1404</v>
      </c>
      <c r="U11" s="43" t="s">
        <v>1442</v>
      </c>
      <c r="V11" s="43"/>
      <c r="W11" s="43"/>
      <c r="X11" s="43" t="s">
        <v>1406</v>
      </c>
      <c r="Y11" s="43" t="s">
        <v>1365</v>
      </c>
      <c r="Z11" s="43" t="s">
        <v>1407</v>
      </c>
      <c r="AA11" s="43" t="s">
        <v>1403</v>
      </c>
      <c r="AB11" s="43" t="s">
        <v>1408</v>
      </c>
      <c r="AC11" s="43" t="s">
        <v>1408</v>
      </c>
      <c r="AD11" s="70" t="s">
        <v>1409</v>
      </c>
      <c r="AE11" s="70" t="s">
        <v>1443</v>
      </c>
    </row>
    <row r="12" spans="1:31" s="33" customFormat="1">
      <c r="B12" s="43">
        <v>601019</v>
      </c>
      <c r="C12" s="44" t="s">
        <v>1444</v>
      </c>
      <c r="D12" s="44" t="s">
        <v>1445</v>
      </c>
      <c r="E12" s="43" t="s">
        <v>16</v>
      </c>
      <c r="F12" s="43" t="s">
        <v>16</v>
      </c>
      <c r="G12" s="53" t="s">
        <v>152</v>
      </c>
      <c r="H12" s="54" t="s">
        <v>1413</v>
      </c>
      <c r="K12" s="44" t="s">
        <v>1444</v>
      </c>
      <c r="L12" s="62" t="s">
        <v>1446</v>
      </c>
      <c r="M12" s="54" t="s">
        <v>1447</v>
      </c>
      <c r="N12" s="54" t="s">
        <v>1440</v>
      </c>
      <c r="O12" s="43" t="s">
        <v>1448</v>
      </c>
      <c r="P12" s="43" t="s">
        <v>1402</v>
      </c>
      <c r="Q12" s="43" t="s">
        <v>1417</v>
      </c>
      <c r="R12" s="43">
        <v>900</v>
      </c>
      <c r="S12" s="43">
        <v>65.25</v>
      </c>
      <c r="T12" s="43" t="s">
        <v>1418</v>
      </c>
      <c r="U12" s="43" t="s">
        <v>1449</v>
      </c>
      <c r="V12" s="43"/>
      <c r="W12" s="43"/>
      <c r="X12" s="43" t="s">
        <v>1406</v>
      </c>
      <c r="Y12" s="43" t="s">
        <v>1365</v>
      </c>
      <c r="Z12" s="43" t="s">
        <v>1407</v>
      </c>
      <c r="AA12" s="43" t="s">
        <v>1417</v>
      </c>
      <c r="AB12" s="43" t="s">
        <v>1408</v>
      </c>
      <c r="AC12" s="43" t="s">
        <v>1408</v>
      </c>
      <c r="AD12" s="70" t="s">
        <v>1409</v>
      </c>
      <c r="AE12" s="70" t="s">
        <v>1443</v>
      </c>
    </row>
    <row r="13" spans="1:31" s="33" customFormat="1">
      <c r="B13" s="43">
        <v>601020</v>
      </c>
      <c r="C13" s="44" t="s">
        <v>1450</v>
      </c>
      <c r="D13" s="44" t="s">
        <v>1451</v>
      </c>
      <c r="E13" s="43" t="s">
        <v>16</v>
      </c>
      <c r="F13" s="43" t="s">
        <v>16</v>
      </c>
      <c r="G13" s="53" t="s">
        <v>152</v>
      </c>
      <c r="H13" s="54" t="s">
        <v>1422</v>
      </c>
      <c r="K13" s="44" t="s">
        <v>1450</v>
      </c>
      <c r="L13" s="62" t="s">
        <v>1452</v>
      </c>
      <c r="M13" s="54" t="s">
        <v>1453</v>
      </c>
      <c r="N13" s="54" t="s">
        <v>1440</v>
      </c>
      <c r="O13" s="43" t="s">
        <v>1454</v>
      </c>
      <c r="P13" s="43" t="s">
        <v>1402</v>
      </c>
      <c r="Q13" s="43" t="s">
        <v>1417</v>
      </c>
      <c r="R13" s="43">
        <v>900</v>
      </c>
      <c r="S13" s="43">
        <v>65.25</v>
      </c>
      <c r="T13" s="43" t="s">
        <v>1426</v>
      </c>
      <c r="U13" s="43" t="s">
        <v>1449</v>
      </c>
      <c r="V13" s="43"/>
      <c r="W13" s="43"/>
      <c r="X13" s="43" t="s">
        <v>1406</v>
      </c>
      <c r="Y13" s="43" t="s">
        <v>1365</v>
      </c>
      <c r="Z13" s="43" t="s">
        <v>1407</v>
      </c>
      <c r="AA13" s="43" t="s">
        <v>1417</v>
      </c>
      <c r="AB13" s="43" t="s">
        <v>1408</v>
      </c>
      <c r="AC13" s="43" t="s">
        <v>1408</v>
      </c>
      <c r="AD13" s="70" t="s">
        <v>1409</v>
      </c>
      <c r="AE13" s="70" t="s">
        <v>1443</v>
      </c>
    </row>
    <row r="14" spans="1:31" s="33" customFormat="1">
      <c r="B14" s="43">
        <v>601021</v>
      </c>
      <c r="C14" s="44" t="s">
        <v>1455</v>
      </c>
      <c r="D14" s="44" t="s">
        <v>1456</v>
      </c>
      <c r="E14" s="43" t="s">
        <v>16</v>
      </c>
      <c r="F14" s="43" t="s">
        <v>16</v>
      </c>
      <c r="G14" s="53" t="s">
        <v>152</v>
      </c>
      <c r="H14" s="54" t="s">
        <v>1429</v>
      </c>
      <c r="K14" s="44" t="s">
        <v>1455</v>
      </c>
      <c r="L14" s="62" t="s">
        <v>1457</v>
      </c>
      <c r="M14" s="54" t="s">
        <v>1458</v>
      </c>
      <c r="N14" s="54" t="s">
        <v>1440</v>
      </c>
      <c r="O14" s="43" t="s">
        <v>1459</v>
      </c>
      <c r="P14" s="43" t="s">
        <v>1402</v>
      </c>
      <c r="Q14" s="43" t="s">
        <v>1433</v>
      </c>
      <c r="R14" s="43">
        <v>60</v>
      </c>
      <c r="S14" s="43">
        <v>4.3499999999999996</v>
      </c>
      <c r="T14" s="43" t="s">
        <v>1434</v>
      </c>
      <c r="U14" s="43" t="s">
        <v>1460</v>
      </c>
      <c r="V14" s="43"/>
      <c r="W14" s="43"/>
      <c r="X14" s="43" t="s">
        <v>1406</v>
      </c>
      <c r="Y14" s="43" t="s">
        <v>1365</v>
      </c>
      <c r="Z14" s="43" t="s">
        <v>1407</v>
      </c>
      <c r="AA14" s="43" t="s">
        <v>1433</v>
      </c>
      <c r="AB14" s="43" t="s">
        <v>1408</v>
      </c>
      <c r="AC14" s="43" t="s">
        <v>1408</v>
      </c>
      <c r="AD14" s="70" t="s">
        <v>1409</v>
      </c>
      <c r="AE14" s="70" t="s">
        <v>1443</v>
      </c>
    </row>
    <row r="15" spans="1:31" s="33" customFormat="1">
      <c r="B15" s="43">
        <v>601022</v>
      </c>
      <c r="C15" s="44" t="s">
        <v>1461</v>
      </c>
      <c r="D15" s="44" t="s">
        <v>1462</v>
      </c>
      <c r="E15" s="43" t="s">
        <v>16</v>
      </c>
      <c r="F15" s="43" t="s">
        <v>16</v>
      </c>
      <c r="G15" s="53" t="s">
        <v>152</v>
      </c>
      <c r="H15" s="54" t="s">
        <v>1397</v>
      </c>
      <c r="K15" s="44" t="s">
        <v>1461</v>
      </c>
      <c r="L15" s="62" t="s">
        <v>1463</v>
      </c>
      <c r="M15" s="54" t="s">
        <v>1464</v>
      </c>
      <c r="N15" s="54" t="s">
        <v>1465</v>
      </c>
      <c r="O15" s="43" t="s">
        <v>1466</v>
      </c>
      <c r="P15" s="43" t="s">
        <v>1402</v>
      </c>
      <c r="Q15" s="43" t="s">
        <v>1403</v>
      </c>
      <c r="R15" s="43">
        <v>120</v>
      </c>
      <c r="S15" s="43">
        <v>8.6999999999999993</v>
      </c>
      <c r="T15" s="43" t="s">
        <v>1404</v>
      </c>
      <c r="U15" s="43" t="s">
        <v>1442</v>
      </c>
      <c r="V15" s="43"/>
      <c r="W15" s="43"/>
      <c r="X15" s="43" t="s">
        <v>1406</v>
      </c>
      <c r="Y15" s="43" t="s">
        <v>1365</v>
      </c>
      <c r="Z15" s="43" t="s">
        <v>1407</v>
      </c>
      <c r="AA15" s="43" t="s">
        <v>1403</v>
      </c>
      <c r="AB15" s="43" t="s">
        <v>1408</v>
      </c>
      <c r="AC15" s="43" t="s">
        <v>1408</v>
      </c>
      <c r="AD15" s="70" t="s">
        <v>1409</v>
      </c>
      <c r="AE15" s="70" t="s">
        <v>1443</v>
      </c>
    </row>
    <row r="16" spans="1:31" s="33" customFormat="1">
      <c r="B16" s="43">
        <v>601023</v>
      </c>
      <c r="C16" s="44" t="s">
        <v>1467</v>
      </c>
      <c r="D16" s="44" t="s">
        <v>1468</v>
      </c>
      <c r="E16" s="43" t="s">
        <v>16</v>
      </c>
      <c r="F16" s="43" t="s">
        <v>16</v>
      </c>
      <c r="G16" s="53" t="s">
        <v>152</v>
      </c>
      <c r="H16" s="54" t="s">
        <v>1413</v>
      </c>
      <c r="K16" s="44" t="s">
        <v>1467</v>
      </c>
      <c r="L16" s="62" t="s">
        <v>1469</v>
      </c>
      <c r="M16" s="54" t="s">
        <v>1470</v>
      </c>
      <c r="N16" s="54" t="s">
        <v>1465</v>
      </c>
      <c r="O16" s="43" t="s">
        <v>1471</v>
      </c>
      <c r="P16" s="43" t="s">
        <v>1402</v>
      </c>
      <c r="Q16" s="43" t="s">
        <v>1417</v>
      </c>
      <c r="R16" s="43">
        <v>900</v>
      </c>
      <c r="S16" s="43">
        <v>65.25</v>
      </c>
      <c r="T16" s="43" t="s">
        <v>1418</v>
      </c>
      <c r="U16" s="43" t="s">
        <v>1449</v>
      </c>
      <c r="V16" s="43"/>
      <c r="W16" s="43"/>
      <c r="X16" s="43" t="s">
        <v>1406</v>
      </c>
      <c r="Y16" s="43" t="s">
        <v>1365</v>
      </c>
      <c r="Z16" s="43" t="s">
        <v>1407</v>
      </c>
      <c r="AA16" s="43" t="s">
        <v>1417</v>
      </c>
      <c r="AB16" s="43" t="s">
        <v>1408</v>
      </c>
      <c r="AC16" s="43" t="s">
        <v>1408</v>
      </c>
      <c r="AD16" s="70" t="s">
        <v>1409</v>
      </c>
      <c r="AE16" s="70" t="s">
        <v>1443</v>
      </c>
    </row>
    <row r="17" spans="2:31" s="33" customFormat="1">
      <c r="B17" s="43">
        <v>601024</v>
      </c>
      <c r="C17" s="44" t="s">
        <v>1472</v>
      </c>
      <c r="D17" s="44" t="s">
        <v>1473</v>
      </c>
      <c r="E17" s="43" t="s">
        <v>16</v>
      </c>
      <c r="F17" s="43" t="s">
        <v>16</v>
      </c>
      <c r="G17" s="53" t="s">
        <v>152</v>
      </c>
      <c r="H17" s="54" t="s">
        <v>1422</v>
      </c>
      <c r="K17" s="44" t="s">
        <v>1472</v>
      </c>
      <c r="L17" s="62" t="s">
        <v>1474</v>
      </c>
      <c r="M17" s="54" t="s">
        <v>1475</v>
      </c>
      <c r="N17" s="54" t="s">
        <v>1465</v>
      </c>
      <c r="O17" s="43" t="s">
        <v>1476</v>
      </c>
      <c r="P17" s="43" t="s">
        <v>1402</v>
      </c>
      <c r="Q17" s="43" t="s">
        <v>1417</v>
      </c>
      <c r="R17" s="43">
        <v>900</v>
      </c>
      <c r="S17" s="43">
        <v>65.25</v>
      </c>
      <c r="T17" s="43" t="s">
        <v>1426</v>
      </c>
      <c r="U17" s="43" t="s">
        <v>1449</v>
      </c>
      <c r="V17" s="43"/>
      <c r="W17" s="43"/>
      <c r="X17" s="43" t="s">
        <v>1406</v>
      </c>
      <c r="Y17" s="43" t="s">
        <v>1365</v>
      </c>
      <c r="Z17" s="43" t="s">
        <v>1407</v>
      </c>
      <c r="AA17" s="43" t="s">
        <v>1417</v>
      </c>
      <c r="AB17" s="43" t="s">
        <v>1408</v>
      </c>
      <c r="AC17" s="43" t="s">
        <v>1408</v>
      </c>
      <c r="AD17" s="70" t="s">
        <v>1409</v>
      </c>
      <c r="AE17" s="70" t="s">
        <v>1443</v>
      </c>
    </row>
    <row r="18" spans="2:31" s="33" customFormat="1">
      <c r="B18" s="43">
        <v>601025</v>
      </c>
      <c r="C18" s="44" t="s">
        <v>1477</v>
      </c>
      <c r="D18" s="44" t="s">
        <v>1478</v>
      </c>
      <c r="E18" s="43" t="s">
        <v>16</v>
      </c>
      <c r="F18" s="43" t="s">
        <v>16</v>
      </c>
      <c r="G18" s="53" t="s">
        <v>152</v>
      </c>
      <c r="H18" s="54" t="s">
        <v>1429</v>
      </c>
      <c r="K18" s="44" t="s">
        <v>1477</v>
      </c>
      <c r="L18" s="62" t="s">
        <v>1479</v>
      </c>
      <c r="M18" s="54" t="s">
        <v>1480</v>
      </c>
      <c r="N18" s="54" t="s">
        <v>1465</v>
      </c>
      <c r="O18" s="43" t="s">
        <v>1481</v>
      </c>
      <c r="P18" s="43" t="s">
        <v>1402</v>
      </c>
      <c r="Q18" s="43" t="s">
        <v>1433</v>
      </c>
      <c r="R18" s="43">
        <v>60</v>
      </c>
      <c r="S18" s="43">
        <v>4.3499999999999996</v>
      </c>
      <c r="T18" s="43" t="s">
        <v>1434</v>
      </c>
      <c r="U18" s="43" t="s">
        <v>1460</v>
      </c>
      <c r="V18" s="43"/>
      <c r="W18" s="43"/>
      <c r="X18" s="43" t="s">
        <v>1406</v>
      </c>
      <c r="Y18" s="43" t="s">
        <v>1365</v>
      </c>
      <c r="Z18" s="43" t="s">
        <v>1407</v>
      </c>
      <c r="AA18" s="43" t="s">
        <v>1433</v>
      </c>
      <c r="AB18" s="43" t="s">
        <v>1408</v>
      </c>
      <c r="AC18" s="43" t="s">
        <v>1408</v>
      </c>
      <c r="AD18" s="70" t="s">
        <v>1409</v>
      </c>
      <c r="AE18" s="70" t="s">
        <v>1443</v>
      </c>
    </row>
    <row r="19" spans="2:31" s="34" customFormat="1">
      <c r="B19" s="45">
        <v>601026</v>
      </c>
      <c r="C19" s="46" t="s">
        <v>1482</v>
      </c>
      <c r="D19" s="46" t="s">
        <v>1483</v>
      </c>
      <c r="E19" s="45" t="s">
        <v>16</v>
      </c>
      <c r="F19" s="45" t="s">
        <v>16</v>
      </c>
      <c r="G19" s="55" t="s">
        <v>173</v>
      </c>
      <c r="H19" s="56" t="s">
        <v>1397</v>
      </c>
      <c r="K19" s="46" t="s">
        <v>1482</v>
      </c>
      <c r="L19" s="62" t="s">
        <v>1484</v>
      </c>
      <c r="M19" s="56" t="s">
        <v>1485</v>
      </c>
      <c r="N19" s="56" t="s">
        <v>1486</v>
      </c>
      <c r="O19" s="45" t="s">
        <v>1487</v>
      </c>
      <c r="P19" s="45" t="s">
        <v>1402</v>
      </c>
      <c r="Q19" s="45" t="s">
        <v>1403</v>
      </c>
      <c r="R19" s="45">
        <v>160</v>
      </c>
      <c r="S19" s="45">
        <v>11.6</v>
      </c>
      <c r="T19" s="45" t="s">
        <v>1404</v>
      </c>
      <c r="U19" s="45" t="s">
        <v>1488</v>
      </c>
      <c r="V19" s="45"/>
      <c r="W19" s="45"/>
      <c r="X19" s="45" t="s">
        <v>1406</v>
      </c>
      <c r="Y19" s="45" t="s">
        <v>1365</v>
      </c>
      <c r="Z19" s="45" t="s">
        <v>1407</v>
      </c>
      <c r="AA19" s="45" t="s">
        <v>1403</v>
      </c>
      <c r="AB19" s="45" t="s">
        <v>1489</v>
      </c>
      <c r="AC19" s="45" t="s">
        <v>1490</v>
      </c>
      <c r="AD19" s="71" t="s">
        <v>1409</v>
      </c>
      <c r="AE19" s="71" t="s">
        <v>1491</v>
      </c>
    </row>
    <row r="20" spans="2:31" s="34" customFormat="1">
      <c r="B20" s="45">
        <v>601027</v>
      </c>
      <c r="C20" s="46" t="s">
        <v>1492</v>
      </c>
      <c r="D20" s="46" t="s">
        <v>1493</v>
      </c>
      <c r="E20" s="45" t="s">
        <v>16</v>
      </c>
      <c r="F20" s="45" t="s">
        <v>16</v>
      </c>
      <c r="G20" s="55" t="s">
        <v>173</v>
      </c>
      <c r="H20" s="56" t="s">
        <v>1413</v>
      </c>
      <c r="K20" s="46" t="s">
        <v>1492</v>
      </c>
      <c r="L20" s="62" t="s">
        <v>1494</v>
      </c>
      <c r="M20" s="56" t="s">
        <v>1495</v>
      </c>
      <c r="N20" s="56" t="s">
        <v>1486</v>
      </c>
      <c r="O20" s="45" t="s">
        <v>1496</v>
      </c>
      <c r="P20" s="45" t="s">
        <v>1402</v>
      </c>
      <c r="Q20" s="45" t="s">
        <v>1417</v>
      </c>
      <c r="R20" s="45">
        <v>1200</v>
      </c>
      <c r="S20" s="45">
        <v>87</v>
      </c>
      <c r="T20" s="45" t="s">
        <v>1418</v>
      </c>
      <c r="U20" s="45" t="s">
        <v>1497</v>
      </c>
      <c r="V20" s="45"/>
      <c r="W20" s="45"/>
      <c r="X20" s="45" t="s">
        <v>1406</v>
      </c>
      <c r="Y20" s="45" t="s">
        <v>1365</v>
      </c>
      <c r="Z20" s="45" t="s">
        <v>1407</v>
      </c>
      <c r="AA20" s="45" t="s">
        <v>1417</v>
      </c>
      <c r="AB20" s="45" t="s">
        <v>1498</v>
      </c>
      <c r="AC20" s="45" t="s">
        <v>1499</v>
      </c>
      <c r="AD20" s="71" t="s">
        <v>1409</v>
      </c>
      <c r="AE20" s="71" t="s">
        <v>1491</v>
      </c>
    </row>
    <row r="21" spans="2:31" s="34" customFormat="1">
      <c r="B21" s="45">
        <v>601028</v>
      </c>
      <c r="C21" s="46" t="s">
        <v>1500</v>
      </c>
      <c r="D21" s="46" t="s">
        <v>1501</v>
      </c>
      <c r="E21" s="45" t="s">
        <v>16</v>
      </c>
      <c r="F21" s="45" t="s">
        <v>16</v>
      </c>
      <c r="G21" s="55" t="s">
        <v>173</v>
      </c>
      <c r="H21" s="56" t="s">
        <v>1422</v>
      </c>
      <c r="K21" s="46" t="s">
        <v>1500</v>
      </c>
      <c r="L21" s="62" t="s">
        <v>1502</v>
      </c>
      <c r="M21" s="56" t="s">
        <v>1503</v>
      </c>
      <c r="N21" s="56" t="s">
        <v>1486</v>
      </c>
      <c r="O21" s="45" t="s">
        <v>1504</v>
      </c>
      <c r="P21" s="45" t="s">
        <v>1402</v>
      </c>
      <c r="Q21" s="45" t="s">
        <v>1417</v>
      </c>
      <c r="R21" s="45">
        <v>1200</v>
      </c>
      <c r="S21" s="45">
        <v>87</v>
      </c>
      <c r="T21" s="45" t="s">
        <v>1426</v>
      </c>
      <c r="U21" s="45" t="s">
        <v>1497</v>
      </c>
      <c r="V21" s="45"/>
      <c r="W21" s="45"/>
      <c r="X21" s="45" t="s">
        <v>1406</v>
      </c>
      <c r="Y21" s="45" t="s">
        <v>1365</v>
      </c>
      <c r="Z21" s="45" t="s">
        <v>1407</v>
      </c>
      <c r="AA21" s="45" t="s">
        <v>1417</v>
      </c>
      <c r="AB21" s="45" t="s">
        <v>1498</v>
      </c>
      <c r="AC21" s="45" t="s">
        <v>1499</v>
      </c>
      <c r="AD21" s="71" t="s">
        <v>1409</v>
      </c>
      <c r="AE21" s="71" t="s">
        <v>1491</v>
      </c>
    </row>
    <row r="22" spans="2:31" s="34" customFormat="1">
      <c r="B22" s="45">
        <v>601029</v>
      </c>
      <c r="C22" s="46" t="s">
        <v>1505</v>
      </c>
      <c r="D22" s="46" t="s">
        <v>1506</v>
      </c>
      <c r="E22" s="45" t="s">
        <v>16</v>
      </c>
      <c r="F22" s="45" t="s">
        <v>16</v>
      </c>
      <c r="G22" s="55" t="s">
        <v>173</v>
      </c>
      <c r="H22" s="56" t="s">
        <v>1429</v>
      </c>
      <c r="K22" s="46" t="s">
        <v>1505</v>
      </c>
      <c r="L22" s="62" t="s">
        <v>1507</v>
      </c>
      <c r="M22" s="56" t="s">
        <v>1508</v>
      </c>
      <c r="N22" s="56" t="s">
        <v>1486</v>
      </c>
      <c r="O22" s="45" t="s">
        <v>1509</v>
      </c>
      <c r="P22" s="45" t="s">
        <v>1402</v>
      </c>
      <c r="Q22" s="45" t="s">
        <v>1433</v>
      </c>
      <c r="R22" s="45">
        <v>80</v>
      </c>
      <c r="S22" s="45">
        <v>5.8</v>
      </c>
      <c r="T22" s="45" t="s">
        <v>1434</v>
      </c>
      <c r="U22" s="45" t="s">
        <v>1510</v>
      </c>
      <c r="V22" s="45"/>
      <c r="W22" s="45"/>
      <c r="X22" s="45" t="s">
        <v>1406</v>
      </c>
      <c r="Y22" s="45" t="s">
        <v>1365</v>
      </c>
      <c r="Z22" s="45" t="s">
        <v>1407</v>
      </c>
      <c r="AA22" s="45" t="s">
        <v>1433</v>
      </c>
      <c r="AB22" s="45" t="s">
        <v>1511</v>
      </c>
      <c r="AC22" s="45" t="s">
        <v>1512</v>
      </c>
      <c r="AD22" s="71" t="s">
        <v>1409</v>
      </c>
      <c r="AE22" s="71" t="s">
        <v>1491</v>
      </c>
    </row>
    <row r="23" spans="2:31" s="34" customFormat="1">
      <c r="B23" s="45">
        <v>601030</v>
      </c>
      <c r="C23" s="46" t="s">
        <v>1513</v>
      </c>
      <c r="D23" s="46" t="s">
        <v>1514</v>
      </c>
      <c r="E23" s="45" t="s">
        <v>16</v>
      </c>
      <c r="F23" s="45" t="s">
        <v>16</v>
      </c>
      <c r="G23" s="55" t="s">
        <v>173</v>
      </c>
      <c r="H23" s="56" t="s">
        <v>1397</v>
      </c>
      <c r="K23" s="46" t="s">
        <v>1513</v>
      </c>
      <c r="L23" s="62" t="s">
        <v>1515</v>
      </c>
      <c r="M23" s="56" t="s">
        <v>1516</v>
      </c>
      <c r="N23" s="56" t="s">
        <v>1517</v>
      </c>
      <c r="O23" s="45" t="s">
        <v>1518</v>
      </c>
      <c r="P23" s="45" t="s">
        <v>1402</v>
      </c>
      <c r="Q23" s="45" t="s">
        <v>1403</v>
      </c>
      <c r="R23" s="45">
        <v>160</v>
      </c>
      <c r="S23" s="45">
        <v>11.6</v>
      </c>
      <c r="T23" s="45" t="s">
        <v>1404</v>
      </c>
      <c r="U23" s="45" t="s">
        <v>1488</v>
      </c>
      <c r="V23" s="45"/>
      <c r="W23" s="45"/>
      <c r="X23" s="45" t="s">
        <v>1406</v>
      </c>
      <c r="Y23" s="45" t="s">
        <v>1365</v>
      </c>
      <c r="Z23" s="45" t="s">
        <v>1407</v>
      </c>
      <c r="AA23" s="45" t="s">
        <v>1403</v>
      </c>
      <c r="AB23" s="45" t="s">
        <v>1489</v>
      </c>
      <c r="AC23" s="45" t="s">
        <v>1490</v>
      </c>
      <c r="AD23" s="71" t="s">
        <v>1409</v>
      </c>
      <c r="AE23" s="71" t="s">
        <v>1491</v>
      </c>
    </row>
    <row r="24" spans="2:31" s="34" customFormat="1">
      <c r="B24" s="45">
        <v>601031</v>
      </c>
      <c r="C24" s="46" t="s">
        <v>1519</v>
      </c>
      <c r="D24" s="46" t="s">
        <v>1520</v>
      </c>
      <c r="E24" s="45" t="s">
        <v>16</v>
      </c>
      <c r="F24" s="45" t="s">
        <v>16</v>
      </c>
      <c r="G24" s="55" t="s">
        <v>173</v>
      </c>
      <c r="H24" s="56" t="s">
        <v>1413</v>
      </c>
      <c r="K24" s="46" t="s">
        <v>1519</v>
      </c>
      <c r="L24" s="62" t="s">
        <v>1521</v>
      </c>
      <c r="M24" s="56" t="s">
        <v>1522</v>
      </c>
      <c r="N24" s="56" t="s">
        <v>1517</v>
      </c>
      <c r="O24" s="45" t="s">
        <v>1523</v>
      </c>
      <c r="P24" s="45" t="s">
        <v>1402</v>
      </c>
      <c r="Q24" s="45" t="s">
        <v>1417</v>
      </c>
      <c r="R24" s="45">
        <v>1200</v>
      </c>
      <c r="S24" s="45">
        <v>87</v>
      </c>
      <c r="T24" s="45" t="s">
        <v>1418</v>
      </c>
      <c r="U24" s="45" t="s">
        <v>1497</v>
      </c>
      <c r="V24" s="45"/>
      <c r="W24" s="45"/>
      <c r="X24" s="45" t="s">
        <v>1406</v>
      </c>
      <c r="Y24" s="45" t="s">
        <v>1365</v>
      </c>
      <c r="Z24" s="45" t="s">
        <v>1407</v>
      </c>
      <c r="AA24" s="45" t="s">
        <v>1417</v>
      </c>
      <c r="AB24" s="45" t="s">
        <v>1498</v>
      </c>
      <c r="AC24" s="45" t="s">
        <v>1499</v>
      </c>
      <c r="AD24" s="71" t="s">
        <v>1409</v>
      </c>
      <c r="AE24" s="71" t="s">
        <v>1491</v>
      </c>
    </row>
    <row r="25" spans="2:31" s="34" customFormat="1">
      <c r="B25" s="45">
        <v>601032</v>
      </c>
      <c r="C25" s="46" t="s">
        <v>1524</v>
      </c>
      <c r="D25" s="46" t="s">
        <v>1525</v>
      </c>
      <c r="E25" s="45" t="s">
        <v>16</v>
      </c>
      <c r="F25" s="45" t="s">
        <v>16</v>
      </c>
      <c r="G25" s="55" t="s">
        <v>173</v>
      </c>
      <c r="H25" s="56" t="s">
        <v>1422</v>
      </c>
      <c r="K25" s="46" t="s">
        <v>1524</v>
      </c>
      <c r="L25" s="62" t="s">
        <v>1526</v>
      </c>
      <c r="M25" s="56" t="s">
        <v>1527</v>
      </c>
      <c r="N25" s="56" t="s">
        <v>1517</v>
      </c>
      <c r="O25" s="45" t="s">
        <v>1528</v>
      </c>
      <c r="P25" s="45" t="s">
        <v>1402</v>
      </c>
      <c r="Q25" s="45" t="s">
        <v>1417</v>
      </c>
      <c r="R25" s="45">
        <v>1200</v>
      </c>
      <c r="S25" s="45">
        <v>87</v>
      </c>
      <c r="T25" s="45" t="s">
        <v>1426</v>
      </c>
      <c r="U25" s="45" t="s">
        <v>1497</v>
      </c>
      <c r="V25" s="45"/>
      <c r="W25" s="45"/>
      <c r="X25" s="45" t="s">
        <v>1406</v>
      </c>
      <c r="Y25" s="45" t="s">
        <v>1365</v>
      </c>
      <c r="Z25" s="45" t="s">
        <v>1407</v>
      </c>
      <c r="AA25" s="45" t="s">
        <v>1417</v>
      </c>
      <c r="AB25" s="45" t="s">
        <v>1498</v>
      </c>
      <c r="AC25" s="45" t="s">
        <v>1499</v>
      </c>
      <c r="AD25" s="71" t="s">
        <v>1409</v>
      </c>
      <c r="AE25" s="71" t="s">
        <v>1491</v>
      </c>
    </row>
    <row r="26" spans="2:31" s="34" customFormat="1">
      <c r="B26" s="45">
        <v>601033</v>
      </c>
      <c r="C26" s="46" t="s">
        <v>1529</v>
      </c>
      <c r="D26" s="46" t="s">
        <v>1530</v>
      </c>
      <c r="E26" s="45" t="s">
        <v>16</v>
      </c>
      <c r="F26" s="45" t="s">
        <v>16</v>
      </c>
      <c r="G26" s="55" t="s">
        <v>173</v>
      </c>
      <c r="H26" s="56" t="s">
        <v>1429</v>
      </c>
      <c r="K26" s="46" t="s">
        <v>1529</v>
      </c>
      <c r="L26" s="62" t="s">
        <v>1531</v>
      </c>
      <c r="M26" s="56" t="s">
        <v>1532</v>
      </c>
      <c r="N26" s="56" t="s">
        <v>1517</v>
      </c>
      <c r="O26" s="45" t="s">
        <v>1533</v>
      </c>
      <c r="P26" s="45" t="s">
        <v>1402</v>
      </c>
      <c r="Q26" s="45" t="s">
        <v>1433</v>
      </c>
      <c r="R26" s="45">
        <v>80</v>
      </c>
      <c r="S26" s="45">
        <v>5.8</v>
      </c>
      <c r="T26" s="45" t="s">
        <v>1434</v>
      </c>
      <c r="U26" s="45" t="s">
        <v>1510</v>
      </c>
      <c r="V26" s="45"/>
      <c r="W26" s="45"/>
      <c r="X26" s="45" t="s">
        <v>1406</v>
      </c>
      <c r="Y26" s="45" t="s">
        <v>1365</v>
      </c>
      <c r="Z26" s="45" t="s">
        <v>1407</v>
      </c>
      <c r="AA26" s="45" t="s">
        <v>1433</v>
      </c>
      <c r="AB26" s="45" t="s">
        <v>1511</v>
      </c>
      <c r="AC26" s="45" t="s">
        <v>1512</v>
      </c>
      <c r="AD26" s="71" t="s">
        <v>1409</v>
      </c>
      <c r="AE26" s="71" t="s">
        <v>1491</v>
      </c>
    </row>
    <row r="27" spans="2:31" s="34" customFormat="1">
      <c r="B27" s="45">
        <v>601034</v>
      </c>
      <c r="C27" s="46" t="s">
        <v>1534</v>
      </c>
      <c r="D27" s="46" t="s">
        <v>1535</v>
      </c>
      <c r="E27" s="45" t="s">
        <v>16</v>
      </c>
      <c r="F27" s="45" t="s">
        <v>16</v>
      </c>
      <c r="G27" s="55" t="s">
        <v>173</v>
      </c>
      <c r="H27" s="56" t="s">
        <v>1397</v>
      </c>
      <c r="K27" s="46" t="s">
        <v>1534</v>
      </c>
      <c r="L27" s="62" t="s">
        <v>1536</v>
      </c>
      <c r="M27" s="56" t="s">
        <v>1537</v>
      </c>
      <c r="N27" s="56" t="s">
        <v>1538</v>
      </c>
      <c r="O27" s="45" t="s">
        <v>1539</v>
      </c>
      <c r="P27" s="45" t="s">
        <v>1402</v>
      </c>
      <c r="Q27" s="45" t="s">
        <v>1403</v>
      </c>
      <c r="R27" s="45">
        <v>160</v>
      </c>
      <c r="S27" s="45">
        <v>11.6</v>
      </c>
      <c r="T27" s="45" t="s">
        <v>1404</v>
      </c>
      <c r="U27" s="45" t="s">
        <v>1488</v>
      </c>
      <c r="V27" s="45"/>
      <c r="W27" s="45"/>
      <c r="X27" s="45" t="s">
        <v>1406</v>
      </c>
      <c r="Y27" s="45" t="s">
        <v>1365</v>
      </c>
      <c r="Z27" s="45" t="s">
        <v>1407</v>
      </c>
      <c r="AA27" s="45" t="s">
        <v>1403</v>
      </c>
      <c r="AB27" s="45" t="s">
        <v>1489</v>
      </c>
      <c r="AC27" s="45" t="s">
        <v>1490</v>
      </c>
      <c r="AD27" s="71" t="s">
        <v>1409</v>
      </c>
      <c r="AE27" s="71" t="s">
        <v>1491</v>
      </c>
    </row>
    <row r="28" spans="2:31" s="34" customFormat="1">
      <c r="B28" s="45">
        <v>601035</v>
      </c>
      <c r="C28" s="46" t="s">
        <v>1540</v>
      </c>
      <c r="D28" s="46" t="s">
        <v>1541</v>
      </c>
      <c r="E28" s="45" t="s">
        <v>16</v>
      </c>
      <c r="F28" s="45" t="s">
        <v>16</v>
      </c>
      <c r="G28" s="55" t="s">
        <v>173</v>
      </c>
      <c r="H28" s="56" t="s">
        <v>1413</v>
      </c>
      <c r="K28" s="46" t="s">
        <v>1540</v>
      </c>
      <c r="L28" s="62" t="s">
        <v>1542</v>
      </c>
      <c r="M28" s="56" t="s">
        <v>1543</v>
      </c>
      <c r="N28" s="56" t="s">
        <v>1538</v>
      </c>
      <c r="O28" s="45" t="s">
        <v>1544</v>
      </c>
      <c r="P28" s="45" t="s">
        <v>1402</v>
      </c>
      <c r="Q28" s="45" t="s">
        <v>1417</v>
      </c>
      <c r="R28" s="45">
        <v>1200</v>
      </c>
      <c r="S28" s="45">
        <v>87</v>
      </c>
      <c r="T28" s="45" t="s">
        <v>1418</v>
      </c>
      <c r="U28" s="45" t="s">
        <v>1497</v>
      </c>
      <c r="V28" s="45"/>
      <c r="W28" s="45"/>
      <c r="X28" s="45" t="s">
        <v>1406</v>
      </c>
      <c r="Y28" s="45" t="s">
        <v>1365</v>
      </c>
      <c r="Z28" s="45" t="s">
        <v>1407</v>
      </c>
      <c r="AA28" s="45" t="s">
        <v>1417</v>
      </c>
      <c r="AB28" s="45" t="s">
        <v>1498</v>
      </c>
      <c r="AC28" s="45" t="s">
        <v>1499</v>
      </c>
      <c r="AD28" s="71" t="s">
        <v>1409</v>
      </c>
      <c r="AE28" s="71" t="s">
        <v>1491</v>
      </c>
    </row>
    <row r="29" spans="2:31" s="34" customFormat="1">
      <c r="B29" s="45">
        <v>601036</v>
      </c>
      <c r="C29" s="46" t="s">
        <v>1545</v>
      </c>
      <c r="D29" s="46" t="s">
        <v>1546</v>
      </c>
      <c r="E29" s="45" t="s">
        <v>16</v>
      </c>
      <c r="F29" s="45" t="s">
        <v>16</v>
      </c>
      <c r="G29" s="55" t="s">
        <v>173</v>
      </c>
      <c r="H29" s="56" t="s">
        <v>1422</v>
      </c>
      <c r="K29" s="46" t="s">
        <v>1545</v>
      </c>
      <c r="L29" s="62" t="s">
        <v>1547</v>
      </c>
      <c r="M29" s="56" t="s">
        <v>1548</v>
      </c>
      <c r="N29" s="56" t="s">
        <v>1538</v>
      </c>
      <c r="O29" s="45" t="s">
        <v>1549</v>
      </c>
      <c r="P29" s="45" t="s">
        <v>1402</v>
      </c>
      <c r="Q29" s="45" t="s">
        <v>1417</v>
      </c>
      <c r="R29" s="45">
        <v>1200</v>
      </c>
      <c r="S29" s="45">
        <v>87</v>
      </c>
      <c r="T29" s="45" t="s">
        <v>1426</v>
      </c>
      <c r="U29" s="45" t="s">
        <v>1497</v>
      </c>
      <c r="V29" s="45"/>
      <c r="W29" s="45"/>
      <c r="X29" s="45" t="s">
        <v>1406</v>
      </c>
      <c r="Y29" s="45" t="s">
        <v>1365</v>
      </c>
      <c r="Z29" s="45" t="s">
        <v>1407</v>
      </c>
      <c r="AA29" s="45" t="s">
        <v>1417</v>
      </c>
      <c r="AB29" s="45" t="s">
        <v>1498</v>
      </c>
      <c r="AC29" s="45" t="s">
        <v>1499</v>
      </c>
      <c r="AD29" s="71" t="s">
        <v>1409</v>
      </c>
      <c r="AE29" s="71" t="s">
        <v>1491</v>
      </c>
    </row>
    <row r="30" spans="2:31" s="34" customFormat="1">
      <c r="B30" s="45">
        <v>601037</v>
      </c>
      <c r="C30" s="46" t="s">
        <v>1550</v>
      </c>
      <c r="D30" s="46" t="s">
        <v>1551</v>
      </c>
      <c r="E30" s="45" t="s">
        <v>16</v>
      </c>
      <c r="F30" s="45" t="s">
        <v>16</v>
      </c>
      <c r="G30" s="55" t="s">
        <v>173</v>
      </c>
      <c r="H30" s="56" t="s">
        <v>1429</v>
      </c>
      <c r="K30" s="46" t="s">
        <v>1550</v>
      </c>
      <c r="L30" s="62" t="s">
        <v>1552</v>
      </c>
      <c r="M30" s="56" t="s">
        <v>1553</v>
      </c>
      <c r="N30" s="56" t="s">
        <v>1538</v>
      </c>
      <c r="O30" s="45" t="s">
        <v>1554</v>
      </c>
      <c r="P30" s="45" t="s">
        <v>1402</v>
      </c>
      <c r="Q30" s="45" t="s">
        <v>1433</v>
      </c>
      <c r="R30" s="45">
        <v>80</v>
      </c>
      <c r="S30" s="45">
        <v>5.8</v>
      </c>
      <c r="T30" s="45" t="s">
        <v>1434</v>
      </c>
      <c r="U30" s="45" t="s">
        <v>1510</v>
      </c>
      <c r="V30" s="45"/>
      <c r="W30" s="45"/>
      <c r="X30" s="45" t="s">
        <v>1406</v>
      </c>
      <c r="Y30" s="45" t="s">
        <v>1365</v>
      </c>
      <c r="Z30" s="45" t="s">
        <v>1407</v>
      </c>
      <c r="AA30" s="45" t="s">
        <v>1433</v>
      </c>
      <c r="AB30" s="45" t="s">
        <v>1511</v>
      </c>
      <c r="AC30" s="45" t="s">
        <v>1512</v>
      </c>
      <c r="AD30" s="71" t="s">
        <v>1409</v>
      </c>
      <c r="AE30" s="71" t="s">
        <v>1491</v>
      </c>
    </row>
    <row r="31" spans="2:31" s="35" customFormat="1">
      <c r="B31" s="47">
        <v>601038</v>
      </c>
      <c r="C31" s="48" t="s">
        <v>1555</v>
      </c>
      <c r="D31" s="48" t="s">
        <v>1556</v>
      </c>
      <c r="E31" s="47" t="s">
        <v>16</v>
      </c>
      <c r="F31" s="47" t="s">
        <v>16</v>
      </c>
      <c r="G31" s="57" t="s">
        <v>136</v>
      </c>
      <c r="H31" s="58" t="s">
        <v>1397</v>
      </c>
      <c r="K31" s="48" t="s">
        <v>1555</v>
      </c>
      <c r="L31" s="62" t="s">
        <v>1557</v>
      </c>
      <c r="M31" s="58" t="s">
        <v>1558</v>
      </c>
      <c r="N31" s="58" t="s">
        <v>1559</v>
      </c>
      <c r="O31" s="47" t="s">
        <v>1560</v>
      </c>
      <c r="P31" s="47" t="s">
        <v>1402</v>
      </c>
      <c r="Q31" s="47" t="s">
        <v>1403</v>
      </c>
      <c r="R31" s="47">
        <v>200</v>
      </c>
      <c r="S31" s="47">
        <v>14.5</v>
      </c>
      <c r="T31" s="47" t="s">
        <v>1404</v>
      </c>
      <c r="U31" s="47" t="s">
        <v>1561</v>
      </c>
      <c r="V31" s="47"/>
      <c r="W31" s="47"/>
      <c r="X31" s="47" t="s">
        <v>1406</v>
      </c>
      <c r="Y31" s="47" t="s">
        <v>1365</v>
      </c>
      <c r="Z31" s="47" t="s">
        <v>1407</v>
      </c>
      <c r="AA31" s="47" t="s">
        <v>1403</v>
      </c>
      <c r="AB31" s="47" t="s">
        <v>1562</v>
      </c>
      <c r="AC31" s="47" t="s">
        <v>1563</v>
      </c>
      <c r="AD31" s="72" t="s">
        <v>1409</v>
      </c>
      <c r="AE31" s="72" t="s">
        <v>1564</v>
      </c>
    </row>
    <row r="32" spans="2:31" s="35" customFormat="1">
      <c r="B32" s="47">
        <v>601039</v>
      </c>
      <c r="C32" s="48" t="s">
        <v>1565</v>
      </c>
      <c r="D32" s="48" t="s">
        <v>1566</v>
      </c>
      <c r="E32" s="47" t="s">
        <v>16</v>
      </c>
      <c r="F32" s="47" t="s">
        <v>16</v>
      </c>
      <c r="G32" s="57" t="s">
        <v>136</v>
      </c>
      <c r="H32" s="58" t="s">
        <v>1413</v>
      </c>
      <c r="K32" s="48" t="s">
        <v>1565</v>
      </c>
      <c r="L32" s="62" t="s">
        <v>1567</v>
      </c>
      <c r="M32" s="58" t="s">
        <v>1568</v>
      </c>
      <c r="N32" s="58" t="s">
        <v>1559</v>
      </c>
      <c r="O32" s="47" t="s">
        <v>1569</v>
      </c>
      <c r="P32" s="47" t="s">
        <v>1402</v>
      </c>
      <c r="Q32" s="47" t="s">
        <v>1417</v>
      </c>
      <c r="R32" s="47">
        <v>1500</v>
      </c>
      <c r="S32" s="47">
        <v>108.75</v>
      </c>
      <c r="T32" s="47" t="s">
        <v>1418</v>
      </c>
      <c r="U32" s="47" t="s">
        <v>1570</v>
      </c>
      <c r="V32" s="47"/>
      <c r="W32" s="47"/>
      <c r="X32" s="47" t="s">
        <v>1406</v>
      </c>
      <c r="Y32" s="47" t="s">
        <v>1365</v>
      </c>
      <c r="Z32" s="47" t="s">
        <v>1407</v>
      </c>
      <c r="AA32" s="47" t="s">
        <v>1417</v>
      </c>
      <c r="AB32" s="47" t="s">
        <v>1571</v>
      </c>
      <c r="AC32" s="47" t="s">
        <v>1572</v>
      </c>
      <c r="AD32" s="72" t="s">
        <v>1409</v>
      </c>
      <c r="AE32" s="72" t="s">
        <v>1564</v>
      </c>
    </row>
    <row r="33" spans="2:31" s="35" customFormat="1">
      <c r="B33" s="47">
        <v>601040</v>
      </c>
      <c r="C33" s="48" t="s">
        <v>1573</v>
      </c>
      <c r="D33" s="48" t="s">
        <v>1574</v>
      </c>
      <c r="E33" s="47" t="s">
        <v>16</v>
      </c>
      <c r="F33" s="47" t="s">
        <v>16</v>
      </c>
      <c r="G33" s="57" t="s">
        <v>136</v>
      </c>
      <c r="H33" s="58" t="s">
        <v>1422</v>
      </c>
      <c r="K33" s="48" t="s">
        <v>1573</v>
      </c>
      <c r="L33" s="62" t="s">
        <v>1575</v>
      </c>
      <c r="M33" s="58" t="s">
        <v>1568</v>
      </c>
      <c r="N33" s="58" t="s">
        <v>1559</v>
      </c>
      <c r="O33" s="47" t="s">
        <v>1576</v>
      </c>
      <c r="P33" s="47" t="s">
        <v>1402</v>
      </c>
      <c r="Q33" s="47" t="s">
        <v>1417</v>
      </c>
      <c r="R33" s="47">
        <v>1500</v>
      </c>
      <c r="S33" s="47">
        <v>108.75</v>
      </c>
      <c r="T33" s="47" t="s">
        <v>1426</v>
      </c>
      <c r="U33" s="47" t="s">
        <v>1570</v>
      </c>
      <c r="V33" s="47"/>
      <c r="W33" s="47"/>
      <c r="X33" s="47" t="s">
        <v>1406</v>
      </c>
      <c r="Y33" s="47" t="s">
        <v>1365</v>
      </c>
      <c r="Z33" s="47" t="s">
        <v>1407</v>
      </c>
      <c r="AA33" s="47" t="s">
        <v>1417</v>
      </c>
      <c r="AB33" s="47" t="s">
        <v>1571</v>
      </c>
      <c r="AC33" s="47" t="s">
        <v>1572</v>
      </c>
      <c r="AD33" s="72" t="s">
        <v>1409</v>
      </c>
      <c r="AE33" s="72" t="s">
        <v>1564</v>
      </c>
    </row>
    <row r="34" spans="2:31" s="35" customFormat="1">
      <c r="B34" s="47">
        <v>601041</v>
      </c>
      <c r="C34" s="48" t="s">
        <v>1577</v>
      </c>
      <c r="D34" s="48" t="s">
        <v>1578</v>
      </c>
      <c r="E34" s="47" t="s">
        <v>16</v>
      </c>
      <c r="F34" s="47" t="s">
        <v>16</v>
      </c>
      <c r="G34" s="57" t="s">
        <v>136</v>
      </c>
      <c r="H34" s="58" t="s">
        <v>1429</v>
      </c>
      <c r="K34" s="48" t="s">
        <v>1577</v>
      </c>
      <c r="L34" s="62" t="s">
        <v>1579</v>
      </c>
      <c r="M34" s="58" t="s">
        <v>1568</v>
      </c>
      <c r="N34" s="58" t="s">
        <v>1559</v>
      </c>
      <c r="O34" s="47" t="s">
        <v>1580</v>
      </c>
      <c r="P34" s="47" t="s">
        <v>1402</v>
      </c>
      <c r="Q34" s="47" t="s">
        <v>1433</v>
      </c>
      <c r="R34" s="47">
        <v>100</v>
      </c>
      <c r="S34" s="47">
        <v>7.25</v>
      </c>
      <c r="T34" s="47" t="s">
        <v>1434</v>
      </c>
      <c r="U34" s="47" t="s">
        <v>1405</v>
      </c>
      <c r="V34" s="47"/>
      <c r="W34" s="47"/>
      <c r="X34" s="47" t="s">
        <v>1406</v>
      </c>
      <c r="Y34" s="47" t="s">
        <v>1365</v>
      </c>
      <c r="Z34" s="47" t="s">
        <v>1407</v>
      </c>
      <c r="AA34" s="47" t="s">
        <v>1433</v>
      </c>
      <c r="AB34" s="47" t="s">
        <v>1581</v>
      </c>
      <c r="AC34" s="47" t="s">
        <v>1582</v>
      </c>
      <c r="AD34" s="72" t="s">
        <v>1409</v>
      </c>
      <c r="AE34" s="72" t="s">
        <v>1564</v>
      </c>
    </row>
    <row r="35" spans="2:31" s="35" customFormat="1">
      <c r="B35" s="47">
        <v>601042</v>
      </c>
      <c r="C35" s="48" t="s">
        <v>1583</v>
      </c>
      <c r="D35" s="48" t="s">
        <v>1584</v>
      </c>
      <c r="E35" s="47" t="s">
        <v>16</v>
      </c>
      <c r="F35" s="47" t="s">
        <v>16</v>
      </c>
      <c r="G35" s="57" t="s">
        <v>136</v>
      </c>
      <c r="H35" s="58" t="s">
        <v>1397</v>
      </c>
      <c r="K35" s="48" t="s">
        <v>1583</v>
      </c>
      <c r="L35" s="62" t="s">
        <v>1585</v>
      </c>
      <c r="M35" s="58" t="s">
        <v>1586</v>
      </c>
      <c r="N35" s="58" t="s">
        <v>1587</v>
      </c>
      <c r="O35" s="47" t="s">
        <v>1588</v>
      </c>
      <c r="P35" s="47" t="s">
        <v>1402</v>
      </c>
      <c r="Q35" s="47" t="s">
        <v>1403</v>
      </c>
      <c r="R35" s="47">
        <v>200</v>
      </c>
      <c r="S35" s="47">
        <v>14.5</v>
      </c>
      <c r="T35" s="47" t="s">
        <v>1404</v>
      </c>
      <c r="U35" s="47" t="s">
        <v>1561</v>
      </c>
      <c r="V35" s="47"/>
      <c r="W35" s="47"/>
      <c r="X35" s="47" t="s">
        <v>1406</v>
      </c>
      <c r="Y35" s="47" t="s">
        <v>1365</v>
      </c>
      <c r="Z35" s="47" t="s">
        <v>1407</v>
      </c>
      <c r="AA35" s="47" t="s">
        <v>1403</v>
      </c>
      <c r="AB35" s="47" t="s">
        <v>1562</v>
      </c>
      <c r="AC35" s="47" t="s">
        <v>1563</v>
      </c>
      <c r="AD35" s="72" t="s">
        <v>1409</v>
      </c>
      <c r="AE35" s="72" t="s">
        <v>1564</v>
      </c>
    </row>
    <row r="36" spans="2:31" s="35" customFormat="1">
      <c r="B36" s="47">
        <v>601043</v>
      </c>
      <c r="C36" s="48" t="s">
        <v>1589</v>
      </c>
      <c r="D36" s="48" t="s">
        <v>1590</v>
      </c>
      <c r="E36" s="47" t="s">
        <v>16</v>
      </c>
      <c r="F36" s="47" t="s">
        <v>16</v>
      </c>
      <c r="G36" s="57" t="s">
        <v>136</v>
      </c>
      <c r="H36" s="58" t="s">
        <v>1413</v>
      </c>
      <c r="K36" s="48" t="s">
        <v>1589</v>
      </c>
      <c r="L36" s="62" t="s">
        <v>1591</v>
      </c>
      <c r="M36" s="58" t="s">
        <v>1592</v>
      </c>
      <c r="N36" s="58" t="s">
        <v>1587</v>
      </c>
      <c r="O36" s="47" t="s">
        <v>1593</v>
      </c>
      <c r="P36" s="47" t="s">
        <v>1402</v>
      </c>
      <c r="Q36" s="47" t="s">
        <v>1417</v>
      </c>
      <c r="R36" s="47">
        <v>1500</v>
      </c>
      <c r="S36" s="47">
        <v>108.75</v>
      </c>
      <c r="T36" s="47" t="s">
        <v>1418</v>
      </c>
      <c r="U36" s="47" t="s">
        <v>1570</v>
      </c>
      <c r="V36" s="47"/>
      <c r="W36" s="47"/>
      <c r="X36" s="47" t="s">
        <v>1406</v>
      </c>
      <c r="Y36" s="47" t="s">
        <v>1365</v>
      </c>
      <c r="Z36" s="47" t="s">
        <v>1407</v>
      </c>
      <c r="AA36" s="47" t="s">
        <v>1417</v>
      </c>
      <c r="AB36" s="47" t="s">
        <v>1571</v>
      </c>
      <c r="AC36" s="47" t="s">
        <v>1572</v>
      </c>
      <c r="AD36" s="72" t="s">
        <v>1409</v>
      </c>
      <c r="AE36" s="72" t="s">
        <v>1564</v>
      </c>
    </row>
    <row r="37" spans="2:31" s="35" customFormat="1">
      <c r="B37" s="47">
        <v>601044</v>
      </c>
      <c r="C37" s="48" t="s">
        <v>1594</v>
      </c>
      <c r="D37" s="48" t="s">
        <v>1595</v>
      </c>
      <c r="E37" s="47" t="s">
        <v>16</v>
      </c>
      <c r="F37" s="47" t="s">
        <v>16</v>
      </c>
      <c r="G37" s="57" t="s">
        <v>136</v>
      </c>
      <c r="H37" s="58" t="s">
        <v>1422</v>
      </c>
      <c r="K37" s="48" t="s">
        <v>1594</v>
      </c>
      <c r="L37" s="62" t="s">
        <v>1596</v>
      </c>
      <c r="M37" s="58" t="s">
        <v>1592</v>
      </c>
      <c r="N37" s="58" t="s">
        <v>1587</v>
      </c>
      <c r="O37" s="47" t="s">
        <v>1597</v>
      </c>
      <c r="P37" s="47" t="s">
        <v>1402</v>
      </c>
      <c r="Q37" s="47" t="s">
        <v>1417</v>
      </c>
      <c r="R37" s="47">
        <v>1500</v>
      </c>
      <c r="S37" s="47">
        <v>108.75</v>
      </c>
      <c r="T37" s="47" t="s">
        <v>1426</v>
      </c>
      <c r="U37" s="47" t="s">
        <v>1570</v>
      </c>
      <c r="V37" s="47"/>
      <c r="W37" s="47"/>
      <c r="X37" s="47" t="s">
        <v>1406</v>
      </c>
      <c r="Y37" s="47" t="s">
        <v>1365</v>
      </c>
      <c r="Z37" s="47" t="s">
        <v>1407</v>
      </c>
      <c r="AA37" s="47" t="s">
        <v>1417</v>
      </c>
      <c r="AB37" s="47" t="s">
        <v>1571</v>
      </c>
      <c r="AC37" s="47" t="s">
        <v>1572</v>
      </c>
      <c r="AD37" s="72" t="s">
        <v>1409</v>
      </c>
      <c r="AE37" s="72" t="s">
        <v>1564</v>
      </c>
    </row>
    <row r="38" spans="2:31" s="35" customFormat="1">
      <c r="B38" s="47">
        <v>601045</v>
      </c>
      <c r="C38" s="48" t="s">
        <v>1598</v>
      </c>
      <c r="D38" s="48" t="s">
        <v>1599</v>
      </c>
      <c r="E38" s="47" t="s">
        <v>16</v>
      </c>
      <c r="F38" s="47" t="s">
        <v>16</v>
      </c>
      <c r="G38" s="57" t="s">
        <v>136</v>
      </c>
      <c r="H38" s="58" t="s">
        <v>1429</v>
      </c>
      <c r="K38" s="48" t="s">
        <v>1598</v>
      </c>
      <c r="L38" s="62" t="s">
        <v>1600</v>
      </c>
      <c r="M38" s="58" t="s">
        <v>1592</v>
      </c>
      <c r="N38" s="58" t="s">
        <v>1587</v>
      </c>
      <c r="O38" s="47" t="s">
        <v>1601</v>
      </c>
      <c r="P38" s="47" t="s">
        <v>1402</v>
      </c>
      <c r="Q38" s="47" t="s">
        <v>1433</v>
      </c>
      <c r="R38" s="47">
        <v>100</v>
      </c>
      <c r="S38" s="47">
        <v>7.25</v>
      </c>
      <c r="T38" s="47" t="s">
        <v>1434</v>
      </c>
      <c r="U38" s="47" t="s">
        <v>1405</v>
      </c>
      <c r="V38" s="47"/>
      <c r="W38" s="47"/>
      <c r="X38" s="47" t="s">
        <v>1406</v>
      </c>
      <c r="Y38" s="47" t="s">
        <v>1365</v>
      </c>
      <c r="Z38" s="47" t="s">
        <v>1407</v>
      </c>
      <c r="AA38" s="47" t="s">
        <v>1433</v>
      </c>
      <c r="AB38" s="47" t="s">
        <v>1581</v>
      </c>
      <c r="AC38" s="47" t="s">
        <v>1582</v>
      </c>
      <c r="AD38" s="72" t="s">
        <v>1409</v>
      </c>
      <c r="AE38" s="72" t="s">
        <v>1564</v>
      </c>
    </row>
    <row r="39" spans="2:31" s="35" customFormat="1">
      <c r="B39" s="47">
        <v>601046</v>
      </c>
      <c r="C39" s="48" t="s">
        <v>1602</v>
      </c>
      <c r="D39" s="48" t="s">
        <v>1603</v>
      </c>
      <c r="E39" s="47" t="s">
        <v>16</v>
      </c>
      <c r="F39" s="47" t="s">
        <v>16</v>
      </c>
      <c r="G39" s="57" t="s">
        <v>136</v>
      </c>
      <c r="H39" s="58" t="s">
        <v>1397</v>
      </c>
      <c r="K39" s="48" t="s">
        <v>1602</v>
      </c>
      <c r="L39" s="62" t="s">
        <v>1604</v>
      </c>
      <c r="M39" s="58" t="s">
        <v>1605</v>
      </c>
      <c r="N39" s="58" t="s">
        <v>1606</v>
      </c>
      <c r="O39" s="47" t="s">
        <v>1607</v>
      </c>
      <c r="P39" s="47" t="s">
        <v>1402</v>
      </c>
      <c r="Q39" s="47" t="s">
        <v>1403</v>
      </c>
      <c r="R39" s="47">
        <v>200</v>
      </c>
      <c r="S39" s="47">
        <v>14.5</v>
      </c>
      <c r="T39" s="47" t="s">
        <v>1404</v>
      </c>
      <c r="U39" s="47" t="s">
        <v>1561</v>
      </c>
      <c r="V39" s="47"/>
      <c r="W39" s="47"/>
      <c r="X39" s="47" t="s">
        <v>1406</v>
      </c>
      <c r="Y39" s="47" t="s">
        <v>1365</v>
      </c>
      <c r="Z39" s="47" t="s">
        <v>1407</v>
      </c>
      <c r="AA39" s="47" t="s">
        <v>1403</v>
      </c>
      <c r="AB39" s="47" t="s">
        <v>1562</v>
      </c>
      <c r="AC39" s="47" t="s">
        <v>1563</v>
      </c>
      <c r="AD39" s="72" t="s">
        <v>1409</v>
      </c>
      <c r="AE39" s="72" t="s">
        <v>1564</v>
      </c>
    </row>
    <row r="40" spans="2:31" s="35" customFormat="1">
      <c r="B40" s="47">
        <v>601047</v>
      </c>
      <c r="C40" s="48" t="s">
        <v>1608</v>
      </c>
      <c r="D40" s="48" t="s">
        <v>1609</v>
      </c>
      <c r="E40" s="47" t="s">
        <v>16</v>
      </c>
      <c r="F40" s="47" t="s">
        <v>16</v>
      </c>
      <c r="G40" s="57" t="s">
        <v>136</v>
      </c>
      <c r="H40" s="58" t="s">
        <v>1413</v>
      </c>
      <c r="K40" s="48" t="s">
        <v>1608</v>
      </c>
      <c r="L40" s="62" t="s">
        <v>1610</v>
      </c>
      <c r="M40" s="58" t="s">
        <v>1611</v>
      </c>
      <c r="N40" s="58" t="s">
        <v>1606</v>
      </c>
      <c r="O40" s="47" t="s">
        <v>1612</v>
      </c>
      <c r="P40" s="47" t="s">
        <v>1402</v>
      </c>
      <c r="Q40" s="47" t="s">
        <v>1417</v>
      </c>
      <c r="R40" s="47">
        <v>1500</v>
      </c>
      <c r="S40" s="47">
        <v>108.75</v>
      </c>
      <c r="T40" s="47" t="s">
        <v>1418</v>
      </c>
      <c r="U40" s="47" t="s">
        <v>1570</v>
      </c>
      <c r="V40" s="47"/>
      <c r="W40" s="47"/>
      <c r="X40" s="47" t="s">
        <v>1406</v>
      </c>
      <c r="Y40" s="47" t="s">
        <v>1365</v>
      </c>
      <c r="Z40" s="47" t="s">
        <v>1407</v>
      </c>
      <c r="AA40" s="47" t="s">
        <v>1417</v>
      </c>
      <c r="AB40" s="47" t="s">
        <v>1571</v>
      </c>
      <c r="AC40" s="47" t="s">
        <v>1572</v>
      </c>
      <c r="AD40" s="72" t="s">
        <v>1409</v>
      </c>
      <c r="AE40" s="72" t="s">
        <v>1564</v>
      </c>
    </row>
    <row r="41" spans="2:31" s="35" customFormat="1">
      <c r="B41" s="47">
        <v>601048</v>
      </c>
      <c r="C41" s="48" t="s">
        <v>1613</v>
      </c>
      <c r="D41" s="48" t="s">
        <v>1614</v>
      </c>
      <c r="E41" s="47" t="s">
        <v>16</v>
      </c>
      <c r="F41" s="47" t="s">
        <v>16</v>
      </c>
      <c r="G41" s="57" t="s">
        <v>136</v>
      </c>
      <c r="H41" s="58" t="s">
        <v>1422</v>
      </c>
      <c r="K41" s="48" t="s">
        <v>1613</v>
      </c>
      <c r="L41" s="62" t="s">
        <v>1615</v>
      </c>
      <c r="M41" s="58" t="s">
        <v>1611</v>
      </c>
      <c r="N41" s="58" t="s">
        <v>1606</v>
      </c>
      <c r="O41" s="47" t="s">
        <v>1616</v>
      </c>
      <c r="P41" s="47" t="s">
        <v>1402</v>
      </c>
      <c r="Q41" s="47" t="s">
        <v>1417</v>
      </c>
      <c r="R41" s="47">
        <v>1500</v>
      </c>
      <c r="S41" s="47">
        <v>108.75</v>
      </c>
      <c r="T41" s="47" t="s">
        <v>1426</v>
      </c>
      <c r="U41" s="47" t="s">
        <v>1570</v>
      </c>
      <c r="V41" s="47"/>
      <c r="W41" s="47"/>
      <c r="X41" s="47" t="s">
        <v>1406</v>
      </c>
      <c r="Y41" s="47" t="s">
        <v>1365</v>
      </c>
      <c r="Z41" s="47" t="s">
        <v>1407</v>
      </c>
      <c r="AA41" s="47" t="s">
        <v>1417</v>
      </c>
      <c r="AB41" s="47" t="s">
        <v>1571</v>
      </c>
      <c r="AC41" s="47" t="s">
        <v>1572</v>
      </c>
      <c r="AD41" s="72" t="s">
        <v>1409</v>
      </c>
      <c r="AE41" s="72" t="s">
        <v>1564</v>
      </c>
    </row>
    <row r="42" spans="2:31" s="35" customFormat="1">
      <c r="B42" s="47">
        <v>601049</v>
      </c>
      <c r="C42" s="48" t="s">
        <v>1617</v>
      </c>
      <c r="D42" s="48" t="s">
        <v>1618</v>
      </c>
      <c r="E42" s="47" t="s">
        <v>16</v>
      </c>
      <c r="F42" s="47" t="s">
        <v>16</v>
      </c>
      <c r="G42" s="57" t="s">
        <v>136</v>
      </c>
      <c r="H42" s="58" t="s">
        <v>1429</v>
      </c>
      <c r="K42" s="48" t="s">
        <v>1617</v>
      </c>
      <c r="L42" s="62" t="s">
        <v>1619</v>
      </c>
      <c r="M42" s="58" t="s">
        <v>1611</v>
      </c>
      <c r="N42" s="58" t="s">
        <v>1606</v>
      </c>
      <c r="O42" s="47" t="s">
        <v>1620</v>
      </c>
      <c r="P42" s="47" t="s">
        <v>1402</v>
      </c>
      <c r="Q42" s="47" t="s">
        <v>1433</v>
      </c>
      <c r="R42" s="47">
        <v>100</v>
      </c>
      <c r="S42" s="47">
        <v>7.25</v>
      </c>
      <c r="T42" s="47" t="s">
        <v>1434</v>
      </c>
      <c r="U42" s="47" t="s">
        <v>1405</v>
      </c>
      <c r="V42" s="47"/>
      <c r="W42" s="47"/>
      <c r="X42" s="47" t="s">
        <v>1406</v>
      </c>
      <c r="Y42" s="47" t="s">
        <v>1365</v>
      </c>
      <c r="Z42" s="47" t="s">
        <v>1407</v>
      </c>
      <c r="AA42" s="47" t="s">
        <v>1433</v>
      </c>
      <c r="AB42" s="47" t="s">
        <v>1581</v>
      </c>
      <c r="AC42" s="47" t="s">
        <v>1582</v>
      </c>
      <c r="AD42" s="72" t="s">
        <v>1409</v>
      </c>
      <c r="AE42" s="72" t="s">
        <v>1564</v>
      </c>
    </row>
    <row r="43" spans="2:31" s="36" customFormat="1">
      <c r="B43" s="49">
        <v>601050</v>
      </c>
      <c r="C43" s="50" t="s">
        <v>1621</v>
      </c>
      <c r="D43" s="50" t="s">
        <v>1622</v>
      </c>
      <c r="E43" s="49" t="s">
        <v>16</v>
      </c>
      <c r="F43" s="49" t="s">
        <v>16</v>
      </c>
      <c r="G43" s="59" t="s">
        <v>240</v>
      </c>
      <c r="H43" s="60" t="s">
        <v>1397</v>
      </c>
      <c r="K43" s="50" t="s">
        <v>1621</v>
      </c>
      <c r="L43" s="62" t="s">
        <v>1623</v>
      </c>
      <c r="M43" s="60" t="s">
        <v>1624</v>
      </c>
      <c r="N43" s="60" t="s">
        <v>1625</v>
      </c>
      <c r="O43" s="49" t="s">
        <v>1626</v>
      </c>
      <c r="P43" s="49" t="s">
        <v>1402</v>
      </c>
      <c r="Q43" s="49" t="s">
        <v>1403</v>
      </c>
      <c r="R43" s="49">
        <v>300</v>
      </c>
      <c r="S43" s="49">
        <v>21.75</v>
      </c>
      <c r="T43" s="49" t="s">
        <v>1404</v>
      </c>
      <c r="U43" s="49" t="s">
        <v>1627</v>
      </c>
      <c r="V43" s="49" t="s">
        <v>1628</v>
      </c>
      <c r="W43" s="49" t="s">
        <v>1629</v>
      </c>
      <c r="X43" s="49" t="s">
        <v>1406</v>
      </c>
      <c r="Y43" s="49" t="s">
        <v>1365</v>
      </c>
      <c r="Z43" s="49" t="s">
        <v>1407</v>
      </c>
      <c r="AA43" s="49" t="s">
        <v>1403</v>
      </c>
      <c r="AB43" s="49" t="s">
        <v>1630</v>
      </c>
      <c r="AC43" s="49" t="s">
        <v>1631</v>
      </c>
      <c r="AD43" s="73" t="s">
        <v>1632</v>
      </c>
      <c r="AE43" s="73" t="s">
        <v>1633</v>
      </c>
    </row>
    <row r="44" spans="2:31" s="36" customFormat="1">
      <c r="B44" s="49">
        <v>601051</v>
      </c>
      <c r="C44" s="50" t="s">
        <v>1634</v>
      </c>
      <c r="D44" s="50" t="s">
        <v>1635</v>
      </c>
      <c r="E44" s="49" t="s">
        <v>16</v>
      </c>
      <c r="F44" s="49" t="s">
        <v>16</v>
      </c>
      <c r="G44" s="59" t="s">
        <v>240</v>
      </c>
      <c r="H44" s="60" t="s">
        <v>1413</v>
      </c>
      <c r="K44" s="50" t="s">
        <v>1634</v>
      </c>
      <c r="L44" s="62" t="s">
        <v>1636</v>
      </c>
      <c r="M44" s="60" t="s">
        <v>1637</v>
      </c>
      <c r="N44" s="60" t="s">
        <v>1625</v>
      </c>
      <c r="O44" s="49" t="s">
        <v>1638</v>
      </c>
      <c r="P44" s="49" t="s">
        <v>1402</v>
      </c>
      <c r="Q44" s="49" t="s">
        <v>1417</v>
      </c>
      <c r="R44" s="49">
        <v>2250</v>
      </c>
      <c r="S44" s="49">
        <v>163.125</v>
      </c>
      <c r="T44" s="49" t="s">
        <v>1418</v>
      </c>
      <c r="U44" s="49" t="s">
        <v>1639</v>
      </c>
      <c r="V44" s="49" t="s">
        <v>1628</v>
      </c>
      <c r="W44" s="49" t="s">
        <v>1640</v>
      </c>
      <c r="X44" s="49" t="s">
        <v>1406</v>
      </c>
      <c r="Y44" s="49" t="s">
        <v>1365</v>
      </c>
      <c r="Z44" s="49" t="s">
        <v>1407</v>
      </c>
      <c r="AA44" s="49" t="s">
        <v>1417</v>
      </c>
      <c r="AB44" s="49" t="s">
        <v>1641</v>
      </c>
      <c r="AC44" s="49" t="s">
        <v>1642</v>
      </c>
      <c r="AD44" s="73" t="s">
        <v>1632</v>
      </c>
      <c r="AE44" s="73" t="s">
        <v>1633</v>
      </c>
    </row>
    <row r="45" spans="2:31" s="36" customFormat="1">
      <c r="B45" s="49">
        <v>601052</v>
      </c>
      <c r="C45" s="50" t="s">
        <v>1643</v>
      </c>
      <c r="D45" s="50" t="s">
        <v>1644</v>
      </c>
      <c r="E45" s="49" t="s">
        <v>16</v>
      </c>
      <c r="F45" s="49" t="s">
        <v>16</v>
      </c>
      <c r="G45" s="59" t="s">
        <v>240</v>
      </c>
      <c r="H45" s="60" t="s">
        <v>1422</v>
      </c>
      <c r="K45" s="50" t="s">
        <v>1643</v>
      </c>
      <c r="L45" s="62" t="s">
        <v>1645</v>
      </c>
      <c r="M45" s="60" t="s">
        <v>1637</v>
      </c>
      <c r="N45" s="60" t="s">
        <v>1625</v>
      </c>
      <c r="O45" s="49" t="s">
        <v>1646</v>
      </c>
      <c r="P45" s="49" t="s">
        <v>1402</v>
      </c>
      <c r="Q45" s="49" t="s">
        <v>1417</v>
      </c>
      <c r="R45" s="49">
        <v>2250</v>
      </c>
      <c r="S45" s="49">
        <v>163.125</v>
      </c>
      <c r="T45" s="49" t="s">
        <v>1426</v>
      </c>
      <c r="U45" s="49" t="s">
        <v>1639</v>
      </c>
      <c r="V45" s="49" t="s">
        <v>1628</v>
      </c>
      <c r="W45" s="49" t="s">
        <v>1640</v>
      </c>
      <c r="X45" s="49" t="s">
        <v>1406</v>
      </c>
      <c r="Y45" s="49" t="s">
        <v>1365</v>
      </c>
      <c r="Z45" s="49" t="s">
        <v>1407</v>
      </c>
      <c r="AA45" s="49" t="s">
        <v>1417</v>
      </c>
      <c r="AB45" s="49" t="s">
        <v>1641</v>
      </c>
      <c r="AC45" s="49" t="s">
        <v>1642</v>
      </c>
      <c r="AD45" s="73" t="s">
        <v>1632</v>
      </c>
      <c r="AE45" s="73" t="s">
        <v>1633</v>
      </c>
    </row>
    <row r="46" spans="2:31" s="36" customFormat="1">
      <c r="B46" s="49">
        <v>601053</v>
      </c>
      <c r="C46" s="50" t="s">
        <v>1647</v>
      </c>
      <c r="D46" s="50" t="s">
        <v>1648</v>
      </c>
      <c r="E46" s="49" t="s">
        <v>16</v>
      </c>
      <c r="F46" s="49" t="s">
        <v>16</v>
      </c>
      <c r="G46" s="59" t="s">
        <v>240</v>
      </c>
      <c r="H46" s="60" t="s">
        <v>1429</v>
      </c>
      <c r="K46" s="50" t="s">
        <v>1647</v>
      </c>
      <c r="L46" s="62" t="s">
        <v>1649</v>
      </c>
      <c r="M46" s="60" t="s">
        <v>1637</v>
      </c>
      <c r="N46" s="60" t="s">
        <v>1625</v>
      </c>
      <c r="O46" s="49" t="s">
        <v>1650</v>
      </c>
      <c r="P46" s="49" t="s">
        <v>1402</v>
      </c>
      <c r="Q46" s="49" t="s">
        <v>1433</v>
      </c>
      <c r="R46" s="49">
        <v>150</v>
      </c>
      <c r="S46" s="49">
        <v>10.875</v>
      </c>
      <c r="T46" s="49" t="s">
        <v>1434</v>
      </c>
      <c r="U46" s="49" t="s">
        <v>1651</v>
      </c>
      <c r="V46" s="49" t="s">
        <v>1628</v>
      </c>
      <c r="W46" s="49" t="s">
        <v>1652</v>
      </c>
      <c r="X46" s="49" t="s">
        <v>1406</v>
      </c>
      <c r="Y46" s="49" t="s">
        <v>1365</v>
      </c>
      <c r="Z46" s="49" t="s">
        <v>1407</v>
      </c>
      <c r="AA46" s="49" t="s">
        <v>1433</v>
      </c>
      <c r="AB46" s="49" t="s">
        <v>1653</v>
      </c>
      <c r="AC46" s="49" t="s">
        <v>1654</v>
      </c>
      <c r="AD46" s="73" t="s">
        <v>1632</v>
      </c>
      <c r="AE46" s="73" t="s">
        <v>1633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zoomScale="85" zoomScaleNormal="85" workbookViewId="0">
      <selection activeCell="J23" sqref="J23"/>
    </sheetView>
  </sheetViews>
  <sheetFormatPr defaultColWidth="8.796875" defaultRowHeight="15.6"/>
  <cols>
    <col min="1" max="2" width="8.796875" customWidth="1"/>
    <col min="3" max="3" width="21.296875" customWidth="1"/>
    <col min="4" max="4" width="28" customWidth="1"/>
    <col min="5" max="5" width="21.5" customWidth="1"/>
    <col min="6" max="6" width="21" customWidth="1"/>
    <col min="7" max="7" width="14.69921875" customWidth="1"/>
    <col min="8" max="8" width="12.8984375" customWidth="1"/>
    <col min="9" max="9" width="9.09765625" customWidth="1"/>
    <col min="10" max="10" width="18.59765625" customWidth="1"/>
    <col min="11" max="11" width="8.3984375" customWidth="1"/>
    <col min="12" max="12" width="22.19921875" customWidth="1"/>
    <col min="13" max="13" width="12.3984375" customWidth="1"/>
    <col min="14" max="14" width="15.69921875" customWidth="1"/>
    <col min="15" max="15" width="13.69921875" customWidth="1"/>
  </cols>
  <sheetData>
    <row r="3" spans="1:15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71</v>
      </c>
      <c r="I3" s="11" t="s">
        <v>959</v>
      </c>
      <c r="J3" s="11" t="s">
        <v>115</v>
      </c>
      <c r="K3" s="11" t="s">
        <v>22</v>
      </c>
      <c r="L3" s="11" t="s">
        <v>222</v>
      </c>
      <c r="M3" s="11" t="s">
        <v>1655</v>
      </c>
      <c r="N3" s="11" t="s">
        <v>961</v>
      </c>
    </row>
    <row r="4" spans="1:15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76</v>
      </c>
      <c r="I4" s="11" t="s">
        <v>965</v>
      </c>
      <c r="J4" s="11" t="s">
        <v>124</v>
      </c>
      <c r="K4" s="11" t="s">
        <v>26</v>
      </c>
      <c r="L4" s="11" t="s">
        <v>226</v>
      </c>
      <c r="M4" s="11" t="s">
        <v>1656</v>
      </c>
      <c r="N4" s="11" t="s">
        <v>967</v>
      </c>
    </row>
    <row r="5" spans="1:15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2" t="s">
        <v>59</v>
      </c>
      <c r="K5" s="11" t="s">
        <v>9</v>
      </c>
      <c r="L5" s="11" t="s">
        <v>60</v>
      </c>
      <c r="M5" s="11" t="s">
        <v>9</v>
      </c>
      <c r="N5" s="11" t="s">
        <v>8</v>
      </c>
    </row>
    <row r="6" spans="1:15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 t="s">
        <v>79</v>
      </c>
      <c r="I6" s="11"/>
      <c r="J6" s="11"/>
      <c r="K6" s="11"/>
      <c r="L6" s="11" t="s">
        <v>230</v>
      </c>
      <c r="M6" s="11" t="s">
        <v>134</v>
      </c>
      <c r="N6" s="11"/>
    </row>
    <row r="7" spans="1:15">
      <c r="B7" s="4">
        <v>701014</v>
      </c>
      <c r="C7" s="4" t="s">
        <v>1401</v>
      </c>
      <c r="D7" s="4"/>
      <c r="E7" s="4" t="s">
        <v>15</v>
      </c>
      <c r="F7" s="4" t="s">
        <v>47</v>
      </c>
      <c r="G7" s="15" t="s">
        <v>139</v>
      </c>
      <c r="H7" s="31" t="s">
        <v>1401</v>
      </c>
      <c r="I7" s="4"/>
      <c r="J7" s="4" t="s">
        <v>1657</v>
      </c>
      <c r="K7" s="4"/>
      <c r="L7" s="4" t="s">
        <v>1658</v>
      </c>
      <c r="M7" s="4" t="s">
        <v>1395</v>
      </c>
      <c r="N7" s="15">
        <v>10</v>
      </c>
      <c r="O7" s="4"/>
    </row>
    <row r="8" spans="1:15">
      <c r="B8" s="4">
        <v>701015</v>
      </c>
      <c r="C8" s="4" t="s">
        <v>1416</v>
      </c>
      <c r="D8" s="4"/>
      <c r="E8" s="4" t="s">
        <v>15</v>
      </c>
      <c r="F8" s="4" t="s">
        <v>47</v>
      </c>
      <c r="G8" s="15" t="s">
        <v>139</v>
      </c>
      <c r="H8" s="31" t="s">
        <v>1416</v>
      </c>
      <c r="I8" s="4"/>
      <c r="J8" s="4" t="s">
        <v>1657</v>
      </c>
      <c r="K8" s="4"/>
      <c r="L8" s="4" t="s">
        <v>1658</v>
      </c>
      <c r="M8" s="4" t="s">
        <v>1411</v>
      </c>
      <c r="N8" s="15">
        <v>10</v>
      </c>
      <c r="O8" s="4"/>
    </row>
    <row r="9" spans="1:15">
      <c r="B9" s="4">
        <v>701016</v>
      </c>
      <c r="C9" s="4" t="s">
        <v>1425</v>
      </c>
      <c r="D9" s="4"/>
      <c r="E9" s="4" t="s">
        <v>15</v>
      </c>
      <c r="F9" s="4" t="s">
        <v>47</v>
      </c>
      <c r="G9" s="15" t="s">
        <v>139</v>
      </c>
      <c r="H9" s="31" t="s">
        <v>1425</v>
      </c>
      <c r="I9" s="4"/>
      <c r="J9" s="4" t="s">
        <v>1657</v>
      </c>
      <c r="K9" s="4"/>
      <c r="L9" s="4" t="s">
        <v>1658</v>
      </c>
      <c r="M9" s="4" t="s">
        <v>1420</v>
      </c>
      <c r="N9" s="15">
        <v>10</v>
      </c>
      <c r="O9" s="4"/>
    </row>
    <row r="10" spans="1:15">
      <c r="B10" s="4">
        <v>701017</v>
      </c>
      <c r="C10" s="4" t="s">
        <v>1432</v>
      </c>
      <c r="D10" s="4"/>
      <c r="E10" s="4" t="s">
        <v>15</v>
      </c>
      <c r="F10" s="4" t="s">
        <v>47</v>
      </c>
      <c r="G10" s="15" t="s">
        <v>139</v>
      </c>
      <c r="H10" s="31" t="s">
        <v>1432</v>
      </c>
      <c r="I10" s="4"/>
      <c r="J10" s="4" t="s">
        <v>1657</v>
      </c>
      <c r="K10" s="4"/>
      <c r="L10" s="4" t="s">
        <v>1658</v>
      </c>
      <c r="M10" s="4" t="s">
        <v>1427</v>
      </c>
      <c r="N10" s="15">
        <v>10</v>
      </c>
      <c r="O10" s="4"/>
    </row>
    <row r="11" spans="1:15">
      <c r="B11" s="4">
        <v>701018</v>
      </c>
      <c r="C11" s="4" t="s">
        <v>1441</v>
      </c>
      <c r="D11" s="4"/>
      <c r="E11" s="4" t="s">
        <v>15</v>
      </c>
      <c r="F11" s="4" t="s">
        <v>47</v>
      </c>
      <c r="G11" s="15" t="s">
        <v>152</v>
      </c>
      <c r="H11" s="31" t="s">
        <v>1441</v>
      </c>
      <c r="I11" s="4"/>
      <c r="J11" s="4" t="s">
        <v>1657</v>
      </c>
      <c r="K11" s="4"/>
      <c r="L11" s="4" t="s">
        <v>1658</v>
      </c>
      <c r="M11" s="4" t="s">
        <v>1436</v>
      </c>
      <c r="N11" s="15">
        <v>20</v>
      </c>
      <c r="O11" s="4"/>
    </row>
    <row r="12" spans="1:15">
      <c r="B12" s="4">
        <v>701019</v>
      </c>
      <c r="C12" s="4" t="s">
        <v>1448</v>
      </c>
      <c r="D12" s="4"/>
      <c r="E12" s="4" t="s">
        <v>15</v>
      </c>
      <c r="F12" s="4" t="s">
        <v>47</v>
      </c>
      <c r="G12" s="15" t="s">
        <v>152</v>
      </c>
      <c r="H12" s="31" t="s">
        <v>1448</v>
      </c>
      <c r="I12" s="4"/>
      <c r="J12" s="4" t="s">
        <v>1657</v>
      </c>
      <c r="K12" s="4"/>
      <c r="L12" s="4" t="s">
        <v>1658</v>
      </c>
      <c r="M12" s="4" t="s">
        <v>1444</v>
      </c>
      <c r="N12" s="15">
        <v>20</v>
      </c>
      <c r="O12" s="4"/>
    </row>
    <row r="13" spans="1:15">
      <c r="B13" s="4">
        <v>701020</v>
      </c>
      <c r="C13" s="4" t="s">
        <v>1454</v>
      </c>
      <c r="D13" s="4"/>
      <c r="E13" s="4" t="s">
        <v>15</v>
      </c>
      <c r="F13" s="4" t="s">
        <v>47</v>
      </c>
      <c r="G13" s="15" t="s">
        <v>152</v>
      </c>
      <c r="H13" s="31" t="s">
        <v>1454</v>
      </c>
      <c r="I13" s="4"/>
      <c r="J13" s="4" t="s">
        <v>1657</v>
      </c>
      <c r="K13" s="4"/>
      <c r="L13" s="4" t="s">
        <v>1658</v>
      </c>
      <c r="M13" s="4" t="s">
        <v>1450</v>
      </c>
      <c r="N13" s="15">
        <v>20</v>
      </c>
      <c r="O13" s="4"/>
    </row>
    <row r="14" spans="1:15">
      <c r="B14" s="4">
        <v>701021</v>
      </c>
      <c r="C14" s="4" t="s">
        <v>1459</v>
      </c>
      <c r="D14" s="4"/>
      <c r="E14" s="4" t="s">
        <v>15</v>
      </c>
      <c r="F14" s="4" t="s">
        <v>47</v>
      </c>
      <c r="G14" s="15" t="s">
        <v>152</v>
      </c>
      <c r="H14" s="31" t="s">
        <v>1459</v>
      </c>
      <c r="I14" s="4"/>
      <c r="J14" s="4" t="s">
        <v>1657</v>
      </c>
      <c r="K14" s="4"/>
      <c r="L14" s="4" t="s">
        <v>1658</v>
      </c>
      <c r="M14" s="4" t="s">
        <v>1455</v>
      </c>
      <c r="N14" s="15">
        <v>20</v>
      </c>
      <c r="O14" s="4"/>
    </row>
    <row r="15" spans="1:15">
      <c r="B15" s="4">
        <v>701022</v>
      </c>
      <c r="C15" s="4" t="s">
        <v>1466</v>
      </c>
      <c r="D15" s="4"/>
      <c r="E15" s="4" t="s">
        <v>15</v>
      </c>
      <c r="F15" s="4" t="s">
        <v>47</v>
      </c>
      <c r="G15" s="15" t="s">
        <v>152</v>
      </c>
      <c r="H15" s="31" t="s">
        <v>1466</v>
      </c>
      <c r="I15" s="4"/>
      <c r="J15" s="4" t="s">
        <v>1657</v>
      </c>
      <c r="K15" s="4"/>
      <c r="L15" s="4" t="s">
        <v>1658</v>
      </c>
      <c r="M15" s="4" t="s">
        <v>1461</v>
      </c>
      <c r="N15" s="15">
        <v>20</v>
      </c>
      <c r="O15" s="4"/>
    </row>
    <row r="16" spans="1:15">
      <c r="B16" s="4">
        <v>701023</v>
      </c>
      <c r="C16" s="4" t="s">
        <v>1471</v>
      </c>
      <c r="D16" s="4"/>
      <c r="E16" s="4" t="s">
        <v>15</v>
      </c>
      <c r="F16" s="4" t="s">
        <v>47</v>
      </c>
      <c r="G16" s="15" t="s">
        <v>152</v>
      </c>
      <c r="H16" s="31" t="s">
        <v>1471</v>
      </c>
      <c r="I16" s="4"/>
      <c r="J16" s="4" t="s">
        <v>1657</v>
      </c>
      <c r="K16" s="4"/>
      <c r="L16" s="4" t="s">
        <v>1658</v>
      </c>
      <c r="M16" s="4" t="s">
        <v>1467</v>
      </c>
      <c r="N16" s="15">
        <v>20</v>
      </c>
      <c r="O16" s="4"/>
    </row>
    <row r="17" spans="2:15">
      <c r="B17" s="4">
        <v>701024</v>
      </c>
      <c r="C17" s="4" t="s">
        <v>1476</v>
      </c>
      <c r="D17" s="4"/>
      <c r="E17" s="4" t="s">
        <v>15</v>
      </c>
      <c r="F17" s="4" t="s">
        <v>47</v>
      </c>
      <c r="G17" s="15" t="s">
        <v>152</v>
      </c>
      <c r="H17" s="31" t="s">
        <v>1476</v>
      </c>
      <c r="I17" s="4"/>
      <c r="J17" s="4" t="s">
        <v>1657</v>
      </c>
      <c r="K17" s="4"/>
      <c r="L17" s="4" t="s">
        <v>1658</v>
      </c>
      <c r="M17" s="4" t="s">
        <v>1472</v>
      </c>
      <c r="N17" s="15">
        <v>20</v>
      </c>
      <c r="O17" s="4"/>
    </row>
    <row r="18" spans="2:15">
      <c r="B18" s="4">
        <v>701025</v>
      </c>
      <c r="C18" s="4" t="s">
        <v>1481</v>
      </c>
      <c r="D18" s="4"/>
      <c r="E18" s="4" t="s">
        <v>15</v>
      </c>
      <c r="F18" s="4" t="s">
        <v>47</v>
      </c>
      <c r="G18" s="15" t="s">
        <v>152</v>
      </c>
      <c r="H18" s="31" t="s">
        <v>1481</v>
      </c>
      <c r="I18" s="4"/>
      <c r="J18" s="4" t="s">
        <v>1657</v>
      </c>
      <c r="K18" s="4"/>
      <c r="L18" s="4" t="s">
        <v>1658</v>
      </c>
      <c r="M18" s="4" t="s">
        <v>1477</v>
      </c>
      <c r="N18" s="15">
        <v>20</v>
      </c>
      <c r="O18" s="4"/>
    </row>
    <row r="19" spans="2:15">
      <c r="B19" s="4">
        <v>701026</v>
      </c>
      <c r="C19" s="4" t="s">
        <v>1487</v>
      </c>
      <c r="D19" s="4"/>
      <c r="E19" s="4" t="s">
        <v>15</v>
      </c>
      <c r="F19" s="4" t="s">
        <v>47</v>
      </c>
      <c r="G19" s="15" t="s">
        <v>173</v>
      </c>
      <c r="H19" s="31" t="s">
        <v>1487</v>
      </c>
      <c r="I19" s="4"/>
      <c r="J19" s="4" t="s">
        <v>1657</v>
      </c>
      <c r="K19" s="4"/>
      <c r="L19" s="4" t="s">
        <v>1658</v>
      </c>
      <c r="M19" s="4" t="s">
        <v>1482</v>
      </c>
      <c r="N19" s="15">
        <v>32</v>
      </c>
      <c r="O19" s="4"/>
    </row>
    <row r="20" spans="2:15">
      <c r="B20" s="4">
        <v>701027</v>
      </c>
      <c r="C20" s="4" t="s">
        <v>1496</v>
      </c>
      <c r="D20" s="4"/>
      <c r="E20" s="4" t="s">
        <v>15</v>
      </c>
      <c r="F20" s="4" t="s">
        <v>47</v>
      </c>
      <c r="G20" s="15" t="s">
        <v>173</v>
      </c>
      <c r="H20" s="31" t="s">
        <v>1496</v>
      </c>
      <c r="I20" s="4"/>
      <c r="J20" s="4" t="s">
        <v>1657</v>
      </c>
      <c r="K20" s="4"/>
      <c r="L20" s="4" t="s">
        <v>1658</v>
      </c>
      <c r="M20" s="4" t="s">
        <v>1492</v>
      </c>
      <c r="N20" s="15">
        <v>32</v>
      </c>
      <c r="O20" s="4"/>
    </row>
    <row r="21" spans="2:15">
      <c r="B21" s="4">
        <v>701028</v>
      </c>
      <c r="C21" s="4" t="s">
        <v>1504</v>
      </c>
      <c r="D21" s="4"/>
      <c r="E21" s="4" t="s">
        <v>15</v>
      </c>
      <c r="F21" s="4" t="s">
        <v>47</v>
      </c>
      <c r="G21" s="15" t="s">
        <v>173</v>
      </c>
      <c r="H21" s="31" t="s">
        <v>1504</v>
      </c>
      <c r="I21" s="4"/>
      <c r="J21" s="4" t="s">
        <v>1657</v>
      </c>
      <c r="K21" s="4"/>
      <c r="L21" s="4" t="s">
        <v>1658</v>
      </c>
      <c r="M21" s="4" t="s">
        <v>1500</v>
      </c>
      <c r="N21" s="15">
        <v>32</v>
      </c>
      <c r="O21" s="4"/>
    </row>
    <row r="22" spans="2:15">
      <c r="B22" s="4">
        <v>701029</v>
      </c>
      <c r="C22" s="4" t="s">
        <v>1509</v>
      </c>
      <c r="D22" s="4"/>
      <c r="E22" s="4" t="s">
        <v>15</v>
      </c>
      <c r="F22" s="4" t="s">
        <v>47</v>
      </c>
      <c r="G22" s="15" t="s">
        <v>173</v>
      </c>
      <c r="H22" s="31" t="s">
        <v>1509</v>
      </c>
      <c r="I22" s="4"/>
      <c r="J22" s="4" t="s">
        <v>1657</v>
      </c>
      <c r="K22" s="4"/>
      <c r="L22" s="4" t="s">
        <v>1658</v>
      </c>
      <c r="M22" s="4" t="s">
        <v>1505</v>
      </c>
      <c r="N22" s="15">
        <v>32</v>
      </c>
      <c r="O22" s="4"/>
    </row>
    <row r="23" spans="2:15">
      <c r="B23" s="4">
        <v>701030</v>
      </c>
      <c r="C23" s="4" t="s">
        <v>1518</v>
      </c>
      <c r="D23" s="4"/>
      <c r="E23" s="4" t="s">
        <v>15</v>
      </c>
      <c r="F23" s="4" t="s">
        <v>47</v>
      </c>
      <c r="G23" s="15" t="s">
        <v>173</v>
      </c>
      <c r="H23" s="31" t="s">
        <v>1518</v>
      </c>
      <c r="I23" s="4"/>
      <c r="J23" s="4" t="s">
        <v>1657</v>
      </c>
      <c r="K23" s="4"/>
      <c r="L23" s="4" t="s">
        <v>1658</v>
      </c>
      <c r="M23" s="4" t="s">
        <v>1513</v>
      </c>
      <c r="N23" s="15">
        <v>32</v>
      </c>
      <c r="O23" s="4"/>
    </row>
    <row r="24" spans="2:15">
      <c r="B24" s="4">
        <v>701031</v>
      </c>
      <c r="C24" s="4" t="s">
        <v>1523</v>
      </c>
      <c r="D24" s="4"/>
      <c r="E24" s="4" t="s">
        <v>15</v>
      </c>
      <c r="F24" s="4" t="s">
        <v>47</v>
      </c>
      <c r="G24" s="15" t="s">
        <v>173</v>
      </c>
      <c r="H24" s="31" t="s">
        <v>1523</v>
      </c>
      <c r="I24" s="4"/>
      <c r="J24" s="4" t="s">
        <v>1657</v>
      </c>
      <c r="K24" s="4"/>
      <c r="L24" s="4" t="s">
        <v>1658</v>
      </c>
      <c r="M24" s="4" t="s">
        <v>1519</v>
      </c>
      <c r="N24" s="15">
        <v>32</v>
      </c>
      <c r="O24" s="4"/>
    </row>
    <row r="25" spans="2:15">
      <c r="B25" s="4">
        <v>701032</v>
      </c>
      <c r="C25" s="4" t="s">
        <v>1528</v>
      </c>
      <c r="D25" s="4"/>
      <c r="E25" s="4" t="s">
        <v>15</v>
      </c>
      <c r="F25" s="4" t="s">
        <v>47</v>
      </c>
      <c r="G25" s="15" t="s">
        <v>173</v>
      </c>
      <c r="H25" s="31" t="s">
        <v>1528</v>
      </c>
      <c r="I25" s="4"/>
      <c r="J25" s="4" t="s">
        <v>1657</v>
      </c>
      <c r="K25" s="4"/>
      <c r="L25" s="4" t="s">
        <v>1658</v>
      </c>
      <c r="M25" s="4" t="s">
        <v>1524</v>
      </c>
      <c r="N25" s="15">
        <v>32</v>
      </c>
      <c r="O25" s="4"/>
    </row>
    <row r="26" spans="2:15">
      <c r="B26" s="4">
        <v>701033</v>
      </c>
      <c r="C26" s="4" t="s">
        <v>1533</v>
      </c>
      <c r="D26" s="4"/>
      <c r="E26" s="4" t="s">
        <v>15</v>
      </c>
      <c r="F26" s="4" t="s">
        <v>47</v>
      </c>
      <c r="G26" s="15" t="s">
        <v>173</v>
      </c>
      <c r="H26" s="31" t="s">
        <v>1533</v>
      </c>
      <c r="I26" s="4"/>
      <c r="J26" s="4" t="s">
        <v>1657</v>
      </c>
      <c r="K26" s="4"/>
      <c r="L26" s="4" t="s">
        <v>1658</v>
      </c>
      <c r="M26" s="4" t="s">
        <v>1529</v>
      </c>
      <c r="N26" s="15">
        <v>32</v>
      </c>
      <c r="O26" s="4"/>
    </row>
    <row r="27" spans="2:15">
      <c r="B27" s="4">
        <v>701034</v>
      </c>
      <c r="C27" s="4" t="s">
        <v>1539</v>
      </c>
      <c r="D27" s="4"/>
      <c r="E27" s="4" t="s">
        <v>15</v>
      </c>
      <c r="F27" s="4" t="s">
        <v>47</v>
      </c>
      <c r="G27" s="15" t="s">
        <v>173</v>
      </c>
      <c r="H27" s="31" t="s">
        <v>1539</v>
      </c>
      <c r="I27" s="4"/>
      <c r="J27" s="4" t="s">
        <v>1657</v>
      </c>
      <c r="K27" s="4"/>
      <c r="L27" s="4" t="s">
        <v>1658</v>
      </c>
      <c r="M27" s="4" t="s">
        <v>1534</v>
      </c>
      <c r="N27" s="15">
        <v>32</v>
      </c>
      <c r="O27" s="4"/>
    </row>
    <row r="28" spans="2:15">
      <c r="B28" s="4">
        <v>701035</v>
      </c>
      <c r="C28" s="4" t="s">
        <v>1544</v>
      </c>
      <c r="D28" s="4"/>
      <c r="E28" s="4" t="s">
        <v>15</v>
      </c>
      <c r="F28" s="4" t="s">
        <v>47</v>
      </c>
      <c r="G28" s="15" t="s">
        <v>173</v>
      </c>
      <c r="H28" s="31" t="s">
        <v>1544</v>
      </c>
      <c r="I28" s="4"/>
      <c r="J28" s="4" t="s">
        <v>1657</v>
      </c>
      <c r="K28" s="4"/>
      <c r="L28" s="4" t="s">
        <v>1658</v>
      </c>
      <c r="M28" s="4" t="s">
        <v>1540</v>
      </c>
      <c r="N28" s="15">
        <v>32</v>
      </c>
      <c r="O28" s="4"/>
    </row>
    <row r="29" spans="2:15">
      <c r="B29" s="4">
        <v>701036</v>
      </c>
      <c r="C29" s="4" t="s">
        <v>1549</v>
      </c>
      <c r="D29" s="4"/>
      <c r="E29" s="4" t="s">
        <v>15</v>
      </c>
      <c r="F29" s="4" t="s">
        <v>47</v>
      </c>
      <c r="G29" s="15" t="s">
        <v>173</v>
      </c>
      <c r="H29" s="31" t="s">
        <v>1549</v>
      </c>
      <c r="I29" s="4"/>
      <c r="J29" s="4" t="s">
        <v>1657</v>
      </c>
      <c r="K29" s="4"/>
      <c r="L29" s="4" t="s">
        <v>1658</v>
      </c>
      <c r="M29" s="4" t="s">
        <v>1545</v>
      </c>
      <c r="N29" s="15">
        <v>32</v>
      </c>
      <c r="O29" s="4"/>
    </row>
    <row r="30" spans="2:15">
      <c r="B30" s="4">
        <v>701037</v>
      </c>
      <c r="C30" s="4" t="s">
        <v>1554</v>
      </c>
      <c r="D30" s="4"/>
      <c r="E30" s="4" t="s">
        <v>15</v>
      </c>
      <c r="F30" s="4" t="s">
        <v>47</v>
      </c>
      <c r="G30" s="15" t="s">
        <v>173</v>
      </c>
      <c r="H30" s="31" t="s">
        <v>1554</v>
      </c>
      <c r="I30" s="4"/>
      <c r="J30" s="4" t="s">
        <v>1657</v>
      </c>
      <c r="K30" s="4"/>
      <c r="L30" s="4" t="s">
        <v>1658</v>
      </c>
      <c r="M30" s="4" t="s">
        <v>1550</v>
      </c>
      <c r="N30" s="15">
        <v>32</v>
      </c>
      <c r="O30" s="4"/>
    </row>
    <row r="31" spans="2:15">
      <c r="B31" s="4">
        <v>701038</v>
      </c>
      <c r="C31" s="4" t="s">
        <v>1560</v>
      </c>
      <c r="D31" s="4"/>
      <c r="E31" s="4" t="s">
        <v>15</v>
      </c>
      <c r="F31" s="4" t="s">
        <v>47</v>
      </c>
      <c r="G31" s="15" t="s">
        <v>136</v>
      </c>
      <c r="H31" s="31" t="s">
        <v>1560</v>
      </c>
      <c r="I31" s="4"/>
      <c r="J31" s="4" t="s">
        <v>1657</v>
      </c>
      <c r="K31" s="4"/>
      <c r="L31" s="4" t="s">
        <v>1658</v>
      </c>
      <c r="M31" s="4" t="s">
        <v>1555</v>
      </c>
      <c r="N31" s="15">
        <v>40</v>
      </c>
      <c r="O31" s="4"/>
    </row>
    <row r="32" spans="2:15">
      <c r="B32" s="4">
        <v>701039</v>
      </c>
      <c r="C32" s="4" t="s">
        <v>1569</v>
      </c>
      <c r="D32" s="4"/>
      <c r="E32" s="4" t="s">
        <v>15</v>
      </c>
      <c r="F32" s="4" t="s">
        <v>47</v>
      </c>
      <c r="G32" s="15" t="s">
        <v>136</v>
      </c>
      <c r="H32" s="31" t="s">
        <v>1569</v>
      </c>
      <c r="I32" s="4"/>
      <c r="J32" s="4" t="s">
        <v>1657</v>
      </c>
      <c r="K32" s="4"/>
      <c r="L32" s="4" t="s">
        <v>1658</v>
      </c>
      <c r="M32" s="4" t="s">
        <v>1565</v>
      </c>
      <c r="N32" s="15">
        <v>40</v>
      </c>
      <c r="O32" s="4"/>
    </row>
    <row r="33" spans="2:15">
      <c r="B33" s="4">
        <v>701040</v>
      </c>
      <c r="C33" s="4" t="s">
        <v>1576</v>
      </c>
      <c r="D33" s="4"/>
      <c r="E33" s="4" t="s">
        <v>15</v>
      </c>
      <c r="F33" s="4" t="s">
        <v>47</v>
      </c>
      <c r="G33" s="15" t="s">
        <v>136</v>
      </c>
      <c r="H33" s="31" t="s">
        <v>1576</v>
      </c>
      <c r="I33" s="4"/>
      <c r="J33" s="4" t="s">
        <v>1657</v>
      </c>
      <c r="K33" s="4"/>
      <c r="L33" s="4" t="s">
        <v>1658</v>
      </c>
      <c r="M33" s="4" t="s">
        <v>1573</v>
      </c>
      <c r="N33" s="15">
        <v>40</v>
      </c>
      <c r="O33" s="4"/>
    </row>
    <row r="34" spans="2:15">
      <c r="B34" s="4">
        <v>701041</v>
      </c>
      <c r="C34" s="4" t="s">
        <v>1580</v>
      </c>
      <c r="D34" s="4"/>
      <c r="E34" s="4" t="s">
        <v>15</v>
      </c>
      <c r="F34" s="4" t="s">
        <v>47</v>
      </c>
      <c r="G34" s="15" t="s">
        <v>136</v>
      </c>
      <c r="H34" s="31" t="s">
        <v>1580</v>
      </c>
      <c r="I34" s="4"/>
      <c r="J34" s="4" t="s">
        <v>1657</v>
      </c>
      <c r="K34" s="4"/>
      <c r="L34" s="4" t="s">
        <v>1658</v>
      </c>
      <c r="M34" s="4" t="s">
        <v>1577</v>
      </c>
      <c r="N34" s="15">
        <v>40</v>
      </c>
      <c r="O34" s="4"/>
    </row>
    <row r="35" spans="2:15">
      <c r="B35" s="4">
        <v>701042</v>
      </c>
      <c r="C35" s="4" t="s">
        <v>1588</v>
      </c>
      <c r="D35" s="4"/>
      <c r="E35" s="4" t="s">
        <v>15</v>
      </c>
      <c r="F35" s="4" t="s">
        <v>47</v>
      </c>
      <c r="G35" s="15" t="s">
        <v>136</v>
      </c>
      <c r="H35" s="31" t="s">
        <v>1588</v>
      </c>
      <c r="I35" s="4"/>
      <c r="J35" s="4" t="s">
        <v>1657</v>
      </c>
      <c r="K35" s="4"/>
      <c r="L35" s="4" t="s">
        <v>1658</v>
      </c>
      <c r="M35" s="4" t="s">
        <v>1583</v>
      </c>
      <c r="N35" s="15">
        <v>40</v>
      </c>
      <c r="O35" s="4"/>
    </row>
    <row r="36" spans="2:15">
      <c r="B36" s="4">
        <v>701043</v>
      </c>
      <c r="C36" s="4" t="s">
        <v>1593</v>
      </c>
      <c r="D36" s="4"/>
      <c r="E36" s="4" t="s">
        <v>15</v>
      </c>
      <c r="F36" s="4" t="s">
        <v>47</v>
      </c>
      <c r="G36" s="15" t="s">
        <v>136</v>
      </c>
      <c r="H36" s="31" t="s">
        <v>1593</v>
      </c>
      <c r="I36" s="4"/>
      <c r="J36" s="4" t="s">
        <v>1657</v>
      </c>
      <c r="K36" s="4"/>
      <c r="L36" s="4" t="s">
        <v>1658</v>
      </c>
      <c r="M36" s="4" t="s">
        <v>1589</v>
      </c>
      <c r="N36" s="15">
        <v>40</v>
      </c>
      <c r="O36" s="4"/>
    </row>
    <row r="37" spans="2:15">
      <c r="B37" s="4">
        <v>701044</v>
      </c>
      <c r="C37" s="4" t="s">
        <v>1597</v>
      </c>
      <c r="D37" s="4"/>
      <c r="E37" s="4" t="s">
        <v>15</v>
      </c>
      <c r="F37" s="4" t="s">
        <v>47</v>
      </c>
      <c r="G37" s="15" t="s">
        <v>136</v>
      </c>
      <c r="H37" s="31" t="s">
        <v>1597</v>
      </c>
      <c r="I37" s="4"/>
      <c r="J37" s="4" t="s">
        <v>1657</v>
      </c>
      <c r="K37" s="4"/>
      <c r="L37" s="4" t="s">
        <v>1658</v>
      </c>
      <c r="M37" s="4" t="s">
        <v>1594</v>
      </c>
      <c r="N37" s="15">
        <v>40</v>
      </c>
      <c r="O37" s="4"/>
    </row>
    <row r="38" spans="2:15">
      <c r="B38" s="4">
        <v>701045</v>
      </c>
      <c r="C38" s="4" t="s">
        <v>1601</v>
      </c>
      <c r="D38" s="4"/>
      <c r="E38" s="4" t="s">
        <v>15</v>
      </c>
      <c r="F38" s="4" t="s">
        <v>47</v>
      </c>
      <c r="G38" s="15" t="s">
        <v>136</v>
      </c>
      <c r="H38" s="31" t="s">
        <v>1601</v>
      </c>
      <c r="I38" s="4"/>
      <c r="J38" s="4" t="s">
        <v>1657</v>
      </c>
      <c r="K38" s="4"/>
      <c r="L38" s="4" t="s">
        <v>1658</v>
      </c>
      <c r="M38" s="4" t="s">
        <v>1598</v>
      </c>
      <c r="N38" s="15">
        <v>40</v>
      </c>
      <c r="O38" s="4"/>
    </row>
    <row r="39" spans="2:15">
      <c r="B39" s="4">
        <v>701046</v>
      </c>
      <c r="C39" s="4" t="s">
        <v>1607</v>
      </c>
      <c r="D39" s="4"/>
      <c r="E39" s="4" t="s">
        <v>15</v>
      </c>
      <c r="F39" s="4" t="s">
        <v>47</v>
      </c>
      <c r="G39" s="15" t="s">
        <v>136</v>
      </c>
      <c r="H39" s="31" t="s">
        <v>1607</v>
      </c>
      <c r="I39" s="4"/>
      <c r="J39" s="4" t="s">
        <v>1657</v>
      </c>
      <c r="K39" s="4"/>
      <c r="L39" s="4" t="s">
        <v>1658</v>
      </c>
      <c r="M39" s="4" t="s">
        <v>1602</v>
      </c>
      <c r="N39" s="15">
        <v>40</v>
      </c>
      <c r="O39" s="4"/>
    </row>
    <row r="40" spans="2:15">
      <c r="B40" s="4">
        <v>701047</v>
      </c>
      <c r="C40" s="4" t="s">
        <v>1612</v>
      </c>
      <c r="D40" s="4"/>
      <c r="E40" s="4" t="s">
        <v>15</v>
      </c>
      <c r="F40" s="4" t="s">
        <v>47</v>
      </c>
      <c r="G40" s="15" t="s">
        <v>136</v>
      </c>
      <c r="H40" s="31" t="s">
        <v>1612</v>
      </c>
      <c r="I40" s="4"/>
      <c r="J40" s="4" t="s">
        <v>1657</v>
      </c>
      <c r="K40" s="4"/>
      <c r="L40" s="4" t="s">
        <v>1658</v>
      </c>
      <c r="M40" s="4" t="s">
        <v>1608</v>
      </c>
      <c r="N40" s="15">
        <v>40</v>
      </c>
      <c r="O40" s="4"/>
    </row>
    <row r="41" spans="2:15">
      <c r="B41" s="4">
        <v>701048</v>
      </c>
      <c r="C41" s="4" t="s">
        <v>1616</v>
      </c>
      <c r="D41" s="4"/>
      <c r="E41" s="4" t="s">
        <v>15</v>
      </c>
      <c r="F41" s="4" t="s">
        <v>47</v>
      </c>
      <c r="G41" s="15" t="s">
        <v>136</v>
      </c>
      <c r="H41" s="31" t="s">
        <v>1616</v>
      </c>
      <c r="I41" s="4"/>
      <c r="J41" s="4" t="s">
        <v>1657</v>
      </c>
      <c r="K41" s="4"/>
      <c r="L41" s="4" t="s">
        <v>1658</v>
      </c>
      <c r="M41" s="4" t="s">
        <v>1613</v>
      </c>
      <c r="N41" s="15">
        <v>40</v>
      </c>
      <c r="O41" s="4"/>
    </row>
    <row r="42" spans="2:15">
      <c r="B42" s="4">
        <v>701049</v>
      </c>
      <c r="C42" s="4" t="s">
        <v>1620</v>
      </c>
      <c r="D42" s="4"/>
      <c r="E42" s="4" t="s">
        <v>15</v>
      </c>
      <c r="F42" s="4" t="s">
        <v>47</v>
      </c>
      <c r="G42" s="15" t="s">
        <v>136</v>
      </c>
      <c r="H42" s="31" t="s">
        <v>1620</v>
      </c>
      <c r="I42" s="4"/>
      <c r="J42" s="4" t="s">
        <v>1657</v>
      </c>
      <c r="K42" s="4"/>
      <c r="L42" s="4" t="s">
        <v>1658</v>
      </c>
      <c r="M42" s="4" t="s">
        <v>1617</v>
      </c>
      <c r="N42" s="15">
        <v>40</v>
      </c>
      <c r="O42" s="4"/>
    </row>
    <row r="43" spans="2:15">
      <c r="B43" s="4">
        <v>701050</v>
      </c>
      <c r="C43" s="4" t="s">
        <v>1626</v>
      </c>
      <c r="D43" s="4"/>
      <c r="E43" s="4" t="s">
        <v>15</v>
      </c>
      <c r="F43" s="4" t="s">
        <v>47</v>
      </c>
      <c r="G43" s="15" t="s">
        <v>240</v>
      </c>
      <c r="H43" s="31" t="s">
        <v>1626</v>
      </c>
      <c r="I43" s="4"/>
      <c r="J43" s="4" t="s">
        <v>1657</v>
      </c>
      <c r="K43" s="4"/>
      <c r="L43" s="4" t="s">
        <v>1658</v>
      </c>
      <c r="M43" s="4" t="s">
        <v>1621</v>
      </c>
      <c r="N43" s="15">
        <v>60</v>
      </c>
      <c r="O43" s="4"/>
    </row>
    <row r="44" spans="2:15">
      <c r="B44" s="4">
        <v>701051</v>
      </c>
      <c r="C44" s="4" t="s">
        <v>1638</v>
      </c>
      <c r="D44" s="4"/>
      <c r="E44" s="4" t="s">
        <v>15</v>
      </c>
      <c r="F44" s="4" t="s">
        <v>47</v>
      </c>
      <c r="G44" s="15" t="s">
        <v>240</v>
      </c>
      <c r="H44" s="31" t="s">
        <v>1638</v>
      </c>
      <c r="I44" s="4"/>
      <c r="J44" s="4" t="s">
        <v>1657</v>
      </c>
      <c r="K44" s="4"/>
      <c r="L44" s="4" t="s">
        <v>1658</v>
      </c>
      <c r="M44" s="4" t="s">
        <v>1634</v>
      </c>
      <c r="N44" s="15">
        <v>60</v>
      </c>
      <c r="O44" s="4"/>
    </row>
    <row r="45" spans="2:15">
      <c r="B45" s="4">
        <v>701052</v>
      </c>
      <c r="C45" s="4" t="s">
        <v>1646</v>
      </c>
      <c r="D45" s="4"/>
      <c r="E45" s="4" t="s">
        <v>15</v>
      </c>
      <c r="F45" s="4" t="s">
        <v>47</v>
      </c>
      <c r="G45" s="15" t="s">
        <v>240</v>
      </c>
      <c r="H45" s="31" t="s">
        <v>1646</v>
      </c>
      <c r="I45" s="4"/>
      <c r="J45" s="4" t="s">
        <v>1657</v>
      </c>
      <c r="K45" s="4"/>
      <c r="L45" s="4" t="s">
        <v>1658</v>
      </c>
      <c r="M45" s="4" t="s">
        <v>1643</v>
      </c>
      <c r="N45" s="15">
        <v>60</v>
      </c>
      <c r="O45" s="4"/>
    </row>
    <row r="46" spans="2:15">
      <c r="B46" s="4">
        <v>701053</v>
      </c>
      <c r="C46" s="4" t="s">
        <v>1650</v>
      </c>
      <c r="D46" s="4"/>
      <c r="E46" s="4" t="s">
        <v>15</v>
      </c>
      <c r="F46" s="4" t="s">
        <v>47</v>
      </c>
      <c r="G46" s="15" t="s">
        <v>240</v>
      </c>
      <c r="H46" s="31" t="s">
        <v>1650</v>
      </c>
      <c r="I46" s="4"/>
      <c r="J46" s="4" t="s">
        <v>1657</v>
      </c>
      <c r="K46" s="4"/>
      <c r="L46" s="4" t="s">
        <v>1658</v>
      </c>
      <c r="M46" s="4" t="s">
        <v>1647</v>
      </c>
      <c r="N46" s="15">
        <v>60</v>
      </c>
      <c r="O46" s="4"/>
    </row>
  </sheetData>
  <phoneticPr fontId="2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pane xSplit="5" ySplit="6" topLeftCell="F7" activePane="bottomRight" state="frozen"/>
      <selection pane="topRight"/>
      <selection pane="bottomLeft"/>
      <selection pane="bottomRight" activeCell="F23" sqref="F23"/>
    </sheetView>
  </sheetViews>
  <sheetFormatPr defaultColWidth="8.796875" defaultRowHeight="15.6"/>
  <cols>
    <col min="1" max="1" width="13.59765625" customWidth="1"/>
    <col min="2" max="2" width="8.796875" customWidth="1"/>
    <col min="3" max="3" width="11.69921875" customWidth="1"/>
    <col min="4" max="4" width="9.8984375" customWidth="1"/>
    <col min="5" max="5" width="14.69921875" customWidth="1"/>
    <col min="6" max="6" width="22.296875" customWidth="1"/>
    <col min="7" max="7" width="17.5" customWidth="1"/>
    <col min="8" max="8" width="16.69921875" customWidth="1"/>
    <col min="9" max="11" width="14.69921875" customWidth="1"/>
    <col min="12" max="12" width="11.796875" customWidth="1"/>
    <col min="13" max="13" width="48.69921875" customWidth="1"/>
    <col min="14" max="14" width="81.296875" customWidth="1"/>
    <col min="15" max="15" width="16.19921875" customWidth="1"/>
    <col min="16" max="16" width="14.69921875" customWidth="1"/>
    <col min="17" max="17" width="16.69921875" customWidth="1"/>
    <col min="18" max="18" width="29" customWidth="1"/>
    <col min="19" max="19" width="16.69921875" customWidth="1"/>
    <col min="20" max="20" width="33.8984375" style="26" customWidth="1"/>
    <col min="21" max="21" width="148" customWidth="1"/>
  </cols>
  <sheetData>
    <row r="1" spans="1:21">
      <c r="I1" s="28" t="s">
        <v>1349</v>
      </c>
      <c r="J1" s="28"/>
      <c r="P1" s="30" t="s">
        <v>1350</v>
      </c>
    </row>
    <row r="2" spans="1:21">
      <c r="I2" s="29"/>
      <c r="J2" s="29"/>
    </row>
    <row r="3" spans="1:21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114</v>
      </c>
      <c r="F3" s="11" t="s">
        <v>12</v>
      </c>
      <c r="G3" s="11" t="s">
        <v>113</v>
      </c>
      <c r="H3" s="11" t="s">
        <v>1353</v>
      </c>
      <c r="I3" s="11" t="s">
        <v>824</v>
      </c>
      <c r="J3" s="11" t="s">
        <v>1354</v>
      </c>
      <c r="K3" s="11" t="s">
        <v>71</v>
      </c>
      <c r="L3" s="11" t="s">
        <v>959</v>
      </c>
      <c r="M3" s="11" t="s">
        <v>115</v>
      </c>
      <c r="N3" s="11" t="s">
        <v>1197</v>
      </c>
      <c r="O3" s="11" t="s">
        <v>1357</v>
      </c>
      <c r="P3" s="11" t="s">
        <v>1358</v>
      </c>
      <c r="Q3" s="11" t="s">
        <v>1359</v>
      </c>
      <c r="R3" s="11" t="s">
        <v>1360</v>
      </c>
      <c r="S3" s="11" t="s">
        <v>1361</v>
      </c>
      <c r="T3" s="11" t="s">
        <v>1362</v>
      </c>
      <c r="U3" s="11" t="s">
        <v>1363</v>
      </c>
    </row>
    <row r="4" spans="1:21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123</v>
      </c>
      <c r="F4" s="11" t="s">
        <v>121</v>
      </c>
      <c r="G4" s="11" t="s">
        <v>122</v>
      </c>
      <c r="H4" s="11" t="s">
        <v>1370</v>
      </c>
      <c r="I4" s="11" t="s">
        <v>827</v>
      </c>
      <c r="J4" s="11" t="s">
        <v>1371</v>
      </c>
      <c r="K4" s="11" t="s">
        <v>76</v>
      </c>
      <c r="L4" s="11" t="s">
        <v>965</v>
      </c>
      <c r="M4" s="11" t="s">
        <v>124</v>
      </c>
      <c r="N4" s="11" t="s">
        <v>1659</v>
      </c>
      <c r="O4" s="11" t="s">
        <v>1375</v>
      </c>
      <c r="P4" s="11" t="s">
        <v>1376</v>
      </c>
      <c r="Q4" s="11" t="s">
        <v>1377</v>
      </c>
      <c r="R4" s="11" t="s">
        <v>1378</v>
      </c>
      <c r="S4" s="11" t="s">
        <v>1379</v>
      </c>
      <c r="T4" s="11" t="s">
        <v>1380</v>
      </c>
      <c r="U4" s="11" t="s">
        <v>1381</v>
      </c>
    </row>
    <row r="5" spans="1:21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8</v>
      </c>
      <c r="J5" s="11" t="s">
        <v>8</v>
      </c>
      <c r="K5" s="11" t="s">
        <v>9</v>
      </c>
      <c r="L5" s="11" t="s">
        <v>9</v>
      </c>
      <c r="M5" s="12" t="s">
        <v>59</v>
      </c>
      <c r="N5" s="11" t="s">
        <v>60</v>
      </c>
      <c r="O5" s="11" t="s">
        <v>60</v>
      </c>
      <c r="P5" s="11" t="s">
        <v>1054</v>
      </c>
      <c r="Q5" s="11" t="s">
        <v>1054</v>
      </c>
      <c r="R5" s="11" t="s">
        <v>60</v>
      </c>
      <c r="S5" s="11" t="s">
        <v>1054</v>
      </c>
      <c r="T5" s="11" t="s">
        <v>227</v>
      </c>
      <c r="U5" s="11" t="s">
        <v>60</v>
      </c>
    </row>
    <row r="6" spans="1:21">
      <c r="A6" s="11" t="s">
        <v>10</v>
      </c>
      <c r="B6" s="11" t="s">
        <v>11</v>
      </c>
      <c r="C6" s="11" t="s">
        <v>131</v>
      </c>
      <c r="D6" s="11"/>
      <c r="E6" s="11" t="s">
        <v>133</v>
      </c>
      <c r="F6" s="11" t="s">
        <v>28</v>
      </c>
      <c r="G6" s="11" t="s">
        <v>132</v>
      </c>
      <c r="H6" s="11" t="s">
        <v>1388</v>
      </c>
      <c r="I6" s="11"/>
      <c r="J6" s="11"/>
      <c r="K6" s="11" t="s">
        <v>79</v>
      </c>
      <c r="L6" s="11"/>
      <c r="M6" s="11"/>
      <c r="N6" s="11" t="s">
        <v>134</v>
      </c>
      <c r="O6" s="11" t="s">
        <v>135</v>
      </c>
      <c r="P6" s="11" t="s">
        <v>1391</v>
      </c>
      <c r="Q6" s="11" t="s">
        <v>1391</v>
      </c>
      <c r="R6" s="11" t="s">
        <v>135</v>
      </c>
      <c r="S6" s="11" t="s">
        <v>1392</v>
      </c>
      <c r="T6" s="11"/>
      <c r="U6" s="11" t="s">
        <v>1393</v>
      </c>
    </row>
    <row r="7" spans="1:21" ht="17.25" customHeight="1">
      <c r="A7" s="27"/>
      <c r="B7" s="4">
        <v>602000</v>
      </c>
      <c r="C7" s="4" t="s">
        <v>1660</v>
      </c>
      <c r="D7" s="4" t="s">
        <v>1661</v>
      </c>
      <c r="E7" s="15" t="s">
        <v>152</v>
      </c>
      <c r="F7" s="4" t="s">
        <v>16</v>
      </c>
      <c r="G7" s="4" t="s">
        <v>16</v>
      </c>
      <c r="H7" s="15" t="s">
        <v>1662</v>
      </c>
      <c r="I7" s="15">
        <v>1200</v>
      </c>
      <c r="J7" s="15">
        <v>24000</v>
      </c>
      <c r="K7" s="4" t="s">
        <v>1660</v>
      </c>
      <c r="L7" s="4"/>
      <c r="M7" s="4" t="s">
        <v>1663</v>
      </c>
      <c r="N7" s="19" t="s">
        <v>1664</v>
      </c>
      <c r="O7" s="19" t="s">
        <v>1404</v>
      </c>
      <c r="P7" s="19" t="s">
        <v>1665</v>
      </c>
      <c r="Q7" s="19" t="s">
        <v>1665</v>
      </c>
      <c r="R7" s="19" t="s">
        <v>1666</v>
      </c>
      <c r="S7" s="19" t="s">
        <v>679</v>
      </c>
      <c r="T7" s="19"/>
      <c r="U7" s="19"/>
    </row>
    <row r="8" spans="1:21" ht="17.25" customHeight="1">
      <c r="A8" s="27"/>
      <c r="B8" s="4">
        <v>602001</v>
      </c>
      <c r="C8" s="4" t="s">
        <v>1667</v>
      </c>
      <c r="D8" s="4" t="s">
        <v>1667</v>
      </c>
      <c r="E8" s="15" t="s">
        <v>152</v>
      </c>
      <c r="F8" s="4" t="s">
        <v>16</v>
      </c>
      <c r="G8" s="4" t="s">
        <v>16</v>
      </c>
      <c r="H8" s="15" t="s">
        <v>1662</v>
      </c>
      <c r="I8" s="15">
        <v>1200</v>
      </c>
      <c r="J8" s="15">
        <v>24000</v>
      </c>
      <c r="K8" s="4" t="s">
        <v>1667</v>
      </c>
      <c r="L8" s="4"/>
      <c r="M8" s="4" t="s">
        <v>1668</v>
      </c>
      <c r="N8" s="19" t="s">
        <v>1669</v>
      </c>
      <c r="O8" s="19" t="s">
        <v>1670</v>
      </c>
      <c r="P8" s="19" t="s">
        <v>1665</v>
      </c>
      <c r="Q8" s="19" t="s">
        <v>1665</v>
      </c>
      <c r="R8" s="19" t="s">
        <v>1671</v>
      </c>
      <c r="S8" s="19" t="s">
        <v>679</v>
      </c>
      <c r="T8" s="19"/>
      <c r="U8" s="19"/>
    </row>
    <row r="9" spans="1:21" ht="17.25" customHeight="1">
      <c r="A9" s="27"/>
      <c r="B9" s="4">
        <v>602002</v>
      </c>
      <c r="C9" s="4" t="s">
        <v>1672</v>
      </c>
      <c r="D9" s="4" t="s">
        <v>1672</v>
      </c>
      <c r="E9" s="15" t="s">
        <v>173</v>
      </c>
      <c r="F9" s="4" t="s">
        <v>16</v>
      </c>
      <c r="G9" s="4" t="s">
        <v>16</v>
      </c>
      <c r="H9" s="15" t="s">
        <v>1662</v>
      </c>
      <c r="I9" s="15">
        <v>10000</v>
      </c>
      <c r="J9" s="15">
        <v>200000</v>
      </c>
      <c r="K9" s="4" t="s">
        <v>1672</v>
      </c>
      <c r="L9" s="4"/>
      <c r="M9" s="4" t="s">
        <v>1673</v>
      </c>
      <c r="N9" s="19" t="s">
        <v>1674</v>
      </c>
      <c r="O9" s="19" t="s">
        <v>1404</v>
      </c>
      <c r="P9" s="19" t="s">
        <v>1675</v>
      </c>
      <c r="Q9" s="19" t="s">
        <v>1675</v>
      </c>
      <c r="R9" s="19" t="s">
        <v>1666</v>
      </c>
      <c r="S9" s="19" t="s">
        <v>1676</v>
      </c>
      <c r="T9" s="19"/>
      <c r="U9" s="19"/>
    </row>
    <row r="10" spans="1:21" ht="17.25" customHeight="1">
      <c r="A10" s="27"/>
      <c r="B10" s="4">
        <v>602003</v>
      </c>
      <c r="C10" s="4" t="s">
        <v>1677</v>
      </c>
      <c r="D10" s="4" t="s">
        <v>1677</v>
      </c>
      <c r="E10" s="15" t="s">
        <v>173</v>
      </c>
      <c r="F10" s="4" t="s">
        <v>16</v>
      </c>
      <c r="G10" s="4" t="s">
        <v>16</v>
      </c>
      <c r="H10" s="15" t="s">
        <v>1662</v>
      </c>
      <c r="I10" s="15">
        <v>10000</v>
      </c>
      <c r="J10" s="15">
        <v>200000</v>
      </c>
      <c r="K10" s="4" t="s">
        <v>1677</v>
      </c>
      <c r="L10" s="4"/>
      <c r="M10" s="4" t="s">
        <v>1678</v>
      </c>
      <c r="N10" s="19" t="s">
        <v>1679</v>
      </c>
      <c r="O10" s="19" t="s">
        <v>1670</v>
      </c>
      <c r="P10" s="19" t="s">
        <v>1675</v>
      </c>
      <c r="Q10" s="19" t="s">
        <v>1675</v>
      </c>
      <c r="R10" s="19" t="s">
        <v>1671</v>
      </c>
      <c r="S10" s="19" t="s">
        <v>1676</v>
      </c>
      <c r="T10" s="19"/>
      <c r="U10" s="19"/>
    </row>
    <row r="11" spans="1:21" ht="17.25" customHeight="1">
      <c r="A11" s="27"/>
      <c r="B11" s="4">
        <v>602004</v>
      </c>
      <c r="C11" s="4" t="s">
        <v>1680</v>
      </c>
      <c r="D11" s="4" t="s">
        <v>1680</v>
      </c>
      <c r="E11" s="15" t="s">
        <v>136</v>
      </c>
      <c r="F11" s="4" t="s">
        <v>16</v>
      </c>
      <c r="G11" s="4" t="s">
        <v>16</v>
      </c>
      <c r="H11" s="15" t="s">
        <v>1662</v>
      </c>
      <c r="I11" s="15">
        <v>20000</v>
      </c>
      <c r="J11" s="15">
        <v>400000</v>
      </c>
      <c r="K11" s="4" t="s">
        <v>1680</v>
      </c>
      <c r="L11" s="4"/>
      <c r="M11" s="4" t="s">
        <v>1681</v>
      </c>
      <c r="N11" s="19" t="s">
        <v>1682</v>
      </c>
      <c r="O11" s="19" t="s">
        <v>1404</v>
      </c>
      <c r="P11" s="19" t="s">
        <v>1683</v>
      </c>
      <c r="Q11" s="19" t="s">
        <v>1683</v>
      </c>
      <c r="R11" s="19" t="s">
        <v>1666</v>
      </c>
      <c r="S11" s="19" t="s">
        <v>1684</v>
      </c>
      <c r="T11" s="19"/>
      <c r="U11" s="19"/>
    </row>
    <row r="12" spans="1:21" ht="17.25" customHeight="1">
      <c r="A12" s="27"/>
      <c r="B12" s="4">
        <v>602005</v>
      </c>
      <c r="C12" s="4" t="s">
        <v>1685</v>
      </c>
      <c r="D12" s="4" t="s">
        <v>1685</v>
      </c>
      <c r="E12" s="15" t="s">
        <v>136</v>
      </c>
      <c r="F12" s="4" t="s">
        <v>16</v>
      </c>
      <c r="G12" s="4" t="s">
        <v>16</v>
      </c>
      <c r="H12" s="15" t="s">
        <v>1662</v>
      </c>
      <c r="I12" s="15">
        <v>20000</v>
      </c>
      <c r="J12" s="15">
        <v>400000</v>
      </c>
      <c r="K12" s="4" t="s">
        <v>1685</v>
      </c>
      <c r="L12" s="4"/>
      <c r="M12" s="4" t="s">
        <v>1686</v>
      </c>
      <c r="N12" s="19" t="s">
        <v>1687</v>
      </c>
      <c r="O12" s="19" t="s">
        <v>1670</v>
      </c>
      <c r="P12" s="19" t="s">
        <v>1683</v>
      </c>
      <c r="Q12" s="19" t="s">
        <v>1683</v>
      </c>
      <c r="R12" s="19" t="s">
        <v>1671</v>
      </c>
      <c r="S12" s="19" t="s">
        <v>1684</v>
      </c>
      <c r="T12" s="19"/>
      <c r="U12" s="19"/>
    </row>
    <row r="13" spans="1:21">
      <c r="A13" s="27"/>
      <c r="B13" s="4">
        <v>602006</v>
      </c>
      <c r="C13" s="4" t="s">
        <v>1688</v>
      </c>
      <c r="D13" s="4" t="s">
        <v>1688</v>
      </c>
      <c r="E13" s="15" t="s">
        <v>240</v>
      </c>
      <c r="F13" s="4" t="s">
        <v>16</v>
      </c>
      <c r="G13" s="4" t="s">
        <v>16</v>
      </c>
      <c r="H13" s="15" t="s">
        <v>1662</v>
      </c>
      <c r="I13" s="15">
        <v>50000</v>
      </c>
      <c r="J13" s="15">
        <v>1000000</v>
      </c>
      <c r="K13" s="4" t="s">
        <v>1688</v>
      </c>
      <c r="L13" s="4"/>
      <c r="M13" s="4" t="s">
        <v>1689</v>
      </c>
      <c r="N13" s="19" t="s">
        <v>1690</v>
      </c>
      <c r="O13" s="19" t="s">
        <v>1404</v>
      </c>
      <c r="P13" s="19" t="s">
        <v>1691</v>
      </c>
      <c r="Q13" s="19" t="s">
        <v>1691</v>
      </c>
      <c r="R13" s="19" t="s">
        <v>1666</v>
      </c>
      <c r="S13" s="19" t="s">
        <v>1692</v>
      </c>
      <c r="T13" s="19" t="s">
        <v>1693</v>
      </c>
      <c r="U13" s="19" t="s">
        <v>1694</v>
      </c>
    </row>
    <row r="14" spans="1:21">
      <c r="A14" s="27"/>
      <c r="B14" s="4">
        <v>602007</v>
      </c>
      <c r="C14" s="4" t="s">
        <v>1695</v>
      </c>
      <c r="D14" s="4" t="s">
        <v>1695</v>
      </c>
      <c r="E14" s="15" t="s">
        <v>240</v>
      </c>
      <c r="F14" s="4" t="s">
        <v>16</v>
      </c>
      <c r="G14" s="4" t="s">
        <v>16</v>
      </c>
      <c r="H14" s="15" t="s">
        <v>1662</v>
      </c>
      <c r="I14" s="15">
        <v>50000</v>
      </c>
      <c r="J14" s="15">
        <v>1000000</v>
      </c>
      <c r="K14" s="4" t="s">
        <v>1695</v>
      </c>
      <c r="L14" s="4"/>
      <c r="M14" s="4" t="s">
        <v>1696</v>
      </c>
      <c r="N14" s="19" t="s">
        <v>1697</v>
      </c>
      <c r="O14" s="19" t="s">
        <v>1670</v>
      </c>
      <c r="P14" s="19" t="s">
        <v>1691</v>
      </c>
      <c r="Q14" s="19" t="s">
        <v>1691</v>
      </c>
      <c r="R14" s="19" t="s">
        <v>1671</v>
      </c>
      <c r="S14" s="19" t="s">
        <v>1692</v>
      </c>
      <c r="T14" s="19" t="s">
        <v>1693</v>
      </c>
      <c r="U14" s="19" t="s">
        <v>1694</v>
      </c>
    </row>
    <row r="15" spans="1:21">
      <c r="A15" s="27"/>
      <c r="B15" s="4">
        <v>602008</v>
      </c>
      <c r="C15" s="4" t="s">
        <v>1698</v>
      </c>
      <c r="D15" s="4" t="s">
        <v>1698</v>
      </c>
      <c r="E15" s="15" t="s">
        <v>152</v>
      </c>
      <c r="F15" s="4" t="s">
        <v>16</v>
      </c>
      <c r="G15" s="4" t="s">
        <v>16</v>
      </c>
      <c r="H15" s="15" t="s">
        <v>1699</v>
      </c>
      <c r="I15" s="15">
        <v>1200</v>
      </c>
      <c r="J15" s="15">
        <v>24000</v>
      </c>
      <c r="K15" s="4" t="s">
        <v>1698</v>
      </c>
      <c r="L15" s="4"/>
      <c r="M15" s="4" t="s">
        <v>1700</v>
      </c>
      <c r="N15" s="19" t="s">
        <v>1701</v>
      </c>
      <c r="O15" s="19" t="s">
        <v>1702</v>
      </c>
      <c r="P15" s="19" t="s">
        <v>1703</v>
      </c>
      <c r="Q15" s="19" t="s">
        <v>1703</v>
      </c>
      <c r="R15" s="19" t="s">
        <v>1704</v>
      </c>
      <c r="S15" s="19" t="s">
        <v>679</v>
      </c>
      <c r="T15" s="19"/>
      <c r="U15" s="19"/>
    </row>
    <row r="16" spans="1:21">
      <c r="B16" s="4">
        <v>602009</v>
      </c>
      <c r="C16" s="4" t="s">
        <v>1705</v>
      </c>
      <c r="D16" s="4" t="s">
        <v>1705</v>
      </c>
      <c r="E16" s="15" t="s">
        <v>152</v>
      </c>
      <c r="F16" s="4" t="s">
        <v>16</v>
      </c>
      <c r="G16" s="4" t="s">
        <v>16</v>
      </c>
      <c r="H16" s="15" t="s">
        <v>1699</v>
      </c>
      <c r="I16" s="15">
        <v>1200</v>
      </c>
      <c r="J16" s="15">
        <v>24000</v>
      </c>
      <c r="K16" s="4" t="s">
        <v>1705</v>
      </c>
      <c r="L16" s="4"/>
      <c r="M16" s="4" t="s">
        <v>1706</v>
      </c>
      <c r="N16" s="19" t="s">
        <v>1707</v>
      </c>
      <c r="O16" s="19" t="s">
        <v>1426</v>
      </c>
      <c r="P16" s="19" t="s">
        <v>1703</v>
      </c>
      <c r="Q16" s="19" t="s">
        <v>1703</v>
      </c>
      <c r="R16" s="19" t="s">
        <v>1708</v>
      </c>
      <c r="S16" s="19" t="s">
        <v>679</v>
      </c>
      <c r="T16" s="19"/>
      <c r="U16" s="19"/>
    </row>
    <row r="17" spans="2:21">
      <c r="B17" s="4">
        <v>602010</v>
      </c>
      <c r="C17" s="4" t="s">
        <v>1709</v>
      </c>
      <c r="D17" s="4" t="s">
        <v>1709</v>
      </c>
      <c r="E17" s="15" t="s">
        <v>173</v>
      </c>
      <c r="F17" s="4" t="s">
        <v>16</v>
      </c>
      <c r="G17" s="4" t="s">
        <v>16</v>
      </c>
      <c r="H17" s="15" t="s">
        <v>1699</v>
      </c>
      <c r="I17" s="15">
        <v>10000</v>
      </c>
      <c r="J17" s="15">
        <v>200000</v>
      </c>
      <c r="K17" s="4" t="s">
        <v>1709</v>
      </c>
      <c r="L17" s="4"/>
      <c r="M17" s="4" t="s">
        <v>1710</v>
      </c>
      <c r="N17" s="19" t="s">
        <v>1711</v>
      </c>
      <c r="O17" s="19" t="s">
        <v>1702</v>
      </c>
      <c r="P17" s="19" t="s">
        <v>1712</v>
      </c>
      <c r="Q17" s="19" t="s">
        <v>1712</v>
      </c>
      <c r="R17" s="19" t="s">
        <v>1704</v>
      </c>
      <c r="S17" s="19" t="s">
        <v>1676</v>
      </c>
      <c r="T17" s="19"/>
      <c r="U17" s="19"/>
    </row>
    <row r="18" spans="2:21">
      <c r="B18" s="4">
        <v>602011</v>
      </c>
      <c r="C18" s="4" t="s">
        <v>1713</v>
      </c>
      <c r="D18" s="4" t="s">
        <v>1714</v>
      </c>
      <c r="E18" s="15" t="s">
        <v>173</v>
      </c>
      <c r="F18" s="4" t="s">
        <v>16</v>
      </c>
      <c r="G18" s="4" t="s">
        <v>16</v>
      </c>
      <c r="H18" s="15" t="s">
        <v>1699</v>
      </c>
      <c r="I18" s="15">
        <v>10000</v>
      </c>
      <c r="J18" s="15">
        <v>200000</v>
      </c>
      <c r="K18" s="4" t="s">
        <v>1713</v>
      </c>
      <c r="L18" s="4"/>
      <c r="M18" s="4" t="s">
        <v>1715</v>
      </c>
      <c r="N18" s="19" t="s">
        <v>1716</v>
      </c>
      <c r="O18" s="19" t="s">
        <v>1426</v>
      </c>
      <c r="P18" s="19" t="s">
        <v>1712</v>
      </c>
      <c r="Q18" s="19" t="s">
        <v>1712</v>
      </c>
      <c r="R18" s="19" t="s">
        <v>1708</v>
      </c>
      <c r="S18" s="19" t="s">
        <v>1676</v>
      </c>
      <c r="T18" s="19"/>
      <c r="U18" s="19"/>
    </row>
    <row r="19" spans="2:21">
      <c r="B19" s="4">
        <v>602012</v>
      </c>
      <c r="C19" s="4" t="s">
        <v>1717</v>
      </c>
      <c r="D19" s="4" t="s">
        <v>1717</v>
      </c>
      <c r="E19" s="15" t="s">
        <v>136</v>
      </c>
      <c r="F19" s="4" t="s">
        <v>16</v>
      </c>
      <c r="G19" s="4" t="s">
        <v>16</v>
      </c>
      <c r="H19" s="15" t="s">
        <v>1699</v>
      </c>
      <c r="I19" s="15">
        <v>20000</v>
      </c>
      <c r="J19" s="15">
        <v>400000</v>
      </c>
      <c r="K19" s="4" t="s">
        <v>1717</v>
      </c>
      <c r="L19" s="4"/>
      <c r="M19" s="4" t="s">
        <v>1718</v>
      </c>
      <c r="N19" s="19" t="s">
        <v>1719</v>
      </c>
      <c r="O19" s="19" t="s">
        <v>1702</v>
      </c>
      <c r="P19" s="19" t="s">
        <v>1720</v>
      </c>
      <c r="Q19" s="19" t="s">
        <v>1720</v>
      </c>
      <c r="R19" s="19" t="s">
        <v>1704</v>
      </c>
      <c r="S19" s="19" t="s">
        <v>1684</v>
      </c>
      <c r="T19" s="19"/>
      <c r="U19" s="19"/>
    </row>
    <row r="20" spans="2:21">
      <c r="B20" s="4">
        <v>602013</v>
      </c>
      <c r="C20" s="4" t="s">
        <v>1721</v>
      </c>
      <c r="D20" s="4" t="s">
        <v>1721</v>
      </c>
      <c r="E20" s="15" t="s">
        <v>136</v>
      </c>
      <c r="F20" s="4" t="s">
        <v>16</v>
      </c>
      <c r="G20" s="4" t="s">
        <v>16</v>
      </c>
      <c r="H20" s="15" t="s">
        <v>1699</v>
      </c>
      <c r="I20" s="15">
        <v>20000</v>
      </c>
      <c r="J20" s="15">
        <v>400000</v>
      </c>
      <c r="K20" s="4" t="s">
        <v>1721</v>
      </c>
      <c r="L20" s="4"/>
      <c r="M20" s="4" t="s">
        <v>1722</v>
      </c>
      <c r="N20" s="19" t="s">
        <v>1723</v>
      </c>
      <c r="O20" s="19" t="s">
        <v>1426</v>
      </c>
      <c r="P20" s="19" t="s">
        <v>1720</v>
      </c>
      <c r="Q20" s="19" t="s">
        <v>1720</v>
      </c>
      <c r="R20" s="19" t="s">
        <v>1708</v>
      </c>
      <c r="S20" s="19" t="s">
        <v>1684</v>
      </c>
      <c r="T20" s="19"/>
      <c r="U20" s="19"/>
    </row>
    <row r="21" spans="2:21">
      <c r="B21" s="4">
        <v>602014</v>
      </c>
      <c r="C21" s="4" t="s">
        <v>1724</v>
      </c>
      <c r="D21" s="4" t="s">
        <v>1724</v>
      </c>
      <c r="E21" s="15" t="s">
        <v>240</v>
      </c>
      <c r="F21" s="4" t="s">
        <v>16</v>
      </c>
      <c r="G21" s="4" t="s">
        <v>16</v>
      </c>
      <c r="H21" s="15" t="s">
        <v>1699</v>
      </c>
      <c r="I21" s="15">
        <v>50000</v>
      </c>
      <c r="J21" s="15">
        <v>1000000</v>
      </c>
      <c r="K21" s="4" t="s">
        <v>1724</v>
      </c>
      <c r="L21" s="4"/>
      <c r="M21" s="4" t="s">
        <v>1725</v>
      </c>
      <c r="N21" s="19" t="s">
        <v>1726</v>
      </c>
      <c r="O21" s="19" t="s">
        <v>1702</v>
      </c>
      <c r="P21" s="19" t="s">
        <v>1727</v>
      </c>
      <c r="Q21" s="19" t="s">
        <v>1727</v>
      </c>
      <c r="R21" s="19" t="s">
        <v>1704</v>
      </c>
      <c r="S21" s="19" t="s">
        <v>1692</v>
      </c>
      <c r="T21" s="19" t="s">
        <v>1693</v>
      </c>
      <c r="U21" s="19" t="s">
        <v>1728</v>
      </c>
    </row>
    <row r="22" spans="2:21">
      <c r="B22" s="4">
        <v>602015</v>
      </c>
      <c r="C22" s="4" t="s">
        <v>1729</v>
      </c>
      <c r="D22" s="4" t="s">
        <v>1729</v>
      </c>
      <c r="E22" s="15" t="s">
        <v>240</v>
      </c>
      <c r="F22" s="4" t="s">
        <v>16</v>
      </c>
      <c r="G22" s="4" t="s">
        <v>16</v>
      </c>
      <c r="H22" s="15" t="s">
        <v>1699</v>
      </c>
      <c r="I22" s="15">
        <v>50000</v>
      </c>
      <c r="J22" s="15">
        <v>1000000</v>
      </c>
      <c r="K22" s="4" t="s">
        <v>1729</v>
      </c>
      <c r="L22" s="4"/>
      <c r="M22" s="4" t="s">
        <v>1730</v>
      </c>
      <c r="N22" s="19" t="s">
        <v>1731</v>
      </c>
      <c r="O22" s="19" t="s">
        <v>1426</v>
      </c>
      <c r="P22" s="19" t="s">
        <v>1727</v>
      </c>
      <c r="Q22" s="19" t="s">
        <v>1727</v>
      </c>
      <c r="R22" s="19" t="s">
        <v>1708</v>
      </c>
      <c r="S22" s="19" t="s">
        <v>1692</v>
      </c>
      <c r="T22" s="19" t="s">
        <v>1693</v>
      </c>
      <c r="U22" s="19" t="s">
        <v>1728</v>
      </c>
    </row>
    <row r="23" spans="2:21">
      <c r="B23" s="4">
        <v>602016</v>
      </c>
      <c r="C23" s="4" t="s">
        <v>1732</v>
      </c>
      <c r="D23" s="4" t="s">
        <v>1733</v>
      </c>
      <c r="E23" s="15" t="s">
        <v>152</v>
      </c>
      <c r="F23" s="4" t="s">
        <v>16</v>
      </c>
      <c r="G23" s="4" t="s">
        <v>16</v>
      </c>
      <c r="H23" s="4"/>
      <c r="I23" s="15">
        <v>2500</v>
      </c>
      <c r="J23" s="15">
        <v>50000</v>
      </c>
      <c r="K23" s="4" t="s">
        <v>1733</v>
      </c>
      <c r="L23" s="4"/>
      <c r="M23" s="4" t="s">
        <v>1734</v>
      </c>
      <c r="N23" s="19" t="s">
        <v>1735</v>
      </c>
      <c r="O23" s="26"/>
      <c r="P23" s="26"/>
      <c r="Q23" s="26"/>
      <c r="R23" s="26"/>
      <c r="S23" s="26"/>
      <c r="U23" s="26"/>
    </row>
    <row r="24" spans="2:21">
      <c r="B24" s="4">
        <v>602017</v>
      </c>
      <c r="C24" s="4" t="s">
        <v>1736</v>
      </c>
      <c r="D24" s="4" t="s">
        <v>1737</v>
      </c>
      <c r="E24" s="15" t="s">
        <v>173</v>
      </c>
      <c r="F24" s="4" t="s">
        <v>16</v>
      </c>
      <c r="G24" s="4" t="s">
        <v>16</v>
      </c>
      <c r="H24" s="4"/>
      <c r="I24" s="15">
        <v>10000</v>
      </c>
      <c r="J24" s="15">
        <v>200000</v>
      </c>
      <c r="K24" s="4" t="s">
        <v>1737</v>
      </c>
      <c r="L24" s="4"/>
      <c r="M24" s="4" t="s">
        <v>1738</v>
      </c>
      <c r="N24" s="19" t="s">
        <v>1739</v>
      </c>
      <c r="O24" s="26"/>
      <c r="P24" s="26"/>
      <c r="Q24" s="26"/>
      <c r="R24" s="26"/>
      <c r="S24" s="26"/>
      <c r="U24" s="26"/>
    </row>
  </sheetData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9"/>
  <sheetViews>
    <sheetView workbookViewId="0">
      <selection activeCell="D10" sqref="D10"/>
    </sheetView>
  </sheetViews>
  <sheetFormatPr defaultColWidth="8.796875" defaultRowHeight="15.6"/>
  <cols>
    <col min="1" max="2" width="8.796875" customWidth="1"/>
    <col min="3" max="3" width="25.296875" customWidth="1"/>
    <col min="4" max="4" width="15.296875" customWidth="1"/>
    <col min="5" max="5" width="21.796875" customWidth="1"/>
    <col min="6" max="6" width="15.69921875" customWidth="1"/>
    <col min="7" max="7" width="19.19921875" customWidth="1"/>
    <col min="8" max="8" width="14.69921875" customWidth="1"/>
    <col min="9" max="9" width="37.19921875" customWidth="1"/>
    <col min="10" max="10" width="55.796875" customWidth="1"/>
    <col min="11" max="11" width="17.796875" customWidth="1"/>
    <col min="12" max="12" width="18.19921875" customWidth="1"/>
    <col min="13" max="13" width="26.5" customWidth="1"/>
    <col min="14" max="14" width="20.3984375" customWidth="1"/>
  </cols>
  <sheetData>
    <row r="3" spans="1:14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71</v>
      </c>
      <c r="I3" s="11" t="s">
        <v>959</v>
      </c>
      <c r="J3" s="11" t="s">
        <v>115</v>
      </c>
      <c r="K3" s="11" t="s">
        <v>222</v>
      </c>
      <c r="L3" s="11" t="s">
        <v>1655</v>
      </c>
      <c r="M3" s="11" t="s">
        <v>1740</v>
      </c>
    </row>
    <row r="4" spans="1:14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76</v>
      </c>
      <c r="I4" s="11" t="s">
        <v>965</v>
      </c>
      <c r="J4" s="11" t="s">
        <v>124</v>
      </c>
      <c r="K4" s="11" t="s">
        <v>226</v>
      </c>
      <c r="L4" s="11" t="s">
        <v>1656</v>
      </c>
      <c r="M4" s="11" t="s">
        <v>1741</v>
      </c>
    </row>
    <row r="5" spans="1:14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2" t="s">
        <v>59</v>
      </c>
      <c r="K5" s="11" t="s">
        <v>60</v>
      </c>
      <c r="L5" s="11" t="s">
        <v>9</v>
      </c>
      <c r="M5" s="11" t="s">
        <v>8</v>
      </c>
    </row>
    <row r="6" spans="1:14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 t="s">
        <v>79</v>
      </c>
      <c r="I6" s="11"/>
      <c r="J6" s="11"/>
      <c r="K6" s="11" t="s">
        <v>230</v>
      </c>
      <c r="L6" s="11" t="s">
        <v>134</v>
      </c>
      <c r="M6" s="11"/>
      <c r="N6" s="25" t="s">
        <v>1742</v>
      </c>
    </row>
    <row r="7" spans="1:14">
      <c r="B7" s="4">
        <v>702010</v>
      </c>
      <c r="C7" s="4" t="s">
        <v>1743</v>
      </c>
      <c r="D7" s="4" t="s">
        <v>1744</v>
      </c>
      <c r="E7" s="4" t="s">
        <v>15</v>
      </c>
      <c r="F7" s="4" t="s">
        <v>47</v>
      </c>
      <c r="G7" s="15" t="s">
        <v>152</v>
      </c>
      <c r="H7" s="15" t="s">
        <v>1743</v>
      </c>
      <c r="I7" s="4"/>
      <c r="J7" s="19" t="s">
        <v>1745</v>
      </c>
      <c r="K7" s="4" t="s">
        <v>81</v>
      </c>
      <c r="L7" s="4" t="s">
        <v>1660</v>
      </c>
      <c r="M7">
        <v>1</v>
      </c>
      <c r="N7">
        <f t="shared" ref="N7:N38" si="0">COUNTIF(L:L,L7)</f>
        <v>3</v>
      </c>
    </row>
    <row r="8" spans="1:14">
      <c r="B8" s="4">
        <v>702011</v>
      </c>
      <c r="C8" s="4" t="s">
        <v>1746</v>
      </c>
      <c r="D8" s="4" t="s">
        <v>1744</v>
      </c>
      <c r="E8" s="4" t="s">
        <v>15</v>
      </c>
      <c r="F8" s="4" t="s">
        <v>47</v>
      </c>
      <c r="G8" s="15" t="s">
        <v>152</v>
      </c>
      <c r="H8" s="15" t="s">
        <v>1746</v>
      </c>
      <c r="I8" s="4"/>
      <c r="J8" s="19" t="s">
        <v>1745</v>
      </c>
      <c r="K8" s="4" t="s">
        <v>81</v>
      </c>
      <c r="L8" s="4" t="s">
        <v>1660</v>
      </c>
      <c r="M8">
        <f t="shared" ref="M8:M39" si="1">IF(M7&lt;COUNTIF(L:L,L7),IF(M7&lt;COUNTIF(L:L,L8),M7+1,1),1)</f>
        <v>2</v>
      </c>
      <c r="N8">
        <f t="shared" si="0"/>
        <v>3</v>
      </c>
    </row>
    <row r="9" spans="1:14">
      <c r="B9" s="4">
        <v>702012</v>
      </c>
      <c r="C9" s="4" t="s">
        <v>1747</v>
      </c>
      <c r="D9" s="4" t="s">
        <v>1744</v>
      </c>
      <c r="E9" s="4" t="s">
        <v>15</v>
      </c>
      <c r="F9" s="4" t="s">
        <v>47</v>
      </c>
      <c r="G9" s="15" t="s">
        <v>152</v>
      </c>
      <c r="H9" s="15" t="s">
        <v>1747</v>
      </c>
      <c r="I9" s="4"/>
      <c r="J9" s="19" t="s">
        <v>1745</v>
      </c>
      <c r="K9" s="4" t="s">
        <v>81</v>
      </c>
      <c r="L9" s="4" t="s">
        <v>1660</v>
      </c>
      <c r="M9">
        <f t="shared" si="1"/>
        <v>3</v>
      </c>
      <c r="N9">
        <f t="shared" si="0"/>
        <v>3</v>
      </c>
    </row>
    <row r="10" spans="1:14">
      <c r="B10" s="4">
        <v>702013</v>
      </c>
      <c r="C10" s="4" t="s">
        <v>1748</v>
      </c>
      <c r="D10" s="4" t="s">
        <v>1744</v>
      </c>
      <c r="E10" s="4" t="s">
        <v>15</v>
      </c>
      <c r="F10" s="4" t="s">
        <v>47</v>
      </c>
      <c r="G10" s="15" t="s">
        <v>152</v>
      </c>
      <c r="H10" s="15" t="s">
        <v>1748</v>
      </c>
      <c r="I10" s="4"/>
      <c r="J10" s="19" t="s">
        <v>1745</v>
      </c>
      <c r="K10" s="4" t="s">
        <v>81</v>
      </c>
      <c r="L10" s="4" t="s">
        <v>1667</v>
      </c>
      <c r="M10">
        <f t="shared" si="1"/>
        <v>1</v>
      </c>
      <c r="N10">
        <f t="shared" si="0"/>
        <v>3</v>
      </c>
    </row>
    <row r="11" spans="1:14">
      <c r="B11" s="4">
        <v>702014</v>
      </c>
      <c r="C11" s="4" t="s">
        <v>1749</v>
      </c>
      <c r="D11" s="4" t="s">
        <v>1744</v>
      </c>
      <c r="E11" s="4" t="s">
        <v>15</v>
      </c>
      <c r="F11" s="4" t="s">
        <v>47</v>
      </c>
      <c r="G11" s="15" t="s">
        <v>152</v>
      </c>
      <c r="H11" s="15" t="s">
        <v>1749</v>
      </c>
      <c r="I11" s="4"/>
      <c r="J11" s="19" t="s">
        <v>1745</v>
      </c>
      <c r="K11" s="4" t="s">
        <v>81</v>
      </c>
      <c r="L11" s="4" t="s">
        <v>1667</v>
      </c>
      <c r="M11">
        <f t="shared" si="1"/>
        <v>2</v>
      </c>
      <c r="N11">
        <f t="shared" si="0"/>
        <v>3</v>
      </c>
    </row>
    <row r="12" spans="1:14">
      <c r="B12" s="4">
        <v>702015</v>
      </c>
      <c r="C12" s="4" t="s">
        <v>1750</v>
      </c>
      <c r="D12" s="4" t="s">
        <v>1744</v>
      </c>
      <c r="E12" s="4" t="s">
        <v>15</v>
      </c>
      <c r="F12" s="4" t="s">
        <v>47</v>
      </c>
      <c r="G12" s="15" t="s">
        <v>152</v>
      </c>
      <c r="H12" s="15" t="s">
        <v>1750</v>
      </c>
      <c r="I12" s="4"/>
      <c r="J12" s="19" t="s">
        <v>1745</v>
      </c>
      <c r="K12" s="4" t="s">
        <v>81</v>
      </c>
      <c r="L12" s="4" t="s">
        <v>1667</v>
      </c>
      <c r="M12">
        <f t="shared" si="1"/>
        <v>3</v>
      </c>
      <c r="N12">
        <f t="shared" si="0"/>
        <v>3</v>
      </c>
    </row>
    <row r="13" spans="1:14">
      <c r="B13" s="4">
        <v>702016</v>
      </c>
      <c r="C13" s="4" t="s">
        <v>1751</v>
      </c>
      <c r="D13" s="4" t="s">
        <v>1744</v>
      </c>
      <c r="E13" s="4" t="s">
        <v>15</v>
      </c>
      <c r="F13" s="4" t="s">
        <v>47</v>
      </c>
      <c r="G13" s="15" t="s">
        <v>173</v>
      </c>
      <c r="H13" s="15" t="s">
        <v>1751</v>
      </c>
      <c r="I13" s="4"/>
      <c r="J13" s="19" t="s">
        <v>1745</v>
      </c>
      <c r="K13" s="4" t="s">
        <v>81</v>
      </c>
      <c r="L13" s="4" t="s">
        <v>1672</v>
      </c>
      <c r="M13">
        <f t="shared" si="1"/>
        <v>1</v>
      </c>
      <c r="N13">
        <f t="shared" si="0"/>
        <v>4</v>
      </c>
    </row>
    <row r="14" spans="1:14">
      <c r="B14" s="4">
        <v>702017</v>
      </c>
      <c r="C14" s="4" t="s">
        <v>1752</v>
      </c>
      <c r="D14" s="4" t="s">
        <v>1744</v>
      </c>
      <c r="E14" s="4" t="s">
        <v>15</v>
      </c>
      <c r="F14" s="4" t="s">
        <v>47</v>
      </c>
      <c r="G14" s="15" t="s">
        <v>173</v>
      </c>
      <c r="H14" s="15" t="s">
        <v>1752</v>
      </c>
      <c r="I14" s="4"/>
      <c r="J14" s="19" t="s">
        <v>1745</v>
      </c>
      <c r="K14" s="4" t="s">
        <v>81</v>
      </c>
      <c r="L14" s="4" t="s">
        <v>1672</v>
      </c>
      <c r="M14">
        <f t="shared" si="1"/>
        <v>2</v>
      </c>
      <c r="N14">
        <f t="shared" si="0"/>
        <v>4</v>
      </c>
    </row>
    <row r="15" spans="1:14">
      <c r="B15" s="4">
        <v>702018</v>
      </c>
      <c r="C15" s="4" t="s">
        <v>1753</v>
      </c>
      <c r="D15" s="4" t="s">
        <v>1744</v>
      </c>
      <c r="E15" s="4" t="s">
        <v>15</v>
      </c>
      <c r="F15" s="4" t="s">
        <v>47</v>
      </c>
      <c r="G15" s="15" t="s">
        <v>173</v>
      </c>
      <c r="H15" s="15" t="s">
        <v>1753</v>
      </c>
      <c r="I15" s="4"/>
      <c r="J15" s="19" t="s">
        <v>1745</v>
      </c>
      <c r="K15" s="4" t="s">
        <v>81</v>
      </c>
      <c r="L15" s="4" t="s">
        <v>1672</v>
      </c>
      <c r="M15">
        <f t="shared" si="1"/>
        <v>3</v>
      </c>
      <c r="N15">
        <f t="shared" si="0"/>
        <v>4</v>
      </c>
    </row>
    <row r="16" spans="1:14">
      <c r="B16" s="4">
        <v>702019</v>
      </c>
      <c r="C16" s="4" t="s">
        <v>1754</v>
      </c>
      <c r="D16" s="4" t="s">
        <v>1744</v>
      </c>
      <c r="E16" s="4" t="s">
        <v>15</v>
      </c>
      <c r="F16" s="4" t="s">
        <v>47</v>
      </c>
      <c r="G16" s="15" t="s">
        <v>173</v>
      </c>
      <c r="H16" s="15" t="s">
        <v>1754</v>
      </c>
      <c r="I16" s="4"/>
      <c r="J16" s="19" t="s">
        <v>1745</v>
      </c>
      <c r="K16" s="4" t="s">
        <v>81</v>
      </c>
      <c r="L16" s="4" t="s">
        <v>1672</v>
      </c>
      <c r="M16">
        <f t="shared" si="1"/>
        <v>4</v>
      </c>
      <c r="N16">
        <f t="shared" si="0"/>
        <v>4</v>
      </c>
    </row>
    <row r="17" spans="2:14">
      <c r="B17" s="4">
        <v>702020</v>
      </c>
      <c r="C17" s="4" t="s">
        <v>1755</v>
      </c>
      <c r="D17" s="4" t="s">
        <v>1744</v>
      </c>
      <c r="E17" s="4" t="s">
        <v>15</v>
      </c>
      <c r="F17" s="4" t="s">
        <v>47</v>
      </c>
      <c r="G17" s="15" t="s">
        <v>173</v>
      </c>
      <c r="H17" s="15" t="s">
        <v>1755</v>
      </c>
      <c r="I17" s="4"/>
      <c r="J17" s="19" t="s">
        <v>1745</v>
      </c>
      <c r="K17" s="4" t="s">
        <v>81</v>
      </c>
      <c r="L17" s="4" t="s">
        <v>1677</v>
      </c>
      <c r="M17">
        <f t="shared" si="1"/>
        <v>1</v>
      </c>
      <c r="N17">
        <f t="shared" si="0"/>
        <v>4</v>
      </c>
    </row>
    <row r="18" spans="2:14">
      <c r="B18" s="4">
        <v>702021</v>
      </c>
      <c r="C18" s="4" t="s">
        <v>1756</v>
      </c>
      <c r="D18" s="4" t="s">
        <v>1744</v>
      </c>
      <c r="E18" s="4" t="s">
        <v>15</v>
      </c>
      <c r="F18" s="4" t="s">
        <v>47</v>
      </c>
      <c r="G18" s="15" t="s">
        <v>173</v>
      </c>
      <c r="H18" s="15" t="s">
        <v>1756</v>
      </c>
      <c r="I18" s="4"/>
      <c r="J18" s="19" t="s">
        <v>1745</v>
      </c>
      <c r="K18" s="4" t="s">
        <v>81</v>
      </c>
      <c r="L18" s="4" t="s">
        <v>1677</v>
      </c>
      <c r="M18">
        <f t="shared" si="1"/>
        <v>2</v>
      </c>
      <c r="N18">
        <f t="shared" si="0"/>
        <v>4</v>
      </c>
    </row>
    <row r="19" spans="2:14">
      <c r="B19" s="4">
        <v>702022</v>
      </c>
      <c r="C19" s="4" t="s">
        <v>1757</v>
      </c>
      <c r="D19" s="4" t="s">
        <v>1744</v>
      </c>
      <c r="E19" s="4" t="s">
        <v>15</v>
      </c>
      <c r="F19" s="4" t="s">
        <v>47</v>
      </c>
      <c r="G19" s="15" t="s">
        <v>173</v>
      </c>
      <c r="H19" s="15" t="s">
        <v>1757</v>
      </c>
      <c r="I19" s="4"/>
      <c r="J19" s="19" t="s">
        <v>1745</v>
      </c>
      <c r="K19" s="4" t="s">
        <v>81</v>
      </c>
      <c r="L19" s="4" t="s">
        <v>1677</v>
      </c>
      <c r="M19">
        <f t="shared" si="1"/>
        <v>3</v>
      </c>
      <c r="N19">
        <f t="shared" si="0"/>
        <v>4</v>
      </c>
    </row>
    <row r="20" spans="2:14">
      <c r="B20" s="4">
        <v>702023</v>
      </c>
      <c r="C20" s="4" t="s">
        <v>1758</v>
      </c>
      <c r="D20" s="4" t="s">
        <v>1744</v>
      </c>
      <c r="E20" s="4" t="s">
        <v>15</v>
      </c>
      <c r="F20" s="4" t="s">
        <v>47</v>
      </c>
      <c r="G20" s="15" t="s">
        <v>173</v>
      </c>
      <c r="H20" s="15" t="s">
        <v>1758</v>
      </c>
      <c r="I20" s="4"/>
      <c r="J20" s="19" t="s">
        <v>1745</v>
      </c>
      <c r="K20" s="4" t="s">
        <v>81</v>
      </c>
      <c r="L20" s="4" t="s">
        <v>1677</v>
      </c>
      <c r="M20">
        <f t="shared" si="1"/>
        <v>4</v>
      </c>
      <c r="N20">
        <f t="shared" si="0"/>
        <v>4</v>
      </c>
    </row>
    <row r="21" spans="2:14">
      <c r="B21" s="4">
        <v>702024</v>
      </c>
      <c r="C21" s="4" t="s">
        <v>1759</v>
      </c>
      <c r="D21" s="4" t="s">
        <v>1744</v>
      </c>
      <c r="E21" s="4" t="s">
        <v>15</v>
      </c>
      <c r="F21" s="4" t="s">
        <v>47</v>
      </c>
      <c r="G21" s="15" t="s">
        <v>136</v>
      </c>
      <c r="H21" s="15" t="s">
        <v>1759</v>
      </c>
      <c r="I21" s="4"/>
      <c r="J21" s="19" t="s">
        <v>1745</v>
      </c>
      <c r="K21" s="4" t="s">
        <v>81</v>
      </c>
      <c r="L21" s="4" t="s">
        <v>1680</v>
      </c>
      <c r="M21">
        <f t="shared" si="1"/>
        <v>1</v>
      </c>
      <c r="N21">
        <f t="shared" si="0"/>
        <v>5</v>
      </c>
    </row>
    <row r="22" spans="2:14">
      <c r="B22" s="4">
        <v>702025</v>
      </c>
      <c r="C22" s="4" t="s">
        <v>1760</v>
      </c>
      <c r="D22" s="4" t="s">
        <v>1744</v>
      </c>
      <c r="E22" s="4" t="s">
        <v>15</v>
      </c>
      <c r="F22" s="4" t="s">
        <v>47</v>
      </c>
      <c r="G22" s="15" t="s">
        <v>136</v>
      </c>
      <c r="H22" s="15" t="s">
        <v>1760</v>
      </c>
      <c r="I22" s="4"/>
      <c r="J22" s="19" t="s">
        <v>1745</v>
      </c>
      <c r="K22" s="4" t="s">
        <v>81</v>
      </c>
      <c r="L22" s="4" t="s">
        <v>1680</v>
      </c>
      <c r="M22">
        <f t="shared" si="1"/>
        <v>2</v>
      </c>
      <c r="N22">
        <f t="shared" si="0"/>
        <v>5</v>
      </c>
    </row>
    <row r="23" spans="2:14">
      <c r="B23" s="4">
        <v>702026</v>
      </c>
      <c r="C23" s="4" t="s">
        <v>1761</v>
      </c>
      <c r="D23" s="4" t="s">
        <v>1744</v>
      </c>
      <c r="E23" s="4" t="s">
        <v>15</v>
      </c>
      <c r="F23" s="4" t="s">
        <v>47</v>
      </c>
      <c r="G23" s="15" t="s">
        <v>136</v>
      </c>
      <c r="H23" s="15" t="s">
        <v>1761</v>
      </c>
      <c r="I23" s="4"/>
      <c r="J23" s="19" t="s">
        <v>1745</v>
      </c>
      <c r="K23" s="4" t="s">
        <v>81</v>
      </c>
      <c r="L23" s="4" t="s">
        <v>1680</v>
      </c>
      <c r="M23">
        <f t="shared" si="1"/>
        <v>3</v>
      </c>
      <c r="N23">
        <f t="shared" si="0"/>
        <v>5</v>
      </c>
    </row>
    <row r="24" spans="2:14">
      <c r="B24" s="4">
        <v>702027</v>
      </c>
      <c r="C24" s="4" t="s">
        <v>1762</v>
      </c>
      <c r="D24" s="4" t="s">
        <v>1744</v>
      </c>
      <c r="E24" s="4" t="s">
        <v>15</v>
      </c>
      <c r="F24" s="4" t="s">
        <v>47</v>
      </c>
      <c r="G24" s="15" t="s">
        <v>136</v>
      </c>
      <c r="H24" s="15" t="s">
        <v>1762</v>
      </c>
      <c r="I24" s="4"/>
      <c r="J24" s="19" t="s">
        <v>1745</v>
      </c>
      <c r="K24" s="4" t="s">
        <v>81</v>
      </c>
      <c r="L24" s="4" t="s">
        <v>1680</v>
      </c>
      <c r="M24">
        <f t="shared" si="1"/>
        <v>4</v>
      </c>
      <c r="N24">
        <f t="shared" si="0"/>
        <v>5</v>
      </c>
    </row>
    <row r="25" spans="2:14">
      <c r="B25" s="4">
        <v>702028</v>
      </c>
      <c r="C25" s="4" t="s">
        <v>1763</v>
      </c>
      <c r="D25" s="4" t="s">
        <v>1744</v>
      </c>
      <c r="E25" s="4" t="s">
        <v>15</v>
      </c>
      <c r="F25" s="4" t="s">
        <v>47</v>
      </c>
      <c r="G25" s="15" t="s">
        <v>136</v>
      </c>
      <c r="H25" s="15" t="s">
        <v>1763</v>
      </c>
      <c r="I25" s="4"/>
      <c r="J25" s="19" t="s">
        <v>1745</v>
      </c>
      <c r="K25" s="4" t="s">
        <v>81</v>
      </c>
      <c r="L25" s="4" t="s">
        <v>1680</v>
      </c>
      <c r="M25">
        <f t="shared" si="1"/>
        <v>5</v>
      </c>
      <c r="N25">
        <f t="shared" si="0"/>
        <v>5</v>
      </c>
    </row>
    <row r="26" spans="2:14">
      <c r="B26" s="4">
        <v>702029</v>
      </c>
      <c r="C26" s="4" t="s">
        <v>1764</v>
      </c>
      <c r="D26" s="4" t="s">
        <v>1744</v>
      </c>
      <c r="E26" s="4" t="s">
        <v>15</v>
      </c>
      <c r="F26" s="4" t="s">
        <v>47</v>
      </c>
      <c r="G26" s="15" t="s">
        <v>136</v>
      </c>
      <c r="H26" s="15" t="s">
        <v>1764</v>
      </c>
      <c r="I26" s="4"/>
      <c r="J26" s="19" t="s">
        <v>1745</v>
      </c>
      <c r="K26" s="4" t="s">
        <v>81</v>
      </c>
      <c r="L26" s="4" t="s">
        <v>1685</v>
      </c>
      <c r="M26">
        <f t="shared" si="1"/>
        <v>1</v>
      </c>
      <c r="N26">
        <f t="shared" si="0"/>
        <v>5</v>
      </c>
    </row>
    <row r="27" spans="2:14">
      <c r="B27" s="4">
        <v>702030</v>
      </c>
      <c r="C27" s="4" t="s">
        <v>1765</v>
      </c>
      <c r="D27" s="4" t="s">
        <v>1744</v>
      </c>
      <c r="E27" s="4" t="s">
        <v>15</v>
      </c>
      <c r="F27" s="4" t="s">
        <v>47</v>
      </c>
      <c r="G27" s="15" t="s">
        <v>136</v>
      </c>
      <c r="H27" s="15" t="s">
        <v>1765</v>
      </c>
      <c r="I27" s="4"/>
      <c r="J27" s="19" t="s">
        <v>1745</v>
      </c>
      <c r="K27" s="4" t="s">
        <v>81</v>
      </c>
      <c r="L27" s="4" t="s">
        <v>1685</v>
      </c>
      <c r="M27">
        <f t="shared" si="1"/>
        <v>2</v>
      </c>
      <c r="N27">
        <f t="shared" si="0"/>
        <v>5</v>
      </c>
    </row>
    <row r="28" spans="2:14">
      <c r="B28" s="4">
        <v>702031</v>
      </c>
      <c r="C28" s="4" t="s">
        <v>1766</v>
      </c>
      <c r="D28" s="4" t="s">
        <v>1744</v>
      </c>
      <c r="E28" s="4" t="s">
        <v>15</v>
      </c>
      <c r="F28" s="4" t="s">
        <v>47</v>
      </c>
      <c r="G28" s="15" t="s">
        <v>136</v>
      </c>
      <c r="H28" s="15" t="s">
        <v>1766</v>
      </c>
      <c r="I28" s="4"/>
      <c r="J28" s="19" t="s">
        <v>1745</v>
      </c>
      <c r="K28" s="4" t="s">
        <v>81</v>
      </c>
      <c r="L28" s="4" t="s">
        <v>1685</v>
      </c>
      <c r="M28">
        <f t="shared" si="1"/>
        <v>3</v>
      </c>
      <c r="N28">
        <f t="shared" si="0"/>
        <v>5</v>
      </c>
    </row>
    <row r="29" spans="2:14">
      <c r="B29" s="4">
        <v>702032</v>
      </c>
      <c r="C29" s="4" t="s">
        <v>1767</v>
      </c>
      <c r="D29" s="4" t="s">
        <v>1744</v>
      </c>
      <c r="E29" s="4" t="s">
        <v>15</v>
      </c>
      <c r="F29" s="4" t="s">
        <v>47</v>
      </c>
      <c r="G29" s="15" t="s">
        <v>136</v>
      </c>
      <c r="H29" s="15" t="s">
        <v>1767</v>
      </c>
      <c r="I29" s="4"/>
      <c r="J29" s="19" t="s">
        <v>1745</v>
      </c>
      <c r="K29" s="4" t="s">
        <v>81</v>
      </c>
      <c r="L29" s="4" t="s">
        <v>1685</v>
      </c>
      <c r="M29">
        <f t="shared" si="1"/>
        <v>4</v>
      </c>
      <c r="N29">
        <f t="shared" si="0"/>
        <v>5</v>
      </c>
    </row>
    <row r="30" spans="2:14">
      <c r="B30" s="4">
        <v>702033</v>
      </c>
      <c r="C30" s="4" t="s">
        <v>1768</v>
      </c>
      <c r="D30" s="4" t="s">
        <v>1744</v>
      </c>
      <c r="E30" s="4" t="s">
        <v>15</v>
      </c>
      <c r="F30" s="4" t="s">
        <v>47</v>
      </c>
      <c r="G30" s="15" t="s">
        <v>136</v>
      </c>
      <c r="H30" s="15" t="s">
        <v>1768</v>
      </c>
      <c r="I30" s="4"/>
      <c r="J30" s="19" t="s">
        <v>1745</v>
      </c>
      <c r="K30" s="4" t="s">
        <v>81</v>
      </c>
      <c r="L30" s="4" t="s">
        <v>1685</v>
      </c>
      <c r="M30">
        <f t="shared" si="1"/>
        <v>5</v>
      </c>
      <c r="N30">
        <f t="shared" si="0"/>
        <v>5</v>
      </c>
    </row>
    <row r="31" spans="2:14">
      <c r="B31" s="4">
        <v>702034</v>
      </c>
      <c r="C31" s="4" t="s">
        <v>1769</v>
      </c>
      <c r="D31" s="4" t="s">
        <v>1744</v>
      </c>
      <c r="E31" s="4" t="s">
        <v>15</v>
      </c>
      <c r="F31" s="4" t="s">
        <v>47</v>
      </c>
      <c r="G31" s="15" t="s">
        <v>240</v>
      </c>
      <c r="H31" s="15" t="s">
        <v>1769</v>
      </c>
      <c r="I31" s="4"/>
      <c r="J31" s="19" t="s">
        <v>1745</v>
      </c>
      <c r="K31" s="4" t="s">
        <v>81</v>
      </c>
      <c r="L31" s="4" t="s">
        <v>1688</v>
      </c>
      <c r="M31">
        <f t="shared" si="1"/>
        <v>1</v>
      </c>
      <c r="N31">
        <f t="shared" si="0"/>
        <v>6</v>
      </c>
    </row>
    <row r="32" spans="2:14">
      <c r="B32" s="4">
        <v>702035</v>
      </c>
      <c r="C32" s="4" t="s">
        <v>1770</v>
      </c>
      <c r="D32" s="4" t="s">
        <v>1744</v>
      </c>
      <c r="E32" s="4" t="s">
        <v>15</v>
      </c>
      <c r="F32" s="4" t="s">
        <v>47</v>
      </c>
      <c r="G32" s="15" t="s">
        <v>240</v>
      </c>
      <c r="H32" s="15" t="s">
        <v>1770</v>
      </c>
      <c r="I32" s="4"/>
      <c r="J32" s="19" t="s">
        <v>1745</v>
      </c>
      <c r="K32" s="4" t="s">
        <v>81</v>
      </c>
      <c r="L32" s="4" t="s">
        <v>1688</v>
      </c>
      <c r="M32">
        <f t="shared" si="1"/>
        <v>2</v>
      </c>
      <c r="N32">
        <f t="shared" si="0"/>
        <v>6</v>
      </c>
    </row>
    <row r="33" spans="2:14">
      <c r="B33" s="4">
        <v>702036</v>
      </c>
      <c r="C33" s="4" t="s">
        <v>1771</v>
      </c>
      <c r="D33" s="4" t="s">
        <v>1744</v>
      </c>
      <c r="E33" s="4" t="s">
        <v>15</v>
      </c>
      <c r="F33" s="4" t="s">
        <v>47</v>
      </c>
      <c r="G33" s="15" t="s">
        <v>240</v>
      </c>
      <c r="H33" s="15" t="s">
        <v>1771</v>
      </c>
      <c r="I33" s="4"/>
      <c r="J33" s="19" t="s">
        <v>1745</v>
      </c>
      <c r="K33" s="4" t="s">
        <v>81</v>
      </c>
      <c r="L33" s="4" t="s">
        <v>1688</v>
      </c>
      <c r="M33">
        <f t="shared" si="1"/>
        <v>3</v>
      </c>
      <c r="N33">
        <f t="shared" si="0"/>
        <v>6</v>
      </c>
    </row>
    <row r="34" spans="2:14">
      <c r="B34" s="4">
        <v>702037</v>
      </c>
      <c r="C34" s="4" t="s">
        <v>1772</v>
      </c>
      <c r="D34" s="4" t="s">
        <v>1744</v>
      </c>
      <c r="E34" s="4" t="s">
        <v>15</v>
      </c>
      <c r="F34" s="4" t="s">
        <v>47</v>
      </c>
      <c r="G34" s="15" t="s">
        <v>240</v>
      </c>
      <c r="H34" s="15" t="s">
        <v>1772</v>
      </c>
      <c r="I34" s="4"/>
      <c r="J34" s="19" t="s">
        <v>1745</v>
      </c>
      <c r="K34" s="4" t="s">
        <v>81</v>
      </c>
      <c r="L34" s="4" t="s">
        <v>1688</v>
      </c>
      <c r="M34">
        <f t="shared" si="1"/>
        <v>4</v>
      </c>
      <c r="N34">
        <f t="shared" si="0"/>
        <v>6</v>
      </c>
    </row>
    <row r="35" spans="2:14">
      <c r="B35" s="4">
        <v>702038</v>
      </c>
      <c r="C35" s="4" t="s">
        <v>1773</v>
      </c>
      <c r="D35" s="4" t="s">
        <v>1744</v>
      </c>
      <c r="E35" s="4" t="s">
        <v>15</v>
      </c>
      <c r="F35" s="4" t="s">
        <v>47</v>
      </c>
      <c r="G35" s="15" t="s">
        <v>240</v>
      </c>
      <c r="H35" s="15" t="s">
        <v>1773</v>
      </c>
      <c r="I35" s="4"/>
      <c r="J35" s="19" t="s">
        <v>1745</v>
      </c>
      <c r="K35" s="4" t="s">
        <v>81</v>
      </c>
      <c r="L35" s="4" t="s">
        <v>1688</v>
      </c>
      <c r="M35">
        <f t="shared" si="1"/>
        <v>5</v>
      </c>
      <c r="N35">
        <f t="shared" si="0"/>
        <v>6</v>
      </c>
    </row>
    <row r="36" spans="2:14">
      <c r="B36" s="4">
        <v>702039</v>
      </c>
      <c r="C36" s="4" t="s">
        <v>1774</v>
      </c>
      <c r="D36" s="4" t="s">
        <v>1744</v>
      </c>
      <c r="E36" s="4" t="s">
        <v>15</v>
      </c>
      <c r="F36" s="4" t="s">
        <v>47</v>
      </c>
      <c r="G36" s="15" t="s">
        <v>240</v>
      </c>
      <c r="H36" s="15" t="s">
        <v>1774</v>
      </c>
      <c r="I36" s="4"/>
      <c r="J36" s="19" t="s">
        <v>1745</v>
      </c>
      <c r="K36" s="4" t="s">
        <v>81</v>
      </c>
      <c r="L36" s="4" t="s">
        <v>1688</v>
      </c>
      <c r="M36">
        <f t="shared" si="1"/>
        <v>6</v>
      </c>
      <c r="N36">
        <f t="shared" si="0"/>
        <v>6</v>
      </c>
    </row>
    <row r="37" spans="2:14">
      <c r="B37" s="4">
        <v>702040</v>
      </c>
      <c r="C37" s="4" t="s">
        <v>1775</v>
      </c>
      <c r="D37" s="4" t="s">
        <v>1744</v>
      </c>
      <c r="E37" s="4" t="s">
        <v>15</v>
      </c>
      <c r="F37" s="4" t="s">
        <v>47</v>
      </c>
      <c r="G37" s="15" t="s">
        <v>240</v>
      </c>
      <c r="H37" s="15" t="s">
        <v>1775</v>
      </c>
      <c r="I37" s="4"/>
      <c r="J37" s="19" t="s">
        <v>1745</v>
      </c>
      <c r="K37" s="4" t="s">
        <v>81</v>
      </c>
      <c r="L37" s="4" t="s">
        <v>1695</v>
      </c>
      <c r="M37">
        <f t="shared" si="1"/>
        <v>1</v>
      </c>
      <c r="N37">
        <f t="shared" si="0"/>
        <v>6</v>
      </c>
    </row>
    <row r="38" spans="2:14">
      <c r="B38" s="4">
        <v>702041</v>
      </c>
      <c r="C38" s="4" t="s">
        <v>1776</v>
      </c>
      <c r="D38" s="4" t="s">
        <v>1744</v>
      </c>
      <c r="E38" s="4" t="s">
        <v>15</v>
      </c>
      <c r="F38" s="4" t="s">
        <v>47</v>
      </c>
      <c r="G38" s="15" t="s">
        <v>240</v>
      </c>
      <c r="H38" s="15" t="s">
        <v>1776</v>
      </c>
      <c r="I38" s="4"/>
      <c r="J38" s="19" t="s">
        <v>1745</v>
      </c>
      <c r="K38" s="4" t="s">
        <v>81</v>
      </c>
      <c r="L38" s="4" t="s">
        <v>1695</v>
      </c>
      <c r="M38">
        <f t="shared" si="1"/>
        <v>2</v>
      </c>
      <c r="N38">
        <f t="shared" si="0"/>
        <v>6</v>
      </c>
    </row>
    <row r="39" spans="2:14">
      <c r="B39" s="4">
        <v>702042</v>
      </c>
      <c r="C39" s="4" t="s">
        <v>1777</v>
      </c>
      <c r="D39" s="4" t="s">
        <v>1744</v>
      </c>
      <c r="E39" s="4" t="s">
        <v>15</v>
      </c>
      <c r="F39" s="4" t="s">
        <v>47</v>
      </c>
      <c r="G39" s="15" t="s">
        <v>240</v>
      </c>
      <c r="H39" s="15" t="s">
        <v>1777</v>
      </c>
      <c r="I39" s="4"/>
      <c r="J39" s="19" t="s">
        <v>1745</v>
      </c>
      <c r="K39" s="4" t="s">
        <v>81</v>
      </c>
      <c r="L39" s="4" t="s">
        <v>1695</v>
      </c>
      <c r="M39">
        <f t="shared" si="1"/>
        <v>3</v>
      </c>
      <c r="N39">
        <f t="shared" ref="N39:N70" si="2">COUNTIF(L:L,L39)</f>
        <v>6</v>
      </c>
    </row>
    <row r="40" spans="2:14">
      <c r="B40" s="4">
        <v>702043</v>
      </c>
      <c r="C40" s="4" t="s">
        <v>1778</v>
      </c>
      <c r="D40" s="4" t="s">
        <v>1744</v>
      </c>
      <c r="E40" s="4" t="s">
        <v>15</v>
      </c>
      <c r="F40" s="4" t="s">
        <v>47</v>
      </c>
      <c r="G40" s="15" t="s">
        <v>240</v>
      </c>
      <c r="H40" s="15" t="s">
        <v>1778</v>
      </c>
      <c r="I40" s="4"/>
      <c r="J40" s="19" t="s">
        <v>1745</v>
      </c>
      <c r="K40" s="4" t="s">
        <v>81</v>
      </c>
      <c r="L40" s="4" t="s">
        <v>1695</v>
      </c>
      <c r="M40">
        <f t="shared" ref="M40:M71" si="3">IF(M39&lt;COUNTIF(L:L,L39),IF(M39&lt;COUNTIF(L:L,L40),M39+1,1),1)</f>
        <v>4</v>
      </c>
      <c r="N40">
        <f t="shared" si="2"/>
        <v>6</v>
      </c>
    </row>
    <row r="41" spans="2:14">
      <c r="B41" s="4">
        <v>702044</v>
      </c>
      <c r="C41" s="4" t="s">
        <v>1779</v>
      </c>
      <c r="D41" s="4" t="s">
        <v>1744</v>
      </c>
      <c r="E41" s="4" t="s">
        <v>15</v>
      </c>
      <c r="F41" s="4" t="s">
        <v>47</v>
      </c>
      <c r="G41" s="15" t="s">
        <v>240</v>
      </c>
      <c r="H41" s="15" t="s">
        <v>1779</v>
      </c>
      <c r="I41" s="4"/>
      <c r="J41" s="19" t="s">
        <v>1745</v>
      </c>
      <c r="K41" s="4" t="s">
        <v>81</v>
      </c>
      <c r="L41" s="4" t="s">
        <v>1695</v>
      </c>
      <c r="M41">
        <f t="shared" si="3"/>
        <v>5</v>
      </c>
      <c r="N41">
        <f t="shared" si="2"/>
        <v>6</v>
      </c>
    </row>
    <row r="42" spans="2:14">
      <c r="B42" s="4">
        <v>702045</v>
      </c>
      <c r="C42" s="4" t="s">
        <v>1780</v>
      </c>
      <c r="D42" s="4" t="s">
        <v>1744</v>
      </c>
      <c r="E42" s="4" t="s">
        <v>15</v>
      </c>
      <c r="F42" s="4" t="s">
        <v>47</v>
      </c>
      <c r="G42" s="15" t="s">
        <v>240</v>
      </c>
      <c r="H42" s="15" t="s">
        <v>1780</v>
      </c>
      <c r="I42" s="4"/>
      <c r="J42" s="19" t="s">
        <v>1745</v>
      </c>
      <c r="K42" s="4" t="s">
        <v>81</v>
      </c>
      <c r="L42" s="4" t="s">
        <v>1695</v>
      </c>
      <c r="M42">
        <f t="shared" si="3"/>
        <v>6</v>
      </c>
      <c r="N42">
        <f t="shared" si="2"/>
        <v>6</v>
      </c>
    </row>
    <row r="43" spans="2:14">
      <c r="B43" s="4">
        <v>702046</v>
      </c>
      <c r="C43" s="4" t="s">
        <v>1781</v>
      </c>
      <c r="D43" s="4" t="s">
        <v>1744</v>
      </c>
      <c r="E43" s="4" t="s">
        <v>15</v>
      </c>
      <c r="F43" s="4" t="s">
        <v>47</v>
      </c>
      <c r="G43" s="15" t="s">
        <v>152</v>
      </c>
      <c r="H43" s="15" t="s">
        <v>1781</v>
      </c>
      <c r="I43" s="4"/>
      <c r="J43" s="19" t="s">
        <v>1745</v>
      </c>
      <c r="K43" s="4" t="s">
        <v>81</v>
      </c>
      <c r="L43" s="4" t="s">
        <v>1698</v>
      </c>
      <c r="M43">
        <f t="shared" si="3"/>
        <v>1</v>
      </c>
      <c r="N43">
        <f t="shared" si="2"/>
        <v>3</v>
      </c>
    </row>
    <row r="44" spans="2:14">
      <c r="B44" s="4">
        <v>702047</v>
      </c>
      <c r="C44" s="4" t="s">
        <v>1782</v>
      </c>
      <c r="D44" s="4" t="s">
        <v>1744</v>
      </c>
      <c r="E44" s="4" t="s">
        <v>15</v>
      </c>
      <c r="F44" s="4" t="s">
        <v>47</v>
      </c>
      <c r="G44" s="15" t="s">
        <v>152</v>
      </c>
      <c r="H44" s="15" t="s">
        <v>1782</v>
      </c>
      <c r="I44" s="4"/>
      <c r="J44" s="19" t="s">
        <v>1745</v>
      </c>
      <c r="K44" s="4" t="s">
        <v>81</v>
      </c>
      <c r="L44" s="4" t="s">
        <v>1698</v>
      </c>
      <c r="M44">
        <f t="shared" si="3"/>
        <v>2</v>
      </c>
      <c r="N44">
        <f t="shared" si="2"/>
        <v>3</v>
      </c>
    </row>
    <row r="45" spans="2:14">
      <c r="B45" s="4">
        <v>702048</v>
      </c>
      <c r="C45" s="4" t="s">
        <v>1783</v>
      </c>
      <c r="D45" s="4" t="s">
        <v>1744</v>
      </c>
      <c r="E45" s="4" t="s">
        <v>15</v>
      </c>
      <c r="F45" s="4" t="s">
        <v>47</v>
      </c>
      <c r="G45" s="15" t="s">
        <v>152</v>
      </c>
      <c r="H45" s="15" t="s">
        <v>1783</v>
      </c>
      <c r="I45" s="4"/>
      <c r="J45" s="19" t="s">
        <v>1745</v>
      </c>
      <c r="K45" s="4" t="s">
        <v>81</v>
      </c>
      <c r="L45" s="4" t="s">
        <v>1698</v>
      </c>
      <c r="M45">
        <f t="shared" si="3"/>
        <v>3</v>
      </c>
      <c r="N45">
        <f t="shared" si="2"/>
        <v>3</v>
      </c>
    </row>
    <row r="46" spans="2:14">
      <c r="B46" s="4">
        <v>702049</v>
      </c>
      <c r="C46" s="4" t="s">
        <v>1784</v>
      </c>
      <c r="D46" s="4" t="s">
        <v>1744</v>
      </c>
      <c r="E46" s="4" t="s">
        <v>15</v>
      </c>
      <c r="F46" s="4" t="s">
        <v>47</v>
      </c>
      <c r="G46" s="15" t="s">
        <v>152</v>
      </c>
      <c r="H46" s="15" t="s">
        <v>1784</v>
      </c>
      <c r="I46" s="4"/>
      <c r="J46" s="19" t="s">
        <v>1745</v>
      </c>
      <c r="K46" s="4" t="s">
        <v>81</v>
      </c>
      <c r="L46" s="4" t="s">
        <v>1705</v>
      </c>
      <c r="M46">
        <f t="shared" si="3"/>
        <v>1</v>
      </c>
      <c r="N46">
        <f t="shared" si="2"/>
        <v>3</v>
      </c>
    </row>
    <row r="47" spans="2:14">
      <c r="B47" s="4">
        <v>702050</v>
      </c>
      <c r="C47" s="4" t="s">
        <v>1785</v>
      </c>
      <c r="D47" s="4" t="s">
        <v>1744</v>
      </c>
      <c r="E47" s="4" t="s">
        <v>15</v>
      </c>
      <c r="F47" s="4" t="s">
        <v>47</v>
      </c>
      <c r="G47" s="15" t="s">
        <v>152</v>
      </c>
      <c r="H47" s="15" t="s">
        <v>1785</v>
      </c>
      <c r="I47" s="4"/>
      <c r="J47" s="19" t="s">
        <v>1745</v>
      </c>
      <c r="K47" s="4" t="s">
        <v>81</v>
      </c>
      <c r="L47" s="4" t="s">
        <v>1705</v>
      </c>
      <c r="M47">
        <f t="shared" si="3"/>
        <v>2</v>
      </c>
      <c r="N47">
        <f t="shared" si="2"/>
        <v>3</v>
      </c>
    </row>
    <row r="48" spans="2:14">
      <c r="B48" s="4">
        <v>702051</v>
      </c>
      <c r="C48" s="4" t="s">
        <v>1786</v>
      </c>
      <c r="D48" s="4" t="s">
        <v>1744</v>
      </c>
      <c r="E48" s="4" t="s">
        <v>15</v>
      </c>
      <c r="F48" s="4" t="s">
        <v>47</v>
      </c>
      <c r="G48" s="15" t="s">
        <v>152</v>
      </c>
      <c r="H48" s="15" t="s">
        <v>1786</v>
      </c>
      <c r="I48" s="4"/>
      <c r="J48" s="19" t="s">
        <v>1745</v>
      </c>
      <c r="K48" s="4" t="s">
        <v>81</v>
      </c>
      <c r="L48" s="4" t="s">
        <v>1705</v>
      </c>
      <c r="M48">
        <f t="shared" si="3"/>
        <v>3</v>
      </c>
      <c r="N48">
        <f t="shared" si="2"/>
        <v>3</v>
      </c>
    </row>
    <row r="49" spans="2:14">
      <c r="B49" s="4">
        <v>702052</v>
      </c>
      <c r="C49" s="4" t="s">
        <v>1787</v>
      </c>
      <c r="D49" s="4" t="s">
        <v>1744</v>
      </c>
      <c r="E49" s="4" t="s">
        <v>15</v>
      </c>
      <c r="F49" s="4" t="s">
        <v>47</v>
      </c>
      <c r="G49" s="15" t="s">
        <v>173</v>
      </c>
      <c r="H49" s="15" t="s">
        <v>1787</v>
      </c>
      <c r="I49" s="4"/>
      <c r="J49" s="19" t="s">
        <v>1745</v>
      </c>
      <c r="K49" s="4" t="s">
        <v>81</v>
      </c>
      <c r="L49" s="4" t="s">
        <v>1709</v>
      </c>
      <c r="M49">
        <f t="shared" si="3"/>
        <v>1</v>
      </c>
      <c r="N49">
        <f t="shared" si="2"/>
        <v>4</v>
      </c>
    </row>
    <row r="50" spans="2:14">
      <c r="B50" s="4">
        <v>702053</v>
      </c>
      <c r="C50" s="4" t="s">
        <v>1788</v>
      </c>
      <c r="D50" s="4" t="s">
        <v>1744</v>
      </c>
      <c r="E50" s="4" t="s">
        <v>15</v>
      </c>
      <c r="F50" s="4" t="s">
        <v>47</v>
      </c>
      <c r="G50" s="15" t="s">
        <v>173</v>
      </c>
      <c r="H50" s="15" t="s">
        <v>1788</v>
      </c>
      <c r="I50" s="4"/>
      <c r="J50" s="19" t="s">
        <v>1745</v>
      </c>
      <c r="K50" s="4" t="s">
        <v>81</v>
      </c>
      <c r="L50" s="4" t="s">
        <v>1709</v>
      </c>
      <c r="M50">
        <f t="shared" si="3"/>
        <v>2</v>
      </c>
      <c r="N50">
        <f t="shared" si="2"/>
        <v>4</v>
      </c>
    </row>
    <row r="51" spans="2:14">
      <c r="B51" s="4">
        <v>702054</v>
      </c>
      <c r="C51" s="4" t="s">
        <v>1789</v>
      </c>
      <c r="D51" s="4" t="s">
        <v>1744</v>
      </c>
      <c r="E51" s="4" t="s">
        <v>15</v>
      </c>
      <c r="F51" s="4" t="s">
        <v>47</v>
      </c>
      <c r="G51" s="15" t="s">
        <v>173</v>
      </c>
      <c r="H51" s="15" t="s">
        <v>1789</v>
      </c>
      <c r="I51" s="4"/>
      <c r="J51" s="19" t="s">
        <v>1745</v>
      </c>
      <c r="K51" s="4" t="s">
        <v>81</v>
      </c>
      <c r="L51" s="4" t="s">
        <v>1709</v>
      </c>
      <c r="M51">
        <f t="shared" si="3"/>
        <v>3</v>
      </c>
      <c r="N51">
        <f t="shared" si="2"/>
        <v>4</v>
      </c>
    </row>
    <row r="52" spans="2:14">
      <c r="B52" s="4">
        <v>702055</v>
      </c>
      <c r="C52" s="4" t="s">
        <v>1790</v>
      </c>
      <c r="D52" s="4" t="s">
        <v>1744</v>
      </c>
      <c r="E52" s="4" t="s">
        <v>15</v>
      </c>
      <c r="F52" s="4" t="s">
        <v>47</v>
      </c>
      <c r="G52" s="15" t="s">
        <v>173</v>
      </c>
      <c r="H52" s="15" t="s">
        <v>1790</v>
      </c>
      <c r="I52" s="4"/>
      <c r="J52" s="19" t="s">
        <v>1745</v>
      </c>
      <c r="K52" s="4" t="s">
        <v>81</v>
      </c>
      <c r="L52" s="4" t="s">
        <v>1709</v>
      </c>
      <c r="M52">
        <f t="shared" si="3"/>
        <v>4</v>
      </c>
      <c r="N52">
        <f t="shared" si="2"/>
        <v>4</v>
      </c>
    </row>
    <row r="53" spans="2:14">
      <c r="B53" s="4">
        <v>702056</v>
      </c>
      <c r="C53" s="4" t="s">
        <v>1791</v>
      </c>
      <c r="D53" s="4" t="s">
        <v>1744</v>
      </c>
      <c r="E53" s="4" t="s">
        <v>15</v>
      </c>
      <c r="F53" s="4" t="s">
        <v>47</v>
      </c>
      <c r="G53" s="15" t="s">
        <v>173</v>
      </c>
      <c r="H53" s="15" t="s">
        <v>1791</v>
      </c>
      <c r="I53" s="4"/>
      <c r="J53" s="19" t="s">
        <v>1745</v>
      </c>
      <c r="K53" s="4" t="s">
        <v>81</v>
      </c>
      <c r="L53" s="4" t="s">
        <v>1713</v>
      </c>
      <c r="M53">
        <f t="shared" si="3"/>
        <v>1</v>
      </c>
      <c r="N53">
        <f t="shared" si="2"/>
        <v>4</v>
      </c>
    </row>
    <row r="54" spans="2:14">
      <c r="B54" s="4">
        <v>702057</v>
      </c>
      <c r="C54" s="4" t="s">
        <v>1792</v>
      </c>
      <c r="D54" s="4" t="s">
        <v>1744</v>
      </c>
      <c r="E54" s="4" t="s">
        <v>15</v>
      </c>
      <c r="F54" s="4" t="s">
        <v>47</v>
      </c>
      <c r="G54" s="15" t="s">
        <v>173</v>
      </c>
      <c r="H54" s="15" t="s">
        <v>1792</v>
      </c>
      <c r="I54" s="4"/>
      <c r="J54" s="19" t="s">
        <v>1745</v>
      </c>
      <c r="K54" s="4" t="s">
        <v>81</v>
      </c>
      <c r="L54" s="4" t="s">
        <v>1713</v>
      </c>
      <c r="M54">
        <f t="shared" si="3"/>
        <v>2</v>
      </c>
      <c r="N54">
        <f t="shared" si="2"/>
        <v>4</v>
      </c>
    </row>
    <row r="55" spans="2:14">
      <c r="B55" s="4">
        <v>702058</v>
      </c>
      <c r="C55" s="4" t="s">
        <v>1793</v>
      </c>
      <c r="D55" s="4" t="s">
        <v>1744</v>
      </c>
      <c r="E55" s="4" t="s">
        <v>15</v>
      </c>
      <c r="F55" s="4" t="s">
        <v>47</v>
      </c>
      <c r="G55" s="15" t="s">
        <v>173</v>
      </c>
      <c r="H55" s="15" t="s">
        <v>1793</v>
      </c>
      <c r="I55" s="4"/>
      <c r="J55" s="19" t="s">
        <v>1745</v>
      </c>
      <c r="K55" s="4" t="s">
        <v>81</v>
      </c>
      <c r="L55" s="4" t="s">
        <v>1713</v>
      </c>
      <c r="M55">
        <f t="shared" si="3"/>
        <v>3</v>
      </c>
      <c r="N55">
        <f t="shared" si="2"/>
        <v>4</v>
      </c>
    </row>
    <row r="56" spans="2:14">
      <c r="B56" s="4">
        <v>702059</v>
      </c>
      <c r="C56" s="4" t="s">
        <v>1794</v>
      </c>
      <c r="D56" s="4" t="s">
        <v>1744</v>
      </c>
      <c r="E56" s="4" t="s">
        <v>15</v>
      </c>
      <c r="F56" s="4" t="s">
        <v>47</v>
      </c>
      <c r="G56" s="15" t="s">
        <v>173</v>
      </c>
      <c r="H56" s="15" t="s">
        <v>1794</v>
      </c>
      <c r="I56" s="4"/>
      <c r="J56" s="19" t="s">
        <v>1745</v>
      </c>
      <c r="K56" s="4" t="s">
        <v>81</v>
      </c>
      <c r="L56" s="4" t="s">
        <v>1713</v>
      </c>
      <c r="M56">
        <f t="shared" si="3"/>
        <v>4</v>
      </c>
      <c r="N56">
        <f t="shared" si="2"/>
        <v>4</v>
      </c>
    </row>
    <row r="57" spans="2:14">
      <c r="B57" s="4">
        <v>702060</v>
      </c>
      <c r="C57" s="4" t="s">
        <v>1795</v>
      </c>
      <c r="D57" s="4" t="s">
        <v>1744</v>
      </c>
      <c r="E57" s="4" t="s">
        <v>15</v>
      </c>
      <c r="F57" s="4" t="s">
        <v>47</v>
      </c>
      <c r="G57" s="15" t="s">
        <v>136</v>
      </c>
      <c r="H57" s="15" t="s">
        <v>1795</v>
      </c>
      <c r="I57" s="4"/>
      <c r="J57" s="19" t="s">
        <v>1745</v>
      </c>
      <c r="K57" s="4" t="s">
        <v>81</v>
      </c>
      <c r="L57" s="4" t="s">
        <v>1717</v>
      </c>
      <c r="M57">
        <f t="shared" si="3"/>
        <v>1</v>
      </c>
      <c r="N57">
        <f t="shared" si="2"/>
        <v>5</v>
      </c>
    </row>
    <row r="58" spans="2:14">
      <c r="B58" s="4">
        <v>702061</v>
      </c>
      <c r="C58" s="4" t="s">
        <v>1796</v>
      </c>
      <c r="D58" s="4" t="s">
        <v>1744</v>
      </c>
      <c r="E58" s="4" t="s">
        <v>15</v>
      </c>
      <c r="F58" s="4" t="s">
        <v>47</v>
      </c>
      <c r="G58" s="15" t="s">
        <v>136</v>
      </c>
      <c r="H58" s="15" t="s">
        <v>1796</v>
      </c>
      <c r="I58" s="4"/>
      <c r="J58" s="19" t="s">
        <v>1745</v>
      </c>
      <c r="K58" s="4" t="s">
        <v>81</v>
      </c>
      <c r="L58" s="4" t="s">
        <v>1717</v>
      </c>
      <c r="M58">
        <f t="shared" si="3"/>
        <v>2</v>
      </c>
      <c r="N58">
        <f t="shared" si="2"/>
        <v>5</v>
      </c>
    </row>
    <row r="59" spans="2:14">
      <c r="B59" s="4">
        <v>702062</v>
      </c>
      <c r="C59" s="4" t="s">
        <v>1797</v>
      </c>
      <c r="D59" s="4" t="s">
        <v>1744</v>
      </c>
      <c r="E59" s="4" t="s">
        <v>15</v>
      </c>
      <c r="F59" s="4" t="s">
        <v>47</v>
      </c>
      <c r="G59" s="15" t="s">
        <v>136</v>
      </c>
      <c r="H59" s="15" t="s">
        <v>1797</v>
      </c>
      <c r="I59" s="4"/>
      <c r="J59" s="19" t="s">
        <v>1745</v>
      </c>
      <c r="K59" s="4" t="s">
        <v>81</v>
      </c>
      <c r="L59" s="4" t="s">
        <v>1717</v>
      </c>
      <c r="M59">
        <f t="shared" si="3"/>
        <v>3</v>
      </c>
      <c r="N59">
        <f t="shared" si="2"/>
        <v>5</v>
      </c>
    </row>
    <row r="60" spans="2:14">
      <c r="B60" s="4">
        <v>702063</v>
      </c>
      <c r="C60" s="4" t="s">
        <v>1798</v>
      </c>
      <c r="D60" s="4" t="s">
        <v>1744</v>
      </c>
      <c r="E60" s="4" t="s">
        <v>15</v>
      </c>
      <c r="F60" s="4" t="s">
        <v>47</v>
      </c>
      <c r="G60" s="15" t="s">
        <v>136</v>
      </c>
      <c r="H60" s="15" t="s">
        <v>1798</v>
      </c>
      <c r="I60" s="4"/>
      <c r="J60" s="19" t="s">
        <v>1745</v>
      </c>
      <c r="K60" s="4" t="s">
        <v>81</v>
      </c>
      <c r="L60" s="4" t="s">
        <v>1717</v>
      </c>
      <c r="M60">
        <f t="shared" si="3"/>
        <v>4</v>
      </c>
      <c r="N60">
        <f t="shared" si="2"/>
        <v>5</v>
      </c>
    </row>
    <row r="61" spans="2:14">
      <c r="B61" s="4">
        <v>702064</v>
      </c>
      <c r="C61" s="4" t="s">
        <v>1799</v>
      </c>
      <c r="D61" s="4" t="s">
        <v>1744</v>
      </c>
      <c r="E61" s="4" t="s">
        <v>15</v>
      </c>
      <c r="F61" s="4" t="s">
        <v>47</v>
      </c>
      <c r="G61" s="15" t="s">
        <v>136</v>
      </c>
      <c r="H61" s="15" t="s">
        <v>1799</v>
      </c>
      <c r="I61" s="4"/>
      <c r="J61" s="19" t="s">
        <v>1745</v>
      </c>
      <c r="K61" s="4" t="s">
        <v>81</v>
      </c>
      <c r="L61" s="4" t="s">
        <v>1717</v>
      </c>
      <c r="M61">
        <f t="shared" si="3"/>
        <v>5</v>
      </c>
      <c r="N61">
        <f t="shared" si="2"/>
        <v>5</v>
      </c>
    </row>
    <row r="62" spans="2:14">
      <c r="B62" s="4">
        <v>702065</v>
      </c>
      <c r="C62" s="4" t="s">
        <v>1800</v>
      </c>
      <c r="D62" s="4" t="s">
        <v>1744</v>
      </c>
      <c r="E62" s="4" t="s">
        <v>15</v>
      </c>
      <c r="F62" s="4" t="s">
        <v>47</v>
      </c>
      <c r="G62" s="15" t="s">
        <v>136</v>
      </c>
      <c r="H62" s="15" t="s">
        <v>1800</v>
      </c>
      <c r="I62" s="4"/>
      <c r="J62" s="19" t="s">
        <v>1745</v>
      </c>
      <c r="K62" s="4" t="s">
        <v>81</v>
      </c>
      <c r="L62" s="4" t="s">
        <v>1721</v>
      </c>
      <c r="M62">
        <f t="shared" si="3"/>
        <v>1</v>
      </c>
      <c r="N62">
        <f t="shared" si="2"/>
        <v>5</v>
      </c>
    </row>
    <row r="63" spans="2:14">
      <c r="B63" s="4">
        <v>702066</v>
      </c>
      <c r="C63" s="4" t="s">
        <v>1801</v>
      </c>
      <c r="D63" s="4" t="s">
        <v>1744</v>
      </c>
      <c r="E63" s="4" t="s">
        <v>15</v>
      </c>
      <c r="F63" s="4" t="s">
        <v>47</v>
      </c>
      <c r="G63" s="15" t="s">
        <v>136</v>
      </c>
      <c r="H63" s="15" t="s">
        <v>1801</v>
      </c>
      <c r="I63" s="4"/>
      <c r="J63" s="19" t="s">
        <v>1745</v>
      </c>
      <c r="K63" s="4" t="s">
        <v>81</v>
      </c>
      <c r="L63" s="4" t="s">
        <v>1721</v>
      </c>
      <c r="M63">
        <f t="shared" si="3"/>
        <v>2</v>
      </c>
      <c r="N63">
        <f t="shared" si="2"/>
        <v>5</v>
      </c>
    </row>
    <row r="64" spans="2:14">
      <c r="B64" s="4">
        <v>702067</v>
      </c>
      <c r="C64" s="4" t="s">
        <v>1802</v>
      </c>
      <c r="D64" s="4" t="s">
        <v>1744</v>
      </c>
      <c r="E64" s="4" t="s">
        <v>15</v>
      </c>
      <c r="F64" s="4" t="s">
        <v>47</v>
      </c>
      <c r="G64" s="15" t="s">
        <v>136</v>
      </c>
      <c r="H64" s="15" t="s">
        <v>1802</v>
      </c>
      <c r="I64" s="4"/>
      <c r="J64" s="19" t="s">
        <v>1745</v>
      </c>
      <c r="K64" s="4" t="s">
        <v>81</v>
      </c>
      <c r="L64" s="4" t="s">
        <v>1721</v>
      </c>
      <c r="M64">
        <f t="shared" si="3"/>
        <v>3</v>
      </c>
      <c r="N64">
        <f t="shared" si="2"/>
        <v>5</v>
      </c>
    </row>
    <row r="65" spans="2:14">
      <c r="B65" s="4">
        <v>702068</v>
      </c>
      <c r="C65" s="4" t="s">
        <v>1803</v>
      </c>
      <c r="D65" s="4" t="s">
        <v>1744</v>
      </c>
      <c r="E65" s="4" t="s">
        <v>15</v>
      </c>
      <c r="F65" s="4" t="s">
        <v>47</v>
      </c>
      <c r="G65" s="15" t="s">
        <v>136</v>
      </c>
      <c r="H65" s="15" t="s">
        <v>1803</v>
      </c>
      <c r="I65" s="4"/>
      <c r="J65" s="19" t="s">
        <v>1745</v>
      </c>
      <c r="K65" s="4" t="s">
        <v>81</v>
      </c>
      <c r="L65" s="4" t="s">
        <v>1721</v>
      </c>
      <c r="M65">
        <f t="shared" si="3"/>
        <v>4</v>
      </c>
      <c r="N65">
        <f t="shared" si="2"/>
        <v>5</v>
      </c>
    </row>
    <row r="66" spans="2:14">
      <c r="B66" s="4">
        <v>702069</v>
      </c>
      <c r="C66" s="4" t="s">
        <v>1804</v>
      </c>
      <c r="D66" s="4" t="s">
        <v>1744</v>
      </c>
      <c r="E66" s="4" t="s">
        <v>15</v>
      </c>
      <c r="F66" s="4" t="s">
        <v>47</v>
      </c>
      <c r="G66" s="15" t="s">
        <v>136</v>
      </c>
      <c r="H66" s="15" t="s">
        <v>1804</v>
      </c>
      <c r="I66" s="4"/>
      <c r="J66" s="19" t="s">
        <v>1745</v>
      </c>
      <c r="K66" s="4" t="s">
        <v>81</v>
      </c>
      <c r="L66" s="4" t="s">
        <v>1721</v>
      </c>
      <c r="M66">
        <f t="shared" si="3"/>
        <v>5</v>
      </c>
      <c r="N66">
        <f t="shared" si="2"/>
        <v>5</v>
      </c>
    </row>
    <row r="67" spans="2:14">
      <c r="B67" s="4">
        <v>702070</v>
      </c>
      <c r="C67" s="4" t="s">
        <v>1805</v>
      </c>
      <c r="D67" s="4" t="s">
        <v>1744</v>
      </c>
      <c r="E67" s="4" t="s">
        <v>15</v>
      </c>
      <c r="F67" s="4" t="s">
        <v>47</v>
      </c>
      <c r="G67" s="15" t="s">
        <v>240</v>
      </c>
      <c r="H67" s="15" t="s">
        <v>1805</v>
      </c>
      <c r="I67" s="4"/>
      <c r="J67" s="19" t="s">
        <v>1745</v>
      </c>
      <c r="K67" s="4" t="s">
        <v>81</v>
      </c>
      <c r="L67" s="4" t="s">
        <v>1724</v>
      </c>
      <c r="M67">
        <f t="shared" si="3"/>
        <v>1</v>
      </c>
      <c r="N67">
        <f t="shared" si="2"/>
        <v>6</v>
      </c>
    </row>
    <row r="68" spans="2:14">
      <c r="B68" s="4">
        <v>702071</v>
      </c>
      <c r="C68" s="4" t="s">
        <v>1806</v>
      </c>
      <c r="D68" s="4" t="s">
        <v>1744</v>
      </c>
      <c r="E68" s="4" t="s">
        <v>15</v>
      </c>
      <c r="F68" s="4" t="s">
        <v>47</v>
      </c>
      <c r="G68" s="15" t="s">
        <v>240</v>
      </c>
      <c r="H68" s="15" t="s">
        <v>1806</v>
      </c>
      <c r="I68" s="4"/>
      <c r="J68" s="19" t="s">
        <v>1745</v>
      </c>
      <c r="K68" s="4" t="s">
        <v>81</v>
      </c>
      <c r="L68" s="4" t="s">
        <v>1724</v>
      </c>
      <c r="M68">
        <f t="shared" si="3"/>
        <v>2</v>
      </c>
      <c r="N68">
        <f t="shared" si="2"/>
        <v>6</v>
      </c>
    </row>
    <row r="69" spans="2:14">
      <c r="B69" s="4">
        <v>702072</v>
      </c>
      <c r="C69" s="4" t="s">
        <v>1807</v>
      </c>
      <c r="D69" s="4" t="s">
        <v>1744</v>
      </c>
      <c r="E69" s="4" t="s">
        <v>15</v>
      </c>
      <c r="F69" s="4" t="s">
        <v>47</v>
      </c>
      <c r="G69" s="15" t="s">
        <v>240</v>
      </c>
      <c r="H69" s="15" t="s">
        <v>1807</v>
      </c>
      <c r="I69" s="4"/>
      <c r="J69" s="19" t="s">
        <v>1745</v>
      </c>
      <c r="K69" s="4" t="s">
        <v>81</v>
      </c>
      <c r="L69" s="4" t="s">
        <v>1724</v>
      </c>
      <c r="M69">
        <f t="shared" si="3"/>
        <v>3</v>
      </c>
      <c r="N69">
        <f t="shared" si="2"/>
        <v>6</v>
      </c>
    </row>
    <row r="70" spans="2:14">
      <c r="B70" s="4">
        <v>702073</v>
      </c>
      <c r="C70" s="4" t="s">
        <v>1808</v>
      </c>
      <c r="D70" s="4" t="s">
        <v>1744</v>
      </c>
      <c r="E70" s="4" t="s">
        <v>15</v>
      </c>
      <c r="F70" s="4" t="s">
        <v>47</v>
      </c>
      <c r="G70" s="15" t="s">
        <v>240</v>
      </c>
      <c r="H70" s="15" t="s">
        <v>1808</v>
      </c>
      <c r="I70" s="4"/>
      <c r="J70" s="19" t="s">
        <v>1745</v>
      </c>
      <c r="K70" s="4" t="s">
        <v>81</v>
      </c>
      <c r="L70" s="4" t="s">
        <v>1724</v>
      </c>
      <c r="M70">
        <f t="shared" si="3"/>
        <v>4</v>
      </c>
      <c r="N70">
        <f t="shared" si="2"/>
        <v>6</v>
      </c>
    </row>
    <row r="71" spans="2:14">
      <c r="B71" s="4">
        <v>702074</v>
      </c>
      <c r="C71" s="4" t="s">
        <v>1809</v>
      </c>
      <c r="D71" s="4" t="s">
        <v>1744</v>
      </c>
      <c r="E71" s="4" t="s">
        <v>15</v>
      </c>
      <c r="F71" s="4" t="s">
        <v>47</v>
      </c>
      <c r="G71" s="15" t="s">
        <v>240</v>
      </c>
      <c r="H71" s="15" t="s">
        <v>1809</v>
      </c>
      <c r="I71" s="4"/>
      <c r="J71" s="19" t="s">
        <v>1745</v>
      </c>
      <c r="K71" s="4" t="s">
        <v>81</v>
      </c>
      <c r="L71" s="4" t="s">
        <v>1724</v>
      </c>
      <c r="M71">
        <f t="shared" si="3"/>
        <v>5</v>
      </c>
      <c r="N71">
        <f t="shared" ref="N71:N85" si="4">COUNTIF(L:L,L71)</f>
        <v>6</v>
      </c>
    </row>
    <row r="72" spans="2:14">
      <c r="B72" s="4">
        <v>702075</v>
      </c>
      <c r="C72" s="4" t="s">
        <v>1810</v>
      </c>
      <c r="D72" s="4" t="s">
        <v>1744</v>
      </c>
      <c r="E72" s="4" t="s">
        <v>15</v>
      </c>
      <c r="F72" s="4" t="s">
        <v>47</v>
      </c>
      <c r="G72" s="15" t="s">
        <v>240</v>
      </c>
      <c r="H72" s="15" t="s">
        <v>1810</v>
      </c>
      <c r="I72" s="4"/>
      <c r="J72" s="19" t="s">
        <v>1745</v>
      </c>
      <c r="K72" s="4" t="s">
        <v>81</v>
      </c>
      <c r="L72" s="4" t="s">
        <v>1724</v>
      </c>
      <c r="M72">
        <f t="shared" ref="M72:M85" si="5">IF(M71&lt;COUNTIF(L:L,L71),IF(M71&lt;COUNTIF(L:L,L72),M71+1,1),1)</f>
        <v>6</v>
      </c>
      <c r="N72">
        <f t="shared" si="4"/>
        <v>6</v>
      </c>
    </row>
    <row r="73" spans="2:14">
      <c r="B73" s="4">
        <v>702076</v>
      </c>
      <c r="C73" s="4" t="s">
        <v>1811</v>
      </c>
      <c r="D73" s="4" t="s">
        <v>1744</v>
      </c>
      <c r="E73" s="4" t="s">
        <v>15</v>
      </c>
      <c r="F73" s="4" t="s">
        <v>47</v>
      </c>
      <c r="G73" s="15" t="s">
        <v>240</v>
      </c>
      <c r="H73" s="15" t="s">
        <v>1811</v>
      </c>
      <c r="I73" s="4"/>
      <c r="J73" s="19" t="s">
        <v>1745</v>
      </c>
      <c r="K73" s="4" t="s">
        <v>81</v>
      </c>
      <c r="L73" s="4" t="s">
        <v>1729</v>
      </c>
      <c r="M73">
        <f t="shared" si="5"/>
        <v>1</v>
      </c>
      <c r="N73">
        <f t="shared" si="4"/>
        <v>6</v>
      </c>
    </row>
    <row r="74" spans="2:14">
      <c r="B74" s="4">
        <v>702077</v>
      </c>
      <c r="C74" s="4" t="s">
        <v>1812</v>
      </c>
      <c r="D74" s="4" t="s">
        <v>1744</v>
      </c>
      <c r="E74" s="4" t="s">
        <v>15</v>
      </c>
      <c r="F74" s="4" t="s">
        <v>47</v>
      </c>
      <c r="G74" s="15" t="s">
        <v>240</v>
      </c>
      <c r="H74" s="15" t="s">
        <v>1812</v>
      </c>
      <c r="I74" s="4"/>
      <c r="J74" s="19" t="s">
        <v>1745</v>
      </c>
      <c r="K74" s="4" t="s">
        <v>81</v>
      </c>
      <c r="L74" s="4" t="s">
        <v>1729</v>
      </c>
      <c r="M74">
        <f t="shared" si="5"/>
        <v>2</v>
      </c>
      <c r="N74">
        <f t="shared" si="4"/>
        <v>6</v>
      </c>
    </row>
    <row r="75" spans="2:14">
      <c r="B75" s="4">
        <v>702078</v>
      </c>
      <c r="C75" s="4" t="s">
        <v>1813</v>
      </c>
      <c r="D75" s="4" t="s">
        <v>1744</v>
      </c>
      <c r="E75" s="4" t="s">
        <v>15</v>
      </c>
      <c r="F75" s="4" t="s">
        <v>47</v>
      </c>
      <c r="G75" s="15" t="s">
        <v>240</v>
      </c>
      <c r="H75" s="15" t="s">
        <v>1813</v>
      </c>
      <c r="I75" s="4"/>
      <c r="J75" s="19" t="s">
        <v>1745</v>
      </c>
      <c r="K75" s="4" t="s">
        <v>81</v>
      </c>
      <c r="L75" s="4" t="s">
        <v>1729</v>
      </c>
      <c r="M75">
        <f t="shared" si="5"/>
        <v>3</v>
      </c>
      <c r="N75">
        <f t="shared" si="4"/>
        <v>6</v>
      </c>
    </row>
    <row r="76" spans="2:14">
      <c r="B76" s="4">
        <v>702079</v>
      </c>
      <c r="C76" s="4" t="s">
        <v>1814</v>
      </c>
      <c r="D76" s="4" t="s">
        <v>1744</v>
      </c>
      <c r="E76" s="4" t="s">
        <v>15</v>
      </c>
      <c r="F76" s="4" t="s">
        <v>47</v>
      </c>
      <c r="G76" s="15" t="s">
        <v>240</v>
      </c>
      <c r="H76" s="15" t="s">
        <v>1814</v>
      </c>
      <c r="I76" s="4"/>
      <c r="J76" s="19" t="s">
        <v>1745</v>
      </c>
      <c r="K76" s="4" t="s">
        <v>81</v>
      </c>
      <c r="L76" s="4" t="s">
        <v>1729</v>
      </c>
      <c r="M76">
        <f t="shared" si="5"/>
        <v>4</v>
      </c>
      <c r="N76">
        <f t="shared" si="4"/>
        <v>6</v>
      </c>
    </row>
    <row r="77" spans="2:14">
      <c r="B77" s="4">
        <v>702080</v>
      </c>
      <c r="C77" s="4" t="s">
        <v>1815</v>
      </c>
      <c r="D77" s="4" t="s">
        <v>1744</v>
      </c>
      <c r="E77" s="4" t="s">
        <v>15</v>
      </c>
      <c r="F77" s="4" t="s">
        <v>47</v>
      </c>
      <c r="G77" s="15" t="s">
        <v>240</v>
      </c>
      <c r="H77" s="15" t="s">
        <v>1815</v>
      </c>
      <c r="I77" s="4"/>
      <c r="J77" s="19" t="s">
        <v>1745</v>
      </c>
      <c r="K77" s="4" t="s">
        <v>81</v>
      </c>
      <c r="L77" s="4" t="s">
        <v>1729</v>
      </c>
      <c r="M77">
        <f t="shared" si="5"/>
        <v>5</v>
      </c>
      <c r="N77">
        <f t="shared" si="4"/>
        <v>6</v>
      </c>
    </row>
    <row r="78" spans="2:14">
      <c r="B78" s="4">
        <v>702081</v>
      </c>
      <c r="C78" s="4" t="s">
        <v>1816</v>
      </c>
      <c r="D78" s="4" t="s">
        <v>1744</v>
      </c>
      <c r="E78" s="4" t="s">
        <v>15</v>
      </c>
      <c r="F78" s="4" t="s">
        <v>47</v>
      </c>
      <c r="G78" s="15" t="s">
        <v>240</v>
      </c>
      <c r="H78" s="15" t="s">
        <v>1816</v>
      </c>
      <c r="I78" s="4"/>
      <c r="J78" s="19" t="s">
        <v>1745</v>
      </c>
      <c r="K78" s="4" t="s">
        <v>81</v>
      </c>
      <c r="L78" s="4" t="s">
        <v>1729</v>
      </c>
      <c r="M78">
        <f t="shared" si="5"/>
        <v>6</v>
      </c>
      <c r="N78">
        <f t="shared" si="4"/>
        <v>6</v>
      </c>
    </row>
    <row r="79" spans="2:14">
      <c r="B79" s="4">
        <v>702082</v>
      </c>
      <c r="C79" s="4" t="s">
        <v>1817</v>
      </c>
      <c r="D79" s="4" t="s">
        <v>1744</v>
      </c>
      <c r="E79" s="4" t="s">
        <v>15</v>
      </c>
      <c r="F79" s="4" t="s">
        <v>47</v>
      </c>
      <c r="G79" s="15" t="s">
        <v>152</v>
      </c>
      <c r="H79" s="15" t="s">
        <v>1818</v>
      </c>
      <c r="I79" s="4"/>
      <c r="J79" s="19" t="s">
        <v>1745</v>
      </c>
      <c r="K79" s="4" t="s">
        <v>81</v>
      </c>
      <c r="L79" s="4" t="s">
        <v>1732</v>
      </c>
      <c r="M79">
        <f t="shared" si="5"/>
        <v>1</v>
      </c>
      <c r="N79">
        <f t="shared" si="4"/>
        <v>3</v>
      </c>
    </row>
    <row r="80" spans="2:14">
      <c r="B80" s="4">
        <v>702083</v>
      </c>
      <c r="C80" s="4" t="s">
        <v>1819</v>
      </c>
      <c r="D80" s="4" t="s">
        <v>1744</v>
      </c>
      <c r="E80" s="4" t="s">
        <v>15</v>
      </c>
      <c r="F80" s="4" t="s">
        <v>47</v>
      </c>
      <c r="G80" s="15" t="s">
        <v>152</v>
      </c>
      <c r="H80" s="15" t="s">
        <v>1820</v>
      </c>
      <c r="I80" s="4"/>
      <c r="J80" s="19" t="s">
        <v>1745</v>
      </c>
      <c r="K80" s="4" t="s">
        <v>81</v>
      </c>
      <c r="L80" s="4" t="s">
        <v>1732</v>
      </c>
      <c r="M80">
        <f t="shared" si="5"/>
        <v>2</v>
      </c>
      <c r="N80">
        <f t="shared" si="4"/>
        <v>3</v>
      </c>
    </row>
    <row r="81" spans="2:14">
      <c r="B81" s="4">
        <v>702084</v>
      </c>
      <c r="C81" s="4" t="s">
        <v>1821</v>
      </c>
      <c r="D81" s="4" t="s">
        <v>1744</v>
      </c>
      <c r="E81" s="4" t="s">
        <v>15</v>
      </c>
      <c r="F81" s="4" t="s">
        <v>47</v>
      </c>
      <c r="G81" s="15" t="s">
        <v>152</v>
      </c>
      <c r="H81" s="15" t="s">
        <v>1822</v>
      </c>
      <c r="I81" s="4"/>
      <c r="J81" s="19" t="s">
        <v>1745</v>
      </c>
      <c r="K81" s="4" t="s">
        <v>81</v>
      </c>
      <c r="L81" s="4" t="s">
        <v>1732</v>
      </c>
      <c r="M81">
        <f t="shared" si="5"/>
        <v>3</v>
      </c>
      <c r="N81">
        <f t="shared" si="4"/>
        <v>3</v>
      </c>
    </row>
    <row r="82" spans="2:14">
      <c r="B82" s="4">
        <v>702085</v>
      </c>
      <c r="C82" s="4" t="s">
        <v>1823</v>
      </c>
      <c r="D82" s="4" t="s">
        <v>1744</v>
      </c>
      <c r="E82" s="4" t="s">
        <v>15</v>
      </c>
      <c r="F82" s="4" t="s">
        <v>47</v>
      </c>
      <c r="G82" s="15" t="s">
        <v>173</v>
      </c>
      <c r="H82" s="15" t="s">
        <v>1824</v>
      </c>
      <c r="I82" s="4"/>
      <c r="J82" s="19" t="s">
        <v>1745</v>
      </c>
      <c r="K82" s="4" t="s">
        <v>81</v>
      </c>
      <c r="L82" s="4" t="s">
        <v>1736</v>
      </c>
      <c r="M82">
        <f t="shared" si="5"/>
        <v>1</v>
      </c>
      <c r="N82">
        <f t="shared" si="4"/>
        <v>4</v>
      </c>
    </row>
    <row r="83" spans="2:14">
      <c r="B83" s="4">
        <v>702086</v>
      </c>
      <c r="C83" s="4" t="s">
        <v>1825</v>
      </c>
      <c r="D83" s="4" t="s">
        <v>1744</v>
      </c>
      <c r="E83" s="4" t="s">
        <v>15</v>
      </c>
      <c r="F83" s="4" t="s">
        <v>47</v>
      </c>
      <c r="G83" s="15" t="s">
        <v>173</v>
      </c>
      <c r="H83" s="15" t="s">
        <v>1826</v>
      </c>
      <c r="I83" s="4"/>
      <c r="J83" s="19" t="s">
        <v>1745</v>
      </c>
      <c r="K83" s="4" t="s">
        <v>81</v>
      </c>
      <c r="L83" s="4" t="s">
        <v>1736</v>
      </c>
      <c r="M83">
        <f t="shared" si="5"/>
        <v>2</v>
      </c>
      <c r="N83">
        <f t="shared" si="4"/>
        <v>4</v>
      </c>
    </row>
    <row r="84" spans="2:14">
      <c r="B84" s="4">
        <v>702087</v>
      </c>
      <c r="C84" s="4" t="s">
        <v>1827</v>
      </c>
      <c r="D84" s="4" t="s">
        <v>1744</v>
      </c>
      <c r="E84" s="4" t="s">
        <v>15</v>
      </c>
      <c r="F84" s="4" t="s">
        <v>47</v>
      </c>
      <c r="G84" s="15" t="s">
        <v>173</v>
      </c>
      <c r="H84" s="15" t="s">
        <v>1828</v>
      </c>
      <c r="I84" s="4"/>
      <c r="J84" s="19" t="s">
        <v>1745</v>
      </c>
      <c r="K84" s="4" t="s">
        <v>81</v>
      </c>
      <c r="L84" s="4" t="s">
        <v>1736</v>
      </c>
      <c r="M84">
        <f t="shared" si="5"/>
        <v>3</v>
      </c>
      <c r="N84">
        <f t="shared" si="4"/>
        <v>4</v>
      </c>
    </row>
    <row r="85" spans="2:14">
      <c r="B85" s="4">
        <v>702088</v>
      </c>
      <c r="C85" s="4" t="s">
        <v>1829</v>
      </c>
      <c r="D85" s="4" t="s">
        <v>1744</v>
      </c>
      <c r="E85" s="4" t="s">
        <v>15</v>
      </c>
      <c r="F85" s="4" t="s">
        <v>47</v>
      </c>
      <c r="G85" s="15" t="s">
        <v>173</v>
      </c>
      <c r="H85" s="15" t="s">
        <v>1830</v>
      </c>
      <c r="I85" s="4"/>
      <c r="J85" s="19" t="s">
        <v>1745</v>
      </c>
      <c r="K85" s="4" t="s">
        <v>81</v>
      </c>
      <c r="L85" s="4" t="s">
        <v>1736</v>
      </c>
      <c r="M85">
        <f t="shared" si="5"/>
        <v>4</v>
      </c>
      <c r="N85">
        <f t="shared" si="4"/>
        <v>4</v>
      </c>
    </row>
    <row r="88" spans="2:14">
      <c r="C88" t="str">
        <f>C31&amp;"//"&amp;C32&amp;"//"&amp;C33&amp;"//"&amp;C34&amp;"//"&amp;C35</f>
        <v>毒蝎戒指碎片1//毒蝎戒指碎片2//毒蝎戒指碎片3//毒蝎戒指碎片4//毒蝎戒指碎片5</v>
      </c>
    </row>
    <row r="89" spans="2:14">
      <c r="C89" t="str">
        <f>C37&amp;"//"&amp;C38&amp;"//"&amp;C39&amp;"//"&amp;C40&amp;"//"&amp;C41&amp;"//"&amp;C42</f>
        <v>恶龙戒指碎片1//恶龙戒指碎片2//恶龙戒指碎片3//恶龙戒指碎片4//恶龙戒指碎片5//恶龙戒指碎片6</v>
      </c>
    </row>
  </sheetData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activeCell="F10" sqref="F10"/>
    </sheetView>
  </sheetViews>
  <sheetFormatPr defaultColWidth="9" defaultRowHeight="15.6"/>
  <cols>
    <col min="1" max="1" width="13.59765625" style="3" bestFit="1" customWidth="1"/>
    <col min="2" max="2" width="7.3984375" style="3" bestFit="1" customWidth="1"/>
    <col min="3" max="4" width="13.59765625" style="4" bestFit="1" customWidth="1"/>
    <col min="5" max="5" width="22.296875" style="4" bestFit="1" customWidth="1"/>
    <col min="6" max="6" width="16.69921875" style="4" bestFit="1" customWidth="1"/>
    <col min="7" max="7" width="21.3984375" style="4" bestFit="1" customWidth="1"/>
    <col min="8" max="8" width="27" style="4" customWidth="1"/>
    <col min="9" max="9" width="22" style="4" customWidth="1"/>
    <col min="10" max="10" width="26.59765625" style="4" customWidth="1"/>
    <col min="11" max="11" width="21.59765625" style="4" customWidth="1"/>
    <col min="12" max="12" width="13.5" customWidth="1"/>
    <col min="13" max="13" width="13.69921875" style="5" customWidth="1"/>
    <col min="14" max="14" width="13.3984375" style="5" customWidth="1"/>
    <col min="15" max="15" width="12.09765625" style="5" customWidth="1"/>
    <col min="16" max="16384" width="9" style="5"/>
  </cols>
  <sheetData>
    <row r="1" spans="1:15" s="1" customFormat="1">
      <c r="A1" s="3"/>
      <c r="B1" s="3"/>
      <c r="C1" s="3"/>
      <c r="D1" s="3"/>
      <c r="E1" s="3"/>
      <c r="F1" s="3"/>
      <c r="G1" s="174" t="s">
        <v>1831</v>
      </c>
      <c r="H1" s="175"/>
      <c r="I1" s="174" t="s">
        <v>1832</v>
      </c>
      <c r="J1" s="175"/>
      <c r="K1" s="172" t="s">
        <v>1833</v>
      </c>
      <c r="L1"/>
    </row>
    <row r="2" spans="1:15" s="1" customFormat="1">
      <c r="A2" s="6"/>
      <c r="B2" s="7"/>
      <c r="C2" s="6"/>
      <c r="D2" s="6"/>
      <c r="E2" s="6"/>
      <c r="F2" s="6"/>
      <c r="G2" s="176"/>
      <c r="H2" s="177"/>
      <c r="I2" s="176"/>
      <c r="J2" s="177"/>
      <c r="K2" s="173"/>
      <c r="L2"/>
    </row>
    <row r="3" spans="1:15" s="2" customFormat="1" ht="15">
      <c r="A3" s="8" t="s">
        <v>0</v>
      </c>
      <c r="B3" s="9" t="s">
        <v>111</v>
      </c>
      <c r="C3" s="9" t="s">
        <v>2</v>
      </c>
      <c r="D3" s="9" t="s">
        <v>112</v>
      </c>
      <c r="E3" s="9" t="s">
        <v>12</v>
      </c>
      <c r="F3" s="9" t="s">
        <v>113</v>
      </c>
      <c r="G3" s="9" t="s">
        <v>957</v>
      </c>
      <c r="H3" s="9" t="s">
        <v>958</v>
      </c>
      <c r="I3" s="9" t="s">
        <v>957</v>
      </c>
      <c r="J3" s="9" t="s">
        <v>958</v>
      </c>
      <c r="K3" s="9" t="s">
        <v>1834</v>
      </c>
      <c r="L3" s="11" t="s">
        <v>115</v>
      </c>
      <c r="M3" s="20" t="s">
        <v>1835</v>
      </c>
      <c r="N3" s="20" t="s">
        <v>71</v>
      </c>
      <c r="O3" s="20" t="s">
        <v>1910</v>
      </c>
    </row>
    <row r="4" spans="1:15" s="1" customFormat="1" ht="15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1836</v>
      </c>
      <c r="H4" s="11" t="s">
        <v>1837</v>
      </c>
      <c r="I4" s="11" t="s">
        <v>1838</v>
      </c>
      <c r="J4" s="11" t="s">
        <v>1839</v>
      </c>
      <c r="K4" s="11" t="s">
        <v>1840</v>
      </c>
      <c r="L4" s="11" t="s">
        <v>124</v>
      </c>
      <c r="M4" s="20" t="s">
        <v>1841</v>
      </c>
      <c r="N4" s="21" t="s">
        <v>76</v>
      </c>
      <c r="O4" s="21" t="s">
        <v>1911</v>
      </c>
    </row>
    <row r="5" spans="1:15" s="1" customFormat="1" ht="15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60</v>
      </c>
      <c r="H5" s="11" t="s">
        <v>227</v>
      </c>
      <c r="I5" s="11" t="s">
        <v>60</v>
      </c>
      <c r="J5" s="11" t="s">
        <v>227</v>
      </c>
      <c r="K5" s="11" t="s">
        <v>8</v>
      </c>
      <c r="L5" s="12" t="s">
        <v>59</v>
      </c>
      <c r="M5" s="20" t="s">
        <v>9</v>
      </c>
      <c r="N5" s="20" t="s">
        <v>9</v>
      </c>
      <c r="O5" s="20" t="s">
        <v>9</v>
      </c>
    </row>
    <row r="6" spans="1:15" s="1" customFormat="1" ht="15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135</v>
      </c>
      <c r="H6" s="11" t="s">
        <v>1842</v>
      </c>
      <c r="I6" s="11" t="s">
        <v>135</v>
      </c>
      <c r="J6" s="11" t="s">
        <v>1843</v>
      </c>
      <c r="K6" s="11"/>
      <c r="L6" s="11"/>
      <c r="M6" s="20" t="s">
        <v>79</v>
      </c>
      <c r="N6" s="20" t="s">
        <v>79</v>
      </c>
      <c r="O6" s="20" t="s">
        <v>79</v>
      </c>
    </row>
    <row r="7" spans="1:15">
      <c r="A7" s="13"/>
      <c r="B7" s="14">
        <v>901001</v>
      </c>
      <c r="C7" s="15" t="s">
        <v>1844</v>
      </c>
      <c r="D7" s="15" t="s">
        <v>1844</v>
      </c>
      <c r="E7" s="15" t="s">
        <v>20</v>
      </c>
      <c r="F7" s="15" t="s">
        <v>52</v>
      </c>
      <c r="G7" s="15" t="s">
        <v>927</v>
      </c>
      <c r="H7" s="18" t="s">
        <v>1845</v>
      </c>
      <c r="I7" s="15"/>
      <c r="J7" s="15"/>
      <c r="K7" s="15">
        <v>21</v>
      </c>
      <c r="L7" s="19" t="s">
        <v>1846</v>
      </c>
      <c r="M7" s="22" t="s">
        <v>1847</v>
      </c>
      <c r="N7" s="22" t="s">
        <v>1848</v>
      </c>
    </row>
    <row r="8" spans="1:15">
      <c r="A8" s="16"/>
      <c r="B8" s="14">
        <v>901002</v>
      </c>
      <c r="C8" s="15" t="s">
        <v>1849</v>
      </c>
      <c r="D8" s="15" t="s">
        <v>1849</v>
      </c>
      <c r="E8" s="15" t="s">
        <v>20</v>
      </c>
      <c r="F8" s="15" t="s">
        <v>52</v>
      </c>
      <c r="G8" s="15" t="s">
        <v>927</v>
      </c>
      <c r="H8" s="18" t="s">
        <v>1850</v>
      </c>
      <c r="I8" s="15"/>
      <c r="J8" s="15"/>
      <c r="K8" s="15">
        <v>21</v>
      </c>
      <c r="L8" s="19" t="s">
        <v>1851</v>
      </c>
      <c r="M8" s="22" t="s">
        <v>1852</v>
      </c>
      <c r="N8" s="22" t="s">
        <v>1853</v>
      </c>
    </row>
    <row r="9" spans="1:15">
      <c r="B9" s="14">
        <v>901003</v>
      </c>
      <c r="C9" s="15" t="s">
        <v>1854</v>
      </c>
      <c r="D9" s="15" t="s">
        <v>1854</v>
      </c>
      <c r="E9" s="15" t="s">
        <v>20</v>
      </c>
      <c r="F9" s="15" t="s">
        <v>52</v>
      </c>
      <c r="G9" s="15" t="s">
        <v>927</v>
      </c>
      <c r="H9" s="18" t="s">
        <v>1855</v>
      </c>
      <c r="I9" s="15"/>
      <c r="J9" s="15"/>
      <c r="K9" s="15">
        <v>21</v>
      </c>
      <c r="L9" s="19" t="s">
        <v>1856</v>
      </c>
      <c r="M9" s="22" t="s">
        <v>1857</v>
      </c>
      <c r="N9" s="22" t="s">
        <v>1858</v>
      </c>
    </row>
    <row r="10" spans="1:15">
      <c r="A10" s="16"/>
      <c r="B10" s="14">
        <v>901004</v>
      </c>
      <c r="C10" s="15" t="s">
        <v>1859</v>
      </c>
      <c r="D10" s="15" t="s">
        <v>1859</v>
      </c>
      <c r="E10" s="15" t="s">
        <v>20</v>
      </c>
      <c r="F10" s="15" t="s">
        <v>52</v>
      </c>
      <c r="G10" s="15" t="s">
        <v>927</v>
      </c>
      <c r="H10" s="18" t="s">
        <v>1860</v>
      </c>
      <c r="I10" s="15"/>
      <c r="J10" s="15"/>
      <c r="K10" s="15">
        <v>21</v>
      </c>
      <c r="L10" s="19" t="s">
        <v>1861</v>
      </c>
      <c r="M10" s="22" t="s">
        <v>1862</v>
      </c>
      <c r="N10" s="22" t="s">
        <v>1863</v>
      </c>
    </row>
    <row r="11" spans="1:15">
      <c r="A11" s="17"/>
      <c r="B11" s="14">
        <v>901005</v>
      </c>
      <c r="C11" s="15" t="s">
        <v>1864</v>
      </c>
      <c r="D11" s="15" t="s">
        <v>1864</v>
      </c>
      <c r="E11" s="15" t="s">
        <v>20</v>
      </c>
      <c r="F11" s="15" t="s">
        <v>52</v>
      </c>
      <c r="G11" s="15" t="s">
        <v>927</v>
      </c>
      <c r="H11" s="18" t="s">
        <v>1865</v>
      </c>
      <c r="I11" s="15"/>
      <c r="J11" s="15"/>
      <c r="K11" s="15">
        <v>21</v>
      </c>
      <c r="L11" s="19" t="s">
        <v>1866</v>
      </c>
      <c r="M11" s="22" t="s">
        <v>1867</v>
      </c>
      <c r="N11" s="22" t="s">
        <v>1868</v>
      </c>
    </row>
    <row r="12" spans="1:15">
      <c r="B12" s="14">
        <v>901006</v>
      </c>
      <c r="C12" s="15" t="s">
        <v>1869</v>
      </c>
      <c r="D12" s="15" t="s">
        <v>1869</v>
      </c>
      <c r="E12" s="15" t="s">
        <v>20</v>
      </c>
      <c r="F12" s="15" t="s">
        <v>52</v>
      </c>
      <c r="G12" s="15"/>
      <c r="H12" s="18"/>
      <c r="I12" s="15" t="s">
        <v>1870</v>
      </c>
      <c r="J12" s="15" t="s">
        <v>1871</v>
      </c>
      <c r="K12" s="15">
        <v>21</v>
      </c>
      <c r="L12" s="19" t="s">
        <v>1872</v>
      </c>
      <c r="M12" s="22" t="s">
        <v>1873</v>
      </c>
      <c r="N12" s="22" t="s">
        <v>1874</v>
      </c>
    </row>
    <row r="13" spans="1:15">
      <c r="B13" s="14">
        <v>901007</v>
      </c>
      <c r="C13" s="15" t="s">
        <v>1875</v>
      </c>
      <c r="D13" s="15" t="s">
        <v>1875</v>
      </c>
      <c r="E13" s="15" t="s">
        <v>20</v>
      </c>
      <c r="F13" s="15" t="s">
        <v>52</v>
      </c>
      <c r="G13" s="15" t="s">
        <v>927</v>
      </c>
      <c r="H13" s="18" t="s">
        <v>1850</v>
      </c>
      <c r="I13" s="15"/>
      <c r="J13" s="15"/>
      <c r="K13" s="15">
        <v>21</v>
      </c>
      <c r="L13" s="19" t="s">
        <v>1876</v>
      </c>
      <c r="M13" s="22" t="s">
        <v>1877</v>
      </c>
      <c r="N13" s="22" t="s">
        <v>1878</v>
      </c>
    </row>
    <row r="14" spans="1:15">
      <c r="B14" s="14">
        <v>901008</v>
      </c>
      <c r="C14" s="15" t="s">
        <v>1879</v>
      </c>
      <c r="D14" s="15" t="s">
        <v>1879</v>
      </c>
      <c r="E14" s="15" t="s">
        <v>20</v>
      </c>
      <c r="F14" s="15" t="s">
        <v>52</v>
      </c>
      <c r="G14" s="15" t="s">
        <v>927</v>
      </c>
      <c r="H14" s="18" t="s">
        <v>1850</v>
      </c>
      <c r="I14" s="15"/>
      <c r="J14" s="15"/>
      <c r="K14" s="15">
        <v>21</v>
      </c>
      <c r="L14" s="19" t="s">
        <v>1880</v>
      </c>
      <c r="M14" s="22" t="s">
        <v>1881</v>
      </c>
      <c r="N14" s="22" t="s">
        <v>1882</v>
      </c>
    </row>
    <row r="15" spans="1:15">
      <c r="B15" s="14">
        <v>901009</v>
      </c>
      <c r="C15" s="15" t="s">
        <v>1883</v>
      </c>
      <c r="D15" s="15" t="s">
        <v>1883</v>
      </c>
      <c r="E15" s="15" t="s">
        <v>20</v>
      </c>
      <c r="F15" s="15" t="s">
        <v>52</v>
      </c>
      <c r="G15" s="15" t="s">
        <v>927</v>
      </c>
      <c r="H15" s="18" t="s">
        <v>1850</v>
      </c>
      <c r="I15" s="15"/>
      <c r="J15" s="15"/>
      <c r="K15" s="15">
        <v>21</v>
      </c>
      <c r="L15" s="19" t="s">
        <v>1884</v>
      </c>
      <c r="M15" s="22" t="s">
        <v>1885</v>
      </c>
      <c r="N15" s="22" t="s">
        <v>1886</v>
      </c>
    </row>
    <row r="16" spans="1:15">
      <c r="B16" s="14">
        <v>902001</v>
      </c>
      <c r="C16" s="4" t="s">
        <v>1887</v>
      </c>
      <c r="D16" s="4" t="s">
        <v>1888</v>
      </c>
      <c r="E16" s="15" t="s">
        <v>20</v>
      </c>
      <c r="F16" s="4" t="s">
        <v>53</v>
      </c>
      <c r="G16" s="15" t="s">
        <v>927</v>
      </c>
      <c r="H16" s="18" t="s">
        <v>1889</v>
      </c>
      <c r="I16" s="15"/>
      <c r="J16" s="15"/>
      <c r="K16" s="15">
        <v>30</v>
      </c>
      <c r="L16" s="19" t="s">
        <v>1745</v>
      </c>
      <c r="M16" s="23" t="s">
        <v>1890</v>
      </c>
      <c r="N16" s="23" t="s">
        <v>1890</v>
      </c>
    </row>
    <row r="17" spans="2:14">
      <c r="B17" s="14">
        <v>902002</v>
      </c>
      <c r="C17" s="4" t="s">
        <v>1891</v>
      </c>
      <c r="D17" s="4" t="s">
        <v>1892</v>
      </c>
      <c r="E17" s="15" t="s">
        <v>20</v>
      </c>
      <c r="F17" s="4" t="s">
        <v>53</v>
      </c>
      <c r="G17" s="15" t="s">
        <v>927</v>
      </c>
      <c r="H17" s="18" t="s">
        <v>1889</v>
      </c>
      <c r="I17" s="15"/>
      <c r="J17" s="15"/>
      <c r="K17" s="15">
        <v>30</v>
      </c>
      <c r="L17" s="19" t="s">
        <v>1745</v>
      </c>
      <c r="M17" s="23" t="s">
        <v>1893</v>
      </c>
      <c r="N17" s="23" t="s">
        <v>1893</v>
      </c>
    </row>
    <row r="18" spans="2:14">
      <c r="B18" s="14">
        <v>902003</v>
      </c>
      <c r="C18" s="4" t="s">
        <v>1908</v>
      </c>
      <c r="D18" s="4" t="s">
        <v>1886</v>
      </c>
      <c r="E18" s="15" t="s">
        <v>20</v>
      </c>
      <c r="F18" s="4" t="s">
        <v>53</v>
      </c>
      <c r="G18" s="15" t="s">
        <v>927</v>
      </c>
      <c r="H18" s="18" t="s">
        <v>1889</v>
      </c>
      <c r="I18" s="15"/>
      <c r="J18" s="15"/>
      <c r="K18" s="15">
        <v>30</v>
      </c>
      <c r="L18" s="19" t="s">
        <v>1745</v>
      </c>
      <c r="M18" s="24" t="s">
        <v>1909</v>
      </c>
      <c r="N18" s="24" t="s">
        <v>1886</v>
      </c>
    </row>
    <row r="19" spans="2:14">
      <c r="B19" s="14">
        <v>902004</v>
      </c>
      <c r="C19" s="4" t="s">
        <v>1912</v>
      </c>
      <c r="D19" s="4" t="s">
        <v>1894</v>
      </c>
      <c r="E19" s="15" t="s">
        <v>20</v>
      </c>
      <c r="F19" s="4" t="s">
        <v>54</v>
      </c>
      <c r="G19" s="15" t="s">
        <v>927</v>
      </c>
      <c r="H19" s="18" t="s">
        <v>1889</v>
      </c>
      <c r="I19" s="15"/>
      <c r="J19" s="15"/>
      <c r="K19" s="15"/>
      <c r="L19" s="19" t="s">
        <v>1745</v>
      </c>
      <c r="M19" s="23" t="s">
        <v>1895</v>
      </c>
      <c r="N19" s="23" t="s">
        <v>1895</v>
      </c>
    </row>
    <row r="20" spans="2:14">
      <c r="B20" s="14">
        <v>902005</v>
      </c>
      <c r="C20" s="4" t="s">
        <v>1896</v>
      </c>
      <c r="D20" s="4" t="s">
        <v>1897</v>
      </c>
      <c r="E20" s="15" t="s">
        <v>20</v>
      </c>
      <c r="F20" s="4" t="s">
        <v>54</v>
      </c>
      <c r="G20" s="15" t="s">
        <v>927</v>
      </c>
      <c r="H20" s="18" t="s">
        <v>1889</v>
      </c>
      <c r="I20" s="15"/>
      <c r="J20" s="15"/>
      <c r="K20" s="15"/>
      <c r="L20" s="19" t="s">
        <v>1745</v>
      </c>
      <c r="M20" s="23" t="s">
        <v>1898</v>
      </c>
      <c r="N20" s="23" t="s">
        <v>1898</v>
      </c>
    </row>
    <row r="21" spans="2:14">
      <c r="B21" s="14">
        <v>902006</v>
      </c>
      <c r="C21" s="4" t="s">
        <v>1899</v>
      </c>
      <c r="D21" s="4" t="s">
        <v>1900</v>
      </c>
      <c r="E21" s="15" t="s">
        <v>20</v>
      </c>
      <c r="F21" s="4" t="s">
        <v>54</v>
      </c>
      <c r="G21" s="15"/>
      <c r="H21" s="15"/>
      <c r="I21" s="15" t="s">
        <v>1870</v>
      </c>
      <c r="J21" s="15" t="s">
        <v>1901</v>
      </c>
      <c r="K21" s="15"/>
      <c r="L21" s="19" t="s">
        <v>1745</v>
      </c>
      <c r="M21" s="23" t="s">
        <v>1902</v>
      </c>
      <c r="N21" s="23" t="s">
        <v>1902</v>
      </c>
    </row>
  </sheetData>
  <mergeCells count="3">
    <mergeCell ref="K1:K2"/>
    <mergeCell ref="G1:H2"/>
    <mergeCell ref="I1:J2"/>
  </mergeCells>
  <phoneticPr fontId="29" type="noConversion"/>
  <dataValidations count="1">
    <dataValidation type="list" allowBlank="1" showInputMessage="1" showErrorMessage="1" sqref="G7:L21">
      <formula1>物品品质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7" workbookViewId="0">
      <selection activeCell="C25" sqref="C25"/>
    </sheetView>
  </sheetViews>
  <sheetFormatPr defaultColWidth="9" defaultRowHeight="15.6"/>
  <cols>
    <col min="1" max="1" width="21.5" style="152" customWidth="1"/>
    <col min="2" max="2" width="6.19921875" style="153" customWidth="1"/>
    <col min="3" max="4" width="13.19921875" style="153" customWidth="1"/>
    <col min="5" max="5" width="25.19921875" style="153" customWidth="1"/>
    <col min="6" max="6" width="18.19921875" style="153" customWidth="1"/>
    <col min="7" max="7" width="20.5" style="153" customWidth="1"/>
    <col min="8" max="11" width="9" style="153"/>
    <col min="12" max="12" width="36.19921875" style="153" customWidth="1"/>
    <col min="13" max="16384" width="9" style="153"/>
  </cols>
  <sheetData>
    <row r="1" spans="1:7" s="150" customFormat="1" ht="16.5" customHeight="1"/>
    <row r="2" spans="1:7" s="151" customFormat="1"/>
    <row r="3" spans="1:7" s="152" customFormat="1">
      <c r="A3" s="154" t="s">
        <v>0</v>
      </c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55" t="s">
        <v>23</v>
      </c>
    </row>
    <row r="4" spans="1:7" s="152" customFormat="1">
      <c r="A4" s="156" t="s">
        <v>24</v>
      </c>
      <c r="B4" s="157" t="s">
        <v>5</v>
      </c>
      <c r="C4" s="157" t="s">
        <v>6</v>
      </c>
      <c r="D4" s="157" t="s">
        <v>7</v>
      </c>
      <c r="E4" s="157" t="s">
        <v>25</v>
      </c>
      <c r="F4" s="157" t="s">
        <v>26</v>
      </c>
      <c r="G4" s="157" t="s">
        <v>27</v>
      </c>
    </row>
    <row r="5" spans="1:7" s="152" customFormat="1">
      <c r="A5" s="158"/>
      <c r="B5" s="157" t="s">
        <v>8</v>
      </c>
      <c r="C5" s="157" t="s">
        <v>9</v>
      </c>
      <c r="D5" s="157" t="s">
        <v>9</v>
      </c>
      <c r="E5" s="157" t="s">
        <v>9</v>
      </c>
      <c r="F5" s="157" t="s">
        <v>9</v>
      </c>
      <c r="G5" s="157" t="s">
        <v>9</v>
      </c>
    </row>
    <row r="6" spans="1:7" s="152" customFormat="1">
      <c r="A6" s="158" t="s">
        <v>10</v>
      </c>
      <c r="B6" s="157" t="s">
        <v>11</v>
      </c>
      <c r="C6" s="157"/>
      <c r="D6" s="157"/>
      <c r="E6" s="157" t="s">
        <v>28</v>
      </c>
      <c r="F6" s="157"/>
      <c r="G6" s="157" t="s">
        <v>29</v>
      </c>
    </row>
    <row r="7" spans="1:7">
      <c r="A7" s="159"/>
      <c r="B7" s="160">
        <v>101</v>
      </c>
      <c r="C7" s="160" t="s">
        <v>30</v>
      </c>
      <c r="D7" s="160" t="s">
        <v>30</v>
      </c>
      <c r="E7" s="161" t="s">
        <v>13</v>
      </c>
      <c r="F7" s="161"/>
      <c r="G7" s="161"/>
    </row>
    <row r="8" spans="1:7">
      <c r="A8" s="158"/>
      <c r="B8" s="160">
        <v>102</v>
      </c>
      <c r="C8" s="160" t="s">
        <v>31</v>
      </c>
      <c r="D8" s="160" t="s">
        <v>31</v>
      </c>
      <c r="E8" s="161" t="s">
        <v>13</v>
      </c>
      <c r="F8" s="161"/>
      <c r="G8" s="161"/>
    </row>
    <row r="9" spans="1:7">
      <c r="A9" s="158"/>
      <c r="B9" s="160">
        <v>103</v>
      </c>
      <c r="C9" s="160" t="s">
        <v>32</v>
      </c>
      <c r="D9" s="160" t="s">
        <v>32</v>
      </c>
      <c r="E9" s="161"/>
      <c r="F9" s="161"/>
      <c r="G9" s="161"/>
    </row>
    <row r="10" spans="1:7">
      <c r="A10" s="158"/>
      <c r="B10" s="160">
        <v>201</v>
      </c>
      <c r="C10" s="160" t="s">
        <v>33</v>
      </c>
      <c r="D10" s="160" t="s">
        <v>33</v>
      </c>
      <c r="E10" s="161" t="s">
        <v>14</v>
      </c>
      <c r="F10" s="161"/>
      <c r="G10" s="161" t="s">
        <v>33</v>
      </c>
    </row>
    <row r="11" spans="1:7">
      <c r="A11" s="158"/>
      <c r="B11" s="160">
        <v>202</v>
      </c>
      <c r="C11" s="160" t="s">
        <v>34</v>
      </c>
      <c r="D11" s="160" t="s">
        <v>34</v>
      </c>
      <c r="E11" s="161" t="s">
        <v>14</v>
      </c>
      <c r="F11" s="161"/>
      <c r="G11" s="161" t="s">
        <v>33</v>
      </c>
    </row>
    <row r="12" spans="1:7">
      <c r="A12" s="158"/>
      <c r="B12" s="160">
        <v>203</v>
      </c>
      <c r="C12" s="160" t="s">
        <v>35</v>
      </c>
      <c r="D12" s="160" t="s">
        <v>35</v>
      </c>
      <c r="E12" s="161" t="s">
        <v>14</v>
      </c>
      <c r="F12" s="161"/>
      <c r="G12" s="161" t="s">
        <v>33</v>
      </c>
    </row>
    <row r="13" spans="1:7">
      <c r="A13" s="158"/>
      <c r="B13" s="160">
        <v>204</v>
      </c>
      <c r="C13" s="160" t="s">
        <v>36</v>
      </c>
      <c r="D13" s="160" t="s">
        <v>36</v>
      </c>
      <c r="E13" s="161" t="s">
        <v>14</v>
      </c>
      <c r="F13" s="161"/>
      <c r="G13" s="161" t="s">
        <v>33</v>
      </c>
    </row>
    <row r="14" spans="1:7">
      <c r="A14" s="158"/>
      <c r="B14" s="160">
        <v>301</v>
      </c>
      <c r="C14" s="160" t="s">
        <v>37</v>
      </c>
      <c r="D14" s="160" t="s">
        <v>37</v>
      </c>
      <c r="E14" s="161" t="s">
        <v>15</v>
      </c>
      <c r="F14" s="161"/>
      <c r="G14" s="161" t="s">
        <v>33</v>
      </c>
    </row>
    <row r="15" spans="1:7">
      <c r="A15" s="158"/>
      <c r="B15" s="160">
        <v>302</v>
      </c>
      <c r="C15" s="160" t="s">
        <v>38</v>
      </c>
      <c r="D15" s="160" t="s">
        <v>39</v>
      </c>
      <c r="E15" s="161" t="s">
        <v>15</v>
      </c>
      <c r="F15" s="161" t="s">
        <v>40</v>
      </c>
      <c r="G15" s="161" t="s">
        <v>41</v>
      </c>
    </row>
    <row r="16" spans="1:7">
      <c r="A16" s="158"/>
      <c r="B16" s="160">
        <v>303</v>
      </c>
      <c r="C16" s="160" t="s">
        <v>42</v>
      </c>
      <c r="D16" s="160" t="s">
        <v>42</v>
      </c>
      <c r="E16" s="161" t="s">
        <v>15</v>
      </c>
      <c r="F16" s="161"/>
      <c r="G16" s="161" t="s">
        <v>43</v>
      </c>
    </row>
    <row r="17" spans="1:7">
      <c r="A17" s="158"/>
      <c r="B17" s="160">
        <v>304</v>
      </c>
      <c r="C17" s="160" t="s">
        <v>44</v>
      </c>
      <c r="D17" s="160" t="s">
        <v>44</v>
      </c>
      <c r="E17" s="161" t="s">
        <v>15</v>
      </c>
      <c r="F17" s="161"/>
      <c r="G17" s="161" t="s">
        <v>45</v>
      </c>
    </row>
    <row r="18" spans="1:7">
      <c r="A18" s="158"/>
      <c r="B18" s="160">
        <v>401</v>
      </c>
      <c r="C18" s="160" t="s">
        <v>16</v>
      </c>
      <c r="D18" s="160" t="s">
        <v>16</v>
      </c>
      <c r="E18" s="161" t="s">
        <v>16</v>
      </c>
      <c r="F18" s="161"/>
      <c r="G18" s="161" t="s">
        <v>46</v>
      </c>
    </row>
    <row r="19" spans="1:7">
      <c r="A19" s="158"/>
      <c r="B19" s="160">
        <v>402</v>
      </c>
      <c r="C19" s="160" t="s">
        <v>47</v>
      </c>
      <c r="D19" s="160" t="s">
        <v>47</v>
      </c>
      <c r="E19" s="161" t="s">
        <v>15</v>
      </c>
      <c r="F19" s="161"/>
      <c r="G19" s="161" t="s">
        <v>47</v>
      </c>
    </row>
    <row r="20" spans="1:7">
      <c r="A20" s="158"/>
      <c r="B20" s="160">
        <v>501</v>
      </c>
      <c r="C20" s="160" t="s">
        <v>17</v>
      </c>
      <c r="D20" s="160" t="s">
        <v>17</v>
      </c>
      <c r="E20" s="161" t="s">
        <v>17</v>
      </c>
      <c r="F20" s="161"/>
      <c r="G20" s="161"/>
    </row>
    <row r="21" spans="1:7">
      <c r="A21" s="158"/>
      <c r="B21" s="160">
        <v>502</v>
      </c>
      <c r="C21" s="160" t="s">
        <v>48</v>
      </c>
      <c r="D21" s="160" t="s">
        <v>48</v>
      </c>
      <c r="E21" s="161" t="s">
        <v>17</v>
      </c>
      <c r="F21" s="161"/>
      <c r="G21" s="161" t="s">
        <v>48</v>
      </c>
    </row>
    <row r="22" spans="1:7">
      <c r="A22" s="158"/>
      <c r="B22" s="160">
        <v>601</v>
      </c>
      <c r="C22" s="160" t="s">
        <v>49</v>
      </c>
      <c r="D22" s="160" t="s">
        <v>49</v>
      </c>
      <c r="E22" s="161" t="s">
        <v>18</v>
      </c>
      <c r="F22" s="161"/>
      <c r="G22" s="161" t="s">
        <v>49</v>
      </c>
    </row>
    <row r="23" spans="1:7">
      <c r="A23" s="158"/>
      <c r="B23" s="160">
        <v>602</v>
      </c>
      <c r="C23" s="160" t="s">
        <v>50</v>
      </c>
      <c r="D23" s="160" t="s">
        <v>50</v>
      </c>
      <c r="E23" s="161" t="s">
        <v>18</v>
      </c>
      <c r="F23" s="161"/>
      <c r="G23" s="161" t="s">
        <v>50</v>
      </c>
    </row>
    <row r="24" spans="1:7">
      <c r="A24" s="158"/>
      <c r="B24" s="160">
        <v>701</v>
      </c>
      <c r="C24" s="160" t="s">
        <v>19</v>
      </c>
      <c r="D24" s="160" t="s">
        <v>19</v>
      </c>
      <c r="E24" s="161" t="s">
        <v>19</v>
      </c>
      <c r="F24" s="161"/>
      <c r="G24" s="161"/>
    </row>
    <row r="25" spans="1:7">
      <c r="A25" s="158"/>
      <c r="B25" s="160">
        <v>702</v>
      </c>
      <c r="C25" s="160" t="s">
        <v>51</v>
      </c>
      <c r="D25" s="160" t="s">
        <v>51</v>
      </c>
      <c r="E25" s="161" t="s">
        <v>19</v>
      </c>
      <c r="F25" s="161"/>
      <c r="G25" s="161" t="s">
        <v>41</v>
      </c>
    </row>
    <row r="26" spans="1:7">
      <c r="A26" s="158"/>
      <c r="B26" s="160">
        <v>801</v>
      </c>
      <c r="C26" s="160" t="s">
        <v>52</v>
      </c>
      <c r="D26" s="160" t="s">
        <v>52</v>
      </c>
      <c r="E26" s="161" t="s">
        <v>20</v>
      </c>
      <c r="F26" s="161"/>
      <c r="G26" s="161"/>
    </row>
    <row r="27" spans="1:7">
      <c r="A27" s="158"/>
      <c r="B27" s="160">
        <v>802</v>
      </c>
      <c r="C27" s="160" t="s">
        <v>53</v>
      </c>
      <c r="D27" s="160" t="s">
        <v>53</v>
      </c>
      <c r="E27" s="161" t="s">
        <v>20</v>
      </c>
      <c r="F27" s="161"/>
      <c r="G27" s="161"/>
    </row>
    <row r="28" spans="1:7">
      <c r="A28" s="158"/>
      <c r="B28" s="160">
        <v>803</v>
      </c>
      <c r="C28" s="160" t="s">
        <v>54</v>
      </c>
      <c r="D28" s="160" t="s">
        <v>54</v>
      </c>
      <c r="E28" s="161" t="s">
        <v>20</v>
      </c>
      <c r="F28" s="161"/>
      <c r="G28" s="161"/>
    </row>
    <row r="29" spans="1:7">
      <c r="A29" s="153"/>
    </row>
    <row r="30" spans="1:7">
      <c r="A30" s="153"/>
    </row>
    <row r="31" spans="1:7">
      <c r="A31" s="153"/>
    </row>
    <row r="32" spans="1:7">
      <c r="A32" s="153"/>
    </row>
    <row r="33" spans="1:1">
      <c r="A33" s="153"/>
    </row>
    <row r="34" spans="1:1">
      <c r="A34" s="153"/>
    </row>
    <row r="35" spans="1:1">
      <c r="A35" s="153"/>
    </row>
    <row r="36" spans="1:1">
      <c r="A36" s="153"/>
    </row>
    <row r="37" spans="1:1">
      <c r="A37" s="153"/>
    </row>
    <row r="38" spans="1:1">
      <c r="A38" s="153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D12" sqref="D12"/>
    </sheetView>
  </sheetViews>
  <sheetFormatPr defaultColWidth="8.796875" defaultRowHeight="15.6"/>
  <cols>
    <col min="1" max="1" width="24.19921875" customWidth="1"/>
    <col min="2" max="2" width="10.69921875" customWidth="1"/>
    <col min="3" max="4" width="11.296875" customWidth="1"/>
    <col min="5" max="5" width="25.8984375" customWidth="1"/>
  </cols>
  <sheetData>
    <row r="3" spans="1:6">
      <c r="A3" s="135" t="s">
        <v>0</v>
      </c>
      <c r="B3" s="20" t="s">
        <v>1</v>
      </c>
      <c r="C3" s="135" t="s">
        <v>3</v>
      </c>
      <c r="D3" s="20" t="s">
        <v>55</v>
      </c>
      <c r="E3" s="20" t="s">
        <v>56</v>
      </c>
    </row>
    <row r="4" spans="1:6">
      <c r="A4" s="135" t="s">
        <v>57</v>
      </c>
      <c r="B4" s="20" t="s">
        <v>5</v>
      </c>
      <c r="C4" s="135" t="s">
        <v>6</v>
      </c>
      <c r="D4" s="20" t="s">
        <v>7</v>
      </c>
      <c r="E4" s="20" t="s">
        <v>58</v>
      </c>
    </row>
    <row r="5" spans="1:6">
      <c r="A5" s="20"/>
      <c r="B5" s="20" t="s">
        <v>8</v>
      </c>
      <c r="C5" s="20" t="s">
        <v>9</v>
      </c>
      <c r="D5" s="142" t="s">
        <v>59</v>
      </c>
      <c r="E5" s="20" t="s">
        <v>60</v>
      </c>
    </row>
    <row r="6" spans="1:6">
      <c r="A6" s="20" t="s">
        <v>10</v>
      </c>
      <c r="B6" s="20" t="s">
        <v>11</v>
      </c>
      <c r="C6" s="20"/>
      <c r="D6" s="20"/>
      <c r="E6" s="20" t="s">
        <v>29</v>
      </c>
    </row>
    <row r="7" spans="1:6">
      <c r="A7" s="143" t="s">
        <v>61</v>
      </c>
      <c r="B7" s="143">
        <v>101</v>
      </c>
      <c r="C7" s="144" t="s">
        <v>14</v>
      </c>
      <c r="D7" s="144" t="s">
        <v>14</v>
      </c>
      <c r="E7" s="147" t="s">
        <v>62</v>
      </c>
      <c r="F7" s="147" t="s">
        <v>63</v>
      </c>
    </row>
    <row r="8" spans="1:6">
      <c r="A8" s="143"/>
      <c r="B8" s="143">
        <v>102</v>
      </c>
      <c r="C8" s="144" t="s">
        <v>16</v>
      </c>
      <c r="D8" s="144" t="s">
        <v>16</v>
      </c>
      <c r="E8" s="147" t="s">
        <v>64</v>
      </c>
    </row>
    <row r="9" spans="1:6">
      <c r="A9" s="143"/>
      <c r="B9" s="143">
        <v>103</v>
      </c>
      <c r="C9" s="144" t="s">
        <v>17</v>
      </c>
      <c r="D9" s="144" t="s">
        <v>17</v>
      </c>
      <c r="E9" s="148" t="s">
        <v>48</v>
      </c>
    </row>
    <row r="10" spans="1:6">
      <c r="A10" s="145" t="s">
        <v>65</v>
      </c>
      <c r="B10" s="145">
        <v>10101</v>
      </c>
      <c r="C10" s="146" t="s">
        <v>33</v>
      </c>
      <c r="D10" s="146" t="s">
        <v>33</v>
      </c>
      <c r="E10" s="149"/>
    </row>
    <row r="11" spans="1:6">
      <c r="A11" s="145"/>
      <c r="B11" s="145">
        <v>10102</v>
      </c>
      <c r="C11" s="146" t="s">
        <v>41</v>
      </c>
      <c r="D11" s="146" t="s">
        <v>41</v>
      </c>
      <c r="E11" s="149"/>
    </row>
    <row r="12" spans="1:6">
      <c r="A12" s="145"/>
      <c r="B12" s="145">
        <v>10103</v>
      </c>
      <c r="C12" s="146" t="s">
        <v>43</v>
      </c>
      <c r="D12" s="146" t="s">
        <v>43</v>
      </c>
      <c r="E12" s="149"/>
    </row>
    <row r="13" spans="1:6">
      <c r="A13" s="145"/>
      <c r="B13" s="145">
        <v>10104</v>
      </c>
      <c r="C13" s="146" t="s">
        <v>45</v>
      </c>
      <c r="D13" s="146" t="s">
        <v>45</v>
      </c>
      <c r="E13" s="149"/>
    </row>
    <row r="14" spans="1:6">
      <c r="A14" s="145"/>
      <c r="B14" s="145">
        <v>10201</v>
      </c>
      <c r="C14" s="146" t="s">
        <v>46</v>
      </c>
      <c r="D14" s="146" t="s">
        <v>16</v>
      </c>
      <c r="E14" s="149"/>
    </row>
    <row r="15" spans="1:6">
      <c r="A15" s="145"/>
      <c r="B15" s="145">
        <v>10202</v>
      </c>
      <c r="C15" s="146" t="s">
        <v>47</v>
      </c>
      <c r="D15" s="146" t="s">
        <v>47</v>
      </c>
      <c r="E15" s="149"/>
    </row>
    <row r="16" spans="1:6">
      <c r="A16" s="145"/>
      <c r="B16" s="145">
        <v>10301</v>
      </c>
      <c r="C16" s="146" t="s">
        <v>48</v>
      </c>
      <c r="D16" s="146" t="s">
        <v>48</v>
      </c>
      <c r="E16" s="149"/>
    </row>
    <row r="17" spans="1:5">
      <c r="A17" s="145"/>
      <c r="B17" s="145">
        <v>10401</v>
      </c>
      <c r="C17" s="146" t="s">
        <v>49</v>
      </c>
      <c r="D17" s="146" t="s">
        <v>49</v>
      </c>
      <c r="E17" s="149"/>
    </row>
    <row r="18" spans="1:5">
      <c r="A18" s="145"/>
      <c r="B18" s="145">
        <v>10402</v>
      </c>
      <c r="C18" s="146" t="s">
        <v>66</v>
      </c>
      <c r="D18" s="146" t="s">
        <v>18</v>
      </c>
      <c r="E18" s="149"/>
    </row>
    <row r="19" spans="1:5">
      <c r="A19" s="145"/>
      <c r="B19" s="145">
        <v>10403</v>
      </c>
      <c r="C19" s="146" t="s">
        <v>50</v>
      </c>
      <c r="D19" s="146" t="s">
        <v>50</v>
      </c>
      <c r="E19" s="149"/>
    </row>
    <row r="20" spans="1:5">
      <c r="A20" s="143">
        <v>104</v>
      </c>
      <c r="C20" s="144" t="s">
        <v>18</v>
      </c>
      <c r="D20" s="144" t="s">
        <v>18</v>
      </c>
      <c r="E20" s="147" t="s">
        <v>67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>
      <selection activeCell="E14" sqref="E14"/>
    </sheetView>
  </sheetViews>
  <sheetFormatPr defaultColWidth="8.796875" defaultRowHeight="15.6"/>
  <cols>
    <col min="1" max="1" width="14.3984375" customWidth="1"/>
    <col min="2" max="2" width="5" customWidth="1"/>
    <col min="3" max="6" width="18.09765625" customWidth="1"/>
    <col min="7" max="7" width="13.3984375" customWidth="1"/>
    <col min="8" max="8" width="22.19921875" customWidth="1"/>
  </cols>
  <sheetData>
    <row r="3" spans="1:8" ht="16.8">
      <c r="A3" s="135" t="s">
        <v>0</v>
      </c>
      <c r="B3" s="20" t="s">
        <v>1</v>
      </c>
      <c r="C3" s="20" t="s">
        <v>3</v>
      </c>
      <c r="D3" s="20" t="s">
        <v>68</v>
      </c>
      <c r="E3" s="20" t="s">
        <v>69</v>
      </c>
      <c r="F3" s="20" t="s">
        <v>70</v>
      </c>
      <c r="G3" s="20" t="s">
        <v>71</v>
      </c>
      <c r="H3" s="136" t="s">
        <v>72</v>
      </c>
    </row>
    <row r="4" spans="1:8" ht="16.8">
      <c r="A4" s="135" t="s">
        <v>73</v>
      </c>
      <c r="B4" s="20" t="s">
        <v>5</v>
      </c>
      <c r="C4" s="20" t="s">
        <v>6</v>
      </c>
      <c r="D4" s="20" t="s">
        <v>7</v>
      </c>
      <c r="E4" s="20" t="s">
        <v>74</v>
      </c>
      <c r="F4" s="20" t="s">
        <v>75</v>
      </c>
      <c r="G4" s="20" t="s">
        <v>76</v>
      </c>
      <c r="H4" s="136" t="s">
        <v>77</v>
      </c>
    </row>
    <row r="5" spans="1:8" ht="16.8">
      <c r="A5" s="20"/>
      <c r="B5" s="20" t="s">
        <v>8</v>
      </c>
      <c r="C5" s="20" t="s">
        <v>9</v>
      </c>
      <c r="D5" s="20" t="s">
        <v>9</v>
      </c>
      <c r="E5" s="20" t="s">
        <v>9</v>
      </c>
      <c r="F5" s="20" t="s">
        <v>9</v>
      </c>
      <c r="G5" s="20" t="s">
        <v>9</v>
      </c>
      <c r="H5" s="136" t="s">
        <v>9</v>
      </c>
    </row>
    <row r="6" spans="1:8" ht="16.8">
      <c r="A6" s="20" t="s">
        <v>10</v>
      </c>
      <c r="B6" s="20" t="s">
        <v>11</v>
      </c>
      <c r="C6" s="20"/>
      <c r="D6" s="20"/>
      <c r="E6" s="20"/>
      <c r="F6" s="20" t="s">
        <v>78</v>
      </c>
      <c r="G6" s="20" t="s">
        <v>79</v>
      </c>
      <c r="H6" s="137" t="s">
        <v>80</v>
      </c>
    </row>
    <row r="7" spans="1:8">
      <c r="B7">
        <v>1</v>
      </c>
      <c r="C7" t="s">
        <v>81</v>
      </c>
      <c r="D7" t="s">
        <v>81</v>
      </c>
      <c r="E7" t="s">
        <v>81</v>
      </c>
      <c r="G7" t="s">
        <v>82</v>
      </c>
    </row>
    <row r="8" spans="1:8">
      <c r="B8">
        <v>2</v>
      </c>
      <c r="C8" t="s">
        <v>83</v>
      </c>
      <c r="D8" t="s">
        <v>83</v>
      </c>
      <c r="E8" t="s">
        <v>83</v>
      </c>
      <c r="F8" t="s">
        <v>83</v>
      </c>
      <c r="G8" t="s">
        <v>83</v>
      </c>
      <c r="H8" s="138" t="s">
        <v>84</v>
      </c>
    </row>
    <row r="9" spans="1:8">
      <c r="B9">
        <v>3</v>
      </c>
      <c r="C9" s="84" t="s">
        <v>85</v>
      </c>
      <c r="D9" s="84" t="s">
        <v>85</v>
      </c>
      <c r="E9" s="84" t="s">
        <v>85</v>
      </c>
      <c r="F9" s="84" t="s">
        <v>86</v>
      </c>
      <c r="G9" t="s">
        <v>85</v>
      </c>
      <c r="H9" s="139" t="s">
        <v>87</v>
      </c>
    </row>
    <row r="10" spans="1:8" ht="16.8">
      <c r="B10">
        <v>4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s="137" t="s">
        <v>89</v>
      </c>
    </row>
    <row r="11" spans="1:8">
      <c r="B11">
        <v>5</v>
      </c>
      <c r="C11" t="s">
        <v>90</v>
      </c>
      <c r="D11" t="s">
        <v>90</v>
      </c>
      <c r="E11" t="s">
        <v>90</v>
      </c>
      <c r="F11" t="s">
        <v>90</v>
      </c>
      <c r="G11" t="s">
        <v>90</v>
      </c>
      <c r="H11" s="84" t="s">
        <v>91</v>
      </c>
    </row>
    <row r="12" spans="1:8">
      <c r="B12">
        <v>6</v>
      </c>
      <c r="C12" t="s">
        <v>92</v>
      </c>
      <c r="D12" t="s">
        <v>92</v>
      </c>
      <c r="E12" t="s">
        <v>92</v>
      </c>
      <c r="F12" t="s">
        <v>92</v>
      </c>
      <c r="G12" t="s">
        <v>92</v>
      </c>
      <c r="H12" s="140" t="s">
        <v>93</v>
      </c>
    </row>
    <row r="13" spans="1:8">
      <c r="B13">
        <v>7</v>
      </c>
      <c r="C13" t="s">
        <v>94</v>
      </c>
      <c r="D13" t="s">
        <v>94</v>
      </c>
      <c r="E13" t="s">
        <v>94</v>
      </c>
      <c r="F13" t="s">
        <v>95</v>
      </c>
      <c r="G13" t="s">
        <v>94</v>
      </c>
    </row>
    <row r="14" spans="1:8">
      <c r="B14">
        <v>8</v>
      </c>
      <c r="C14" t="s">
        <v>96</v>
      </c>
      <c r="D14" t="s">
        <v>96</v>
      </c>
      <c r="E14" t="s">
        <v>96</v>
      </c>
      <c r="F14" t="s">
        <v>96</v>
      </c>
      <c r="G14" t="s">
        <v>96</v>
      </c>
    </row>
    <row r="15" spans="1:8">
      <c r="B15">
        <v>9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</row>
    <row r="16" spans="1:8">
      <c r="B16">
        <v>10</v>
      </c>
      <c r="C16" t="s">
        <v>98</v>
      </c>
      <c r="D16" t="s">
        <v>98</v>
      </c>
      <c r="E16" t="s">
        <v>98</v>
      </c>
      <c r="F16" t="s">
        <v>98</v>
      </c>
      <c r="G16" t="s">
        <v>98</v>
      </c>
    </row>
    <row r="17" spans="2:8">
      <c r="B17">
        <v>11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s="141" t="s">
        <v>100</v>
      </c>
    </row>
    <row r="18" spans="2:8">
      <c r="B18">
        <v>12</v>
      </c>
      <c r="C18" t="s">
        <v>101</v>
      </c>
      <c r="D18" t="s">
        <v>101</v>
      </c>
      <c r="E18" t="s">
        <v>101</v>
      </c>
      <c r="F18" t="s">
        <v>101</v>
      </c>
      <c r="G18" t="s">
        <v>102</v>
      </c>
    </row>
    <row r="19" spans="2:8">
      <c r="B19">
        <v>13</v>
      </c>
      <c r="C19" t="s">
        <v>87</v>
      </c>
      <c r="D19" t="s">
        <v>87</v>
      </c>
      <c r="E19" t="s">
        <v>87</v>
      </c>
      <c r="F19" t="s">
        <v>87</v>
      </c>
      <c r="G19" t="s">
        <v>87</v>
      </c>
      <c r="H19" s="139" t="s">
        <v>87</v>
      </c>
    </row>
    <row r="20" spans="2:8">
      <c r="B20">
        <v>14</v>
      </c>
      <c r="C20" t="s">
        <v>103</v>
      </c>
      <c r="D20" t="s">
        <v>103</v>
      </c>
      <c r="E20" t="s">
        <v>103</v>
      </c>
      <c r="F20" t="s">
        <v>103</v>
      </c>
      <c r="G20" t="s">
        <v>103</v>
      </c>
      <c r="H20" s="138" t="s">
        <v>104</v>
      </c>
    </row>
    <row r="21" spans="2:8" ht="16.8">
      <c r="B21">
        <v>15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s="137" t="s">
        <v>89</v>
      </c>
    </row>
    <row r="22" spans="2:8">
      <c r="B22">
        <v>16</v>
      </c>
      <c r="C22" t="s">
        <v>105</v>
      </c>
      <c r="D22" t="s">
        <v>105</v>
      </c>
      <c r="E22" t="s">
        <v>105</v>
      </c>
      <c r="F22" t="s">
        <v>105</v>
      </c>
      <c r="G22" t="s">
        <v>106</v>
      </c>
      <c r="H22" s="141" t="s">
        <v>105</v>
      </c>
    </row>
    <row r="23" spans="2:8">
      <c r="B23">
        <v>17</v>
      </c>
      <c r="C23" s="84" t="s">
        <v>107</v>
      </c>
      <c r="D23" t="s">
        <v>107</v>
      </c>
      <c r="E23" t="s">
        <v>107</v>
      </c>
      <c r="F23" t="s">
        <v>107</v>
      </c>
      <c r="G23" t="s">
        <v>107</v>
      </c>
    </row>
    <row r="24" spans="2:8">
      <c r="B24">
        <v>18</v>
      </c>
      <c r="C24" s="84" t="s">
        <v>108</v>
      </c>
      <c r="D24" s="84" t="s">
        <v>109</v>
      </c>
      <c r="E24" s="84" t="s">
        <v>109</v>
      </c>
      <c r="F24" s="84" t="s">
        <v>84</v>
      </c>
      <c r="G24" s="84" t="s">
        <v>108</v>
      </c>
      <c r="H24" s="138" t="s">
        <v>84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showGridLines="0" topLeftCell="A10" workbookViewId="0">
      <selection activeCell="C32" sqref="C32"/>
    </sheetView>
  </sheetViews>
  <sheetFormatPr defaultColWidth="9" defaultRowHeight="15"/>
  <cols>
    <col min="1" max="1" width="13.59765625" style="3" bestFit="1" customWidth="1"/>
    <col min="2" max="2" width="19" style="3" bestFit="1" customWidth="1"/>
    <col min="3" max="3" width="11.69921875" style="4" bestFit="1" customWidth="1"/>
    <col min="4" max="4" width="8.19921875" style="4" bestFit="1" customWidth="1"/>
    <col min="5" max="5" width="24.09765625" style="4" bestFit="1" customWidth="1"/>
    <col min="6" max="6" width="18.09765625" style="4" bestFit="1" customWidth="1"/>
    <col min="7" max="7" width="15.8984375" style="4" bestFit="1" customWidth="1"/>
    <col min="8" max="8" width="13.19921875" style="4" bestFit="1" customWidth="1"/>
    <col min="9" max="9" width="48.69921875" style="4" bestFit="1" customWidth="1"/>
    <col min="10" max="10" width="18.19921875" style="83" bestFit="1" customWidth="1"/>
    <col min="11" max="11" width="18.296875" style="5" bestFit="1" customWidth="1"/>
    <col min="12" max="12" width="21" style="5" bestFit="1" customWidth="1"/>
    <col min="13" max="13" width="15.3984375" style="4" bestFit="1" customWidth="1"/>
    <col min="14" max="16384" width="9" style="5"/>
  </cols>
  <sheetData>
    <row r="1" spans="1:13" s="1" customFormat="1">
      <c r="A1" s="3"/>
      <c r="B1" s="3"/>
      <c r="C1" s="3"/>
      <c r="D1" s="3"/>
      <c r="E1" s="3"/>
      <c r="F1" s="3"/>
      <c r="G1" s="3"/>
      <c r="H1" s="3"/>
      <c r="I1" s="3"/>
      <c r="J1" s="130"/>
      <c r="M1" s="3"/>
    </row>
    <row r="2" spans="1:13" s="1" customFormat="1" ht="45">
      <c r="A2" s="6"/>
      <c r="B2" s="7" t="s">
        <v>110</v>
      </c>
      <c r="C2" s="6"/>
      <c r="D2" s="6"/>
      <c r="E2" s="6"/>
      <c r="F2" s="6"/>
      <c r="G2" s="6"/>
      <c r="H2" s="6"/>
      <c r="M2" s="6"/>
    </row>
    <row r="3" spans="1:13" s="2" customFormat="1" ht="31.2">
      <c r="A3" s="167" t="s">
        <v>0</v>
      </c>
      <c r="B3" s="168" t="s">
        <v>111</v>
      </c>
      <c r="C3" s="168" t="s">
        <v>2</v>
      </c>
      <c r="D3" s="168" t="s">
        <v>112</v>
      </c>
      <c r="E3" s="168" t="s">
        <v>12</v>
      </c>
      <c r="F3" s="168" t="s">
        <v>113</v>
      </c>
      <c r="G3" s="168" t="s">
        <v>114</v>
      </c>
      <c r="H3" s="168" t="s">
        <v>71</v>
      </c>
      <c r="I3" s="168" t="s">
        <v>115</v>
      </c>
      <c r="J3" s="168" t="s">
        <v>116</v>
      </c>
      <c r="K3" s="168" t="s">
        <v>117</v>
      </c>
      <c r="L3" s="168" t="s">
        <v>118</v>
      </c>
      <c r="M3" s="168" t="s">
        <v>119</v>
      </c>
    </row>
    <row r="4" spans="1:13" s="1" customFormat="1" ht="15.6">
      <c r="A4" s="164" t="s">
        <v>120</v>
      </c>
      <c r="B4" s="165" t="s">
        <v>5</v>
      </c>
      <c r="C4" s="165" t="s">
        <v>6</v>
      </c>
      <c r="D4" s="165" t="s">
        <v>7</v>
      </c>
      <c r="E4" s="165" t="s">
        <v>121</v>
      </c>
      <c r="F4" s="165" t="s">
        <v>122</v>
      </c>
      <c r="G4" s="165" t="s">
        <v>123</v>
      </c>
      <c r="H4" s="165" t="s">
        <v>76</v>
      </c>
      <c r="I4" s="165" t="s">
        <v>124</v>
      </c>
      <c r="J4" s="165" t="s">
        <v>125</v>
      </c>
      <c r="K4" s="165" t="s">
        <v>126</v>
      </c>
      <c r="L4" s="164" t="s">
        <v>127</v>
      </c>
      <c r="M4" s="165" t="s">
        <v>128</v>
      </c>
    </row>
    <row r="5" spans="1:13" s="1" customFormat="1" ht="15.6">
      <c r="A5" s="165"/>
      <c r="B5" s="165" t="s">
        <v>8</v>
      </c>
      <c r="C5" s="165" t="s">
        <v>9</v>
      </c>
      <c r="D5" s="166" t="s">
        <v>59</v>
      </c>
      <c r="E5" s="165" t="s">
        <v>9</v>
      </c>
      <c r="F5" s="165" t="s">
        <v>9</v>
      </c>
      <c r="G5" s="165" t="s">
        <v>9</v>
      </c>
      <c r="H5" s="165" t="s">
        <v>9</v>
      </c>
      <c r="I5" s="166" t="s">
        <v>59</v>
      </c>
      <c r="J5" s="165" t="s">
        <v>9</v>
      </c>
      <c r="K5" s="165" t="s">
        <v>9</v>
      </c>
      <c r="L5" s="165" t="s">
        <v>129</v>
      </c>
      <c r="M5" s="165" t="s">
        <v>130</v>
      </c>
    </row>
    <row r="6" spans="1:13" s="1" customFormat="1" ht="15.6">
      <c r="A6" s="165" t="s">
        <v>10</v>
      </c>
      <c r="B6" s="165" t="s">
        <v>11</v>
      </c>
      <c r="C6" s="165" t="s">
        <v>131</v>
      </c>
      <c r="D6" s="165"/>
      <c r="E6" s="165" t="s">
        <v>28</v>
      </c>
      <c r="F6" s="165" t="s">
        <v>132</v>
      </c>
      <c r="G6" s="165" t="s">
        <v>133</v>
      </c>
      <c r="H6" s="165" t="s">
        <v>79</v>
      </c>
      <c r="I6" s="165"/>
      <c r="J6" s="165" t="s">
        <v>134</v>
      </c>
      <c r="K6" s="165" t="s">
        <v>135</v>
      </c>
      <c r="L6" s="165"/>
      <c r="M6" s="165"/>
    </row>
    <row r="7" spans="1:13">
      <c r="A7" s="13"/>
      <c r="B7" s="14">
        <v>101001</v>
      </c>
      <c r="C7" s="15" t="s">
        <v>30</v>
      </c>
      <c r="D7" s="15" t="s">
        <v>30</v>
      </c>
      <c r="E7" s="15" t="s">
        <v>13</v>
      </c>
      <c r="F7" s="15" t="s">
        <v>30</v>
      </c>
      <c r="G7" s="4" t="s">
        <v>136</v>
      </c>
      <c r="H7" s="15" t="s">
        <v>30</v>
      </c>
      <c r="I7" s="131" t="s">
        <v>137</v>
      </c>
      <c r="J7" s="131"/>
      <c r="K7" s="15"/>
      <c r="L7" s="3">
        <v>0.1</v>
      </c>
      <c r="M7" s="15"/>
    </row>
    <row r="8" spans="1:13">
      <c r="A8" s="16"/>
      <c r="B8" s="14">
        <v>101002</v>
      </c>
      <c r="C8" s="15" t="s">
        <v>138</v>
      </c>
      <c r="D8" s="15" t="s">
        <v>138</v>
      </c>
      <c r="E8" s="15" t="s">
        <v>13</v>
      </c>
      <c r="F8" s="15" t="s">
        <v>31</v>
      </c>
      <c r="G8" s="4" t="s">
        <v>139</v>
      </c>
      <c r="H8" s="15" t="s">
        <v>138</v>
      </c>
      <c r="I8" s="131" t="s">
        <v>140</v>
      </c>
      <c r="J8" s="131"/>
      <c r="K8" s="3" t="s">
        <v>141</v>
      </c>
      <c r="L8" s="3">
        <v>0.1</v>
      </c>
    </row>
    <row r="9" spans="1:13" ht="15.75" customHeight="1">
      <c r="B9" s="14">
        <v>101003</v>
      </c>
      <c r="C9" s="15" t="s">
        <v>142</v>
      </c>
      <c r="D9" s="15" t="s">
        <v>143</v>
      </c>
      <c r="E9" s="15" t="s">
        <v>13</v>
      </c>
      <c r="F9" s="15" t="s">
        <v>31</v>
      </c>
      <c r="G9" s="4" t="s">
        <v>139</v>
      </c>
      <c r="H9" s="15" t="s">
        <v>142</v>
      </c>
      <c r="I9" s="132" t="s">
        <v>144</v>
      </c>
      <c r="J9" s="132"/>
      <c r="K9" s="3" t="s">
        <v>145</v>
      </c>
      <c r="L9" s="3">
        <v>0.1</v>
      </c>
    </row>
    <row r="10" spans="1:13">
      <c r="A10" s="16"/>
      <c r="B10" s="14">
        <v>101004</v>
      </c>
      <c r="C10" s="15" t="s">
        <v>146</v>
      </c>
      <c r="D10" s="15" t="s">
        <v>146</v>
      </c>
      <c r="E10" s="15" t="s">
        <v>13</v>
      </c>
      <c r="F10" s="15" t="s">
        <v>31</v>
      </c>
      <c r="G10" s="4" t="s">
        <v>139</v>
      </c>
      <c r="H10" s="15" t="s">
        <v>146</v>
      </c>
      <c r="I10" s="132" t="s">
        <v>147</v>
      </c>
      <c r="J10" s="132"/>
      <c r="K10" s="3" t="s">
        <v>148</v>
      </c>
      <c r="L10" s="3">
        <v>0.1</v>
      </c>
    </row>
    <row r="11" spans="1:13">
      <c r="A11" s="17"/>
      <c r="B11" s="14">
        <v>101005</v>
      </c>
      <c r="C11" s="15" t="s">
        <v>149</v>
      </c>
      <c r="D11" s="15" t="s">
        <v>149</v>
      </c>
      <c r="E11" s="15" t="s">
        <v>13</v>
      </c>
      <c r="F11" s="15" t="s">
        <v>31</v>
      </c>
      <c r="G11" s="4" t="s">
        <v>136</v>
      </c>
      <c r="H11" s="15" t="s">
        <v>149</v>
      </c>
      <c r="I11" s="132" t="s">
        <v>150</v>
      </c>
      <c r="J11" s="132"/>
      <c r="K11" s="3"/>
      <c r="L11" s="3">
        <v>1</v>
      </c>
      <c r="M11" s="4" t="b">
        <v>1</v>
      </c>
    </row>
    <row r="12" spans="1:13">
      <c r="B12" s="14">
        <v>101007</v>
      </c>
      <c r="C12" s="15" t="s">
        <v>151</v>
      </c>
      <c r="D12" s="15" t="s">
        <v>151</v>
      </c>
      <c r="E12" s="15" t="s">
        <v>13</v>
      </c>
      <c r="F12" s="15" t="s">
        <v>31</v>
      </c>
      <c r="G12" s="4" t="s">
        <v>152</v>
      </c>
      <c r="H12" s="15" t="s">
        <v>151</v>
      </c>
      <c r="I12" s="19" t="s">
        <v>153</v>
      </c>
      <c r="J12" s="4"/>
      <c r="K12" s="3"/>
      <c r="L12" s="3">
        <v>0.1</v>
      </c>
      <c r="M12" s="4" t="b">
        <v>1</v>
      </c>
    </row>
    <row r="13" spans="1:13">
      <c r="A13" s="3" t="s">
        <v>154</v>
      </c>
      <c r="B13" s="14">
        <v>101008</v>
      </c>
      <c r="C13" s="15" t="s">
        <v>155</v>
      </c>
      <c r="D13" s="15" t="s">
        <v>156</v>
      </c>
      <c r="E13" s="15" t="s">
        <v>13</v>
      </c>
      <c r="F13" s="15" t="s">
        <v>31</v>
      </c>
      <c r="G13" s="4" t="s">
        <v>152</v>
      </c>
      <c r="H13" s="15" t="s">
        <v>156</v>
      </c>
      <c r="I13" s="19" t="s">
        <v>157</v>
      </c>
      <c r="J13" s="4"/>
      <c r="K13" s="3"/>
      <c r="L13" s="3">
        <v>0.1</v>
      </c>
    </row>
    <row r="14" spans="1:13">
      <c r="B14" s="14">
        <v>101009</v>
      </c>
      <c r="C14" s="15" t="s">
        <v>158</v>
      </c>
      <c r="D14" s="15" t="s">
        <v>158</v>
      </c>
      <c r="E14" s="15" t="s">
        <v>13</v>
      </c>
      <c r="F14" s="15" t="s">
        <v>30</v>
      </c>
      <c r="G14" s="4" t="s">
        <v>152</v>
      </c>
      <c r="H14" s="15" t="s">
        <v>159</v>
      </c>
      <c r="J14" s="4"/>
      <c r="K14" s="3"/>
      <c r="L14" s="3"/>
      <c r="M14" s="134"/>
    </row>
    <row r="15" spans="1:13">
      <c r="B15" s="14">
        <v>101010</v>
      </c>
      <c r="C15" s="15" t="s">
        <v>160</v>
      </c>
      <c r="D15" s="15" t="s">
        <v>161</v>
      </c>
      <c r="E15" s="15" t="s">
        <v>13</v>
      </c>
      <c r="F15" s="15" t="s">
        <v>31</v>
      </c>
      <c r="G15" s="4" t="s">
        <v>152</v>
      </c>
      <c r="H15" s="15" t="s">
        <v>161</v>
      </c>
      <c r="I15" s="19" t="s">
        <v>162</v>
      </c>
      <c r="J15" s="4"/>
      <c r="K15" s="3"/>
      <c r="L15" s="3"/>
      <c r="M15" s="4" t="b">
        <v>1</v>
      </c>
    </row>
    <row r="16" spans="1:13">
      <c r="B16" s="14">
        <v>101011</v>
      </c>
      <c r="C16" s="15" t="s">
        <v>163</v>
      </c>
      <c r="D16" s="15" t="s">
        <v>164</v>
      </c>
      <c r="E16" s="15" t="s">
        <v>13</v>
      </c>
      <c r="F16" s="15" t="s">
        <v>31</v>
      </c>
      <c r="G16" s="4" t="s">
        <v>152</v>
      </c>
      <c r="H16" s="15" t="s">
        <v>163</v>
      </c>
      <c r="I16" s="19" t="s">
        <v>165</v>
      </c>
      <c r="J16" s="4"/>
      <c r="K16" s="3"/>
      <c r="L16" s="3"/>
      <c r="M16" s="4" t="b">
        <v>1</v>
      </c>
    </row>
    <row r="17" spans="1:13">
      <c r="B17" s="14">
        <v>101012</v>
      </c>
      <c r="C17" s="15" t="s">
        <v>166</v>
      </c>
      <c r="D17" s="15" t="s">
        <v>166</v>
      </c>
      <c r="E17" s="15" t="s">
        <v>13</v>
      </c>
      <c r="F17" s="15" t="s">
        <v>31</v>
      </c>
      <c r="G17" s="4" t="s">
        <v>152</v>
      </c>
      <c r="H17" s="15" t="s">
        <v>166</v>
      </c>
      <c r="J17" s="4"/>
      <c r="K17" s="3"/>
      <c r="L17" s="3"/>
      <c r="M17" s="134"/>
    </row>
    <row r="18" spans="1:13">
      <c r="B18" s="14">
        <v>101013</v>
      </c>
      <c r="C18" s="15" t="s">
        <v>167</v>
      </c>
      <c r="D18" s="15" t="s">
        <v>168</v>
      </c>
      <c r="E18" s="15" t="s">
        <v>13</v>
      </c>
      <c r="F18" s="15" t="s">
        <v>31</v>
      </c>
      <c r="G18" s="4" t="s">
        <v>152</v>
      </c>
      <c r="H18" s="15" t="s">
        <v>167</v>
      </c>
      <c r="I18" s="19" t="s">
        <v>169</v>
      </c>
      <c r="J18" s="4"/>
      <c r="K18" s="3"/>
      <c r="L18" s="3"/>
      <c r="M18" s="4" t="b">
        <v>1</v>
      </c>
    </row>
    <row r="19" spans="1:13">
      <c r="B19" s="14">
        <v>101014</v>
      </c>
      <c r="C19" s="15" t="s">
        <v>170</v>
      </c>
      <c r="D19" s="15" t="s">
        <v>170</v>
      </c>
      <c r="E19" s="15" t="s">
        <v>13</v>
      </c>
      <c r="F19" s="15" t="s">
        <v>31</v>
      </c>
      <c r="G19" s="4" t="s">
        <v>152</v>
      </c>
      <c r="H19" s="15" t="s">
        <v>170</v>
      </c>
      <c r="I19" s="19" t="s">
        <v>171</v>
      </c>
      <c r="J19" s="4"/>
      <c r="K19" s="3"/>
      <c r="L19" s="3"/>
      <c r="M19" s="4" t="b">
        <v>1</v>
      </c>
    </row>
    <row r="20" spans="1:13" customFormat="1" ht="15.6">
      <c r="B20" s="14">
        <v>101015</v>
      </c>
      <c r="C20" s="15" t="s">
        <v>172</v>
      </c>
      <c r="D20" s="15" t="s">
        <v>172</v>
      </c>
      <c r="E20" s="15" t="s">
        <v>13</v>
      </c>
      <c r="F20" s="15" t="s">
        <v>31</v>
      </c>
      <c r="G20" s="4" t="s">
        <v>173</v>
      </c>
      <c r="H20" s="15" t="s">
        <v>172</v>
      </c>
      <c r="I20" s="133" t="s">
        <v>174</v>
      </c>
      <c r="J20" s="83"/>
      <c r="K20" s="15"/>
      <c r="L20" s="15"/>
      <c r="M20" s="4"/>
    </row>
    <row r="21" spans="1:13">
      <c r="A21" s="3" t="s">
        <v>175</v>
      </c>
      <c r="B21" s="14">
        <v>101016</v>
      </c>
      <c r="C21" s="15" t="s">
        <v>176</v>
      </c>
      <c r="D21" s="15" t="s">
        <v>177</v>
      </c>
      <c r="E21" s="15" t="s">
        <v>13</v>
      </c>
      <c r="F21" s="15" t="s">
        <v>31</v>
      </c>
      <c r="G21" s="4" t="s">
        <v>136</v>
      </c>
      <c r="H21" s="15" t="s">
        <v>175</v>
      </c>
      <c r="J21" s="4"/>
      <c r="K21" s="3"/>
      <c r="L21" s="3"/>
    </row>
    <row r="22" spans="1:13">
      <c r="B22" s="14">
        <v>101017</v>
      </c>
      <c r="C22" s="15" t="s">
        <v>178</v>
      </c>
      <c r="D22" s="15" t="s">
        <v>178</v>
      </c>
      <c r="E22" s="15" t="s">
        <v>13</v>
      </c>
      <c r="F22" s="15" t="s">
        <v>31</v>
      </c>
      <c r="G22" s="4" t="s">
        <v>136</v>
      </c>
      <c r="H22" s="15" t="s">
        <v>178</v>
      </c>
      <c r="J22" s="4"/>
      <c r="K22" s="3"/>
      <c r="L22" s="3"/>
    </row>
    <row r="23" spans="1:13">
      <c r="B23" s="14">
        <v>101018</v>
      </c>
      <c r="C23" s="15" t="s">
        <v>179</v>
      </c>
      <c r="D23" s="15" t="s">
        <v>180</v>
      </c>
      <c r="E23" s="15" t="s">
        <v>13</v>
      </c>
      <c r="F23" s="15" t="s">
        <v>31</v>
      </c>
      <c r="G23" s="4" t="s">
        <v>173</v>
      </c>
      <c r="H23" s="129" t="s">
        <v>181</v>
      </c>
      <c r="I23" s="19" t="s">
        <v>182</v>
      </c>
      <c r="J23" s="4"/>
      <c r="K23" s="3"/>
      <c r="L23" s="3"/>
    </row>
    <row r="24" spans="1:13">
      <c r="B24" s="14">
        <v>101019</v>
      </c>
      <c r="C24" s="15" t="s">
        <v>183</v>
      </c>
      <c r="D24" s="15" t="s">
        <v>183</v>
      </c>
      <c r="E24" s="15" t="s">
        <v>13</v>
      </c>
      <c r="F24" s="15" t="s">
        <v>31</v>
      </c>
      <c r="G24" s="4" t="s">
        <v>136</v>
      </c>
      <c r="H24" s="15" t="s">
        <v>183</v>
      </c>
      <c r="J24" s="4"/>
      <c r="K24" s="3"/>
      <c r="L24" s="3"/>
    </row>
    <row r="25" spans="1:13">
      <c r="A25" s="3" t="s">
        <v>184</v>
      </c>
      <c r="B25" s="14">
        <v>101020</v>
      </c>
      <c r="C25" s="15" t="s">
        <v>185</v>
      </c>
      <c r="D25" s="15" t="s">
        <v>185</v>
      </c>
      <c r="E25" s="15" t="s">
        <v>13</v>
      </c>
      <c r="F25" s="15" t="s">
        <v>31</v>
      </c>
      <c r="G25" s="4" t="s">
        <v>173</v>
      </c>
      <c r="H25" s="15" t="s">
        <v>186</v>
      </c>
      <c r="J25" s="4"/>
      <c r="K25" s="3"/>
      <c r="L25" s="3"/>
    </row>
    <row r="26" spans="1:13">
      <c r="A26" s="3" t="s">
        <v>187</v>
      </c>
      <c r="B26" s="14">
        <v>101021</v>
      </c>
      <c r="C26" s="15" t="s">
        <v>188</v>
      </c>
      <c r="D26" s="15" t="s">
        <v>188</v>
      </c>
      <c r="E26" s="15" t="s">
        <v>13</v>
      </c>
      <c r="F26" s="15" t="s">
        <v>32</v>
      </c>
      <c r="G26" s="4" t="s">
        <v>152</v>
      </c>
      <c r="H26" s="129" t="s">
        <v>189</v>
      </c>
      <c r="J26" s="4" t="s">
        <v>190</v>
      </c>
      <c r="K26" s="4"/>
      <c r="L26" s="4"/>
    </row>
    <row r="27" spans="1:13">
      <c r="A27" s="3" t="s">
        <v>191</v>
      </c>
      <c r="B27" s="14">
        <v>101022</v>
      </c>
      <c r="C27" s="15" t="s">
        <v>192</v>
      </c>
      <c r="D27" s="15" t="s">
        <v>192</v>
      </c>
      <c r="E27" s="15" t="s">
        <v>13</v>
      </c>
      <c r="F27" s="15" t="s">
        <v>32</v>
      </c>
      <c r="G27" s="4" t="s">
        <v>152</v>
      </c>
      <c r="H27" s="129" t="s">
        <v>193</v>
      </c>
      <c r="J27" s="4" t="s">
        <v>194</v>
      </c>
      <c r="K27" s="4"/>
      <c r="L27" s="4"/>
    </row>
    <row r="28" spans="1:13">
      <c r="A28" s="3" t="s">
        <v>195</v>
      </c>
      <c r="B28" s="14">
        <v>101023</v>
      </c>
      <c r="C28" s="15" t="s">
        <v>196</v>
      </c>
      <c r="D28" s="15" t="s">
        <v>196</v>
      </c>
      <c r="E28" s="15" t="s">
        <v>13</v>
      </c>
      <c r="F28" s="15" t="s">
        <v>32</v>
      </c>
      <c r="G28" s="4" t="s">
        <v>152</v>
      </c>
      <c r="H28" s="129" t="s">
        <v>197</v>
      </c>
      <c r="J28" s="4" t="s">
        <v>198</v>
      </c>
      <c r="K28" s="4"/>
      <c r="L28" s="4"/>
    </row>
    <row r="29" spans="1:13">
      <c r="A29" s="3" t="s">
        <v>199</v>
      </c>
      <c r="B29" s="14">
        <v>101024</v>
      </c>
      <c r="C29" s="15" t="s">
        <v>200</v>
      </c>
      <c r="D29" s="15" t="s">
        <v>201</v>
      </c>
      <c r="E29" s="15" t="s">
        <v>13</v>
      </c>
      <c r="F29" s="15" t="s">
        <v>32</v>
      </c>
      <c r="G29" s="4" t="s">
        <v>152</v>
      </c>
      <c r="H29" s="129" t="s">
        <v>202</v>
      </c>
      <c r="J29" s="4"/>
      <c r="K29" s="3"/>
      <c r="L29" s="3"/>
    </row>
    <row r="30" spans="1:13">
      <c r="A30" s="3" t="s">
        <v>203</v>
      </c>
      <c r="B30" s="14">
        <v>101025</v>
      </c>
      <c r="C30" s="15" t="s">
        <v>204</v>
      </c>
      <c r="D30" s="15" t="s">
        <v>204</v>
      </c>
      <c r="E30" s="15" t="s">
        <v>13</v>
      </c>
      <c r="F30" s="15" t="s">
        <v>32</v>
      </c>
      <c r="G30" s="4" t="s">
        <v>152</v>
      </c>
      <c r="H30" s="129" t="s">
        <v>138</v>
      </c>
      <c r="J30" s="4"/>
      <c r="K30" s="3"/>
      <c r="L30" s="3"/>
    </row>
    <row r="31" spans="1:13">
      <c r="A31" s="3" t="s">
        <v>205</v>
      </c>
      <c r="B31" s="14">
        <v>101027</v>
      </c>
      <c r="C31" s="15" t="s">
        <v>206</v>
      </c>
      <c r="D31" s="15" t="s">
        <v>206</v>
      </c>
      <c r="E31" s="15" t="s">
        <v>13</v>
      </c>
      <c r="F31" s="15" t="s">
        <v>32</v>
      </c>
      <c r="G31" s="4" t="s">
        <v>152</v>
      </c>
      <c r="H31" s="129" t="s">
        <v>206</v>
      </c>
      <c r="I31" s="19" t="s">
        <v>207</v>
      </c>
      <c r="J31" s="4"/>
      <c r="K31" s="3"/>
      <c r="L31" s="3"/>
    </row>
    <row r="32" spans="1:13">
      <c r="A32" s="3" t="s">
        <v>205</v>
      </c>
      <c r="B32" s="14">
        <v>101028</v>
      </c>
      <c r="C32" s="15" t="s">
        <v>208</v>
      </c>
      <c r="D32" s="15" t="s">
        <v>208</v>
      </c>
      <c r="E32" s="15" t="s">
        <v>13</v>
      </c>
      <c r="F32" s="15" t="s">
        <v>32</v>
      </c>
      <c r="G32" s="4" t="s">
        <v>152</v>
      </c>
      <c r="H32" s="129" t="s">
        <v>209</v>
      </c>
      <c r="I32" s="19" t="s">
        <v>210</v>
      </c>
      <c r="J32" s="4"/>
      <c r="K32" s="3"/>
      <c r="L32" s="3"/>
    </row>
    <row r="33" spans="1:12">
      <c r="A33" s="3" t="s">
        <v>211</v>
      </c>
      <c r="B33" s="14">
        <v>101029</v>
      </c>
      <c r="C33" s="15" t="s">
        <v>212</v>
      </c>
      <c r="D33" s="15" t="s">
        <v>212</v>
      </c>
      <c r="E33" s="15" t="s">
        <v>13</v>
      </c>
      <c r="F33" s="15" t="s">
        <v>30</v>
      </c>
      <c r="G33" s="4" t="s">
        <v>136</v>
      </c>
      <c r="H33" s="15" t="s">
        <v>212</v>
      </c>
      <c r="I33" s="19"/>
      <c r="J33" s="4"/>
      <c r="K33" s="3"/>
      <c r="L33" s="3"/>
    </row>
    <row r="34" spans="1:12">
      <c r="A34" s="3" t="s">
        <v>102</v>
      </c>
      <c r="B34" s="14">
        <v>101030</v>
      </c>
      <c r="C34" s="3" t="s">
        <v>213</v>
      </c>
      <c r="D34" s="3" t="s">
        <v>214</v>
      </c>
      <c r="E34" s="15" t="s">
        <v>13</v>
      </c>
      <c r="F34" s="15" t="s">
        <v>31</v>
      </c>
      <c r="G34" s="4" t="s">
        <v>136</v>
      </c>
      <c r="H34" s="169" t="s">
        <v>215</v>
      </c>
      <c r="J34" s="4"/>
      <c r="K34" s="3"/>
      <c r="L34" s="3"/>
    </row>
    <row r="35" spans="1:12">
      <c r="A35" s="3" t="s">
        <v>216</v>
      </c>
      <c r="B35" s="3">
        <v>101031</v>
      </c>
      <c r="C35" s="4" t="s">
        <v>216</v>
      </c>
      <c r="D35" s="4" t="s">
        <v>217</v>
      </c>
      <c r="E35" s="4" t="s">
        <v>13</v>
      </c>
      <c r="F35" s="4" t="s">
        <v>31</v>
      </c>
      <c r="G35" s="4" t="s">
        <v>136</v>
      </c>
      <c r="H35" s="4" t="s">
        <v>138</v>
      </c>
      <c r="J35" s="4"/>
      <c r="K35" s="3"/>
      <c r="L35" s="3"/>
    </row>
    <row r="36" spans="1:12">
      <c r="J36" s="4"/>
      <c r="K36" s="3"/>
      <c r="L36" s="3"/>
    </row>
    <row r="37" spans="1:12">
      <c r="J37" s="4"/>
      <c r="K37" s="3"/>
      <c r="L37" s="3"/>
    </row>
    <row r="38" spans="1:12">
      <c r="J38" s="4"/>
      <c r="K38" s="3"/>
      <c r="L38" s="3"/>
    </row>
    <row r="39" spans="1:12">
      <c r="J39" s="4"/>
      <c r="K39" s="3"/>
      <c r="L39" s="3"/>
    </row>
    <row r="40" spans="1:12">
      <c r="J40" s="4"/>
      <c r="K40" s="3"/>
      <c r="L40" s="3"/>
    </row>
    <row r="41" spans="1:12">
      <c r="J41" s="4"/>
      <c r="K41" s="3"/>
      <c r="L41" s="3"/>
    </row>
    <row r="42" spans="1:12">
      <c r="J42" s="4"/>
      <c r="K42" s="3"/>
      <c r="L42" s="3"/>
    </row>
    <row r="43" spans="1:12">
      <c r="J43" s="4"/>
      <c r="K43" s="3"/>
      <c r="L43" s="3"/>
    </row>
    <row r="44" spans="1:12">
      <c r="J44" s="4"/>
      <c r="K44" s="3"/>
      <c r="L44" s="3"/>
    </row>
    <row r="45" spans="1:12">
      <c r="J45" s="4"/>
      <c r="K45" s="3"/>
      <c r="L45" s="3"/>
    </row>
    <row r="46" spans="1:12">
      <c r="J46" s="4"/>
      <c r="K46" s="3"/>
      <c r="L46" s="3"/>
    </row>
    <row r="47" spans="1:12">
      <c r="J47" s="4"/>
      <c r="K47" s="3"/>
      <c r="L47" s="3"/>
    </row>
    <row r="48" spans="1:12">
      <c r="J48" s="4"/>
      <c r="K48" s="3"/>
      <c r="L48" s="3"/>
    </row>
    <row r="49" spans="10:12">
      <c r="J49" s="4"/>
      <c r="K49" s="3"/>
      <c r="L49" s="3"/>
    </row>
    <row r="50" spans="10:12">
      <c r="J50" s="4"/>
      <c r="K50" s="3"/>
      <c r="L50" s="3"/>
    </row>
    <row r="51" spans="10:12">
      <c r="J51" s="4"/>
      <c r="K51" s="3"/>
      <c r="L51" s="3"/>
    </row>
    <row r="52" spans="10:12">
      <c r="J52" s="4"/>
      <c r="K52" s="3"/>
      <c r="L52" s="3"/>
    </row>
    <row r="53" spans="10:12">
      <c r="J53" s="4"/>
      <c r="K53" s="3"/>
      <c r="L53" s="3"/>
    </row>
    <row r="54" spans="10:12">
      <c r="J54" s="4"/>
      <c r="K54" s="3"/>
      <c r="L54" s="3"/>
    </row>
    <row r="55" spans="10:12">
      <c r="J55" s="4"/>
      <c r="K55" s="3"/>
      <c r="L55" s="3"/>
    </row>
    <row r="56" spans="10:12">
      <c r="J56" s="4"/>
      <c r="K56" s="3"/>
      <c r="L56" s="3"/>
    </row>
    <row r="57" spans="10:12">
      <c r="J57" s="4"/>
      <c r="K57" s="3"/>
      <c r="L57" s="3"/>
    </row>
    <row r="58" spans="10:12">
      <c r="J58" s="4"/>
      <c r="K58" s="3"/>
      <c r="L58" s="3"/>
    </row>
    <row r="59" spans="10:12">
      <c r="J59" s="4"/>
      <c r="K59" s="3"/>
      <c r="L59" s="3"/>
    </row>
    <row r="60" spans="10:12">
      <c r="J60" s="4"/>
      <c r="K60" s="3"/>
      <c r="L60" s="3"/>
    </row>
    <row r="61" spans="10:12">
      <c r="J61" s="4"/>
      <c r="K61" s="3"/>
      <c r="L61" s="3"/>
    </row>
    <row r="62" spans="10:12">
      <c r="J62" s="4"/>
      <c r="K62" s="3"/>
      <c r="L62" s="3"/>
    </row>
    <row r="63" spans="10:12">
      <c r="J63" s="4"/>
      <c r="K63" s="3"/>
      <c r="L63" s="3"/>
    </row>
    <row r="64" spans="10:12">
      <c r="J64" s="4"/>
      <c r="K64" s="3"/>
      <c r="L64" s="3"/>
    </row>
    <row r="65" spans="10:12">
      <c r="J65" s="4"/>
      <c r="K65" s="3"/>
      <c r="L65" s="3"/>
    </row>
    <row r="66" spans="10:12">
      <c r="J66" s="4"/>
      <c r="K66" s="3"/>
      <c r="L66" s="3"/>
    </row>
    <row r="67" spans="10:12">
      <c r="J67" s="4"/>
      <c r="K67" s="3"/>
      <c r="L67" s="3"/>
    </row>
    <row r="68" spans="10:12">
      <c r="J68" s="4"/>
      <c r="K68" s="3"/>
      <c r="L68" s="3"/>
    </row>
    <row r="69" spans="10:12">
      <c r="J69" s="4"/>
      <c r="K69" s="3"/>
      <c r="L69" s="3"/>
    </row>
    <row r="70" spans="10:12">
      <c r="J70" s="4"/>
      <c r="K70" s="3"/>
      <c r="L70" s="3"/>
    </row>
    <row r="71" spans="10:12">
      <c r="J71" s="4"/>
      <c r="K71" s="3"/>
      <c r="L71" s="3"/>
    </row>
    <row r="72" spans="10:12">
      <c r="J72" s="4"/>
      <c r="K72" s="3"/>
      <c r="L72" s="3"/>
    </row>
    <row r="73" spans="10:12">
      <c r="J73" s="4"/>
      <c r="K73" s="3"/>
      <c r="L73" s="3"/>
    </row>
    <row r="74" spans="10:12">
      <c r="J74" s="4"/>
      <c r="K74" s="3"/>
      <c r="L74" s="3"/>
    </row>
    <row r="75" spans="10:12">
      <c r="J75" s="4"/>
      <c r="K75" s="3"/>
      <c r="L75" s="3"/>
    </row>
    <row r="76" spans="10:12">
      <c r="J76" s="4"/>
      <c r="K76" s="3"/>
      <c r="L76" s="3"/>
    </row>
    <row r="77" spans="10:12">
      <c r="J77" s="4"/>
      <c r="K77" s="3"/>
      <c r="L77" s="3"/>
    </row>
    <row r="78" spans="10:12">
      <c r="J78" s="4"/>
      <c r="K78" s="3"/>
      <c r="L78" s="3"/>
    </row>
    <row r="79" spans="10:12">
      <c r="J79" s="4"/>
      <c r="K79" s="3"/>
      <c r="L79" s="3"/>
    </row>
    <row r="80" spans="10:12">
      <c r="J80" s="4"/>
      <c r="K80" s="3"/>
      <c r="L80" s="3"/>
    </row>
    <row r="81" spans="10:12">
      <c r="J81" s="4"/>
      <c r="K81" s="3"/>
      <c r="L81" s="3"/>
    </row>
    <row r="82" spans="10:12">
      <c r="J82" s="4"/>
      <c r="K82" s="3"/>
      <c r="L82" s="3"/>
    </row>
    <row r="83" spans="10:12">
      <c r="J83" s="4"/>
      <c r="K83" s="3"/>
      <c r="L83" s="3"/>
    </row>
    <row r="84" spans="10:12">
      <c r="J84" s="4"/>
      <c r="K84" s="3"/>
      <c r="L84" s="3"/>
    </row>
    <row r="85" spans="10:12">
      <c r="J85" s="4"/>
      <c r="K85" s="3"/>
      <c r="L85" s="3"/>
    </row>
    <row r="86" spans="10:12">
      <c r="J86" s="4"/>
      <c r="K86" s="3"/>
      <c r="L86" s="3"/>
    </row>
    <row r="87" spans="10:12">
      <c r="J87" s="4"/>
      <c r="K87" s="3"/>
      <c r="L87" s="3"/>
    </row>
    <row r="88" spans="10:12">
      <c r="J88" s="4"/>
      <c r="K88" s="3"/>
      <c r="L88" s="3"/>
    </row>
    <row r="89" spans="10:12">
      <c r="J89" s="4"/>
      <c r="K89" s="3"/>
      <c r="L89" s="3"/>
    </row>
    <row r="90" spans="10:12">
      <c r="J90" s="4"/>
      <c r="K90" s="3"/>
      <c r="L90" s="3"/>
    </row>
    <row r="91" spans="10:12">
      <c r="J91" s="4"/>
      <c r="K91" s="3"/>
      <c r="L91" s="3"/>
    </row>
    <row r="92" spans="10:12">
      <c r="J92" s="4"/>
      <c r="K92" s="3"/>
      <c r="L92" s="3"/>
    </row>
    <row r="93" spans="10:12">
      <c r="J93" s="4"/>
      <c r="K93" s="3"/>
      <c r="L93" s="3"/>
    </row>
    <row r="94" spans="10:12">
      <c r="J94" s="4"/>
      <c r="K94" s="3"/>
      <c r="L94" s="3"/>
    </row>
    <row r="95" spans="10:12">
      <c r="J95" s="4"/>
      <c r="K95" s="3"/>
      <c r="L95" s="3"/>
    </row>
    <row r="96" spans="10:12">
      <c r="J96" s="4"/>
      <c r="K96" s="3"/>
      <c r="L96" s="3"/>
    </row>
    <row r="97" spans="10:12">
      <c r="J97" s="4"/>
      <c r="K97" s="3"/>
      <c r="L97" s="3"/>
    </row>
    <row r="98" spans="10:12">
      <c r="J98" s="4"/>
      <c r="K98" s="3"/>
      <c r="L98" s="3"/>
    </row>
    <row r="99" spans="10:12">
      <c r="J99" s="4"/>
      <c r="K99" s="3"/>
      <c r="L99" s="3"/>
    </row>
    <row r="100" spans="10:12">
      <c r="J100" s="4"/>
      <c r="K100" s="3"/>
      <c r="L100" s="3"/>
    </row>
    <row r="101" spans="10:12">
      <c r="J101" s="4"/>
      <c r="K101" s="3"/>
      <c r="L101" s="3"/>
    </row>
    <row r="102" spans="10:12">
      <c r="J102" s="4"/>
      <c r="K102" s="3"/>
      <c r="L102" s="3"/>
    </row>
    <row r="103" spans="10:12">
      <c r="J103" s="4"/>
      <c r="K103" s="3"/>
      <c r="L103" s="3"/>
    </row>
    <row r="104" spans="10:12">
      <c r="J104" s="4"/>
      <c r="K104" s="3"/>
      <c r="L104" s="3"/>
    </row>
    <row r="105" spans="10:12">
      <c r="J105" s="4"/>
      <c r="K105" s="3"/>
      <c r="L105" s="3"/>
    </row>
    <row r="106" spans="10:12">
      <c r="J106" s="4"/>
      <c r="K106" s="3"/>
      <c r="L106" s="3"/>
    </row>
    <row r="107" spans="10:12">
      <c r="J107" s="4"/>
      <c r="K107" s="3"/>
      <c r="L107" s="3"/>
    </row>
    <row r="108" spans="10:12">
      <c r="J108" s="4"/>
      <c r="K108" s="3"/>
      <c r="L108" s="3"/>
    </row>
    <row r="109" spans="10:12">
      <c r="J109" s="4"/>
      <c r="K109" s="3"/>
      <c r="L109" s="3"/>
    </row>
    <row r="110" spans="10:12">
      <c r="J110" s="4"/>
      <c r="K110" s="3"/>
      <c r="L110" s="3"/>
    </row>
    <row r="111" spans="10:12">
      <c r="J111" s="4"/>
      <c r="K111" s="3"/>
      <c r="L111" s="3"/>
    </row>
    <row r="112" spans="10:12">
      <c r="J112" s="4"/>
      <c r="K112" s="3"/>
      <c r="L112" s="3"/>
    </row>
    <row r="113" spans="10:12">
      <c r="J113" s="4"/>
      <c r="K113" s="3"/>
      <c r="L113" s="3"/>
    </row>
    <row r="114" spans="10:12">
      <c r="J114" s="4"/>
      <c r="K114" s="3"/>
      <c r="L114" s="3"/>
    </row>
    <row r="115" spans="10:12">
      <c r="J115" s="4"/>
      <c r="K115" s="3"/>
      <c r="L115" s="3"/>
    </row>
    <row r="116" spans="10:12">
      <c r="J116" s="4"/>
      <c r="K116" s="3"/>
      <c r="L116" s="3"/>
    </row>
    <row r="117" spans="10:12">
      <c r="J117" s="4"/>
      <c r="K117" s="3"/>
      <c r="L117" s="3"/>
    </row>
    <row r="118" spans="10:12">
      <c r="J118" s="4"/>
      <c r="K118" s="3"/>
      <c r="L118" s="3"/>
    </row>
    <row r="119" spans="10:12">
      <c r="J119" s="4"/>
      <c r="K119" s="3"/>
      <c r="L119" s="3"/>
    </row>
    <row r="120" spans="10:12">
      <c r="J120" s="4"/>
      <c r="K120" s="3"/>
      <c r="L120" s="3"/>
    </row>
    <row r="121" spans="10:12">
      <c r="J121" s="4"/>
      <c r="K121" s="3"/>
      <c r="L121" s="3"/>
    </row>
    <row r="122" spans="10:12">
      <c r="J122" s="4"/>
      <c r="K122" s="3"/>
      <c r="L122" s="3"/>
    </row>
    <row r="123" spans="10:12">
      <c r="J123" s="4"/>
      <c r="K123" s="3"/>
      <c r="L123" s="3"/>
    </row>
    <row r="124" spans="10:12">
      <c r="J124" s="4"/>
      <c r="K124" s="3"/>
      <c r="L124" s="3"/>
    </row>
    <row r="125" spans="10:12">
      <c r="J125" s="4"/>
      <c r="K125" s="3"/>
      <c r="L125" s="3"/>
    </row>
    <row r="126" spans="10:12">
      <c r="J126" s="4"/>
      <c r="K126" s="3"/>
      <c r="L126" s="3"/>
    </row>
    <row r="127" spans="10:12">
      <c r="J127" s="4"/>
      <c r="K127" s="3"/>
      <c r="L127" s="3"/>
    </row>
    <row r="128" spans="10:12">
      <c r="J128" s="4"/>
      <c r="K128" s="3"/>
      <c r="L128" s="3"/>
    </row>
    <row r="129" spans="10:12">
      <c r="J129" s="4"/>
      <c r="K129" s="3"/>
      <c r="L129" s="3"/>
    </row>
    <row r="130" spans="10:12">
      <c r="J130" s="4"/>
      <c r="K130" s="3"/>
      <c r="L130" s="3"/>
    </row>
    <row r="131" spans="10:12">
      <c r="J131" s="4"/>
      <c r="K131" s="3"/>
      <c r="L131" s="3"/>
    </row>
    <row r="132" spans="10:12">
      <c r="J132" s="4"/>
      <c r="K132" s="3"/>
      <c r="L132" s="3"/>
    </row>
    <row r="133" spans="10:12">
      <c r="J133" s="4"/>
      <c r="K133" s="3"/>
      <c r="L133" s="3"/>
    </row>
    <row r="134" spans="10:12">
      <c r="J134" s="4"/>
      <c r="K134" s="3"/>
      <c r="L134" s="3"/>
    </row>
    <row r="135" spans="10:12">
      <c r="J135" s="4"/>
      <c r="K135" s="3"/>
      <c r="L135" s="3"/>
    </row>
    <row r="136" spans="10:12">
      <c r="J136" s="4"/>
      <c r="K136" s="3"/>
      <c r="L136" s="3"/>
    </row>
    <row r="137" spans="10:12">
      <c r="J137" s="4"/>
      <c r="K137" s="3"/>
      <c r="L137" s="3"/>
    </row>
    <row r="138" spans="10:12">
      <c r="J138" s="4"/>
      <c r="K138" s="3"/>
      <c r="L138" s="3"/>
    </row>
    <row r="139" spans="10:12">
      <c r="J139" s="4"/>
      <c r="K139" s="3"/>
      <c r="L139" s="3"/>
    </row>
    <row r="140" spans="10:12">
      <c r="J140" s="4"/>
      <c r="K140" s="3"/>
      <c r="L140" s="3"/>
    </row>
    <row r="141" spans="10:12">
      <c r="J141" s="4"/>
      <c r="K141" s="3"/>
      <c r="L141" s="3"/>
    </row>
    <row r="142" spans="10:12">
      <c r="J142" s="4"/>
      <c r="K142" s="3"/>
      <c r="L142" s="3"/>
    </row>
    <row r="143" spans="10:12">
      <c r="J143" s="4"/>
      <c r="K143" s="3"/>
      <c r="L143" s="3"/>
    </row>
    <row r="144" spans="10:12">
      <c r="J144" s="4"/>
      <c r="K144" s="3"/>
      <c r="L144" s="3"/>
    </row>
    <row r="145" spans="10:12">
      <c r="J145" s="4"/>
      <c r="K145" s="3"/>
      <c r="L145" s="3"/>
    </row>
    <row r="146" spans="10:12">
      <c r="J146" s="4"/>
      <c r="K146" s="3"/>
      <c r="L146" s="3"/>
    </row>
    <row r="147" spans="10:12">
      <c r="J147" s="4"/>
      <c r="K147" s="3"/>
      <c r="L147" s="3"/>
    </row>
    <row r="148" spans="10:12">
      <c r="J148" s="4"/>
      <c r="K148" s="3"/>
      <c r="L148" s="3"/>
    </row>
    <row r="149" spans="10:12">
      <c r="J149" s="4"/>
      <c r="K149" s="3"/>
      <c r="L149" s="3"/>
    </row>
    <row r="150" spans="10:12">
      <c r="J150" s="4"/>
      <c r="K150" s="3"/>
      <c r="L150" s="3"/>
    </row>
    <row r="151" spans="10:12">
      <c r="J151" s="4"/>
      <c r="K151" s="3"/>
      <c r="L151" s="3"/>
    </row>
    <row r="152" spans="10:12">
      <c r="J152" s="4"/>
      <c r="K152" s="3"/>
      <c r="L152" s="3"/>
    </row>
    <row r="153" spans="10:12">
      <c r="J153" s="4"/>
      <c r="K153" s="3"/>
      <c r="L153" s="3"/>
    </row>
    <row r="154" spans="10:12">
      <c r="J154" s="4"/>
      <c r="K154" s="3"/>
      <c r="L154" s="3"/>
    </row>
    <row r="155" spans="10:12">
      <c r="J155" s="4"/>
      <c r="K155" s="3"/>
      <c r="L155" s="3"/>
    </row>
    <row r="156" spans="10:12">
      <c r="J156" s="4"/>
      <c r="K156" s="3"/>
      <c r="L156" s="3"/>
    </row>
    <row r="157" spans="10:12">
      <c r="J157" s="4"/>
      <c r="K157" s="3"/>
      <c r="L157" s="3"/>
    </row>
    <row r="158" spans="10:12">
      <c r="J158" s="4"/>
      <c r="K158" s="3"/>
      <c r="L158" s="3"/>
    </row>
    <row r="159" spans="10:12">
      <c r="J159" s="4"/>
      <c r="K159" s="3"/>
      <c r="L159" s="3"/>
    </row>
    <row r="160" spans="10:12">
      <c r="J160" s="4"/>
      <c r="K160" s="3"/>
      <c r="L160" s="3"/>
    </row>
    <row r="161" spans="10:12">
      <c r="J161" s="4"/>
      <c r="K161" s="3"/>
      <c r="L161" s="3"/>
    </row>
    <row r="162" spans="10:12">
      <c r="J162" s="4"/>
      <c r="K162" s="3"/>
      <c r="L162" s="3"/>
    </row>
    <row r="163" spans="10:12">
      <c r="J163" s="4"/>
      <c r="K163" s="3"/>
      <c r="L163" s="3"/>
    </row>
    <row r="164" spans="10:12">
      <c r="J164" s="4"/>
      <c r="K164" s="3"/>
      <c r="L164" s="3"/>
    </row>
    <row r="165" spans="10:12">
      <c r="J165" s="4"/>
      <c r="K165" s="3"/>
      <c r="L165" s="3"/>
    </row>
    <row r="166" spans="10:12">
      <c r="J166" s="4"/>
      <c r="K166" s="3"/>
      <c r="L166" s="3"/>
    </row>
    <row r="167" spans="10:12">
      <c r="J167" s="4"/>
      <c r="K167" s="3"/>
      <c r="L167" s="3"/>
    </row>
    <row r="168" spans="10:12">
      <c r="J168" s="4"/>
      <c r="K168" s="3"/>
      <c r="L168" s="3"/>
    </row>
    <row r="169" spans="10:12">
      <c r="J169" s="4"/>
      <c r="K169" s="3"/>
      <c r="L169" s="3"/>
    </row>
    <row r="170" spans="10:12">
      <c r="J170" s="4"/>
      <c r="K170" s="3"/>
      <c r="L170" s="3"/>
    </row>
    <row r="171" spans="10:12">
      <c r="J171" s="4"/>
      <c r="K171" s="3"/>
      <c r="L171" s="3"/>
    </row>
    <row r="172" spans="10:12">
      <c r="J172" s="4"/>
      <c r="K172" s="3"/>
      <c r="L172" s="3"/>
    </row>
    <row r="173" spans="10:12">
      <c r="J173" s="4"/>
      <c r="K173" s="3"/>
      <c r="L173" s="3"/>
    </row>
    <row r="174" spans="10:12">
      <c r="J174" s="4"/>
      <c r="K174" s="3"/>
      <c r="L174" s="3"/>
    </row>
    <row r="175" spans="10:12">
      <c r="J175" s="4"/>
      <c r="K175" s="3"/>
      <c r="L175" s="3"/>
    </row>
    <row r="176" spans="10:12">
      <c r="J176" s="4"/>
      <c r="K176" s="3"/>
      <c r="L176" s="3"/>
    </row>
    <row r="177" spans="10:12">
      <c r="J177" s="4"/>
      <c r="K177" s="3"/>
      <c r="L177" s="3"/>
    </row>
    <row r="178" spans="10:12">
      <c r="J178" s="4"/>
      <c r="K178" s="3"/>
      <c r="L178" s="3"/>
    </row>
    <row r="179" spans="10:12">
      <c r="J179" s="4"/>
      <c r="K179" s="3"/>
      <c r="L179" s="3"/>
    </row>
    <row r="180" spans="10:12">
      <c r="J180" s="4"/>
      <c r="K180" s="3"/>
      <c r="L180" s="3"/>
    </row>
    <row r="181" spans="10:12">
      <c r="J181" s="4"/>
      <c r="K181" s="3"/>
      <c r="L181" s="3"/>
    </row>
    <row r="182" spans="10:12">
      <c r="J182" s="4"/>
      <c r="K182" s="3"/>
      <c r="L182" s="3"/>
    </row>
    <row r="183" spans="10:12">
      <c r="J183" s="4"/>
      <c r="K183" s="3"/>
      <c r="L183" s="3"/>
    </row>
    <row r="184" spans="10:12">
      <c r="J184" s="4"/>
      <c r="K184" s="3"/>
      <c r="L184" s="3"/>
    </row>
    <row r="185" spans="10:12">
      <c r="J185" s="4"/>
      <c r="K185" s="3"/>
      <c r="L185" s="3"/>
    </row>
    <row r="186" spans="10:12">
      <c r="J186" s="4"/>
      <c r="K186" s="3"/>
      <c r="L186" s="3"/>
    </row>
    <row r="187" spans="10:12">
      <c r="J187" s="4"/>
      <c r="K187" s="3"/>
      <c r="L187" s="3"/>
    </row>
    <row r="188" spans="10:12">
      <c r="J188" s="4"/>
      <c r="K188" s="3"/>
      <c r="L188" s="3"/>
    </row>
    <row r="189" spans="10:12">
      <c r="J189" s="4"/>
      <c r="K189" s="3"/>
      <c r="L189" s="3"/>
    </row>
    <row r="190" spans="10:12">
      <c r="J190" s="4"/>
      <c r="K190" s="3"/>
      <c r="L190" s="3"/>
    </row>
    <row r="191" spans="10:12">
      <c r="J191" s="4"/>
      <c r="K191" s="3"/>
      <c r="L191" s="3"/>
    </row>
    <row r="192" spans="10:12">
      <c r="J192" s="4"/>
      <c r="K192" s="3"/>
      <c r="L192" s="3"/>
    </row>
    <row r="193" spans="10:12">
      <c r="J193" s="4"/>
      <c r="K193" s="3"/>
      <c r="L193" s="3"/>
    </row>
    <row r="194" spans="10:12">
      <c r="J194" s="4"/>
      <c r="K194" s="3"/>
      <c r="L194" s="3"/>
    </row>
    <row r="195" spans="10:12">
      <c r="J195" s="4"/>
      <c r="K195" s="3"/>
      <c r="L195" s="3"/>
    </row>
    <row r="196" spans="10:12">
      <c r="J196" s="4"/>
      <c r="K196" s="3"/>
      <c r="L196" s="3"/>
    </row>
    <row r="197" spans="10:12">
      <c r="J197" s="4"/>
      <c r="K197" s="3"/>
      <c r="L197" s="3"/>
    </row>
    <row r="198" spans="10:12">
      <c r="J198" s="4"/>
      <c r="K198" s="3"/>
      <c r="L198" s="3"/>
    </row>
    <row r="199" spans="10:12">
      <c r="J199" s="4"/>
      <c r="K199" s="3"/>
      <c r="L199" s="3"/>
    </row>
    <row r="200" spans="10:12">
      <c r="J200" s="4"/>
      <c r="K200" s="3"/>
      <c r="L200" s="3"/>
    </row>
    <row r="201" spans="10:12">
      <c r="J201" s="4"/>
      <c r="K201" s="3"/>
      <c r="L201" s="3"/>
    </row>
    <row r="202" spans="10:12">
      <c r="J202" s="4"/>
      <c r="K202" s="3"/>
      <c r="L202" s="3"/>
    </row>
    <row r="203" spans="10:12">
      <c r="J203" s="4"/>
      <c r="K203" s="3"/>
      <c r="L203" s="3"/>
    </row>
    <row r="204" spans="10:12">
      <c r="J204" s="4"/>
      <c r="K204" s="3"/>
      <c r="L204" s="3"/>
    </row>
    <row r="205" spans="10:12">
      <c r="J205" s="4"/>
      <c r="K205" s="3"/>
      <c r="L205" s="3"/>
    </row>
    <row r="206" spans="10:12">
      <c r="J206" s="4"/>
      <c r="K206" s="3"/>
      <c r="L206" s="3"/>
    </row>
    <row r="207" spans="10:12">
      <c r="J207" s="4"/>
      <c r="K207" s="3"/>
      <c r="L207" s="3"/>
    </row>
    <row r="208" spans="10:12">
      <c r="J208" s="4"/>
      <c r="K208" s="3"/>
      <c r="L208" s="3"/>
    </row>
    <row r="209" spans="10:12">
      <c r="J209" s="4"/>
      <c r="K209" s="3"/>
      <c r="L209" s="3"/>
    </row>
    <row r="210" spans="10:12">
      <c r="J210" s="4"/>
      <c r="K210" s="3"/>
      <c r="L210" s="3"/>
    </row>
    <row r="211" spans="10:12">
      <c r="J211" s="4"/>
      <c r="K211" s="3"/>
      <c r="L211" s="3"/>
    </row>
    <row r="212" spans="10:12">
      <c r="J212" s="4"/>
      <c r="K212" s="3"/>
      <c r="L212" s="3"/>
    </row>
    <row r="213" spans="10:12">
      <c r="J213" s="4"/>
      <c r="K213" s="3"/>
      <c r="L213" s="3"/>
    </row>
    <row r="214" spans="10:12">
      <c r="J214" s="4"/>
      <c r="K214" s="3"/>
      <c r="L214" s="3"/>
    </row>
    <row r="215" spans="10:12">
      <c r="J215" s="4"/>
      <c r="K215" s="3"/>
      <c r="L215" s="3"/>
    </row>
    <row r="216" spans="10:12">
      <c r="J216" s="4"/>
      <c r="K216" s="3"/>
      <c r="L216" s="3"/>
    </row>
    <row r="217" spans="10:12">
      <c r="J217" s="4"/>
      <c r="K217" s="3"/>
      <c r="L217" s="3"/>
    </row>
    <row r="218" spans="10:12">
      <c r="J218" s="4"/>
      <c r="K218" s="3"/>
      <c r="L218" s="3"/>
    </row>
    <row r="219" spans="10:12">
      <c r="J219" s="4"/>
      <c r="K219" s="3"/>
      <c r="L219" s="3"/>
    </row>
    <row r="220" spans="10:12">
      <c r="J220" s="4"/>
      <c r="K220" s="3"/>
      <c r="L220" s="3"/>
    </row>
    <row r="221" spans="10:12">
      <c r="J221" s="4"/>
      <c r="K221" s="3"/>
      <c r="L221" s="3"/>
    </row>
    <row r="222" spans="10:12">
      <c r="J222" s="4"/>
      <c r="K222" s="3"/>
      <c r="L222" s="3"/>
    </row>
    <row r="223" spans="10:12">
      <c r="J223" s="4"/>
      <c r="K223" s="3"/>
      <c r="L223" s="3"/>
    </row>
    <row r="224" spans="10:12">
      <c r="J224" s="4"/>
      <c r="K224" s="3"/>
      <c r="L224" s="3"/>
    </row>
    <row r="225" spans="10:12">
      <c r="J225" s="4"/>
      <c r="K225" s="3"/>
      <c r="L225" s="3"/>
    </row>
    <row r="226" spans="10:12">
      <c r="J226" s="4"/>
      <c r="K226" s="3"/>
      <c r="L226" s="3"/>
    </row>
    <row r="227" spans="10:12">
      <c r="J227" s="4"/>
      <c r="K227" s="3"/>
      <c r="L227" s="3"/>
    </row>
    <row r="228" spans="10:12">
      <c r="J228" s="4"/>
      <c r="K228" s="3"/>
      <c r="L228" s="3"/>
    </row>
    <row r="229" spans="10:12">
      <c r="J229" s="4"/>
      <c r="K229" s="3"/>
      <c r="L229" s="3"/>
    </row>
    <row r="230" spans="10:12">
      <c r="J230" s="4"/>
      <c r="K230" s="3"/>
      <c r="L230" s="3"/>
    </row>
    <row r="231" spans="10:12">
      <c r="J231" s="4"/>
      <c r="K231" s="3"/>
      <c r="L231" s="3"/>
    </row>
    <row r="232" spans="10:12">
      <c r="J232" s="4"/>
      <c r="K232" s="3"/>
      <c r="L232" s="3"/>
    </row>
    <row r="233" spans="10:12">
      <c r="J233" s="4"/>
      <c r="K233" s="3"/>
      <c r="L233" s="3"/>
    </row>
    <row r="234" spans="10:12">
      <c r="J234" s="4"/>
      <c r="K234" s="3"/>
      <c r="L234" s="3"/>
    </row>
    <row r="235" spans="10:12">
      <c r="J235" s="4"/>
      <c r="K235" s="3"/>
      <c r="L235" s="3"/>
    </row>
    <row r="236" spans="10:12">
      <c r="J236" s="4"/>
      <c r="K236" s="3"/>
      <c r="L236" s="3"/>
    </row>
    <row r="237" spans="10:12">
      <c r="J237" s="4"/>
      <c r="K237" s="3"/>
      <c r="L237" s="3"/>
    </row>
    <row r="238" spans="10:12">
      <c r="J238" s="4"/>
      <c r="K238" s="3"/>
      <c r="L238" s="3"/>
    </row>
    <row r="239" spans="10:12">
      <c r="J239" s="4"/>
      <c r="K239" s="3"/>
      <c r="L239" s="3"/>
    </row>
    <row r="240" spans="10:12">
      <c r="J240" s="4"/>
      <c r="K240" s="3"/>
      <c r="L240" s="3"/>
    </row>
    <row r="241" spans="10:12">
      <c r="J241" s="4"/>
      <c r="K241" s="3"/>
      <c r="L241" s="3"/>
    </row>
    <row r="242" spans="10:12">
      <c r="J242" s="4"/>
      <c r="K242" s="3"/>
      <c r="L242" s="3"/>
    </row>
    <row r="243" spans="10:12">
      <c r="J243" s="4"/>
      <c r="K243" s="3"/>
      <c r="L243" s="3"/>
    </row>
    <row r="244" spans="10:12">
      <c r="J244" s="4"/>
      <c r="K244" s="3"/>
      <c r="L244" s="3"/>
    </row>
    <row r="245" spans="10:12">
      <c r="J245" s="4"/>
      <c r="K245" s="3"/>
      <c r="L245" s="3"/>
    </row>
    <row r="246" spans="10:12">
      <c r="J246" s="4"/>
      <c r="K246" s="3"/>
      <c r="L246" s="3"/>
    </row>
    <row r="247" spans="10:12">
      <c r="J247" s="4"/>
      <c r="K247" s="3"/>
      <c r="L247" s="3"/>
    </row>
    <row r="248" spans="10:12">
      <c r="J248" s="4"/>
      <c r="K248" s="3"/>
      <c r="L248" s="3"/>
    </row>
    <row r="249" spans="10:12">
      <c r="J249" s="4"/>
      <c r="K249" s="3"/>
      <c r="L249" s="3"/>
    </row>
    <row r="250" spans="10:12">
      <c r="J250" s="4"/>
      <c r="K250" s="3"/>
      <c r="L250" s="3"/>
    </row>
    <row r="251" spans="10:12">
      <c r="J251" s="4"/>
      <c r="K251" s="3"/>
      <c r="L251" s="3"/>
    </row>
    <row r="252" spans="10:12">
      <c r="J252" s="4"/>
      <c r="K252" s="3"/>
      <c r="L252" s="3"/>
    </row>
    <row r="253" spans="10:12">
      <c r="J253" s="4"/>
      <c r="K253" s="3"/>
      <c r="L253" s="3"/>
    </row>
    <row r="254" spans="10:12">
      <c r="J254" s="4"/>
      <c r="K254" s="3"/>
      <c r="L254" s="3"/>
    </row>
    <row r="255" spans="10:12">
      <c r="J255" s="4"/>
      <c r="K255" s="3"/>
      <c r="L255" s="3"/>
    </row>
    <row r="256" spans="10:12">
      <c r="J256" s="4"/>
      <c r="K256" s="3"/>
      <c r="L256" s="3"/>
    </row>
    <row r="257" spans="10:12">
      <c r="J257" s="4"/>
      <c r="K257" s="3"/>
      <c r="L257" s="3"/>
    </row>
    <row r="258" spans="10:12">
      <c r="J258" s="4"/>
      <c r="K258" s="3"/>
      <c r="L258" s="3"/>
    </row>
    <row r="259" spans="10:12">
      <c r="J259" s="4"/>
      <c r="K259" s="3"/>
      <c r="L259" s="3"/>
    </row>
    <row r="260" spans="10:12">
      <c r="J260" s="4"/>
      <c r="K260" s="3"/>
      <c r="L260" s="3"/>
    </row>
    <row r="261" spans="10:12">
      <c r="J261" s="4"/>
      <c r="K261" s="3"/>
      <c r="L261" s="3"/>
    </row>
    <row r="262" spans="10:12">
      <c r="J262" s="4"/>
      <c r="K262" s="3"/>
      <c r="L262" s="3"/>
    </row>
    <row r="263" spans="10:12">
      <c r="J263" s="4"/>
      <c r="K263" s="3"/>
      <c r="L263" s="3"/>
    </row>
    <row r="264" spans="10:12">
      <c r="J264" s="4"/>
      <c r="K264" s="3"/>
      <c r="L264" s="3"/>
    </row>
    <row r="265" spans="10:12">
      <c r="J265" s="4"/>
      <c r="K265" s="3"/>
      <c r="L265" s="3"/>
    </row>
    <row r="266" spans="10:12">
      <c r="J266" s="4"/>
      <c r="K266" s="3"/>
      <c r="L266" s="3"/>
    </row>
    <row r="267" spans="10:12">
      <c r="J267" s="4"/>
      <c r="K267" s="3"/>
      <c r="L267" s="3"/>
    </row>
    <row r="268" spans="10:12">
      <c r="J268" s="4"/>
      <c r="K268" s="3"/>
      <c r="L268" s="3"/>
    </row>
    <row r="269" spans="10:12">
      <c r="J269" s="4"/>
      <c r="K269" s="3"/>
      <c r="L269" s="3"/>
    </row>
    <row r="270" spans="10:12">
      <c r="J270" s="4"/>
      <c r="K270" s="3"/>
      <c r="L270" s="3"/>
    </row>
    <row r="271" spans="10:12">
      <c r="J271" s="4"/>
      <c r="K271" s="3"/>
      <c r="L271" s="3"/>
    </row>
    <row r="272" spans="10:12">
      <c r="J272" s="4"/>
      <c r="K272" s="3"/>
      <c r="L272" s="3"/>
    </row>
    <row r="273" spans="10:12">
      <c r="J273" s="4"/>
      <c r="K273" s="3"/>
      <c r="L273" s="3"/>
    </row>
    <row r="274" spans="10:12">
      <c r="J274" s="4"/>
      <c r="K274" s="3"/>
      <c r="L274" s="3"/>
    </row>
    <row r="275" spans="10:12">
      <c r="J275" s="4"/>
      <c r="K275" s="3"/>
      <c r="L275" s="3"/>
    </row>
    <row r="276" spans="10:12">
      <c r="J276" s="4"/>
      <c r="K276" s="3"/>
      <c r="L276" s="3"/>
    </row>
    <row r="277" spans="10:12">
      <c r="J277" s="4"/>
      <c r="K277" s="3"/>
      <c r="L277" s="3"/>
    </row>
    <row r="278" spans="10:12">
      <c r="J278" s="4"/>
      <c r="K278" s="3"/>
      <c r="L278" s="3"/>
    </row>
    <row r="279" spans="10:12">
      <c r="J279" s="4"/>
      <c r="K279" s="3"/>
      <c r="L279" s="3"/>
    </row>
    <row r="280" spans="10:12">
      <c r="J280" s="4"/>
      <c r="K280" s="3"/>
      <c r="L280" s="3"/>
    </row>
    <row r="281" spans="10:12">
      <c r="J281" s="4"/>
      <c r="K281" s="3"/>
      <c r="L281" s="3"/>
    </row>
    <row r="282" spans="10:12">
      <c r="J282" s="4"/>
      <c r="K282" s="3"/>
      <c r="L282" s="3"/>
    </row>
    <row r="283" spans="10:12">
      <c r="J283" s="4"/>
      <c r="K283" s="3"/>
      <c r="L283" s="3"/>
    </row>
    <row r="284" spans="10:12">
      <c r="J284" s="4"/>
      <c r="K284" s="3"/>
      <c r="L284" s="3"/>
    </row>
    <row r="285" spans="10:12">
      <c r="J285" s="4"/>
      <c r="K285" s="3"/>
      <c r="L285" s="3"/>
    </row>
    <row r="286" spans="10:12">
      <c r="J286" s="4"/>
      <c r="K286" s="3"/>
      <c r="L286" s="3"/>
    </row>
    <row r="287" spans="10:12">
      <c r="J287" s="4"/>
      <c r="K287" s="3"/>
      <c r="L287" s="3"/>
    </row>
    <row r="288" spans="10:12">
      <c r="J288" s="4"/>
      <c r="K288" s="3"/>
      <c r="L288" s="3"/>
    </row>
    <row r="289" spans="10:12">
      <c r="J289" s="4"/>
      <c r="K289" s="3"/>
      <c r="L289" s="3"/>
    </row>
    <row r="290" spans="10:12">
      <c r="J290" s="4"/>
      <c r="K290" s="3"/>
      <c r="L290" s="3"/>
    </row>
    <row r="291" spans="10:12">
      <c r="J291" s="4"/>
      <c r="K291" s="3"/>
      <c r="L291" s="3"/>
    </row>
    <row r="292" spans="10:12">
      <c r="J292" s="4"/>
      <c r="K292" s="3"/>
      <c r="L292" s="3"/>
    </row>
    <row r="293" spans="10:12">
      <c r="J293" s="4"/>
      <c r="K293" s="3"/>
      <c r="L293" s="3"/>
    </row>
    <row r="294" spans="10:12">
      <c r="J294" s="4"/>
      <c r="K294" s="3"/>
      <c r="L294" s="3"/>
    </row>
    <row r="295" spans="10:12">
      <c r="J295" s="4"/>
      <c r="K295" s="3"/>
      <c r="L295" s="3"/>
    </row>
    <row r="296" spans="10:12">
      <c r="J296" s="4"/>
      <c r="K296" s="3"/>
      <c r="L296" s="3"/>
    </row>
    <row r="297" spans="10:12">
      <c r="J297" s="4"/>
      <c r="K297" s="3"/>
      <c r="L297" s="3"/>
    </row>
    <row r="298" spans="10:12">
      <c r="J298" s="4"/>
      <c r="K298" s="3"/>
      <c r="L298" s="3"/>
    </row>
    <row r="299" spans="10:12">
      <c r="J299" s="4"/>
      <c r="K299" s="3"/>
      <c r="L299" s="3"/>
    </row>
    <row r="300" spans="10:12">
      <c r="J300" s="4"/>
      <c r="K300" s="3"/>
      <c r="L300" s="3"/>
    </row>
    <row r="301" spans="10:12">
      <c r="J301" s="4"/>
      <c r="K301" s="3"/>
      <c r="L301" s="3"/>
    </row>
    <row r="302" spans="10:12">
      <c r="J302" s="4"/>
      <c r="K302" s="3"/>
      <c r="L302" s="3"/>
    </row>
    <row r="303" spans="10:12">
      <c r="J303" s="4"/>
      <c r="K303" s="3"/>
      <c r="L303" s="3"/>
    </row>
    <row r="304" spans="10:12">
      <c r="J304" s="4"/>
      <c r="K304" s="3"/>
      <c r="L304" s="3"/>
    </row>
    <row r="305" spans="10:12">
      <c r="J305" s="4"/>
      <c r="K305" s="3"/>
      <c r="L305" s="3"/>
    </row>
    <row r="306" spans="10:12">
      <c r="J306" s="4"/>
      <c r="K306" s="3"/>
      <c r="L306" s="3"/>
    </row>
    <row r="307" spans="10:12">
      <c r="J307" s="4"/>
      <c r="K307" s="3"/>
      <c r="L307" s="3"/>
    </row>
    <row r="308" spans="10:12">
      <c r="J308" s="4"/>
      <c r="K308" s="3"/>
      <c r="L308" s="3"/>
    </row>
    <row r="309" spans="10:12">
      <c r="J309" s="4"/>
      <c r="K309" s="3"/>
      <c r="L309" s="3"/>
    </row>
    <row r="310" spans="10:12">
      <c r="J310" s="4"/>
      <c r="K310" s="3"/>
      <c r="L310" s="3"/>
    </row>
    <row r="311" spans="10:12">
      <c r="J311" s="4"/>
      <c r="K311" s="3"/>
      <c r="L311" s="3"/>
    </row>
    <row r="312" spans="10:12">
      <c r="J312" s="4"/>
      <c r="K312" s="3"/>
      <c r="L312" s="3"/>
    </row>
    <row r="313" spans="10:12">
      <c r="J313" s="4"/>
      <c r="K313" s="3"/>
      <c r="L313" s="3"/>
    </row>
    <row r="314" spans="10:12">
      <c r="J314" s="4"/>
      <c r="K314" s="3"/>
      <c r="L314" s="3"/>
    </row>
    <row r="315" spans="10:12">
      <c r="J315" s="4"/>
      <c r="K315" s="3"/>
      <c r="L315" s="3"/>
    </row>
    <row r="316" spans="10:12">
      <c r="J316" s="4"/>
      <c r="K316" s="3"/>
      <c r="L316" s="3"/>
    </row>
    <row r="317" spans="10:12">
      <c r="J317" s="4"/>
      <c r="K317" s="3"/>
      <c r="L317" s="3"/>
    </row>
    <row r="318" spans="10:12">
      <c r="J318" s="4"/>
      <c r="K318" s="3"/>
      <c r="L318" s="3"/>
    </row>
    <row r="319" spans="10:12">
      <c r="J319" s="4"/>
      <c r="K319" s="3"/>
      <c r="L319" s="3"/>
    </row>
    <row r="320" spans="10:12">
      <c r="J320" s="4"/>
      <c r="K320" s="3"/>
      <c r="L320" s="3"/>
    </row>
    <row r="321" spans="10:12">
      <c r="J321" s="4"/>
      <c r="K321" s="3"/>
      <c r="L321" s="3"/>
    </row>
    <row r="322" spans="10:12">
      <c r="J322" s="4"/>
      <c r="K322" s="3"/>
      <c r="L322" s="3"/>
    </row>
    <row r="323" spans="10:12">
      <c r="J323" s="4"/>
      <c r="K323" s="3"/>
      <c r="L323" s="3"/>
    </row>
    <row r="324" spans="10:12">
      <c r="J324" s="4"/>
      <c r="K324" s="3"/>
      <c r="L324" s="3"/>
    </row>
    <row r="325" spans="10:12">
      <c r="J325" s="4"/>
      <c r="K325" s="3"/>
      <c r="L325" s="3"/>
    </row>
    <row r="326" spans="10:12">
      <c r="J326" s="4"/>
      <c r="K326" s="3"/>
      <c r="L326" s="3"/>
    </row>
    <row r="327" spans="10:12">
      <c r="J327" s="4"/>
      <c r="K327" s="3"/>
      <c r="L327" s="3"/>
    </row>
    <row r="328" spans="10:12">
      <c r="J328" s="4"/>
      <c r="K328" s="3"/>
      <c r="L328" s="3"/>
    </row>
    <row r="329" spans="10:12">
      <c r="J329" s="4"/>
      <c r="K329" s="3"/>
      <c r="L329" s="3"/>
    </row>
    <row r="330" spans="10:12">
      <c r="J330" s="4"/>
      <c r="K330" s="3"/>
      <c r="L330" s="3"/>
    </row>
    <row r="331" spans="10:12">
      <c r="J331" s="4"/>
      <c r="K331" s="3"/>
      <c r="L331" s="3"/>
    </row>
    <row r="332" spans="10:12">
      <c r="J332" s="4"/>
      <c r="K332" s="3"/>
      <c r="L332" s="3"/>
    </row>
    <row r="333" spans="10:12">
      <c r="J333" s="4"/>
      <c r="K333" s="3"/>
      <c r="L333" s="3"/>
    </row>
    <row r="334" spans="10:12">
      <c r="J334" s="4"/>
      <c r="K334" s="3"/>
      <c r="L334" s="3"/>
    </row>
    <row r="335" spans="10:12">
      <c r="J335" s="4"/>
      <c r="K335" s="3"/>
      <c r="L335" s="3"/>
    </row>
    <row r="336" spans="10:12">
      <c r="J336" s="4"/>
      <c r="K336" s="3"/>
      <c r="L336" s="3"/>
    </row>
    <row r="337" spans="10:12">
      <c r="J337" s="4"/>
      <c r="K337" s="3"/>
      <c r="L337" s="3"/>
    </row>
    <row r="338" spans="10:12">
      <c r="J338" s="4"/>
      <c r="K338" s="3"/>
      <c r="L338" s="3"/>
    </row>
    <row r="339" spans="10:12">
      <c r="J339" s="4"/>
      <c r="K339" s="3"/>
      <c r="L339" s="3"/>
    </row>
    <row r="340" spans="10:12">
      <c r="J340" s="4"/>
      <c r="K340" s="3"/>
      <c r="L340" s="3"/>
    </row>
    <row r="341" spans="10:12">
      <c r="J341" s="4"/>
      <c r="K341" s="3"/>
      <c r="L341" s="3"/>
    </row>
    <row r="342" spans="10:12">
      <c r="J342" s="4"/>
      <c r="K342" s="3"/>
      <c r="L342" s="3"/>
    </row>
    <row r="343" spans="10:12">
      <c r="J343" s="4"/>
      <c r="K343" s="3"/>
      <c r="L343" s="3"/>
    </row>
    <row r="344" spans="10:12">
      <c r="J344" s="4"/>
      <c r="K344" s="3"/>
      <c r="L344" s="3"/>
    </row>
    <row r="345" spans="10:12">
      <c r="J345" s="4"/>
      <c r="K345" s="3"/>
      <c r="L345" s="3"/>
    </row>
    <row r="346" spans="10:12">
      <c r="J346" s="4"/>
      <c r="K346" s="3"/>
      <c r="L346" s="3"/>
    </row>
    <row r="347" spans="10:12">
      <c r="J347" s="4"/>
      <c r="K347" s="3"/>
      <c r="L347" s="3"/>
    </row>
    <row r="348" spans="10:12">
      <c r="J348" s="4"/>
      <c r="K348" s="3"/>
      <c r="L348" s="3"/>
    </row>
    <row r="349" spans="10:12">
      <c r="J349" s="4"/>
      <c r="K349" s="3"/>
      <c r="L349" s="3"/>
    </row>
    <row r="350" spans="10:12">
      <c r="J350" s="4"/>
      <c r="K350" s="3"/>
      <c r="L350" s="3"/>
    </row>
    <row r="351" spans="10:12">
      <c r="J351" s="4"/>
      <c r="K351" s="3"/>
      <c r="L351" s="3"/>
    </row>
    <row r="352" spans="10:12">
      <c r="J352" s="4"/>
      <c r="K352" s="3"/>
      <c r="L352" s="3"/>
    </row>
    <row r="353" spans="10:12">
      <c r="J353" s="4"/>
      <c r="K353" s="3"/>
      <c r="L353" s="3"/>
    </row>
    <row r="354" spans="10:12">
      <c r="J354" s="4"/>
      <c r="K354" s="3"/>
      <c r="L354" s="3"/>
    </row>
    <row r="355" spans="10:12">
      <c r="J355" s="4"/>
      <c r="K355" s="3"/>
      <c r="L355" s="3"/>
    </row>
    <row r="356" spans="10:12">
      <c r="J356" s="4"/>
      <c r="K356" s="3"/>
      <c r="L356" s="3"/>
    </row>
    <row r="357" spans="10:12">
      <c r="J357" s="4"/>
      <c r="K357" s="3"/>
      <c r="L357" s="3"/>
    </row>
    <row r="358" spans="10:12">
      <c r="J358" s="4"/>
      <c r="K358" s="3"/>
      <c r="L358" s="3"/>
    </row>
    <row r="359" spans="10:12">
      <c r="J359" s="4"/>
      <c r="K359" s="3"/>
      <c r="L359" s="3"/>
    </row>
    <row r="360" spans="10:12">
      <c r="J360" s="4"/>
      <c r="K360" s="3"/>
      <c r="L360" s="3"/>
    </row>
    <row r="361" spans="10:12">
      <c r="J361" s="4"/>
      <c r="K361" s="3"/>
      <c r="L361" s="3"/>
    </row>
    <row r="362" spans="10:12">
      <c r="J362" s="4"/>
      <c r="K362" s="3"/>
      <c r="L362" s="3"/>
    </row>
    <row r="363" spans="10:12">
      <c r="J363" s="4"/>
      <c r="K363" s="3"/>
      <c r="L363" s="3"/>
    </row>
    <row r="364" spans="10:12">
      <c r="J364" s="4"/>
      <c r="K364" s="3"/>
      <c r="L364" s="3"/>
    </row>
    <row r="365" spans="10:12">
      <c r="J365" s="4"/>
      <c r="K365" s="3"/>
      <c r="L365" s="3"/>
    </row>
    <row r="366" spans="10:12">
      <c r="J366" s="4"/>
      <c r="K366" s="3"/>
      <c r="L366" s="3"/>
    </row>
    <row r="367" spans="10:12">
      <c r="J367" s="4"/>
      <c r="K367" s="3"/>
      <c r="L367" s="3"/>
    </row>
    <row r="368" spans="10:12">
      <c r="J368" s="4"/>
      <c r="K368" s="3"/>
      <c r="L368" s="3"/>
    </row>
    <row r="369" spans="10:12">
      <c r="J369" s="4"/>
      <c r="K369" s="3"/>
      <c r="L369" s="3"/>
    </row>
    <row r="370" spans="10:12">
      <c r="J370" s="4"/>
      <c r="K370" s="3"/>
      <c r="L370" s="3"/>
    </row>
    <row r="371" spans="10:12">
      <c r="J371" s="4"/>
      <c r="K371" s="3"/>
      <c r="L371" s="3"/>
    </row>
    <row r="372" spans="10:12">
      <c r="J372" s="4"/>
      <c r="K372" s="3"/>
      <c r="L372" s="3"/>
    </row>
    <row r="373" spans="10:12">
      <c r="J373" s="4"/>
      <c r="K373" s="3"/>
      <c r="L373" s="3"/>
    </row>
    <row r="374" spans="10:12">
      <c r="J374" s="4"/>
      <c r="K374" s="3"/>
      <c r="L374" s="3"/>
    </row>
    <row r="375" spans="10:12">
      <c r="J375" s="4"/>
      <c r="K375" s="3"/>
      <c r="L375" s="3"/>
    </row>
    <row r="376" spans="10:12">
      <c r="J376" s="4"/>
      <c r="K376" s="3"/>
      <c r="L376" s="3"/>
    </row>
    <row r="377" spans="10:12">
      <c r="J377" s="4"/>
      <c r="K377" s="3"/>
      <c r="L377" s="3"/>
    </row>
    <row r="378" spans="10:12">
      <c r="J378" s="4"/>
      <c r="K378" s="3"/>
      <c r="L378" s="3"/>
    </row>
    <row r="379" spans="10:12">
      <c r="J379" s="4"/>
      <c r="K379" s="3"/>
      <c r="L379" s="3"/>
    </row>
    <row r="380" spans="10:12">
      <c r="J380" s="4"/>
      <c r="K380" s="3"/>
      <c r="L380" s="3"/>
    </row>
    <row r="381" spans="10:12">
      <c r="J381" s="4"/>
      <c r="K381" s="3"/>
      <c r="L381" s="3"/>
    </row>
    <row r="382" spans="10:12">
      <c r="J382" s="4"/>
      <c r="K382" s="3"/>
      <c r="L382" s="3"/>
    </row>
    <row r="383" spans="10:12">
      <c r="J383" s="4"/>
      <c r="K383" s="3"/>
      <c r="L383" s="3"/>
    </row>
    <row r="384" spans="10:12">
      <c r="J384" s="4"/>
      <c r="K384" s="3"/>
      <c r="L384" s="3"/>
    </row>
    <row r="385" spans="10:12">
      <c r="J385" s="4"/>
      <c r="K385" s="3"/>
      <c r="L385" s="3"/>
    </row>
    <row r="386" spans="10:12">
      <c r="J386" s="4"/>
      <c r="K386" s="3"/>
      <c r="L386" s="3"/>
    </row>
    <row r="387" spans="10:12">
      <c r="J387" s="4"/>
      <c r="K387" s="3"/>
      <c r="L387" s="3"/>
    </row>
    <row r="388" spans="10:12">
      <c r="J388" s="4"/>
      <c r="K388" s="3"/>
      <c r="L388" s="3"/>
    </row>
    <row r="389" spans="10:12">
      <c r="J389" s="4"/>
      <c r="K389" s="3"/>
      <c r="L389" s="3"/>
    </row>
    <row r="390" spans="10:12">
      <c r="J390" s="4"/>
      <c r="K390" s="3"/>
      <c r="L390" s="3"/>
    </row>
    <row r="391" spans="10:12">
      <c r="J391" s="4"/>
      <c r="K391" s="3"/>
      <c r="L391" s="3"/>
    </row>
    <row r="392" spans="10:12">
      <c r="J392" s="4"/>
      <c r="K392" s="3"/>
      <c r="L392" s="3"/>
    </row>
    <row r="393" spans="10:12">
      <c r="J393" s="4"/>
      <c r="K393" s="3"/>
      <c r="L393" s="3"/>
    </row>
    <row r="394" spans="10:12">
      <c r="J394" s="4"/>
      <c r="K394" s="3"/>
      <c r="L394" s="3"/>
    </row>
    <row r="395" spans="10:12">
      <c r="J395" s="4"/>
      <c r="K395" s="3"/>
      <c r="L395" s="3"/>
    </row>
    <row r="396" spans="10:12">
      <c r="J396" s="4"/>
      <c r="K396" s="3"/>
      <c r="L396" s="3"/>
    </row>
    <row r="397" spans="10:12">
      <c r="J397" s="4"/>
      <c r="K397" s="3"/>
      <c r="L397" s="3"/>
    </row>
    <row r="398" spans="10:12">
      <c r="J398" s="4"/>
      <c r="K398" s="3"/>
      <c r="L398" s="3"/>
    </row>
    <row r="399" spans="10:12">
      <c r="J399" s="4"/>
      <c r="K399" s="3"/>
      <c r="L399" s="3"/>
    </row>
    <row r="400" spans="10:12">
      <c r="J400" s="4"/>
      <c r="K400" s="3"/>
      <c r="L400" s="3"/>
    </row>
    <row r="401" spans="10:12">
      <c r="J401" s="4"/>
      <c r="K401" s="3"/>
      <c r="L401" s="3"/>
    </row>
    <row r="402" spans="10:12">
      <c r="J402" s="4"/>
      <c r="K402" s="3"/>
      <c r="L402" s="3"/>
    </row>
    <row r="403" spans="10:12">
      <c r="J403" s="4"/>
      <c r="K403" s="3"/>
      <c r="L403" s="3"/>
    </row>
    <row r="404" spans="10:12">
      <c r="J404" s="4"/>
      <c r="K404" s="3"/>
      <c r="L404" s="3"/>
    </row>
    <row r="405" spans="10:12">
      <c r="J405" s="4"/>
      <c r="K405" s="3"/>
      <c r="L405" s="3"/>
    </row>
    <row r="406" spans="10:12">
      <c r="J406" s="4"/>
      <c r="K406" s="3"/>
      <c r="L406" s="3"/>
    </row>
    <row r="407" spans="10:12">
      <c r="J407" s="4"/>
      <c r="K407" s="3"/>
      <c r="L407" s="3"/>
    </row>
    <row r="408" spans="10:12">
      <c r="J408" s="4"/>
      <c r="K408" s="3"/>
      <c r="L408" s="3"/>
    </row>
    <row r="409" spans="10:12">
      <c r="J409" s="4"/>
      <c r="K409" s="3"/>
      <c r="L409" s="3"/>
    </row>
    <row r="410" spans="10:12">
      <c r="J410" s="4"/>
      <c r="K410" s="3"/>
      <c r="L410" s="3"/>
    </row>
    <row r="411" spans="10:12">
      <c r="J411" s="4"/>
      <c r="K411" s="3"/>
      <c r="L411" s="3"/>
    </row>
    <row r="412" spans="10:12">
      <c r="J412" s="4"/>
      <c r="K412" s="3"/>
      <c r="L412" s="3"/>
    </row>
    <row r="413" spans="10:12">
      <c r="J413" s="4"/>
      <c r="K413" s="3"/>
      <c r="L413" s="3"/>
    </row>
    <row r="414" spans="10:12">
      <c r="J414" s="4"/>
      <c r="K414" s="3"/>
      <c r="L414" s="3"/>
    </row>
    <row r="415" spans="10:12">
      <c r="J415" s="4"/>
      <c r="K415" s="3"/>
      <c r="L415" s="3"/>
    </row>
    <row r="416" spans="10:12">
      <c r="J416" s="4"/>
      <c r="K416" s="3"/>
      <c r="L416" s="3"/>
    </row>
    <row r="417" spans="10:12">
      <c r="J417" s="4"/>
      <c r="K417" s="3"/>
      <c r="L417" s="3"/>
    </row>
    <row r="418" spans="10:12">
      <c r="J418" s="4"/>
      <c r="K418" s="3"/>
      <c r="L418" s="3"/>
    </row>
    <row r="419" spans="10:12">
      <c r="J419" s="4"/>
      <c r="K419" s="3"/>
      <c r="L419" s="3"/>
    </row>
    <row r="420" spans="10:12">
      <c r="J420" s="4"/>
      <c r="K420" s="3"/>
      <c r="L420" s="3"/>
    </row>
    <row r="421" spans="10:12">
      <c r="J421" s="4"/>
      <c r="K421" s="3"/>
      <c r="L421" s="3"/>
    </row>
    <row r="422" spans="10:12">
      <c r="J422" s="4"/>
      <c r="K422" s="3"/>
      <c r="L422" s="3"/>
    </row>
    <row r="423" spans="10:12">
      <c r="J423" s="4"/>
      <c r="K423" s="3"/>
      <c r="L423" s="3"/>
    </row>
    <row r="424" spans="10:12">
      <c r="J424" s="4"/>
      <c r="K424" s="3"/>
      <c r="L424" s="3"/>
    </row>
    <row r="425" spans="10:12">
      <c r="J425" s="4"/>
      <c r="K425" s="3"/>
      <c r="L425" s="3"/>
    </row>
    <row r="426" spans="10:12">
      <c r="J426" s="4"/>
      <c r="K426" s="3"/>
      <c r="L426" s="3"/>
    </row>
    <row r="427" spans="10:12">
      <c r="J427" s="4"/>
      <c r="K427" s="3"/>
      <c r="L427" s="3"/>
    </row>
    <row r="428" spans="10:12">
      <c r="J428" s="4"/>
      <c r="K428" s="3"/>
      <c r="L428" s="3"/>
    </row>
    <row r="429" spans="10:12">
      <c r="J429" s="4"/>
      <c r="K429" s="3"/>
      <c r="L429" s="3"/>
    </row>
    <row r="430" spans="10:12">
      <c r="J430" s="4"/>
      <c r="K430" s="3"/>
      <c r="L430" s="3"/>
    </row>
    <row r="431" spans="10:12">
      <c r="J431" s="4"/>
      <c r="K431" s="3"/>
      <c r="L431" s="3"/>
    </row>
    <row r="432" spans="10:12">
      <c r="J432" s="4"/>
      <c r="K432" s="3"/>
      <c r="L432" s="3"/>
    </row>
    <row r="433" spans="10:12">
      <c r="J433" s="4"/>
      <c r="K433" s="3"/>
      <c r="L433" s="3"/>
    </row>
    <row r="434" spans="10:12">
      <c r="J434" s="4"/>
      <c r="K434" s="3"/>
      <c r="L434" s="3"/>
    </row>
    <row r="435" spans="10:12">
      <c r="J435" s="4"/>
      <c r="K435" s="3"/>
      <c r="L435" s="3"/>
    </row>
  </sheetData>
  <phoneticPr fontId="29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opLeftCell="A136" workbookViewId="0">
      <pane xSplit="4" topLeftCell="E1" activePane="topRight" state="frozen"/>
      <selection pane="topRight" activeCell="E150" sqref="E150"/>
    </sheetView>
  </sheetViews>
  <sheetFormatPr defaultColWidth="9" defaultRowHeight="14.4"/>
  <cols>
    <col min="1" max="1" width="22.19921875" style="112" customWidth="1"/>
    <col min="2" max="2" width="6.796875" style="112" customWidth="1"/>
    <col min="3" max="3" width="17.296875" style="112" customWidth="1"/>
    <col min="4" max="4" width="16.796875" style="112" customWidth="1"/>
    <col min="5" max="5" width="26.19921875" style="112" customWidth="1"/>
    <col min="6" max="6" width="19.296875" style="112" customWidth="1"/>
    <col min="7" max="7" width="18.296875" style="112" customWidth="1"/>
    <col min="8" max="8" width="42.5" style="112" customWidth="1"/>
    <col min="9" max="9" width="31.296875" style="112" customWidth="1"/>
    <col min="10" max="11" width="15" style="112" customWidth="1"/>
    <col min="12" max="12" width="28.796875" style="112" customWidth="1"/>
    <col min="13" max="13" width="21.69921875" style="112" customWidth="1"/>
    <col min="14" max="16384" width="9" style="112"/>
  </cols>
  <sheetData>
    <row r="1" spans="1:13">
      <c r="D1" s="113" t="s">
        <v>218</v>
      </c>
      <c r="E1" s="119"/>
      <c r="F1" s="119"/>
      <c r="M1" s="119"/>
    </row>
    <row r="2" spans="1:13">
      <c r="A2" s="112" t="s">
        <v>35</v>
      </c>
      <c r="E2" s="119"/>
      <c r="F2" s="119"/>
      <c r="M2" s="119"/>
    </row>
    <row r="3" spans="1:13">
      <c r="A3" s="114" t="s">
        <v>0</v>
      </c>
      <c r="B3" s="115" t="s">
        <v>111</v>
      </c>
      <c r="C3" s="115" t="s">
        <v>2</v>
      </c>
      <c r="D3" s="115" t="s">
        <v>112</v>
      </c>
      <c r="E3" s="115" t="s">
        <v>12</v>
      </c>
      <c r="F3" s="115" t="s">
        <v>113</v>
      </c>
      <c r="G3" s="115" t="s">
        <v>114</v>
      </c>
      <c r="H3" s="115" t="s">
        <v>219</v>
      </c>
      <c r="I3" s="115" t="s">
        <v>220</v>
      </c>
      <c r="J3" s="115" t="s">
        <v>221</v>
      </c>
      <c r="K3" s="115" t="s">
        <v>71</v>
      </c>
      <c r="L3" s="115" t="s">
        <v>115</v>
      </c>
      <c r="M3" s="115" t="s">
        <v>222</v>
      </c>
    </row>
    <row r="4" spans="1:13">
      <c r="A4" s="114" t="s">
        <v>120</v>
      </c>
      <c r="B4" s="115" t="s">
        <v>5</v>
      </c>
      <c r="C4" s="115" t="s">
        <v>6</v>
      </c>
      <c r="D4" s="115" t="s">
        <v>7</v>
      </c>
      <c r="E4" s="115" t="s">
        <v>121</v>
      </c>
      <c r="F4" s="115" t="s">
        <v>122</v>
      </c>
      <c r="G4" s="115" t="s">
        <v>123</v>
      </c>
      <c r="H4" s="115" t="s">
        <v>223</v>
      </c>
      <c r="I4" s="115" t="s">
        <v>224</v>
      </c>
      <c r="J4" s="115" t="s">
        <v>225</v>
      </c>
      <c r="K4" s="115" t="s">
        <v>76</v>
      </c>
      <c r="L4" s="115" t="s">
        <v>124</v>
      </c>
      <c r="M4" s="115" t="s">
        <v>226</v>
      </c>
    </row>
    <row r="5" spans="1:13">
      <c r="A5" s="115"/>
      <c r="B5" s="115" t="s">
        <v>8</v>
      </c>
      <c r="C5" s="115" t="s">
        <v>9</v>
      </c>
      <c r="D5" s="116" t="s">
        <v>59</v>
      </c>
      <c r="E5" s="115" t="s">
        <v>9</v>
      </c>
      <c r="F5" s="115" t="s">
        <v>9</v>
      </c>
      <c r="G5" s="115" t="s">
        <v>9</v>
      </c>
      <c r="H5" s="115" t="s">
        <v>60</v>
      </c>
      <c r="I5" s="115" t="s">
        <v>227</v>
      </c>
      <c r="J5" s="115" t="s">
        <v>9</v>
      </c>
      <c r="K5" s="115" t="s">
        <v>9</v>
      </c>
      <c r="L5" s="116" t="s">
        <v>59</v>
      </c>
      <c r="M5" s="115" t="s">
        <v>60</v>
      </c>
    </row>
    <row r="6" spans="1:13">
      <c r="A6" s="115" t="s">
        <v>10</v>
      </c>
      <c r="B6" s="115" t="s">
        <v>11</v>
      </c>
      <c r="C6" s="115" t="s">
        <v>131</v>
      </c>
      <c r="D6" s="115"/>
      <c r="E6" s="115" t="s">
        <v>28</v>
      </c>
      <c r="F6" s="115" t="s">
        <v>132</v>
      </c>
      <c r="G6" s="115" t="s">
        <v>133</v>
      </c>
      <c r="H6" s="115" t="s">
        <v>134</v>
      </c>
      <c r="I6" s="115" t="s">
        <v>228</v>
      </c>
      <c r="J6" s="115" t="s">
        <v>229</v>
      </c>
      <c r="K6" s="115" t="s">
        <v>79</v>
      </c>
      <c r="L6" s="115"/>
      <c r="M6" s="115" t="s">
        <v>230</v>
      </c>
    </row>
    <row r="7" spans="1:13">
      <c r="A7" s="117" t="s">
        <v>35</v>
      </c>
      <c r="B7" s="117">
        <v>202001</v>
      </c>
      <c r="C7" s="117" t="s">
        <v>231</v>
      </c>
      <c r="D7" s="117" t="s">
        <v>232</v>
      </c>
      <c r="E7" s="117" t="s">
        <v>14</v>
      </c>
      <c r="F7" s="117" t="s">
        <v>35</v>
      </c>
      <c r="G7" s="117" t="s">
        <v>152</v>
      </c>
      <c r="H7" s="121" t="s">
        <v>233</v>
      </c>
      <c r="I7" s="117" t="s">
        <v>234</v>
      </c>
      <c r="J7" s="117"/>
      <c r="K7" s="117" t="str">
        <f t="shared" ref="K7:K15" si="0">G7&amp;"礼包"</f>
        <v>蓝色礼包</v>
      </c>
      <c r="L7" s="117" t="s">
        <v>235</v>
      </c>
      <c r="M7" s="117" t="s">
        <v>81</v>
      </c>
    </row>
    <row r="8" spans="1:13">
      <c r="A8" s="117"/>
      <c r="B8" s="117">
        <v>203001</v>
      </c>
      <c r="C8" s="117" t="s">
        <v>236</v>
      </c>
      <c r="D8" s="117" t="s">
        <v>236</v>
      </c>
      <c r="E8" s="117" t="s">
        <v>14</v>
      </c>
      <c r="F8" s="117" t="s">
        <v>34</v>
      </c>
      <c r="G8" s="117" t="s">
        <v>152</v>
      </c>
      <c r="H8" s="121" t="s">
        <v>233</v>
      </c>
      <c r="I8" s="117" t="s">
        <v>234</v>
      </c>
      <c r="J8" s="117"/>
      <c r="K8" s="117" t="str">
        <f t="shared" si="0"/>
        <v>蓝色礼包</v>
      </c>
      <c r="L8" s="117" t="s">
        <v>237</v>
      </c>
      <c r="M8" s="117" t="s">
        <v>81</v>
      </c>
    </row>
    <row r="9" spans="1:13">
      <c r="A9" s="117"/>
      <c r="B9" s="117">
        <v>203002</v>
      </c>
      <c r="C9" s="117" t="s">
        <v>238</v>
      </c>
      <c r="D9" s="117" t="s">
        <v>239</v>
      </c>
      <c r="E9" s="117" t="s">
        <v>14</v>
      </c>
      <c r="F9" s="117" t="s">
        <v>34</v>
      </c>
      <c r="G9" s="117" t="s">
        <v>240</v>
      </c>
      <c r="H9" s="121" t="s">
        <v>241</v>
      </c>
      <c r="I9" s="117" t="s">
        <v>242</v>
      </c>
      <c r="J9" s="117"/>
      <c r="K9" s="117" t="str">
        <f t="shared" si="0"/>
        <v>红色礼包</v>
      </c>
      <c r="L9" s="117" t="s">
        <v>243</v>
      </c>
      <c r="M9" s="117"/>
    </row>
    <row r="10" spans="1:13">
      <c r="A10" s="117"/>
      <c r="B10" s="117">
        <v>203003</v>
      </c>
      <c r="C10" s="117" t="s">
        <v>244</v>
      </c>
      <c r="D10" s="117" t="s">
        <v>245</v>
      </c>
      <c r="E10" s="117" t="s">
        <v>14</v>
      </c>
      <c r="F10" s="117" t="s">
        <v>34</v>
      </c>
      <c r="G10" s="117" t="s">
        <v>240</v>
      </c>
      <c r="H10" s="122" t="s">
        <v>246</v>
      </c>
      <c r="I10" s="117" t="s">
        <v>247</v>
      </c>
      <c r="J10" s="117"/>
      <c r="K10" s="117" t="str">
        <f t="shared" si="0"/>
        <v>红色礼包</v>
      </c>
      <c r="L10" s="117" t="s">
        <v>248</v>
      </c>
      <c r="M10" s="117"/>
    </row>
    <row r="11" spans="1:13">
      <c r="A11" s="117"/>
      <c r="B11" s="117">
        <v>203004</v>
      </c>
      <c r="C11" s="117" t="s">
        <v>249</v>
      </c>
      <c r="D11" s="117" t="s">
        <v>250</v>
      </c>
      <c r="E11" s="117" t="s">
        <v>14</v>
      </c>
      <c r="F11" s="117" t="s">
        <v>34</v>
      </c>
      <c r="G11" s="117" t="s">
        <v>240</v>
      </c>
      <c r="H11" s="122" t="s">
        <v>251</v>
      </c>
      <c r="I11" s="117" t="s">
        <v>252</v>
      </c>
      <c r="J11" s="117"/>
      <c r="K11" s="117" t="str">
        <f t="shared" si="0"/>
        <v>红色礼包</v>
      </c>
      <c r="L11" s="117" t="s">
        <v>253</v>
      </c>
      <c r="M11" s="117"/>
    </row>
    <row r="12" spans="1:13">
      <c r="A12" s="117"/>
      <c r="B12" s="117">
        <v>203005</v>
      </c>
      <c r="C12" s="117" t="s">
        <v>254</v>
      </c>
      <c r="D12" s="117" t="s">
        <v>255</v>
      </c>
      <c r="E12" s="117" t="s">
        <v>14</v>
      </c>
      <c r="F12" s="117" t="s">
        <v>34</v>
      </c>
      <c r="G12" s="117" t="s">
        <v>240</v>
      </c>
      <c r="H12" s="122" t="s">
        <v>256</v>
      </c>
      <c r="I12" s="117" t="s">
        <v>257</v>
      </c>
      <c r="J12" s="117"/>
      <c r="K12" s="117" t="str">
        <f t="shared" si="0"/>
        <v>红色礼包</v>
      </c>
      <c r="L12" s="117" t="s">
        <v>258</v>
      </c>
      <c r="M12" s="117"/>
    </row>
    <row r="13" spans="1:13">
      <c r="A13" s="117"/>
      <c r="B13" s="117">
        <v>203006</v>
      </c>
      <c r="C13" s="117" t="s">
        <v>259</v>
      </c>
      <c r="D13" s="117" t="s">
        <v>260</v>
      </c>
      <c r="E13" s="117" t="s">
        <v>14</v>
      </c>
      <c r="F13" s="117" t="s">
        <v>34</v>
      </c>
      <c r="G13" s="117" t="s">
        <v>240</v>
      </c>
      <c r="H13" s="122" t="s">
        <v>261</v>
      </c>
      <c r="I13" s="117" t="s">
        <v>262</v>
      </c>
      <c r="J13" s="117"/>
      <c r="K13" s="117" t="str">
        <f t="shared" si="0"/>
        <v>红色礼包</v>
      </c>
      <c r="L13" s="117" t="s">
        <v>263</v>
      </c>
      <c r="M13" s="117"/>
    </row>
    <row r="14" spans="1:13">
      <c r="A14" s="117"/>
      <c r="B14" s="117">
        <v>203007</v>
      </c>
      <c r="C14" s="117" t="s">
        <v>264</v>
      </c>
      <c r="D14" s="117" t="s">
        <v>265</v>
      </c>
      <c r="E14" s="117" t="s">
        <v>14</v>
      </c>
      <c r="F14" s="117" t="s">
        <v>34</v>
      </c>
      <c r="G14" s="117" t="s">
        <v>240</v>
      </c>
      <c r="H14" s="122" t="s">
        <v>266</v>
      </c>
      <c r="I14" s="117" t="s">
        <v>267</v>
      </c>
      <c r="J14" s="117"/>
      <c r="K14" s="117" t="str">
        <f t="shared" si="0"/>
        <v>红色礼包</v>
      </c>
      <c r="L14" s="117" t="s">
        <v>268</v>
      </c>
      <c r="M14" s="117"/>
    </row>
    <row r="15" spans="1:13">
      <c r="A15" s="117"/>
      <c r="B15" s="117">
        <v>203008</v>
      </c>
      <c r="C15" s="117" t="s">
        <v>269</v>
      </c>
      <c r="D15" s="117" t="s">
        <v>269</v>
      </c>
      <c r="E15" s="117" t="s">
        <v>14</v>
      </c>
      <c r="F15" s="117" t="s">
        <v>34</v>
      </c>
      <c r="G15" s="117" t="s">
        <v>240</v>
      </c>
      <c r="H15" s="122" t="s">
        <v>270</v>
      </c>
      <c r="I15" s="117" t="s">
        <v>271</v>
      </c>
      <c r="J15" s="117"/>
      <c r="K15" s="117" t="str">
        <f t="shared" si="0"/>
        <v>红色礼包</v>
      </c>
      <c r="L15" s="117" t="s">
        <v>272</v>
      </c>
      <c r="M15" s="117"/>
    </row>
    <row r="16" spans="1:13">
      <c r="A16" s="117"/>
      <c r="B16" s="117">
        <v>204001</v>
      </c>
      <c r="C16" s="117" t="s">
        <v>273</v>
      </c>
      <c r="D16" s="117" t="s">
        <v>273</v>
      </c>
      <c r="E16" s="117" t="s">
        <v>14</v>
      </c>
      <c r="F16" s="117" t="s">
        <v>34</v>
      </c>
      <c r="G16" s="117" t="s">
        <v>152</v>
      </c>
      <c r="H16" s="121" t="s">
        <v>233</v>
      </c>
      <c r="I16" s="117" t="s">
        <v>234</v>
      </c>
      <c r="J16" s="117"/>
      <c r="K16" s="117" t="s">
        <v>274</v>
      </c>
      <c r="L16" s="117" t="s">
        <v>275</v>
      </c>
      <c r="M16" s="117" t="s">
        <v>81</v>
      </c>
    </row>
    <row r="17" spans="1:13">
      <c r="A17" s="117"/>
      <c r="B17" s="117">
        <v>204002</v>
      </c>
      <c r="C17" s="117" t="s">
        <v>276</v>
      </c>
      <c r="D17" s="117" t="s">
        <v>277</v>
      </c>
      <c r="E17" s="117" t="s">
        <v>14</v>
      </c>
      <c r="F17" s="117" t="s">
        <v>34</v>
      </c>
      <c r="G17" s="117" t="s">
        <v>152</v>
      </c>
      <c r="H17" s="121" t="s">
        <v>278</v>
      </c>
      <c r="I17" s="117" t="s">
        <v>279</v>
      </c>
      <c r="J17" s="117"/>
      <c r="K17" s="117" t="s">
        <v>280</v>
      </c>
      <c r="L17" s="117" t="s">
        <v>281</v>
      </c>
      <c r="M17" s="117" t="s">
        <v>81</v>
      </c>
    </row>
    <row r="18" spans="1:13">
      <c r="A18" s="118"/>
      <c r="B18" s="117">
        <v>204003</v>
      </c>
      <c r="C18" s="117" t="s">
        <v>282</v>
      </c>
      <c r="D18" s="117" t="s">
        <v>282</v>
      </c>
      <c r="E18" s="117" t="s">
        <v>14</v>
      </c>
      <c r="F18" s="117" t="s">
        <v>34</v>
      </c>
      <c r="G18" s="117" t="s">
        <v>136</v>
      </c>
      <c r="H18" s="121" t="s">
        <v>283</v>
      </c>
      <c r="I18" s="118" t="s">
        <v>284</v>
      </c>
      <c r="J18" s="118"/>
      <c r="K18" s="117" t="s">
        <v>285</v>
      </c>
      <c r="L18" s="118"/>
      <c r="M18" s="117" t="s">
        <v>81</v>
      </c>
    </row>
    <row r="19" spans="1:13">
      <c r="A19" s="118"/>
      <c r="B19" s="117">
        <v>204004</v>
      </c>
      <c r="C19" s="117" t="s">
        <v>286</v>
      </c>
      <c r="D19" s="117" t="s">
        <v>286</v>
      </c>
      <c r="E19" s="117" t="s">
        <v>14</v>
      </c>
      <c r="F19" s="117" t="s">
        <v>34</v>
      </c>
      <c r="G19" s="117" t="s">
        <v>136</v>
      </c>
      <c r="H19" s="121" t="s">
        <v>287</v>
      </c>
      <c r="I19" s="118" t="s">
        <v>288</v>
      </c>
      <c r="J19" s="118"/>
      <c r="K19" s="117" t="s">
        <v>285</v>
      </c>
      <c r="L19" s="118"/>
      <c r="M19" s="117" t="s">
        <v>81</v>
      </c>
    </row>
    <row r="20" spans="1:13">
      <c r="A20" s="118"/>
      <c r="B20" s="117">
        <v>204005</v>
      </c>
      <c r="C20" s="117" t="s">
        <v>289</v>
      </c>
      <c r="D20" s="117" t="s">
        <v>289</v>
      </c>
      <c r="E20" s="117" t="s">
        <v>14</v>
      </c>
      <c r="F20" s="117" t="s">
        <v>34</v>
      </c>
      <c r="G20" s="117" t="s">
        <v>136</v>
      </c>
      <c r="H20" s="121" t="s">
        <v>290</v>
      </c>
      <c r="I20" s="118" t="s">
        <v>291</v>
      </c>
      <c r="J20" s="118"/>
      <c r="K20" s="117" t="s">
        <v>285</v>
      </c>
      <c r="L20" s="118"/>
      <c r="M20" s="117" t="s">
        <v>81</v>
      </c>
    </row>
    <row r="21" spans="1:13">
      <c r="A21" s="118"/>
      <c r="B21" s="117">
        <v>204006</v>
      </c>
      <c r="C21" s="117" t="s">
        <v>292</v>
      </c>
      <c r="D21" s="117" t="s">
        <v>292</v>
      </c>
      <c r="E21" s="117" t="s">
        <v>14</v>
      </c>
      <c r="F21" s="117" t="s">
        <v>34</v>
      </c>
      <c r="G21" s="117" t="s">
        <v>136</v>
      </c>
      <c r="H21" s="121" t="s">
        <v>293</v>
      </c>
      <c r="I21" s="118" t="s">
        <v>294</v>
      </c>
      <c r="J21" s="118"/>
      <c r="K21" s="117" t="s">
        <v>285</v>
      </c>
      <c r="L21" s="118"/>
      <c r="M21" s="117" t="s">
        <v>81</v>
      </c>
    </row>
    <row r="22" spans="1:13">
      <c r="A22" s="118"/>
      <c r="B22" s="117">
        <v>204007</v>
      </c>
      <c r="C22" s="117" t="s">
        <v>295</v>
      </c>
      <c r="D22" s="117" t="s">
        <v>295</v>
      </c>
      <c r="E22" s="117" t="s">
        <v>14</v>
      </c>
      <c r="F22" s="117" t="s">
        <v>34</v>
      </c>
      <c r="G22" s="117" t="s">
        <v>136</v>
      </c>
      <c r="H22" s="121" t="s">
        <v>296</v>
      </c>
      <c r="I22" s="118" t="s">
        <v>297</v>
      </c>
      <c r="J22" s="118"/>
      <c r="K22" s="117" t="s">
        <v>285</v>
      </c>
      <c r="L22" s="118"/>
      <c r="M22" s="117" t="s">
        <v>81</v>
      </c>
    </row>
    <row r="23" spans="1:13">
      <c r="A23" s="118"/>
      <c r="B23" s="117">
        <v>204008</v>
      </c>
      <c r="C23" s="117" t="s">
        <v>298</v>
      </c>
      <c r="D23" s="117" t="s">
        <v>298</v>
      </c>
      <c r="E23" s="117" t="s">
        <v>14</v>
      </c>
      <c r="F23" s="117" t="s">
        <v>34</v>
      </c>
      <c r="G23" s="117" t="s">
        <v>136</v>
      </c>
      <c r="H23" s="121" t="s">
        <v>299</v>
      </c>
      <c r="I23" s="118" t="s">
        <v>300</v>
      </c>
      <c r="J23" s="118"/>
      <c r="K23" s="117" t="s">
        <v>285</v>
      </c>
      <c r="L23" s="118"/>
      <c r="M23" s="117" t="s">
        <v>81</v>
      </c>
    </row>
    <row r="24" spans="1:13">
      <c r="A24" s="118"/>
      <c r="B24" s="117">
        <v>204009</v>
      </c>
      <c r="C24" s="117" t="s">
        <v>301</v>
      </c>
      <c r="D24" s="117" t="s">
        <v>301</v>
      </c>
      <c r="E24" s="117" t="s">
        <v>14</v>
      </c>
      <c r="F24" s="117" t="s">
        <v>34</v>
      </c>
      <c r="G24" s="117" t="s">
        <v>136</v>
      </c>
      <c r="H24" s="121" t="s">
        <v>302</v>
      </c>
      <c r="I24" s="118" t="s">
        <v>303</v>
      </c>
      <c r="J24" s="118"/>
      <c r="K24" s="117" t="s">
        <v>285</v>
      </c>
      <c r="L24" s="118"/>
      <c r="M24" s="117" t="s">
        <v>81</v>
      </c>
    </row>
    <row r="25" spans="1:13">
      <c r="A25" s="118"/>
      <c r="B25" s="117">
        <v>204010</v>
      </c>
      <c r="C25" s="117" t="s">
        <v>304</v>
      </c>
      <c r="D25" s="117" t="s">
        <v>304</v>
      </c>
      <c r="E25" s="117" t="s">
        <v>14</v>
      </c>
      <c r="F25" s="117" t="s">
        <v>34</v>
      </c>
      <c r="G25" s="117" t="s">
        <v>136</v>
      </c>
      <c r="H25" s="121" t="s">
        <v>305</v>
      </c>
      <c r="I25" s="118" t="s">
        <v>306</v>
      </c>
      <c r="J25" s="118"/>
      <c r="K25" s="117" t="s">
        <v>285</v>
      </c>
      <c r="L25" s="118"/>
      <c r="M25" s="117" t="s">
        <v>81</v>
      </c>
    </row>
    <row r="26" spans="1:13">
      <c r="A26" s="118"/>
      <c r="B26" s="117">
        <v>204011</v>
      </c>
      <c r="C26" s="117" t="s">
        <v>307</v>
      </c>
      <c r="D26" s="117" t="s">
        <v>307</v>
      </c>
      <c r="E26" s="117" t="s">
        <v>14</v>
      </c>
      <c r="F26" s="117" t="s">
        <v>34</v>
      </c>
      <c r="G26" s="117" t="s">
        <v>136</v>
      </c>
      <c r="H26" s="121" t="s">
        <v>308</v>
      </c>
      <c r="I26" s="118" t="s">
        <v>309</v>
      </c>
      <c r="J26" s="118"/>
      <c r="K26" s="117" t="s">
        <v>285</v>
      </c>
      <c r="L26" s="118"/>
      <c r="M26" s="117" t="s">
        <v>81</v>
      </c>
    </row>
    <row r="27" spans="1:13">
      <c r="A27" s="119"/>
      <c r="B27" s="120">
        <v>204012</v>
      </c>
      <c r="C27" s="117" t="s">
        <v>310</v>
      </c>
      <c r="D27" s="117" t="s">
        <v>310</v>
      </c>
      <c r="E27" s="117" t="s">
        <v>14</v>
      </c>
      <c r="F27" s="117" t="s">
        <v>34</v>
      </c>
      <c r="G27" s="117" t="s">
        <v>136</v>
      </c>
      <c r="H27" s="121" t="s">
        <v>311</v>
      </c>
      <c r="I27" s="119" t="s">
        <v>312</v>
      </c>
      <c r="J27" s="119"/>
      <c r="K27" s="117" t="s">
        <v>285</v>
      </c>
      <c r="L27" s="119"/>
      <c r="M27" s="117" t="s">
        <v>81</v>
      </c>
    </row>
    <row r="28" spans="1:13">
      <c r="A28" s="119"/>
      <c r="B28" s="117">
        <v>204013</v>
      </c>
      <c r="C28" s="117" t="s">
        <v>313</v>
      </c>
      <c r="D28" s="117" t="s">
        <v>313</v>
      </c>
      <c r="E28" s="117" t="s">
        <v>14</v>
      </c>
      <c r="F28" s="117" t="s">
        <v>34</v>
      </c>
      <c r="G28" s="117" t="s">
        <v>136</v>
      </c>
      <c r="H28" s="121" t="s">
        <v>314</v>
      </c>
      <c r="I28" s="119" t="s">
        <v>315</v>
      </c>
      <c r="J28" s="119"/>
      <c r="K28" s="117" t="s">
        <v>285</v>
      </c>
      <c r="L28" s="119"/>
      <c r="M28" s="117" t="s">
        <v>81</v>
      </c>
    </row>
    <row r="29" spans="1:13">
      <c r="A29" s="119"/>
      <c r="B29" s="117">
        <v>204014</v>
      </c>
      <c r="C29" s="117" t="s">
        <v>316</v>
      </c>
      <c r="D29" s="117" t="s">
        <v>316</v>
      </c>
      <c r="E29" s="117" t="s">
        <v>14</v>
      </c>
      <c r="F29" s="117" t="s">
        <v>34</v>
      </c>
      <c r="G29" s="117" t="s">
        <v>136</v>
      </c>
      <c r="H29" s="121" t="s">
        <v>317</v>
      </c>
      <c r="I29" s="119" t="s">
        <v>318</v>
      </c>
      <c r="J29" s="119"/>
      <c r="K29" s="117" t="s">
        <v>285</v>
      </c>
      <c r="L29" s="119"/>
      <c r="M29" s="117" t="s">
        <v>81</v>
      </c>
    </row>
    <row r="30" spans="1:13">
      <c r="A30" s="119"/>
      <c r="B30" s="117">
        <v>204015</v>
      </c>
      <c r="C30" s="117" t="s">
        <v>319</v>
      </c>
      <c r="D30" s="117" t="s">
        <v>319</v>
      </c>
      <c r="E30" s="117" t="s">
        <v>14</v>
      </c>
      <c r="F30" s="117" t="s">
        <v>34</v>
      </c>
      <c r="G30" s="117" t="s">
        <v>136</v>
      </c>
      <c r="H30" s="121" t="s">
        <v>320</v>
      </c>
      <c r="I30" s="119" t="s">
        <v>321</v>
      </c>
      <c r="J30" s="119"/>
      <c r="K30" s="117" t="s">
        <v>285</v>
      </c>
      <c r="L30" s="119"/>
      <c r="M30" s="117" t="s">
        <v>81</v>
      </c>
    </row>
    <row r="31" spans="1:13">
      <c r="A31" s="119"/>
      <c r="B31" s="117">
        <v>204016</v>
      </c>
      <c r="C31" s="117" t="s">
        <v>322</v>
      </c>
      <c r="D31" s="117" t="s">
        <v>322</v>
      </c>
      <c r="E31" s="117" t="s">
        <v>14</v>
      </c>
      <c r="F31" s="117" t="s">
        <v>34</v>
      </c>
      <c r="G31" s="117" t="s">
        <v>136</v>
      </c>
      <c r="H31" s="121" t="s">
        <v>323</v>
      </c>
      <c r="I31" s="119" t="s">
        <v>324</v>
      </c>
      <c r="J31" s="119"/>
      <c r="K31" s="117" t="s">
        <v>285</v>
      </c>
      <c r="L31" s="119"/>
      <c r="M31" s="117" t="s">
        <v>81</v>
      </c>
    </row>
    <row r="32" spans="1:13">
      <c r="A32" s="119"/>
      <c r="B32" s="117">
        <v>204017</v>
      </c>
      <c r="C32" s="117" t="s">
        <v>325</v>
      </c>
      <c r="D32" s="117" t="s">
        <v>325</v>
      </c>
      <c r="E32" s="117" t="s">
        <v>14</v>
      </c>
      <c r="F32" s="117" t="s">
        <v>34</v>
      </c>
      <c r="G32" s="117" t="s">
        <v>136</v>
      </c>
      <c r="H32" s="121" t="s">
        <v>326</v>
      </c>
      <c r="I32" s="119" t="s">
        <v>327</v>
      </c>
      <c r="J32" s="119"/>
      <c r="K32" s="117" t="s">
        <v>285</v>
      </c>
      <c r="L32" s="119"/>
      <c r="M32" s="117" t="s">
        <v>81</v>
      </c>
    </row>
    <row r="33" spans="1:13">
      <c r="B33" s="117">
        <v>204018</v>
      </c>
      <c r="C33" s="117" t="s">
        <v>328</v>
      </c>
      <c r="D33" s="117" t="s">
        <v>328</v>
      </c>
      <c r="E33" s="117" t="s">
        <v>14</v>
      </c>
      <c r="F33" s="117" t="s">
        <v>34</v>
      </c>
      <c r="G33" s="117" t="s">
        <v>136</v>
      </c>
      <c r="H33" s="121" t="s">
        <v>329</v>
      </c>
      <c r="I33" s="112" t="s">
        <v>330</v>
      </c>
      <c r="K33" s="117" t="s">
        <v>285</v>
      </c>
      <c r="M33" s="117" t="s">
        <v>81</v>
      </c>
    </row>
    <row r="34" spans="1:13">
      <c r="B34" s="117">
        <v>204019</v>
      </c>
      <c r="C34" s="117" t="s">
        <v>331</v>
      </c>
      <c r="D34" s="117" t="s">
        <v>331</v>
      </c>
      <c r="E34" s="117" t="s">
        <v>14</v>
      </c>
      <c r="F34" s="117" t="s">
        <v>35</v>
      </c>
      <c r="G34" s="117" t="s">
        <v>240</v>
      </c>
      <c r="H34" s="121" t="s">
        <v>332</v>
      </c>
      <c r="I34" s="120" t="s">
        <v>279</v>
      </c>
      <c r="J34" s="120"/>
      <c r="K34" s="117" t="s">
        <v>333</v>
      </c>
      <c r="L34" s="120" t="s">
        <v>334</v>
      </c>
      <c r="M34" s="117" t="s">
        <v>81</v>
      </c>
    </row>
    <row r="35" spans="1:13">
      <c r="B35" s="117">
        <v>204020</v>
      </c>
      <c r="C35" s="117" t="s">
        <v>335</v>
      </c>
      <c r="D35" s="117" t="s">
        <v>335</v>
      </c>
      <c r="E35" s="117" t="s">
        <v>14</v>
      </c>
      <c r="F35" s="117" t="s">
        <v>35</v>
      </c>
      <c r="G35" s="117" t="s">
        <v>240</v>
      </c>
      <c r="H35" s="121" t="s">
        <v>336</v>
      </c>
      <c r="I35" s="120" t="s">
        <v>279</v>
      </c>
      <c r="J35" s="120"/>
      <c r="K35" s="117" t="s">
        <v>333</v>
      </c>
      <c r="L35" s="120" t="s">
        <v>334</v>
      </c>
      <c r="M35" s="117" t="s">
        <v>81</v>
      </c>
    </row>
    <row r="36" spans="1:13">
      <c r="B36" s="117">
        <v>204021</v>
      </c>
      <c r="C36" s="117" t="s">
        <v>337</v>
      </c>
      <c r="D36" s="117" t="s">
        <v>337</v>
      </c>
      <c r="E36" s="117" t="s">
        <v>14</v>
      </c>
      <c r="F36" s="117" t="s">
        <v>35</v>
      </c>
      <c r="G36" s="117" t="s">
        <v>136</v>
      </c>
      <c r="H36" s="121" t="s">
        <v>338</v>
      </c>
      <c r="I36" s="120" t="s">
        <v>279</v>
      </c>
      <c r="J36" s="120"/>
      <c r="K36" s="117" t="s">
        <v>339</v>
      </c>
      <c r="L36" s="120" t="s">
        <v>340</v>
      </c>
      <c r="M36" s="117" t="s">
        <v>81</v>
      </c>
    </row>
    <row r="37" spans="1:13">
      <c r="B37" s="117">
        <v>204022</v>
      </c>
      <c r="C37" s="117" t="s">
        <v>341</v>
      </c>
      <c r="D37" s="117" t="s">
        <v>341</v>
      </c>
      <c r="E37" s="117" t="s">
        <v>14</v>
      </c>
      <c r="F37" s="117" t="s">
        <v>35</v>
      </c>
      <c r="G37" s="117" t="s">
        <v>136</v>
      </c>
      <c r="H37" s="121" t="s">
        <v>342</v>
      </c>
      <c r="I37" s="120" t="s">
        <v>279</v>
      </c>
      <c r="J37" s="120"/>
      <c r="K37" s="117" t="s">
        <v>339</v>
      </c>
      <c r="L37" s="120" t="s">
        <v>340</v>
      </c>
      <c r="M37" s="117" t="s">
        <v>81</v>
      </c>
    </row>
    <row r="38" spans="1:13">
      <c r="B38" s="117">
        <v>204023</v>
      </c>
      <c r="C38" s="117" t="s">
        <v>343</v>
      </c>
      <c r="D38" s="117" t="s">
        <v>343</v>
      </c>
      <c r="E38" s="117" t="s">
        <v>14</v>
      </c>
      <c r="F38" s="117" t="s">
        <v>35</v>
      </c>
      <c r="G38" s="117" t="s">
        <v>136</v>
      </c>
      <c r="H38" s="121" t="s">
        <v>344</v>
      </c>
      <c r="I38" s="120" t="s">
        <v>279</v>
      </c>
      <c r="J38" s="120"/>
      <c r="K38" s="117" t="s">
        <v>339</v>
      </c>
      <c r="L38" s="120" t="s">
        <v>340</v>
      </c>
      <c r="M38" s="117" t="s">
        <v>81</v>
      </c>
    </row>
    <row r="39" spans="1:13">
      <c r="B39" s="117">
        <v>204024</v>
      </c>
      <c r="C39" s="117" t="s">
        <v>345</v>
      </c>
      <c r="D39" s="117" t="s">
        <v>345</v>
      </c>
      <c r="E39" s="117" t="s">
        <v>14</v>
      </c>
      <c r="F39" s="117" t="s">
        <v>35</v>
      </c>
      <c r="G39" s="117" t="s">
        <v>136</v>
      </c>
      <c r="H39" s="121" t="s">
        <v>346</v>
      </c>
      <c r="I39" s="120" t="s">
        <v>279</v>
      </c>
      <c r="J39" s="120"/>
      <c r="K39" s="117" t="s">
        <v>339</v>
      </c>
      <c r="L39" s="120" t="s">
        <v>340</v>
      </c>
      <c r="M39" s="117" t="s">
        <v>81</v>
      </c>
    </row>
    <row r="40" spans="1:13">
      <c r="A40" s="120" t="s">
        <v>347</v>
      </c>
      <c r="B40" s="117">
        <v>204025</v>
      </c>
      <c r="C40" s="117" t="s">
        <v>348</v>
      </c>
      <c r="D40" s="117" t="s">
        <v>347</v>
      </c>
      <c r="E40" s="117" t="s">
        <v>14</v>
      </c>
      <c r="F40" s="117" t="s">
        <v>35</v>
      </c>
      <c r="G40" s="117" t="s">
        <v>240</v>
      </c>
      <c r="H40" s="121" t="s">
        <v>349</v>
      </c>
      <c r="I40" s="120" t="s">
        <v>279</v>
      </c>
      <c r="J40" s="120"/>
      <c r="K40" s="117" t="s">
        <v>350</v>
      </c>
      <c r="L40" s="120" t="s">
        <v>351</v>
      </c>
      <c r="M40" s="117" t="s">
        <v>81</v>
      </c>
    </row>
    <row r="41" spans="1:13">
      <c r="A41" s="120" t="s">
        <v>352</v>
      </c>
      <c r="B41" s="117">
        <v>204026</v>
      </c>
      <c r="C41" s="117" t="s">
        <v>353</v>
      </c>
      <c r="D41" s="117" t="s">
        <v>352</v>
      </c>
      <c r="E41" s="117" t="s">
        <v>14</v>
      </c>
      <c r="F41" s="117" t="s">
        <v>35</v>
      </c>
      <c r="G41" s="117" t="s">
        <v>136</v>
      </c>
      <c r="H41" s="121" t="s">
        <v>354</v>
      </c>
      <c r="I41" s="120" t="s">
        <v>279</v>
      </c>
      <c r="J41" s="120"/>
      <c r="K41" s="117" t="s">
        <v>355</v>
      </c>
      <c r="L41" s="120" t="s">
        <v>356</v>
      </c>
      <c r="M41" s="117" t="s">
        <v>81</v>
      </c>
    </row>
    <row r="42" spans="1:13">
      <c r="A42" s="120" t="s">
        <v>357</v>
      </c>
      <c r="B42" s="117">
        <v>204027</v>
      </c>
      <c r="C42" s="117" t="s">
        <v>358</v>
      </c>
      <c r="D42" s="117" t="s">
        <v>357</v>
      </c>
      <c r="E42" s="117" t="s">
        <v>14</v>
      </c>
      <c r="F42" s="117" t="s">
        <v>35</v>
      </c>
      <c r="G42" s="117" t="s">
        <v>136</v>
      </c>
      <c r="H42" s="121" t="s">
        <v>359</v>
      </c>
      <c r="I42" s="120" t="s">
        <v>279</v>
      </c>
      <c r="J42" s="120"/>
      <c r="K42" s="117" t="s">
        <v>355</v>
      </c>
      <c r="L42" s="120" t="s">
        <v>360</v>
      </c>
      <c r="M42" s="117" t="s">
        <v>81</v>
      </c>
    </row>
    <row r="43" spans="1:13">
      <c r="A43" s="120" t="s">
        <v>361</v>
      </c>
      <c r="B43" s="117">
        <v>204028</v>
      </c>
      <c r="C43" s="117" t="s">
        <v>362</v>
      </c>
      <c r="D43" s="117" t="s">
        <v>361</v>
      </c>
      <c r="E43" s="117" t="s">
        <v>14</v>
      </c>
      <c r="F43" s="117" t="s">
        <v>35</v>
      </c>
      <c r="G43" s="117" t="s">
        <v>136</v>
      </c>
      <c r="H43" s="121" t="s">
        <v>363</v>
      </c>
      <c r="I43" s="120" t="s">
        <v>279</v>
      </c>
      <c r="J43" s="120"/>
      <c r="K43" s="117" t="s">
        <v>355</v>
      </c>
      <c r="L43" s="120" t="s">
        <v>364</v>
      </c>
      <c r="M43" s="117" t="s">
        <v>81</v>
      </c>
    </row>
    <row r="44" spans="1:13">
      <c r="A44" s="120" t="s">
        <v>365</v>
      </c>
      <c r="B44" s="117">
        <v>204029</v>
      </c>
      <c r="C44" s="117" t="s">
        <v>366</v>
      </c>
      <c r="D44" s="117" t="s">
        <v>365</v>
      </c>
      <c r="E44" s="117" t="s">
        <v>14</v>
      </c>
      <c r="F44" s="117" t="s">
        <v>35</v>
      </c>
      <c r="G44" s="117" t="s">
        <v>240</v>
      </c>
      <c r="H44" s="121" t="s">
        <v>367</v>
      </c>
      <c r="I44" s="117" t="s">
        <v>279</v>
      </c>
      <c r="J44" s="117"/>
      <c r="K44" s="117" t="s">
        <v>368</v>
      </c>
      <c r="L44" s="117" t="s">
        <v>369</v>
      </c>
      <c r="M44" s="117" t="s">
        <v>81</v>
      </c>
    </row>
    <row r="45" spans="1:13">
      <c r="A45" s="120" t="s">
        <v>370</v>
      </c>
      <c r="B45" s="117">
        <v>204030</v>
      </c>
      <c r="C45" s="117" t="s">
        <v>371</v>
      </c>
      <c r="D45" s="117" t="s">
        <v>370</v>
      </c>
      <c r="E45" s="117" t="s">
        <v>14</v>
      </c>
      <c r="F45" s="117" t="s">
        <v>36</v>
      </c>
      <c r="G45" s="117" t="s">
        <v>240</v>
      </c>
      <c r="H45" s="121"/>
      <c r="I45" s="117"/>
      <c r="J45" s="117" t="s">
        <v>370</v>
      </c>
      <c r="K45" s="117" t="s">
        <v>368</v>
      </c>
      <c r="L45" s="117" t="s">
        <v>372</v>
      </c>
      <c r="M45" s="117" t="s">
        <v>81</v>
      </c>
    </row>
    <row r="46" spans="1:13">
      <c r="A46" s="120" t="s">
        <v>373</v>
      </c>
      <c r="B46" s="117">
        <v>204031</v>
      </c>
      <c r="C46" s="117" t="s">
        <v>374</v>
      </c>
      <c r="D46" s="117" t="s">
        <v>373</v>
      </c>
      <c r="E46" s="117" t="s">
        <v>14</v>
      </c>
      <c r="F46" s="117" t="s">
        <v>36</v>
      </c>
      <c r="G46" s="117" t="s">
        <v>240</v>
      </c>
      <c r="H46" s="121"/>
      <c r="I46" s="117"/>
      <c r="J46" s="117" t="s">
        <v>373</v>
      </c>
      <c r="K46" s="117" t="s">
        <v>368</v>
      </c>
      <c r="L46" s="117" t="s">
        <v>375</v>
      </c>
      <c r="M46" s="117" t="s">
        <v>81</v>
      </c>
    </row>
    <row r="47" spans="1:13">
      <c r="A47" s="120" t="s">
        <v>376</v>
      </c>
      <c r="B47" s="117">
        <v>204032</v>
      </c>
      <c r="C47" s="117" t="s">
        <v>377</v>
      </c>
      <c r="D47" s="117" t="s">
        <v>376</v>
      </c>
      <c r="E47" s="117" t="s">
        <v>14</v>
      </c>
      <c r="F47" s="117" t="s">
        <v>36</v>
      </c>
      <c r="G47" s="117" t="s">
        <v>240</v>
      </c>
      <c r="H47" s="121"/>
      <c r="I47" s="117"/>
      <c r="J47" s="117" t="s">
        <v>376</v>
      </c>
      <c r="K47" s="117" t="s">
        <v>368</v>
      </c>
      <c r="L47" s="117" t="s">
        <v>378</v>
      </c>
      <c r="M47" s="117" t="s">
        <v>81</v>
      </c>
    </row>
    <row r="48" spans="1:13">
      <c r="A48" s="120" t="s">
        <v>379</v>
      </c>
      <c r="B48" s="117">
        <v>204033</v>
      </c>
      <c r="C48" s="117" t="s">
        <v>380</v>
      </c>
      <c r="D48" s="117" t="s">
        <v>379</v>
      </c>
      <c r="E48" s="117" t="s">
        <v>14</v>
      </c>
      <c r="F48" s="117" t="s">
        <v>36</v>
      </c>
      <c r="G48" s="117" t="s">
        <v>240</v>
      </c>
      <c r="H48" s="121"/>
      <c r="I48" s="117"/>
      <c r="J48" s="117" t="s">
        <v>379</v>
      </c>
      <c r="K48" s="117" t="s">
        <v>368</v>
      </c>
      <c r="L48" s="117" t="s">
        <v>381</v>
      </c>
      <c r="M48" s="117" t="s">
        <v>81</v>
      </c>
    </row>
    <row r="49" spans="1:13">
      <c r="A49" s="120" t="s">
        <v>382</v>
      </c>
      <c r="B49" s="117">
        <v>204034</v>
      </c>
      <c r="C49" s="117" t="s">
        <v>383</v>
      </c>
      <c r="D49" s="117" t="s">
        <v>382</v>
      </c>
      <c r="E49" s="117" t="s">
        <v>14</v>
      </c>
      <c r="F49" s="117" t="s">
        <v>35</v>
      </c>
      <c r="G49" s="117" t="s">
        <v>136</v>
      </c>
      <c r="H49" s="121" t="s">
        <v>384</v>
      </c>
      <c r="I49" s="117" t="s">
        <v>279</v>
      </c>
      <c r="J49" s="118"/>
      <c r="K49" s="117" t="s">
        <v>385</v>
      </c>
      <c r="L49" s="117" t="s">
        <v>386</v>
      </c>
      <c r="M49" s="117" t="s">
        <v>81</v>
      </c>
    </row>
    <row r="50" spans="1:13">
      <c r="A50" s="117" t="s">
        <v>387</v>
      </c>
      <c r="B50" s="117">
        <v>204035</v>
      </c>
      <c r="C50" s="117" t="s">
        <v>388</v>
      </c>
      <c r="D50" s="117" t="s">
        <v>387</v>
      </c>
      <c r="E50" s="117" t="s">
        <v>14</v>
      </c>
      <c r="F50" s="117" t="s">
        <v>36</v>
      </c>
      <c r="G50" s="117" t="s">
        <v>136</v>
      </c>
      <c r="H50" s="121"/>
      <c r="I50" s="117"/>
      <c r="J50" s="117" t="s">
        <v>387</v>
      </c>
      <c r="K50" s="117" t="s">
        <v>385</v>
      </c>
      <c r="L50" s="117" t="s">
        <v>389</v>
      </c>
      <c r="M50" s="117" t="s">
        <v>81</v>
      </c>
    </row>
    <row r="51" spans="1:13">
      <c r="A51" s="117" t="s">
        <v>390</v>
      </c>
      <c r="B51" s="117">
        <v>204036</v>
      </c>
      <c r="C51" s="117" t="s">
        <v>391</v>
      </c>
      <c r="D51" s="117" t="s">
        <v>390</v>
      </c>
      <c r="E51" s="117" t="s">
        <v>14</v>
      </c>
      <c r="F51" s="117" t="s">
        <v>36</v>
      </c>
      <c r="G51" s="117" t="s">
        <v>136</v>
      </c>
      <c r="H51" s="121"/>
      <c r="I51" s="117"/>
      <c r="J51" s="117" t="s">
        <v>390</v>
      </c>
      <c r="K51" s="117" t="s">
        <v>385</v>
      </c>
      <c r="L51" s="117" t="s">
        <v>392</v>
      </c>
      <c r="M51" s="117" t="s">
        <v>81</v>
      </c>
    </row>
    <row r="52" spans="1:13">
      <c r="A52" s="117" t="s">
        <v>393</v>
      </c>
      <c r="B52" s="117">
        <v>204037</v>
      </c>
      <c r="C52" s="117" t="s">
        <v>394</v>
      </c>
      <c r="D52" s="117" t="s">
        <v>393</v>
      </c>
      <c r="E52" s="117" t="s">
        <v>14</v>
      </c>
      <c r="F52" s="117" t="s">
        <v>36</v>
      </c>
      <c r="G52" s="117" t="s">
        <v>136</v>
      </c>
      <c r="H52" s="121"/>
      <c r="I52" s="117"/>
      <c r="J52" s="117" t="s">
        <v>393</v>
      </c>
      <c r="K52" s="117" t="s">
        <v>385</v>
      </c>
      <c r="L52" s="117" t="s">
        <v>395</v>
      </c>
      <c r="M52" s="117" t="s">
        <v>81</v>
      </c>
    </row>
    <row r="53" spans="1:13">
      <c r="A53" s="117" t="s">
        <v>396</v>
      </c>
      <c r="B53" s="117">
        <v>204038</v>
      </c>
      <c r="C53" s="117" t="s">
        <v>397</v>
      </c>
      <c r="D53" s="117" t="s">
        <v>396</v>
      </c>
      <c r="E53" s="117" t="s">
        <v>14</v>
      </c>
      <c r="F53" s="117" t="s">
        <v>36</v>
      </c>
      <c r="G53" s="117" t="s">
        <v>136</v>
      </c>
      <c r="H53" s="121"/>
      <c r="I53" s="117"/>
      <c r="J53" s="117" t="s">
        <v>396</v>
      </c>
      <c r="K53" s="117" t="s">
        <v>385</v>
      </c>
      <c r="L53" s="117" t="s">
        <v>398</v>
      </c>
      <c r="M53" s="117" t="s">
        <v>81</v>
      </c>
    </row>
    <row r="54" spans="1:13">
      <c r="A54" s="117" t="s">
        <v>399</v>
      </c>
      <c r="B54" s="117">
        <v>204039</v>
      </c>
      <c r="C54" s="117" t="s">
        <v>399</v>
      </c>
      <c r="D54" s="117" t="s">
        <v>399</v>
      </c>
      <c r="E54" s="117" t="s">
        <v>14</v>
      </c>
      <c r="F54" s="117" t="s">
        <v>35</v>
      </c>
      <c r="G54" s="117" t="s">
        <v>136</v>
      </c>
      <c r="H54" s="121" t="s">
        <v>400</v>
      </c>
      <c r="I54" s="117" t="s">
        <v>279</v>
      </c>
      <c r="J54" s="117"/>
      <c r="K54" s="117" t="s">
        <v>339</v>
      </c>
      <c r="L54" s="117" t="s">
        <v>401</v>
      </c>
      <c r="M54" s="117" t="s">
        <v>81</v>
      </c>
    </row>
    <row r="55" spans="1:13">
      <c r="A55" s="118"/>
      <c r="B55" s="117">
        <v>204040</v>
      </c>
      <c r="C55" s="118" t="s">
        <v>402</v>
      </c>
      <c r="D55" s="118" t="s">
        <v>403</v>
      </c>
      <c r="E55" s="117" t="s">
        <v>14</v>
      </c>
      <c r="F55" s="117" t="s">
        <v>35</v>
      </c>
      <c r="G55" s="117" t="s">
        <v>136</v>
      </c>
      <c r="H55" s="123" t="s">
        <v>404</v>
      </c>
      <c r="I55" s="117" t="s">
        <v>279</v>
      </c>
      <c r="J55" s="118"/>
      <c r="K55" s="117" t="s">
        <v>339</v>
      </c>
      <c r="L55" s="117" t="s">
        <v>405</v>
      </c>
      <c r="M55" s="117" t="s">
        <v>81</v>
      </c>
    </row>
    <row r="56" spans="1:13">
      <c r="A56" s="118"/>
      <c r="B56" s="118">
        <v>204101</v>
      </c>
      <c r="C56" s="118" t="s">
        <v>406</v>
      </c>
      <c r="D56" s="118" t="s">
        <v>407</v>
      </c>
      <c r="E56" s="117" t="s">
        <v>14</v>
      </c>
      <c r="F56" s="117" t="s">
        <v>34</v>
      </c>
      <c r="G56" s="117" t="s">
        <v>240</v>
      </c>
      <c r="H56" s="123" t="s">
        <v>408</v>
      </c>
      <c r="I56" s="118" t="s">
        <v>409</v>
      </c>
      <c r="J56" s="118"/>
      <c r="K56" s="117" t="s">
        <v>274</v>
      </c>
      <c r="L56" s="118" t="s">
        <v>410</v>
      </c>
      <c r="M56" s="117" t="s">
        <v>81</v>
      </c>
    </row>
    <row r="57" spans="1:13">
      <c r="A57" s="118"/>
      <c r="B57" s="118">
        <v>204102</v>
      </c>
      <c r="C57" s="118" t="s">
        <v>411</v>
      </c>
      <c r="D57" s="118" t="s">
        <v>407</v>
      </c>
      <c r="E57" s="117" t="s">
        <v>14</v>
      </c>
      <c r="F57" s="117" t="s">
        <v>34</v>
      </c>
      <c r="G57" s="117" t="s">
        <v>240</v>
      </c>
      <c r="H57" s="123" t="s">
        <v>408</v>
      </c>
      <c r="I57" s="118" t="s">
        <v>412</v>
      </c>
      <c r="J57" s="118"/>
      <c r="K57" s="117" t="s">
        <v>274</v>
      </c>
      <c r="L57" s="118" t="s">
        <v>410</v>
      </c>
      <c r="M57" s="117" t="s">
        <v>81</v>
      </c>
    </row>
    <row r="58" spans="1:13">
      <c r="A58" s="118"/>
      <c r="B58" s="118">
        <v>204103</v>
      </c>
      <c r="C58" s="118" t="s">
        <v>413</v>
      </c>
      <c r="D58" s="118" t="s">
        <v>407</v>
      </c>
      <c r="E58" s="117" t="s">
        <v>14</v>
      </c>
      <c r="F58" s="117" t="s">
        <v>34</v>
      </c>
      <c r="G58" s="117" t="s">
        <v>240</v>
      </c>
      <c r="H58" s="123" t="s">
        <v>408</v>
      </c>
      <c r="I58" s="118" t="s">
        <v>414</v>
      </c>
      <c r="J58" s="118"/>
      <c r="K58" s="117" t="s">
        <v>274</v>
      </c>
      <c r="L58" s="118" t="s">
        <v>410</v>
      </c>
      <c r="M58" s="117" t="s">
        <v>81</v>
      </c>
    </row>
    <row r="59" spans="1:13">
      <c r="A59" s="118"/>
      <c r="B59" s="118">
        <v>204104</v>
      </c>
      <c r="C59" s="118" t="s">
        <v>415</v>
      </c>
      <c r="D59" s="118" t="s">
        <v>407</v>
      </c>
      <c r="E59" s="117" t="s">
        <v>14</v>
      </c>
      <c r="F59" s="117" t="s">
        <v>34</v>
      </c>
      <c r="G59" s="117" t="s">
        <v>240</v>
      </c>
      <c r="H59" s="123" t="s">
        <v>408</v>
      </c>
      <c r="I59" s="118" t="s">
        <v>416</v>
      </c>
      <c r="J59" s="119"/>
      <c r="K59" s="117" t="s">
        <v>274</v>
      </c>
      <c r="L59" s="118" t="s">
        <v>410</v>
      </c>
      <c r="M59" s="117" t="s">
        <v>81</v>
      </c>
    </row>
    <row r="60" spans="1:13">
      <c r="A60" s="118"/>
      <c r="B60" s="118">
        <v>204105</v>
      </c>
      <c r="C60" s="118" t="s">
        <v>417</v>
      </c>
      <c r="D60" s="118" t="s">
        <v>407</v>
      </c>
      <c r="E60" s="117" t="s">
        <v>14</v>
      </c>
      <c r="F60" s="117" t="s">
        <v>34</v>
      </c>
      <c r="G60" s="117" t="s">
        <v>240</v>
      </c>
      <c r="H60" s="123" t="s">
        <v>408</v>
      </c>
      <c r="I60" s="118" t="s">
        <v>418</v>
      </c>
      <c r="J60" s="118"/>
      <c r="K60" s="117" t="s">
        <v>274</v>
      </c>
      <c r="L60" s="118" t="s">
        <v>410</v>
      </c>
      <c r="M60" s="117" t="s">
        <v>81</v>
      </c>
    </row>
    <row r="61" spans="1:13">
      <c r="A61" s="118"/>
      <c r="B61" s="118">
        <v>204106</v>
      </c>
      <c r="C61" s="118" t="s">
        <v>419</v>
      </c>
      <c r="D61" s="118" t="s">
        <v>407</v>
      </c>
      <c r="E61" s="117" t="s">
        <v>14</v>
      </c>
      <c r="F61" s="117" t="s">
        <v>34</v>
      </c>
      <c r="G61" s="117" t="s">
        <v>240</v>
      </c>
      <c r="H61" s="123" t="s">
        <v>408</v>
      </c>
      <c r="I61" s="118" t="s">
        <v>420</v>
      </c>
      <c r="J61" s="118"/>
      <c r="K61" s="117" t="s">
        <v>274</v>
      </c>
      <c r="L61" s="118" t="s">
        <v>410</v>
      </c>
      <c r="M61" s="117" t="s">
        <v>81</v>
      </c>
    </row>
    <row r="62" spans="1:13">
      <c r="A62" s="118"/>
      <c r="B62" s="118">
        <v>204107</v>
      </c>
      <c r="C62" s="118" t="s">
        <v>421</v>
      </c>
      <c r="D62" s="118" t="s">
        <v>407</v>
      </c>
      <c r="E62" s="117" t="s">
        <v>14</v>
      </c>
      <c r="F62" s="117" t="s">
        <v>34</v>
      </c>
      <c r="G62" s="117" t="s">
        <v>240</v>
      </c>
      <c r="H62" s="123" t="s">
        <v>408</v>
      </c>
      <c r="I62" s="118" t="s">
        <v>422</v>
      </c>
      <c r="J62" s="118"/>
      <c r="K62" s="117" t="s">
        <v>274</v>
      </c>
      <c r="L62" s="118" t="s">
        <v>410</v>
      </c>
      <c r="M62" s="117" t="s">
        <v>81</v>
      </c>
    </row>
    <row r="63" spans="1:13">
      <c r="A63" s="118"/>
      <c r="B63" s="118">
        <v>204108</v>
      </c>
      <c r="C63" s="118" t="s">
        <v>423</v>
      </c>
      <c r="D63" s="118" t="s">
        <v>407</v>
      </c>
      <c r="E63" s="117" t="s">
        <v>14</v>
      </c>
      <c r="F63" s="117" t="s">
        <v>34</v>
      </c>
      <c r="G63" s="117" t="s">
        <v>240</v>
      </c>
      <c r="H63" s="123" t="s">
        <v>408</v>
      </c>
      <c r="I63" s="118" t="s">
        <v>424</v>
      </c>
      <c r="J63" s="118"/>
      <c r="K63" s="117" t="s">
        <v>274</v>
      </c>
      <c r="L63" s="118" t="s">
        <v>410</v>
      </c>
      <c r="M63" s="117" t="s">
        <v>81</v>
      </c>
    </row>
    <row r="64" spans="1:13">
      <c r="A64" s="118"/>
      <c r="B64" s="118">
        <v>204109</v>
      </c>
      <c r="C64" s="118" t="s">
        <v>425</v>
      </c>
      <c r="D64" s="118" t="s">
        <v>407</v>
      </c>
      <c r="E64" s="117" t="s">
        <v>14</v>
      </c>
      <c r="F64" s="117" t="s">
        <v>34</v>
      </c>
      <c r="G64" s="117" t="s">
        <v>240</v>
      </c>
      <c r="H64" s="123" t="s">
        <v>408</v>
      </c>
      <c r="I64" s="118" t="s">
        <v>426</v>
      </c>
      <c r="J64" s="118"/>
      <c r="K64" s="117" t="s">
        <v>274</v>
      </c>
      <c r="L64" s="118" t="s">
        <v>410</v>
      </c>
      <c r="M64" s="117" t="s">
        <v>81</v>
      </c>
    </row>
    <row r="65" spans="1:13">
      <c r="A65" s="119"/>
      <c r="B65" s="118">
        <v>204201</v>
      </c>
      <c r="C65" s="119" t="s">
        <v>427</v>
      </c>
      <c r="D65" s="119" t="s">
        <v>428</v>
      </c>
      <c r="E65" s="117" t="s">
        <v>14</v>
      </c>
      <c r="F65" s="117" t="s">
        <v>34</v>
      </c>
      <c r="G65" s="117" t="s">
        <v>240</v>
      </c>
      <c r="H65" s="122" t="s">
        <v>429</v>
      </c>
      <c r="I65" s="118" t="s">
        <v>430</v>
      </c>
      <c r="K65" s="117" t="s">
        <v>274</v>
      </c>
      <c r="L65" s="118" t="s">
        <v>431</v>
      </c>
      <c r="M65" s="117" t="s">
        <v>81</v>
      </c>
    </row>
    <row r="66" spans="1:13">
      <c r="A66" s="119"/>
      <c r="B66" s="119">
        <v>204202</v>
      </c>
      <c r="C66" s="119" t="s">
        <v>432</v>
      </c>
      <c r="D66" s="119" t="s">
        <v>433</v>
      </c>
      <c r="E66" s="117" t="s">
        <v>14</v>
      </c>
      <c r="F66" s="117" t="s">
        <v>34</v>
      </c>
      <c r="G66" s="117" t="s">
        <v>240</v>
      </c>
      <c r="H66" s="122" t="s">
        <v>434</v>
      </c>
      <c r="I66" s="119" t="s">
        <v>435</v>
      </c>
      <c r="J66" s="119"/>
      <c r="K66" s="117" t="s">
        <v>350</v>
      </c>
      <c r="L66" s="119" t="s">
        <v>436</v>
      </c>
      <c r="M66" s="117" t="s">
        <v>81</v>
      </c>
    </row>
    <row r="67" spans="1:13">
      <c r="A67" s="119"/>
      <c r="B67" s="119">
        <v>204203</v>
      </c>
      <c r="C67" s="119" t="s">
        <v>437</v>
      </c>
      <c r="D67" s="119" t="s">
        <v>438</v>
      </c>
      <c r="E67" s="117" t="s">
        <v>14</v>
      </c>
      <c r="F67" s="117" t="s">
        <v>34</v>
      </c>
      <c r="G67" s="117" t="s">
        <v>240</v>
      </c>
      <c r="H67" s="124" t="s">
        <v>439</v>
      </c>
      <c r="I67" s="119" t="s">
        <v>440</v>
      </c>
      <c r="J67" s="119"/>
      <c r="K67" s="117" t="s">
        <v>368</v>
      </c>
      <c r="L67" s="119" t="s">
        <v>441</v>
      </c>
      <c r="M67" s="117" t="s">
        <v>81</v>
      </c>
    </row>
    <row r="68" spans="1:13" ht="15">
      <c r="A68" s="119"/>
      <c r="B68" s="119">
        <v>204204</v>
      </c>
      <c r="C68" s="119" t="s">
        <v>442</v>
      </c>
      <c r="D68" s="119" t="s">
        <v>443</v>
      </c>
      <c r="E68" s="117" t="s">
        <v>14</v>
      </c>
      <c r="F68" s="117" t="s">
        <v>34</v>
      </c>
      <c r="G68" s="117" t="s">
        <v>240</v>
      </c>
      <c r="H68" s="125" t="s">
        <v>138</v>
      </c>
      <c r="I68" s="119">
        <v>1000000</v>
      </c>
      <c r="J68" s="119"/>
      <c r="K68" s="117" t="str">
        <f>G68&amp;"礼包"</f>
        <v>红色礼包</v>
      </c>
      <c r="L68" s="119" t="s">
        <v>444</v>
      </c>
      <c r="M68" s="117" t="s">
        <v>81</v>
      </c>
    </row>
    <row r="69" spans="1:13">
      <c r="A69" s="119"/>
      <c r="B69" s="119">
        <v>204301</v>
      </c>
      <c r="C69" s="119" t="s">
        <v>445</v>
      </c>
      <c r="D69" s="119" t="s">
        <v>446</v>
      </c>
      <c r="E69" s="117" t="s">
        <v>14</v>
      </c>
      <c r="F69" s="117" t="s">
        <v>34</v>
      </c>
      <c r="G69" s="117" t="s">
        <v>136</v>
      </c>
      <c r="H69" s="122" t="s">
        <v>138</v>
      </c>
      <c r="I69" s="119">
        <v>30000</v>
      </c>
      <c r="J69" s="119"/>
      <c r="K69" s="117" t="s">
        <v>285</v>
      </c>
      <c r="L69" s="119" t="s">
        <v>447</v>
      </c>
      <c r="M69" s="117" t="s">
        <v>81</v>
      </c>
    </row>
    <row r="70" spans="1:13">
      <c r="A70" s="119"/>
      <c r="B70" s="119">
        <v>204302</v>
      </c>
      <c r="C70" s="119" t="s">
        <v>448</v>
      </c>
      <c r="D70" s="119" t="s">
        <v>449</v>
      </c>
      <c r="E70" s="117" t="s">
        <v>14</v>
      </c>
      <c r="F70" s="117" t="s">
        <v>34</v>
      </c>
      <c r="G70" s="117" t="s">
        <v>136</v>
      </c>
      <c r="H70" s="122" t="s">
        <v>138</v>
      </c>
      <c r="I70" s="119">
        <v>60000</v>
      </c>
      <c r="J70" s="119"/>
      <c r="K70" s="117" t="s">
        <v>285</v>
      </c>
      <c r="L70" s="119" t="s">
        <v>450</v>
      </c>
      <c r="M70" s="117" t="s">
        <v>81</v>
      </c>
    </row>
    <row r="71" spans="1:13">
      <c r="B71" s="119">
        <v>204303</v>
      </c>
      <c r="C71" s="112" t="s">
        <v>451</v>
      </c>
      <c r="D71" s="112" t="s">
        <v>452</v>
      </c>
      <c r="E71" s="117" t="s">
        <v>14</v>
      </c>
      <c r="F71" s="117" t="s">
        <v>34</v>
      </c>
      <c r="G71" s="117" t="s">
        <v>136</v>
      </c>
      <c r="H71" s="113" t="s">
        <v>138</v>
      </c>
      <c r="I71" s="119">
        <v>90000</v>
      </c>
      <c r="K71" s="117" t="s">
        <v>285</v>
      </c>
      <c r="L71" s="119" t="s">
        <v>453</v>
      </c>
      <c r="M71" s="117" t="s">
        <v>81</v>
      </c>
    </row>
    <row r="72" spans="1:13">
      <c r="B72" s="112">
        <v>204304</v>
      </c>
      <c r="C72" s="112" t="s">
        <v>454</v>
      </c>
      <c r="D72" s="112" t="s">
        <v>455</v>
      </c>
      <c r="E72" s="117" t="s">
        <v>14</v>
      </c>
      <c r="F72" s="117" t="s">
        <v>34</v>
      </c>
      <c r="G72" s="117" t="s">
        <v>136</v>
      </c>
      <c r="H72" s="113" t="s">
        <v>456</v>
      </c>
      <c r="I72" s="112" t="s">
        <v>457</v>
      </c>
      <c r="K72" s="117" t="s">
        <v>285</v>
      </c>
      <c r="L72" s="112" t="s">
        <v>458</v>
      </c>
      <c r="M72" s="117" t="s">
        <v>81</v>
      </c>
    </row>
    <row r="73" spans="1:13">
      <c r="B73" s="112">
        <v>204305</v>
      </c>
      <c r="C73" s="112" t="s">
        <v>459</v>
      </c>
      <c r="D73" s="112" t="s">
        <v>460</v>
      </c>
      <c r="E73" s="117" t="s">
        <v>14</v>
      </c>
      <c r="F73" s="117" t="s">
        <v>34</v>
      </c>
      <c r="G73" s="117" t="s">
        <v>136</v>
      </c>
      <c r="H73" s="113" t="s">
        <v>456</v>
      </c>
      <c r="I73" s="112" t="s">
        <v>461</v>
      </c>
      <c r="K73" s="117" t="s">
        <v>285</v>
      </c>
      <c r="L73" s="112" t="s">
        <v>462</v>
      </c>
      <c r="M73" s="117" t="s">
        <v>81</v>
      </c>
    </row>
    <row r="74" spans="1:13">
      <c r="B74" s="112">
        <v>204306</v>
      </c>
      <c r="C74" s="112" t="s">
        <v>463</v>
      </c>
      <c r="D74" s="112" t="s">
        <v>464</v>
      </c>
      <c r="E74" s="117" t="s">
        <v>14</v>
      </c>
      <c r="F74" s="117" t="s">
        <v>34</v>
      </c>
      <c r="G74" s="117" t="s">
        <v>136</v>
      </c>
      <c r="H74" s="113" t="s">
        <v>465</v>
      </c>
      <c r="I74" s="112" t="s">
        <v>466</v>
      </c>
      <c r="K74" s="117" t="s">
        <v>285</v>
      </c>
      <c r="L74" s="112" t="s">
        <v>467</v>
      </c>
      <c r="M74" s="117" t="s">
        <v>81</v>
      </c>
    </row>
    <row r="75" spans="1:13">
      <c r="B75" s="112">
        <v>204307</v>
      </c>
      <c r="C75" s="112" t="s">
        <v>468</v>
      </c>
      <c r="D75" s="112" t="s">
        <v>469</v>
      </c>
      <c r="E75" s="117" t="s">
        <v>14</v>
      </c>
      <c r="F75" s="117" t="s">
        <v>34</v>
      </c>
      <c r="G75" s="117" t="s">
        <v>136</v>
      </c>
      <c r="H75" s="113" t="s">
        <v>465</v>
      </c>
      <c r="I75" s="112" t="s">
        <v>470</v>
      </c>
      <c r="K75" s="117" t="s">
        <v>285</v>
      </c>
      <c r="L75" s="112" t="s">
        <v>471</v>
      </c>
      <c r="M75" s="117" t="s">
        <v>81</v>
      </c>
    </row>
    <row r="76" spans="1:13">
      <c r="B76" s="112">
        <v>204308</v>
      </c>
      <c r="C76" s="112" t="s">
        <v>472</v>
      </c>
      <c r="D76" s="112" t="s">
        <v>473</v>
      </c>
      <c r="E76" s="117" t="s">
        <v>14</v>
      </c>
      <c r="F76" s="117" t="s">
        <v>34</v>
      </c>
      <c r="G76" s="117" t="s">
        <v>136</v>
      </c>
      <c r="H76" s="113" t="s">
        <v>465</v>
      </c>
      <c r="I76" s="112" t="s">
        <v>474</v>
      </c>
      <c r="K76" s="117" t="s">
        <v>285</v>
      </c>
      <c r="L76" s="112" t="s">
        <v>475</v>
      </c>
      <c r="M76" s="117" t="s">
        <v>81</v>
      </c>
    </row>
    <row r="77" spans="1:13">
      <c r="B77" s="112">
        <v>204309</v>
      </c>
      <c r="C77" s="112" t="s">
        <v>476</v>
      </c>
      <c r="D77" s="112" t="s">
        <v>477</v>
      </c>
      <c r="E77" s="117" t="s">
        <v>14</v>
      </c>
      <c r="F77" s="117" t="s">
        <v>34</v>
      </c>
      <c r="G77" s="117" t="s">
        <v>136</v>
      </c>
      <c r="H77" s="123" t="s">
        <v>465</v>
      </c>
      <c r="I77" s="112" t="s">
        <v>478</v>
      </c>
      <c r="K77" s="117" t="s">
        <v>285</v>
      </c>
      <c r="L77" s="112" t="s">
        <v>479</v>
      </c>
      <c r="M77" s="117" t="s">
        <v>81</v>
      </c>
    </row>
    <row r="78" spans="1:13">
      <c r="B78" s="112">
        <v>204310</v>
      </c>
      <c r="C78" s="112" t="s">
        <v>480</v>
      </c>
      <c r="D78" s="112" t="s">
        <v>481</v>
      </c>
      <c r="E78" s="117" t="s">
        <v>14</v>
      </c>
      <c r="F78" s="117" t="s">
        <v>34</v>
      </c>
      <c r="G78" s="117" t="s">
        <v>136</v>
      </c>
      <c r="H78" s="126" t="s">
        <v>465</v>
      </c>
      <c r="I78" s="112" t="s">
        <v>482</v>
      </c>
      <c r="K78" s="117" t="s">
        <v>285</v>
      </c>
      <c r="L78" s="112" t="s">
        <v>483</v>
      </c>
      <c r="M78" s="117" t="s">
        <v>81</v>
      </c>
    </row>
    <row r="79" spans="1:13">
      <c r="B79" s="112">
        <v>204311</v>
      </c>
      <c r="C79" s="112" t="s">
        <v>484</v>
      </c>
      <c r="D79" s="112" t="s">
        <v>485</v>
      </c>
      <c r="E79" s="117" t="s">
        <v>14</v>
      </c>
      <c r="F79" s="117" t="s">
        <v>34</v>
      </c>
      <c r="G79" s="117" t="s">
        <v>136</v>
      </c>
      <c r="H79" s="113" t="s">
        <v>465</v>
      </c>
      <c r="I79" s="112" t="s">
        <v>486</v>
      </c>
      <c r="K79" s="117" t="s">
        <v>285</v>
      </c>
      <c r="L79" s="112" t="s">
        <v>487</v>
      </c>
      <c r="M79" s="117" t="s">
        <v>81</v>
      </c>
    </row>
    <row r="80" spans="1:13">
      <c r="B80" s="112">
        <v>204312</v>
      </c>
      <c r="C80" s="112" t="s">
        <v>488</v>
      </c>
      <c r="D80" s="112" t="s">
        <v>489</v>
      </c>
      <c r="E80" s="117" t="s">
        <v>14</v>
      </c>
      <c r="F80" s="117" t="s">
        <v>34</v>
      </c>
      <c r="G80" s="117" t="s">
        <v>136</v>
      </c>
      <c r="H80" s="113" t="s">
        <v>465</v>
      </c>
      <c r="I80" s="112" t="s">
        <v>490</v>
      </c>
      <c r="K80" s="117" t="s">
        <v>285</v>
      </c>
      <c r="L80" s="112" t="s">
        <v>491</v>
      </c>
      <c r="M80" s="117" t="s">
        <v>81</v>
      </c>
    </row>
    <row r="81" spans="2:13">
      <c r="B81" s="112">
        <v>204313</v>
      </c>
      <c r="C81" s="112" t="s">
        <v>492</v>
      </c>
      <c r="D81" s="112" t="s">
        <v>493</v>
      </c>
      <c r="E81" s="117" t="s">
        <v>14</v>
      </c>
      <c r="F81" s="117" t="s">
        <v>34</v>
      </c>
      <c r="G81" s="117" t="s">
        <v>136</v>
      </c>
      <c r="H81" s="113" t="s">
        <v>465</v>
      </c>
      <c r="I81" s="112" t="s">
        <v>494</v>
      </c>
      <c r="K81" s="117" t="s">
        <v>285</v>
      </c>
      <c r="L81" s="112" t="s">
        <v>495</v>
      </c>
      <c r="M81" s="117" t="s">
        <v>81</v>
      </c>
    </row>
    <row r="82" spans="2:13">
      <c r="B82" s="112">
        <v>204314</v>
      </c>
      <c r="C82" s="112" t="s">
        <v>496</v>
      </c>
      <c r="D82" s="112" t="s">
        <v>497</v>
      </c>
      <c r="E82" s="117" t="s">
        <v>14</v>
      </c>
      <c r="F82" s="117" t="s">
        <v>34</v>
      </c>
      <c r="G82" s="117" t="s">
        <v>136</v>
      </c>
      <c r="H82" s="113" t="s">
        <v>465</v>
      </c>
      <c r="I82" s="112" t="s">
        <v>498</v>
      </c>
      <c r="K82" s="117" t="s">
        <v>285</v>
      </c>
      <c r="L82" s="112" t="s">
        <v>499</v>
      </c>
      <c r="M82" s="117" t="s">
        <v>81</v>
      </c>
    </row>
    <row r="83" spans="2:13">
      <c r="B83" s="112">
        <v>204315</v>
      </c>
      <c r="C83" s="112" t="s">
        <v>500</v>
      </c>
      <c r="D83" s="112" t="s">
        <v>501</v>
      </c>
      <c r="E83" s="117" t="s">
        <v>14</v>
      </c>
      <c r="F83" s="117" t="s">
        <v>34</v>
      </c>
      <c r="G83" s="117" t="s">
        <v>136</v>
      </c>
      <c r="H83" s="122" t="s">
        <v>465</v>
      </c>
      <c r="I83" s="112" t="s">
        <v>502</v>
      </c>
      <c r="K83" s="117" t="s">
        <v>285</v>
      </c>
      <c r="L83" s="112" t="s">
        <v>503</v>
      </c>
      <c r="M83" s="117" t="s">
        <v>81</v>
      </c>
    </row>
    <row r="84" spans="2:13">
      <c r="B84" s="112">
        <v>204316</v>
      </c>
      <c r="C84" s="112" t="s">
        <v>504</v>
      </c>
      <c r="D84" s="112" t="s">
        <v>505</v>
      </c>
      <c r="E84" s="117" t="s">
        <v>14</v>
      </c>
      <c r="F84" s="117" t="s">
        <v>34</v>
      </c>
      <c r="G84" s="117" t="s">
        <v>136</v>
      </c>
      <c r="H84" s="122" t="s">
        <v>465</v>
      </c>
      <c r="I84" s="112" t="s">
        <v>506</v>
      </c>
      <c r="K84" s="117" t="s">
        <v>285</v>
      </c>
      <c r="L84" s="112" t="s">
        <v>507</v>
      </c>
      <c r="M84" s="117" t="s">
        <v>81</v>
      </c>
    </row>
    <row r="85" spans="2:13">
      <c r="B85" s="112">
        <v>204401</v>
      </c>
      <c r="C85" s="112" t="s">
        <v>508</v>
      </c>
      <c r="D85" s="112" t="s">
        <v>509</v>
      </c>
      <c r="E85" s="117" t="s">
        <v>14</v>
      </c>
      <c r="F85" s="117" t="s">
        <v>34</v>
      </c>
      <c r="G85" s="117" t="s">
        <v>136</v>
      </c>
      <c r="H85" s="113" t="s">
        <v>510</v>
      </c>
      <c r="I85" s="112" t="s">
        <v>511</v>
      </c>
      <c r="K85" s="117" t="s">
        <v>285</v>
      </c>
      <c r="L85" s="112" t="s">
        <v>512</v>
      </c>
      <c r="M85" s="117" t="s">
        <v>81</v>
      </c>
    </row>
    <row r="86" spans="2:13">
      <c r="B86" s="112">
        <v>204402</v>
      </c>
      <c r="C86" s="112" t="s">
        <v>513</v>
      </c>
      <c r="D86" s="112" t="s">
        <v>514</v>
      </c>
      <c r="E86" s="117" t="s">
        <v>14</v>
      </c>
      <c r="F86" s="117" t="s">
        <v>34</v>
      </c>
      <c r="G86" s="117" t="s">
        <v>136</v>
      </c>
      <c r="H86" s="113" t="s">
        <v>510</v>
      </c>
      <c r="I86" s="112" t="s">
        <v>515</v>
      </c>
      <c r="K86" s="117" t="s">
        <v>285</v>
      </c>
      <c r="L86" s="112" t="s">
        <v>516</v>
      </c>
      <c r="M86" s="117" t="s">
        <v>81</v>
      </c>
    </row>
    <row r="87" spans="2:13">
      <c r="B87" s="112">
        <v>204403</v>
      </c>
      <c r="C87" s="112" t="s">
        <v>517</v>
      </c>
      <c r="D87" s="112" t="s">
        <v>518</v>
      </c>
      <c r="E87" s="117" t="s">
        <v>14</v>
      </c>
      <c r="F87" s="117" t="s">
        <v>34</v>
      </c>
      <c r="G87" s="117" t="s">
        <v>136</v>
      </c>
      <c r="H87" s="113" t="s">
        <v>519</v>
      </c>
      <c r="I87" s="112" t="s">
        <v>520</v>
      </c>
      <c r="K87" s="117" t="s">
        <v>285</v>
      </c>
      <c r="L87" s="112" t="s">
        <v>521</v>
      </c>
      <c r="M87" s="117" t="s">
        <v>81</v>
      </c>
    </row>
    <row r="88" spans="2:13">
      <c r="B88" s="112">
        <v>204404</v>
      </c>
      <c r="C88" s="112" t="s">
        <v>522</v>
      </c>
      <c r="D88" s="112" t="s">
        <v>523</v>
      </c>
      <c r="E88" s="117" t="s">
        <v>14</v>
      </c>
      <c r="F88" s="117" t="s">
        <v>34</v>
      </c>
      <c r="G88" s="117" t="s">
        <v>136</v>
      </c>
      <c r="H88" s="113" t="s">
        <v>524</v>
      </c>
      <c r="I88" s="112" t="s">
        <v>525</v>
      </c>
      <c r="K88" s="117" t="s">
        <v>285</v>
      </c>
      <c r="L88" s="112" t="s">
        <v>526</v>
      </c>
      <c r="M88" s="117" t="s">
        <v>81</v>
      </c>
    </row>
    <row r="89" spans="2:13">
      <c r="B89" s="112">
        <v>204405</v>
      </c>
      <c r="C89" s="112" t="s">
        <v>527</v>
      </c>
      <c r="D89" s="112" t="s">
        <v>528</v>
      </c>
      <c r="E89" s="117" t="s">
        <v>14</v>
      </c>
      <c r="F89" s="117" t="s">
        <v>34</v>
      </c>
      <c r="G89" s="117" t="s">
        <v>136</v>
      </c>
      <c r="H89" s="113" t="s">
        <v>529</v>
      </c>
      <c r="I89" s="112" t="s">
        <v>530</v>
      </c>
      <c r="K89" s="117" t="s">
        <v>285</v>
      </c>
      <c r="L89" s="112" t="s">
        <v>531</v>
      </c>
      <c r="M89" s="117" t="s">
        <v>81</v>
      </c>
    </row>
    <row r="90" spans="2:13">
      <c r="B90" s="112">
        <v>204406</v>
      </c>
      <c r="C90" s="112" t="s">
        <v>532</v>
      </c>
      <c r="D90" s="112" t="s">
        <v>533</v>
      </c>
      <c r="E90" s="117" t="s">
        <v>14</v>
      </c>
      <c r="F90" s="117" t="s">
        <v>34</v>
      </c>
      <c r="G90" s="117" t="s">
        <v>136</v>
      </c>
      <c r="H90" s="113" t="s">
        <v>534</v>
      </c>
      <c r="I90" s="112" t="s">
        <v>535</v>
      </c>
      <c r="K90" s="117" t="s">
        <v>285</v>
      </c>
      <c r="L90" s="112" t="s">
        <v>536</v>
      </c>
      <c r="M90" s="117" t="s">
        <v>81</v>
      </c>
    </row>
    <row r="91" spans="2:13">
      <c r="B91" s="112">
        <v>204407</v>
      </c>
      <c r="C91" s="112" t="s">
        <v>537</v>
      </c>
      <c r="D91" s="112" t="s">
        <v>538</v>
      </c>
      <c r="E91" s="117" t="s">
        <v>14</v>
      </c>
      <c r="F91" s="117" t="s">
        <v>34</v>
      </c>
      <c r="G91" s="117" t="s">
        <v>136</v>
      </c>
      <c r="H91" s="113" t="s">
        <v>539</v>
      </c>
      <c r="I91" s="112" t="s">
        <v>540</v>
      </c>
      <c r="K91" s="117" t="s">
        <v>285</v>
      </c>
      <c r="L91" s="112" t="s">
        <v>541</v>
      </c>
      <c r="M91" s="117" t="s">
        <v>81</v>
      </c>
    </row>
    <row r="92" spans="2:13">
      <c r="B92" s="112">
        <v>204408</v>
      </c>
      <c r="C92" s="112" t="s">
        <v>542</v>
      </c>
      <c r="D92" s="112" t="s">
        <v>543</v>
      </c>
      <c r="E92" s="117" t="s">
        <v>14</v>
      </c>
      <c r="F92" s="117" t="s">
        <v>34</v>
      </c>
      <c r="G92" s="117" t="s">
        <v>136</v>
      </c>
      <c r="H92" s="113" t="s">
        <v>544</v>
      </c>
      <c r="I92" s="112" t="s">
        <v>545</v>
      </c>
      <c r="K92" s="117" t="s">
        <v>285</v>
      </c>
      <c r="L92" s="112" t="s">
        <v>546</v>
      </c>
      <c r="M92" s="117" t="s">
        <v>81</v>
      </c>
    </row>
    <row r="93" spans="2:13">
      <c r="B93" s="112">
        <v>204409</v>
      </c>
      <c r="C93" s="112" t="s">
        <v>547</v>
      </c>
      <c r="D93" s="112" t="s">
        <v>548</v>
      </c>
      <c r="E93" s="117" t="s">
        <v>14</v>
      </c>
      <c r="F93" s="117" t="s">
        <v>34</v>
      </c>
      <c r="G93" s="117" t="s">
        <v>136</v>
      </c>
      <c r="H93" s="113" t="s">
        <v>549</v>
      </c>
      <c r="I93" s="112" t="s">
        <v>550</v>
      </c>
      <c r="K93" s="117" t="s">
        <v>285</v>
      </c>
      <c r="L93" s="112" t="s">
        <v>551</v>
      </c>
      <c r="M93" s="117" t="s">
        <v>81</v>
      </c>
    </row>
    <row r="94" spans="2:13">
      <c r="B94" s="112">
        <v>204410</v>
      </c>
      <c r="C94" s="112" t="s">
        <v>552</v>
      </c>
      <c r="D94" s="112" t="s">
        <v>553</v>
      </c>
      <c r="E94" s="117" t="s">
        <v>14</v>
      </c>
      <c r="F94" s="117" t="s">
        <v>34</v>
      </c>
      <c r="G94" s="117" t="s">
        <v>136</v>
      </c>
      <c r="H94" s="113" t="s">
        <v>554</v>
      </c>
      <c r="I94" s="112" t="s">
        <v>555</v>
      </c>
      <c r="K94" s="117" t="s">
        <v>285</v>
      </c>
      <c r="L94" s="112" t="s">
        <v>556</v>
      </c>
      <c r="M94" s="117" t="s">
        <v>81</v>
      </c>
    </row>
    <row r="95" spans="2:13">
      <c r="B95" s="112">
        <v>204411</v>
      </c>
      <c r="C95" s="112" t="s">
        <v>557</v>
      </c>
      <c r="D95" s="112" t="s">
        <v>558</v>
      </c>
      <c r="E95" s="117" t="s">
        <v>14</v>
      </c>
      <c r="F95" s="117" t="s">
        <v>34</v>
      </c>
      <c r="G95" s="117" t="s">
        <v>136</v>
      </c>
      <c r="H95" s="113" t="s">
        <v>559</v>
      </c>
      <c r="I95" s="112" t="s">
        <v>560</v>
      </c>
      <c r="K95" s="117" t="s">
        <v>285</v>
      </c>
      <c r="L95" s="112" t="s">
        <v>561</v>
      </c>
      <c r="M95" s="117" t="s">
        <v>81</v>
      </c>
    </row>
    <row r="96" spans="2:13">
      <c r="B96" s="112">
        <v>204412</v>
      </c>
      <c r="C96" s="112" t="s">
        <v>562</v>
      </c>
      <c r="D96" s="112" t="s">
        <v>563</v>
      </c>
      <c r="E96" s="117" t="s">
        <v>14</v>
      </c>
      <c r="F96" s="117" t="s">
        <v>34</v>
      </c>
      <c r="G96" s="117" t="s">
        <v>136</v>
      </c>
      <c r="H96" s="113" t="s">
        <v>564</v>
      </c>
      <c r="I96" s="112" t="s">
        <v>565</v>
      </c>
      <c r="K96" s="117" t="s">
        <v>285</v>
      </c>
      <c r="L96" s="112" t="s">
        <v>566</v>
      </c>
      <c r="M96" s="117" t="s">
        <v>81</v>
      </c>
    </row>
    <row r="97" spans="2:13">
      <c r="B97" s="112">
        <v>204413</v>
      </c>
      <c r="C97" s="112" t="s">
        <v>567</v>
      </c>
      <c r="D97" s="112" t="s">
        <v>568</v>
      </c>
      <c r="E97" s="117" t="s">
        <v>14</v>
      </c>
      <c r="F97" s="117" t="s">
        <v>34</v>
      </c>
      <c r="G97" s="117" t="s">
        <v>136</v>
      </c>
      <c r="H97" s="113" t="s">
        <v>569</v>
      </c>
      <c r="I97" s="112" t="s">
        <v>570</v>
      </c>
      <c r="K97" s="117" t="s">
        <v>285</v>
      </c>
      <c r="L97" s="112" t="s">
        <v>571</v>
      </c>
      <c r="M97" s="117" t="s">
        <v>81</v>
      </c>
    </row>
    <row r="98" spans="2:13">
      <c r="B98" s="112">
        <v>204414</v>
      </c>
      <c r="C98" s="112" t="s">
        <v>572</v>
      </c>
      <c r="D98" s="112" t="s">
        <v>573</v>
      </c>
      <c r="E98" s="117" t="s">
        <v>14</v>
      </c>
      <c r="F98" s="117" t="s">
        <v>34</v>
      </c>
      <c r="G98" s="117" t="s">
        <v>136</v>
      </c>
      <c r="H98" s="113" t="s">
        <v>574</v>
      </c>
      <c r="I98" s="112" t="s">
        <v>575</v>
      </c>
      <c r="K98" s="117" t="s">
        <v>285</v>
      </c>
      <c r="L98" s="112" t="s">
        <v>576</v>
      </c>
      <c r="M98" s="117" t="s">
        <v>81</v>
      </c>
    </row>
    <row r="99" spans="2:13">
      <c r="B99" s="112">
        <v>204415</v>
      </c>
      <c r="C99" s="112" t="s">
        <v>577</v>
      </c>
      <c r="D99" s="112" t="s">
        <v>578</v>
      </c>
      <c r="E99" s="117" t="s">
        <v>14</v>
      </c>
      <c r="F99" s="117" t="s">
        <v>34</v>
      </c>
      <c r="G99" s="117" t="s">
        <v>136</v>
      </c>
      <c r="H99" s="113" t="s">
        <v>579</v>
      </c>
      <c r="I99" s="112" t="s">
        <v>580</v>
      </c>
      <c r="K99" s="117" t="s">
        <v>285</v>
      </c>
      <c r="L99" s="112" t="s">
        <v>581</v>
      </c>
      <c r="M99" s="117" t="s">
        <v>81</v>
      </c>
    </row>
    <row r="100" spans="2:13">
      <c r="B100" s="112">
        <v>204416</v>
      </c>
      <c r="C100" s="112" t="s">
        <v>582</v>
      </c>
      <c r="D100" s="112" t="s">
        <v>583</v>
      </c>
      <c r="E100" s="117" t="s">
        <v>14</v>
      </c>
      <c r="F100" s="117" t="s">
        <v>34</v>
      </c>
      <c r="G100" s="117" t="s">
        <v>136</v>
      </c>
      <c r="H100" s="113" t="s">
        <v>584</v>
      </c>
      <c r="I100" s="112" t="s">
        <v>585</v>
      </c>
      <c r="K100" s="117" t="s">
        <v>285</v>
      </c>
      <c r="L100" s="112" t="s">
        <v>586</v>
      </c>
      <c r="M100" s="117" t="s">
        <v>81</v>
      </c>
    </row>
    <row r="101" spans="2:13">
      <c r="B101" s="112">
        <v>204501</v>
      </c>
      <c r="C101" s="112" t="s">
        <v>587</v>
      </c>
      <c r="D101" s="112" t="s">
        <v>588</v>
      </c>
      <c r="E101" s="117" t="s">
        <v>14</v>
      </c>
      <c r="F101" s="117" t="s">
        <v>35</v>
      </c>
      <c r="G101" s="118" t="s">
        <v>152</v>
      </c>
      <c r="H101" s="113" t="s">
        <v>589</v>
      </c>
      <c r="I101" s="112" t="s">
        <v>590</v>
      </c>
      <c r="K101" s="118" t="s">
        <v>591</v>
      </c>
      <c r="L101" s="112" t="s">
        <v>592</v>
      </c>
      <c r="M101" s="117" t="s">
        <v>81</v>
      </c>
    </row>
    <row r="102" spans="2:13">
      <c r="B102" s="112">
        <v>204502</v>
      </c>
      <c r="C102" s="112" t="s">
        <v>593</v>
      </c>
      <c r="D102" s="112" t="s">
        <v>588</v>
      </c>
      <c r="E102" s="117" t="s">
        <v>14</v>
      </c>
      <c r="F102" s="117" t="s">
        <v>35</v>
      </c>
      <c r="G102" s="118" t="s">
        <v>152</v>
      </c>
      <c r="H102" s="113" t="s">
        <v>589</v>
      </c>
      <c r="I102" s="112" t="s">
        <v>590</v>
      </c>
      <c r="K102" s="118" t="s">
        <v>591</v>
      </c>
      <c r="L102" s="112" t="s">
        <v>592</v>
      </c>
      <c r="M102" s="117" t="s">
        <v>81</v>
      </c>
    </row>
    <row r="103" spans="2:13">
      <c r="B103" s="112">
        <v>204503</v>
      </c>
      <c r="C103" s="112" t="s">
        <v>594</v>
      </c>
      <c r="D103" s="112" t="s">
        <v>588</v>
      </c>
      <c r="E103" s="117" t="s">
        <v>14</v>
      </c>
      <c r="F103" s="117" t="s">
        <v>35</v>
      </c>
      <c r="G103" s="118" t="s">
        <v>152</v>
      </c>
      <c r="H103" s="113" t="s">
        <v>589</v>
      </c>
      <c r="I103" s="112" t="s">
        <v>590</v>
      </c>
      <c r="K103" s="118" t="s">
        <v>591</v>
      </c>
      <c r="L103" s="112" t="s">
        <v>592</v>
      </c>
      <c r="M103" s="117" t="s">
        <v>81</v>
      </c>
    </row>
    <row r="104" spans="2:13">
      <c r="B104" s="112">
        <v>204504</v>
      </c>
      <c r="C104" s="112" t="s">
        <v>595</v>
      </c>
      <c r="D104" s="112" t="s">
        <v>588</v>
      </c>
      <c r="E104" s="117" t="s">
        <v>14</v>
      </c>
      <c r="F104" s="117" t="s">
        <v>35</v>
      </c>
      <c r="G104" s="118" t="s">
        <v>152</v>
      </c>
      <c r="H104" s="113" t="s">
        <v>589</v>
      </c>
      <c r="I104" s="112" t="s">
        <v>590</v>
      </c>
      <c r="K104" s="118" t="s">
        <v>591</v>
      </c>
      <c r="L104" s="112" t="s">
        <v>592</v>
      </c>
      <c r="M104" s="117" t="s">
        <v>81</v>
      </c>
    </row>
    <row r="105" spans="2:13">
      <c r="B105" s="112">
        <v>204505</v>
      </c>
      <c r="C105" s="112" t="s">
        <v>596</v>
      </c>
      <c r="D105" s="112" t="s">
        <v>588</v>
      </c>
      <c r="E105" s="117" t="s">
        <v>14</v>
      </c>
      <c r="F105" s="117" t="s">
        <v>35</v>
      </c>
      <c r="G105" s="118" t="s">
        <v>152</v>
      </c>
      <c r="H105" s="113" t="s">
        <v>589</v>
      </c>
      <c r="I105" s="112" t="s">
        <v>590</v>
      </c>
      <c r="K105" s="118" t="s">
        <v>591</v>
      </c>
      <c r="L105" s="112" t="s">
        <v>592</v>
      </c>
      <c r="M105" s="117" t="s">
        <v>81</v>
      </c>
    </row>
    <row r="106" spans="2:13">
      <c r="B106" s="112">
        <v>204506</v>
      </c>
      <c r="C106" s="112" t="s">
        <v>597</v>
      </c>
      <c r="D106" s="112" t="s">
        <v>588</v>
      </c>
      <c r="E106" s="117" t="s">
        <v>14</v>
      </c>
      <c r="F106" s="117" t="s">
        <v>35</v>
      </c>
      <c r="G106" s="118" t="s">
        <v>173</v>
      </c>
      <c r="H106" s="113" t="s">
        <v>589</v>
      </c>
      <c r="I106" s="112" t="s">
        <v>598</v>
      </c>
      <c r="K106" s="118" t="s">
        <v>599</v>
      </c>
      <c r="L106" s="112" t="s">
        <v>592</v>
      </c>
      <c r="M106" s="117" t="s">
        <v>81</v>
      </c>
    </row>
    <row r="107" spans="2:13">
      <c r="B107" s="112">
        <v>204507</v>
      </c>
      <c r="C107" s="112" t="s">
        <v>600</v>
      </c>
      <c r="D107" s="112" t="s">
        <v>588</v>
      </c>
      <c r="E107" s="117" t="s">
        <v>14</v>
      </c>
      <c r="F107" s="117" t="s">
        <v>35</v>
      </c>
      <c r="G107" s="118" t="s">
        <v>173</v>
      </c>
      <c r="H107" s="113" t="s">
        <v>589</v>
      </c>
      <c r="I107" s="112" t="s">
        <v>598</v>
      </c>
      <c r="K107" s="118" t="s">
        <v>599</v>
      </c>
      <c r="L107" s="112" t="s">
        <v>592</v>
      </c>
      <c r="M107" s="117" t="s">
        <v>81</v>
      </c>
    </row>
    <row r="108" spans="2:13">
      <c r="B108" s="112">
        <v>204508</v>
      </c>
      <c r="C108" s="112" t="s">
        <v>601</v>
      </c>
      <c r="D108" s="112" t="s">
        <v>588</v>
      </c>
      <c r="E108" s="117" t="s">
        <v>14</v>
      </c>
      <c r="F108" s="117" t="s">
        <v>35</v>
      </c>
      <c r="G108" s="118" t="s">
        <v>173</v>
      </c>
      <c r="H108" s="113" t="s">
        <v>589</v>
      </c>
      <c r="I108" s="112" t="s">
        <v>598</v>
      </c>
      <c r="K108" s="118" t="s">
        <v>599</v>
      </c>
      <c r="L108" s="112" t="s">
        <v>592</v>
      </c>
      <c r="M108" s="117" t="s">
        <v>81</v>
      </c>
    </row>
    <row r="109" spans="2:13">
      <c r="B109" s="112">
        <v>204509</v>
      </c>
      <c r="C109" s="112" t="s">
        <v>602</v>
      </c>
      <c r="D109" s="112" t="s">
        <v>588</v>
      </c>
      <c r="E109" s="117" t="s">
        <v>14</v>
      </c>
      <c r="F109" s="117" t="s">
        <v>35</v>
      </c>
      <c r="G109" s="118" t="s">
        <v>173</v>
      </c>
      <c r="H109" s="113" t="s">
        <v>589</v>
      </c>
      <c r="I109" s="112" t="s">
        <v>598</v>
      </c>
      <c r="K109" s="118" t="s">
        <v>599</v>
      </c>
      <c r="L109" s="112" t="s">
        <v>592</v>
      </c>
      <c r="M109" s="117" t="s">
        <v>81</v>
      </c>
    </row>
    <row r="110" spans="2:13">
      <c r="B110" s="112">
        <v>204510</v>
      </c>
      <c r="C110" s="112" t="s">
        <v>603</v>
      </c>
      <c r="D110" s="112" t="s">
        <v>588</v>
      </c>
      <c r="E110" s="117" t="s">
        <v>14</v>
      </c>
      <c r="F110" s="117" t="s">
        <v>35</v>
      </c>
      <c r="G110" s="118" t="s">
        <v>173</v>
      </c>
      <c r="H110" s="113" t="s">
        <v>589</v>
      </c>
      <c r="I110" s="112" t="s">
        <v>598</v>
      </c>
      <c r="K110" s="118" t="s">
        <v>599</v>
      </c>
      <c r="L110" s="112" t="s">
        <v>592</v>
      </c>
      <c r="M110" s="117" t="s">
        <v>81</v>
      </c>
    </row>
    <row r="111" spans="2:13">
      <c r="B111" s="112">
        <v>204511</v>
      </c>
      <c r="C111" s="112" t="s">
        <v>604</v>
      </c>
      <c r="D111" s="112" t="s">
        <v>605</v>
      </c>
      <c r="E111" s="117" t="s">
        <v>14</v>
      </c>
      <c r="F111" s="117" t="s">
        <v>35</v>
      </c>
      <c r="G111" s="118" t="s">
        <v>136</v>
      </c>
      <c r="H111" s="113" t="s">
        <v>606</v>
      </c>
      <c r="I111" s="118" t="s">
        <v>607</v>
      </c>
      <c r="K111" s="117" t="s">
        <v>285</v>
      </c>
      <c r="L111" s="112" t="s">
        <v>608</v>
      </c>
      <c r="M111" s="117" t="s">
        <v>81</v>
      </c>
    </row>
    <row r="112" spans="2:13">
      <c r="B112" s="112">
        <v>204512</v>
      </c>
      <c r="C112" s="112" t="s">
        <v>609</v>
      </c>
      <c r="D112" s="112" t="s">
        <v>610</v>
      </c>
      <c r="E112" s="117" t="s">
        <v>14</v>
      </c>
      <c r="F112" s="117" t="s">
        <v>35</v>
      </c>
      <c r="G112" s="118" t="s">
        <v>136</v>
      </c>
      <c r="H112" s="113" t="s">
        <v>611</v>
      </c>
      <c r="I112" s="118" t="s">
        <v>607</v>
      </c>
      <c r="K112" s="117" t="s">
        <v>285</v>
      </c>
      <c r="L112" s="112" t="s">
        <v>612</v>
      </c>
      <c r="M112" s="117" t="s">
        <v>81</v>
      </c>
    </row>
    <row r="113" spans="2:13">
      <c r="B113" s="112">
        <v>204513</v>
      </c>
      <c r="C113" s="112" t="s">
        <v>613</v>
      </c>
      <c r="D113" s="112" t="s">
        <v>614</v>
      </c>
      <c r="E113" s="117" t="s">
        <v>14</v>
      </c>
      <c r="F113" s="117" t="s">
        <v>35</v>
      </c>
      <c r="G113" s="118" t="s">
        <v>136</v>
      </c>
      <c r="H113" s="113" t="s">
        <v>615</v>
      </c>
      <c r="I113" s="118" t="s">
        <v>616</v>
      </c>
      <c r="K113" s="117" t="s">
        <v>285</v>
      </c>
      <c r="L113" s="112" t="s">
        <v>617</v>
      </c>
      <c r="M113" s="117" t="s">
        <v>81</v>
      </c>
    </row>
    <row r="114" spans="2:13">
      <c r="B114" s="112">
        <v>204514</v>
      </c>
      <c r="C114" s="112" t="s">
        <v>618</v>
      </c>
      <c r="D114" s="112" t="s">
        <v>619</v>
      </c>
      <c r="E114" s="117" t="s">
        <v>14</v>
      </c>
      <c r="F114" s="117" t="s">
        <v>35</v>
      </c>
      <c r="G114" s="118" t="s">
        <v>136</v>
      </c>
      <c r="H114" s="113" t="s">
        <v>620</v>
      </c>
      <c r="I114" s="118" t="s">
        <v>621</v>
      </c>
      <c r="K114" s="117" t="s">
        <v>285</v>
      </c>
      <c r="L114" s="112" t="s">
        <v>622</v>
      </c>
      <c r="M114" s="117" t="s">
        <v>81</v>
      </c>
    </row>
    <row r="115" spans="2:13">
      <c r="B115" s="112">
        <v>204515</v>
      </c>
      <c r="C115" s="112" t="s">
        <v>623</v>
      </c>
      <c r="D115" s="112" t="s">
        <v>605</v>
      </c>
      <c r="E115" s="117" t="s">
        <v>14</v>
      </c>
      <c r="F115" s="117" t="s">
        <v>35</v>
      </c>
      <c r="G115" s="118" t="s">
        <v>136</v>
      </c>
      <c r="H115" s="113" t="s">
        <v>606</v>
      </c>
      <c r="I115" s="118" t="s">
        <v>607</v>
      </c>
      <c r="K115" s="117" t="s">
        <v>285</v>
      </c>
      <c r="L115" s="112" t="s">
        <v>608</v>
      </c>
      <c r="M115" s="117" t="s">
        <v>81</v>
      </c>
    </row>
    <row r="116" spans="2:13">
      <c r="B116" s="112">
        <v>204516</v>
      </c>
      <c r="C116" s="112" t="s">
        <v>624</v>
      </c>
      <c r="D116" s="112" t="s">
        <v>625</v>
      </c>
      <c r="E116" s="117" t="s">
        <v>14</v>
      </c>
      <c r="F116" s="117" t="s">
        <v>35</v>
      </c>
      <c r="G116" s="118" t="s">
        <v>240</v>
      </c>
      <c r="H116" s="113" t="s">
        <v>606</v>
      </c>
      <c r="I116" s="118" t="s">
        <v>626</v>
      </c>
      <c r="K116" s="118" t="s">
        <v>627</v>
      </c>
      <c r="L116" s="112" t="s">
        <v>608</v>
      </c>
      <c r="M116" s="117" t="s">
        <v>81</v>
      </c>
    </row>
    <row r="117" spans="2:13">
      <c r="B117" s="112">
        <v>204517</v>
      </c>
      <c r="C117" s="112" t="s">
        <v>628</v>
      </c>
      <c r="D117" s="112" t="s">
        <v>629</v>
      </c>
      <c r="E117" s="117" t="s">
        <v>14</v>
      </c>
      <c r="F117" s="117" t="s">
        <v>35</v>
      </c>
      <c r="G117" s="118" t="s">
        <v>240</v>
      </c>
      <c r="H117" s="123" t="s">
        <v>611</v>
      </c>
      <c r="I117" s="118" t="s">
        <v>626</v>
      </c>
      <c r="J117" s="118"/>
      <c r="K117" s="118" t="s">
        <v>627</v>
      </c>
      <c r="L117" s="112" t="s">
        <v>612</v>
      </c>
      <c r="M117" s="117" t="s">
        <v>81</v>
      </c>
    </row>
    <row r="118" spans="2:13">
      <c r="B118" s="112">
        <v>204518</v>
      </c>
      <c r="C118" s="112" t="s">
        <v>630</v>
      </c>
      <c r="D118" s="112" t="s">
        <v>631</v>
      </c>
      <c r="E118" s="117" t="s">
        <v>14</v>
      </c>
      <c r="F118" s="117" t="s">
        <v>35</v>
      </c>
      <c r="G118" s="118" t="s">
        <v>240</v>
      </c>
      <c r="H118" s="123" t="s">
        <v>615</v>
      </c>
      <c r="I118" s="118" t="s">
        <v>632</v>
      </c>
      <c r="K118" s="118" t="s">
        <v>627</v>
      </c>
      <c r="L118" s="112" t="s">
        <v>617</v>
      </c>
      <c r="M118" s="117" t="s">
        <v>81</v>
      </c>
    </row>
    <row r="119" spans="2:13">
      <c r="B119" s="112">
        <v>204519</v>
      </c>
      <c r="C119" s="112" t="s">
        <v>633</v>
      </c>
      <c r="D119" s="112" t="s">
        <v>634</v>
      </c>
      <c r="E119" s="117" t="s">
        <v>14</v>
      </c>
      <c r="F119" s="117" t="s">
        <v>35</v>
      </c>
      <c r="G119" s="118" t="s">
        <v>240</v>
      </c>
      <c r="H119" s="123" t="s">
        <v>620</v>
      </c>
      <c r="I119" s="118" t="s">
        <v>635</v>
      </c>
      <c r="K119" s="118" t="s">
        <v>627</v>
      </c>
      <c r="L119" s="112" t="s">
        <v>608</v>
      </c>
      <c r="M119" s="117" t="s">
        <v>81</v>
      </c>
    </row>
    <row r="120" spans="2:13">
      <c r="B120" s="112">
        <v>204520</v>
      </c>
      <c r="C120" s="112" t="s">
        <v>636</v>
      </c>
      <c r="D120" s="112" t="s">
        <v>625</v>
      </c>
      <c r="E120" s="117" t="s">
        <v>14</v>
      </c>
      <c r="F120" s="117" t="s">
        <v>35</v>
      </c>
      <c r="G120" s="118" t="s">
        <v>240</v>
      </c>
      <c r="H120" s="113" t="s">
        <v>606</v>
      </c>
      <c r="I120" s="118" t="s">
        <v>626</v>
      </c>
      <c r="K120" s="119" t="s">
        <v>627</v>
      </c>
      <c r="L120" s="112" t="s">
        <v>608</v>
      </c>
      <c r="M120" s="117" t="s">
        <v>81</v>
      </c>
    </row>
    <row r="121" spans="2:13">
      <c r="B121" s="112">
        <v>204521</v>
      </c>
      <c r="C121" s="112" t="s">
        <v>637</v>
      </c>
      <c r="D121" s="112" t="s">
        <v>638</v>
      </c>
      <c r="E121" s="117" t="s">
        <v>14</v>
      </c>
      <c r="F121" s="117" t="s">
        <v>35</v>
      </c>
      <c r="G121" s="119" t="s">
        <v>240</v>
      </c>
      <c r="H121" s="113" t="s">
        <v>606</v>
      </c>
      <c r="I121" s="118" t="s">
        <v>639</v>
      </c>
      <c r="K121" s="118" t="s">
        <v>627</v>
      </c>
      <c r="L121" s="112" t="s">
        <v>608</v>
      </c>
      <c r="M121" s="117" t="s">
        <v>81</v>
      </c>
    </row>
    <row r="122" spans="2:13">
      <c r="B122" s="112">
        <v>204522</v>
      </c>
      <c r="C122" s="112" t="s">
        <v>640</v>
      </c>
      <c r="D122" s="112" t="s">
        <v>641</v>
      </c>
      <c r="E122" s="117" t="s">
        <v>14</v>
      </c>
      <c r="F122" s="117" t="s">
        <v>35</v>
      </c>
      <c r="G122" s="119" t="s">
        <v>240</v>
      </c>
      <c r="H122" s="113" t="s">
        <v>611</v>
      </c>
      <c r="I122" s="118" t="s">
        <v>639</v>
      </c>
      <c r="K122" s="118" t="s">
        <v>627</v>
      </c>
      <c r="L122" s="112" t="s">
        <v>612</v>
      </c>
      <c r="M122" s="117" t="s">
        <v>81</v>
      </c>
    </row>
    <row r="123" spans="2:13">
      <c r="B123" s="112">
        <v>204523</v>
      </c>
      <c r="C123" s="112" t="s">
        <v>642</v>
      </c>
      <c r="D123" s="112" t="s">
        <v>643</v>
      </c>
      <c r="E123" s="117" t="s">
        <v>14</v>
      </c>
      <c r="F123" s="117" t="s">
        <v>35</v>
      </c>
      <c r="G123" s="119" t="s">
        <v>240</v>
      </c>
      <c r="H123" s="122" t="s">
        <v>615</v>
      </c>
      <c r="I123" s="118" t="s">
        <v>639</v>
      </c>
      <c r="J123" s="119"/>
      <c r="K123" s="118" t="s">
        <v>627</v>
      </c>
      <c r="L123" s="112" t="s">
        <v>617</v>
      </c>
      <c r="M123" s="117" t="s">
        <v>81</v>
      </c>
    </row>
    <row r="124" spans="2:13">
      <c r="B124" s="112">
        <v>204524</v>
      </c>
      <c r="C124" s="112" t="s">
        <v>644</v>
      </c>
      <c r="D124" s="112" t="s">
        <v>645</v>
      </c>
      <c r="E124" s="117" t="s">
        <v>14</v>
      </c>
      <c r="F124" s="117" t="s">
        <v>35</v>
      </c>
      <c r="G124" s="119" t="s">
        <v>240</v>
      </c>
      <c r="H124" s="123" t="s">
        <v>620</v>
      </c>
      <c r="I124" s="118" t="s">
        <v>646</v>
      </c>
      <c r="K124" s="119" t="s">
        <v>627</v>
      </c>
      <c r="L124" s="112" t="s">
        <v>622</v>
      </c>
      <c r="M124" s="117" t="s">
        <v>81</v>
      </c>
    </row>
    <row r="125" spans="2:13">
      <c r="B125" s="112">
        <v>204525</v>
      </c>
      <c r="C125" s="112" t="s">
        <v>647</v>
      </c>
      <c r="D125" s="112" t="s">
        <v>648</v>
      </c>
      <c r="E125" s="117" t="s">
        <v>14</v>
      </c>
      <c r="F125" s="117" t="s">
        <v>35</v>
      </c>
      <c r="G125" s="119" t="s">
        <v>240</v>
      </c>
      <c r="H125" s="123" t="s">
        <v>606</v>
      </c>
      <c r="I125" s="118" t="s">
        <v>639</v>
      </c>
      <c r="K125" s="119" t="s">
        <v>627</v>
      </c>
      <c r="L125" s="112" t="s">
        <v>608</v>
      </c>
      <c r="M125" s="117" t="s">
        <v>81</v>
      </c>
    </row>
    <row r="126" spans="2:13">
      <c r="B126" s="112">
        <v>204526</v>
      </c>
      <c r="C126" s="112" t="s">
        <v>649</v>
      </c>
      <c r="D126" s="112" t="s">
        <v>650</v>
      </c>
      <c r="E126" s="117" t="s">
        <v>14</v>
      </c>
      <c r="F126" s="117" t="s">
        <v>35</v>
      </c>
      <c r="G126" s="119" t="s">
        <v>240</v>
      </c>
      <c r="H126" s="113" t="s">
        <v>606</v>
      </c>
      <c r="I126" s="118" t="s">
        <v>651</v>
      </c>
      <c r="J126" s="118"/>
      <c r="K126" s="112" t="s">
        <v>627</v>
      </c>
      <c r="L126" s="112" t="s">
        <v>608</v>
      </c>
      <c r="M126" s="117" t="s">
        <v>81</v>
      </c>
    </row>
    <row r="127" spans="2:13">
      <c r="B127" s="112">
        <v>204527</v>
      </c>
      <c r="C127" s="112" t="s">
        <v>652</v>
      </c>
      <c r="D127" s="112" t="s">
        <v>653</v>
      </c>
      <c r="E127" s="117" t="s">
        <v>14</v>
      </c>
      <c r="F127" s="117" t="s">
        <v>35</v>
      </c>
      <c r="G127" s="112" t="s">
        <v>240</v>
      </c>
      <c r="H127" s="113" t="s">
        <v>611</v>
      </c>
      <c r="I127" s="118" t="s">
        <v>651</v>
      </c>
      <c r="J127" s="118"/>
      <c r="K127" s="119" t="s">
        <v>627</v>
      </c>
      <c r="L127" s="112" t="s">
        <v>612</v>
      </c>
      <c r="M127" s="117" t="s">
        <v>81</v>
      </c>
    </row>
    <row r="128" spans="2:13">
      <c r="B128" s="112">
        <v>204528</v>
      </c>
      <c r="C128" s="112" t="s">
        <v>654</v>
      </c>
      <c r="D128" s="112" t="s">
        <v>655</v>
      </c>
      <c r="E128" s="117" t="s">
        <v>14</v>
      </c>
      <c r="F128" s="117" t="s">
        <v>35</v>
      </c>
      <c r="G128" s="112" t="s">
        <v>240</v>
      </c>
      <c r="H128" s="113" t="s">
        <v>615</v>
      </c>
      <c r="I128" s="118" t="s">
        <v>651</v>
      </c>
      <c r="J128" s="118"/>
      <c r="K128" s="118" t="s">
        <v>627</v>
      </c>
      <c r="L128" s="112" t="s">
        <v>617</v>
      </c>
      <c r="M128" s="117" t="s">
        <v>81</v>
      </c>
    </row>
    <row r="129" spans="1:13">
      <c r="B129" s="112">
        <v>204529</v>
      </c>
      <c r="C129" s="112" t="s">
        <v>656</v>
      </c>
      <c r="D129" s="112" t="s">
        <v>657</v>
      </c>
      <c r="E129" s="117" t="s">
        <v>14</v>
      </c>
      <c r="F129" s="117" t="s">
        <v>35</v>
      </c>
      <c r="G129" s="112" t="s">
        <v>240</v>
      </c>
      <c r="H129" s="113" t="s">
        <v>620</v>
      </c>
      <c r="I129" s="118" t="s">
        <v>658</v>
      </c>
      <c r="J129" s="118"/>
      <c r="K129" s="118" t="s">
        <v>627</v>
      </c>
      <c r="L129" s="112" t="s">
        <v>622</v>
      </c>
      <c r="M129" s="117" t="s">
        <v>81</v>
      </c>
    </row>
    <row r="130" spans="1:13">
      <c r="B130" s="112">
        <v>204530</v>
      </c>
      <c r="C130" s="112" t="s">
        <v>659</v>
      </c>
      <c r="D130" s="112" t="s">
        <v>660</v>
      </c>
      <c r="E130" s="117" t="s">
        <v>14</v>
      </c>
      <c r="F130" s="117" t="s">
        <v>35</v>
      </c>
      <c r="G130" s="112" t="s">
        <v>240</v>
      </c>
      <c r="H130" s="122" t="s">
        <v>606</v>
      </c>
      <c r="I130" s="119" t="s">
        <v>651</v>
      </c>
      <c r="K130" s="118" t="s">
        <v>627</v>
      </c>
      <c r="L130" s="112" t="s">
        <v>608</v>
      </c>
      <c r="M130" s="117" t="s">
        <v>81</v>
      </c>
    </row>
    <row r="131" spans="1:13">
      <c r="A131" s="120" t="s">
        <v>35</v>
      </c>
      <c r="B131" s="120">
        <v>205001</v>
      </c>
      <c r="C131" s="120" t="s">
        <v>403</v>
      </c>
      <c r="D131" s="120" t="s">
        <v>403</v>
      </c>
      <c r="E131" s="117" t="s">
        <v>14</v>
      </c>
      <c r="F131" s="117" t="s">
        <v>35</v>
      </c>
      <c r="G131" s="120" t="s">
        <v>136</v>
      </c>
      <c r="H131" s="124" t="s">
        <v>661</v>
      </c>
      <c r="I131" s="120" t="s">
        <v>279</v>
      </c>
      <c r="J131" s="120"/>
      <c r="K131" s="120" t="s">
        <v>339</v>
      </c>
      <c r="L131" s="120" t="s">
        <v>662</v>
      </c>
      <c r="M131" s="117" t="s">
        <v>81</v>
      </c>
    </row>
    <row r="132" spans="1:13">
      <c r="A132" s="120" t="s">
        <v>35</v>
      </c>
      <c r="B132" s="120">
        <v>205002</v>
      </c>
      <c r="C132" s="120" t="s">
        <v>605</v>
      </c>
      <c r="D132" s="120" t="s">
        <v>605</v>
      </c>
      <c r="E132" s="117" t="s">
        <v>14</v>
      </c>
      <c r="F132" s="117" t="s">
        <v>35</v>
      </c>
      <c r="G132" s="120" t="s">
        <v>240</v>
      </c>
      <c r="H132" s="124" t="s">
        <v>663</v>
      </c>
      <c r="I132" s="120" t="s">
        <v>279</v>
      </c>
      <c r="J132" s="120"/>
      <c r="K132" s="120" t="s">
        <v>333</v>
      </c>
      <c r="L132" s="120" t="s">
        <v>664</v>
      </c>
      <c r="M132" s="117" t="s">
        <v>81</v>
      </c>
    </row>
    <row r="133" spans="1:13">
      <c r="A133" s="117" t="s">
        <v>35</v>
      </c>
      <c r="B133" s="117">
        <v>205003</v>
      </c>
      <c r="C133" s="117" t="s">
        <v>665</v>
      </c>
      <c r="D133" s="117" t="s">
        <v>665</v>
      </c>
      <c r="E133" s="117" t="s">
        <v>14</v>
      </c>
      <c r="F133" s="117" t="s">
        <v>35</v>
      </c>
      <c r="G133" s="117" t="s">
        <v>136</v>
      </c>
      <c r="H133" s="121" t="s">
        <v>666</v>
      </c>
      <c r="I133" s="117" t="s">
        <v>279</v>
      </c>
      <c r="J133" s="117"/>
      <c r="K133" s="117" t="s">
        <v>667</v>
      </c>
      <c r="L133" s="117" t="s">
        <v>668</v>
      </c>
      <c r="M133" s="117" t="s">
        <v>81</v>
      </c>
    </row>
    <row r="134" spans="1:13">
      <c r="A134" s="117" t="s">
        <v>35</v>
      </c>
      <c r="B134" s="117">
        <v>205004</v>
      </c>
      <c r="C134" s="117" t="s">
        <v>610</v>
      </c>
      <c r="D134" s="117" t="s">
        <v>610</v>
      </c>
      <c r="E134" s="117" t="s">
        <v>14</v>
      </c>
      <c r="F134" s="117" t="s">
        <v>35</v>
      </c>
      <c r="G134" s="117" t="s">
        <v>240</v>
      </c>
      <c r="H134" s="121" t="s">
        <v>669</v>
      </c>
      <c r="I134" s="117" t="s">
        <v>279</v>
      </c>
      <c r="J134" s="117"/>
      <c r="K134" s="117" t="s">
        <v>670</v>
      </c>
      <c r="L134" s="117" t="s">
        <v>671</v>
      </c>
      <c r="M134" s="117" t="s">
        <v>81</v>
      </c>
    </row>
    <row r="135" spans="1:13">
      <c r="B135" s="112">
        <v>205101</v>
      </c>
      <c r="C135" s="112" t="s">
        <v>672</v>
      </c>
      <c r="D135" s="112" t="s">
        <v>673</v>
      </c>
      <c r="E135" s="117" t="s">
        <v>14</v>
      </c>
      <c r="F135" s="117" t="s">
        <v>35</v>
      </c>
      <c r="G135" s="120" t="s">
        <v>136</v>
      </c>
      <c r="H135" s="113" t="s">
        <v>674</v>
      </c>
      <c r="I135" s="120" t="s">
        <v>279</v>
      </c>
      <c r="J135" s="119"/>
      <c r="K135" s="120" t="s">
        <v>339</v>
      </c>
      <c r="L135" s="112" t="s">
        <v>675</v>
      </c>
      <c r="M135" s="117" t="s">
        <v>81</v>
      </c>
    </row>
    <row r="136" spans="1:13">
      <c r="B136" s="112">
        <v>205102</v>
      </c>
      <c r="C136" s="112" t="s">
        <v>676</v>
      </c>
      <c r="D136" s="112" t="s">
        <v>677</v>
      </c>
      <c r="E136" s="117" t="s">
        <v>14</v>
      </c>
      <c r="F136" s="117" t="s">
        <v>35</v>
      </c>
      <c r="G136" s="120" t="s">
        <v>136</v>
      </c>
      <c r="H136" s="113" t="s">
        <v>678</v>
      </c>
      <c r="I136" s="120" t="s">
        <v>679</v>
      </c>
      <c r="J136" s="119"/>
      <c r="K136" s="120" t="s">
        <v>339</v>
      </c>
      <c r="L136" s="112" t="s">
        <v>675</v>
      </c>
      <c r="M136" s="117" t="s">
        <v>81</v>
      </c>
    </row>
    <row r="137" spans="1:13">
      <c r="B137" s="112">
        <v>205103</v>
      </c>
      <c r="C137" s="112" t="s">
        <v>680</v>
      </c>
      <c r="D137" s="112" t="s">
        <v>681</v>
      </c>
      <c r="E137" s="117" t="s">
        <v>14</v>
      </c>
      <c r="F137" s="117" t="s">
        <v>35</v>
      </c>
      <c r="G137" s="120" t="s">
        <v>136</v>
      </c>
      <c r="H137" s="113" t="s">
        <v>682</v>
      </c>
      <c r="I137" s="120" t="s">
        <v>279</v>
      </c>
      <c r="J137" s="119"/>
      <c r="K137" s="120" t="s">
        <v>339</v>
      </c>
      <c r="L137" s="112" t="s">
        <v>675</v>
      </c>
      <c r="M137" s="117" t="s">
        <v>81</v>
      </c>
    </row>
    <row r="138" spans="1:13">
      <c r="B138" s="112">
        <v>205104</v>
      </c>
      <c r="C138" s="112" t="s">
        <v>683</v>
      </c>
      <c r="D138" s="112" t="s">
        <v>684</v>
      </c>
      <c r="E138" s="117" t="s">
        <v>14</v>
      </c>
      <c r="F138" s="117" t="s">
        <v>35</v>
      </c>
      <c r="G138" s="120" t="s">
        <v>136</v>
      </c>
      <c r="H138" s="113" t="s">
        <v>685</v>
      </c>
      <c r="I138" s="120" t="s">
        <v>279</v>
      </c>
      <c r="K138" s="120" t="s">
        <v>339</v>
      </c>
      <c r="L138" s="112" t="s">
        <v>675</v>
      </c>
      <c r="M138" s="117" t="s">
        <v>81</v>
      </c>
    </row>
    <row r="139" spans="1:13">
      <c r="B139" s="112">
        <v>205105</v>
      </c>
      <c r="C139" s="112" t="s">
        <v>686</v>
      </c>
      <c r="D139" s="112" t="s">
        <v>687</v>
      </c>
      <c r="E139" s="117" t="s">
        <v>14</v>
      </c>
      <c r="F139" s="117" t="s">
        <v>35</v>
      </c>
      <c r="G139" s="120" t="s">
        <v>136</v>
      </c>
      <c r="H139" s="113" t="s">
        <v>688</v>
      </c>
      <c r="I139" s="120" t="s">
        <v>279</v>
      </c>
      <c r="K139" s="120" t="s">
        <v>285</v>
      </c>
      <c r="L139" s="112" t="s">
        <v>675</v>
      </c>
      <c r="M139" s="117" t="s">
        <v>81</v>
      </c>
    </row>
    <row r="140" spans="1:13">
      <c r="B140" s="112">
        <v>205106</v>
      </c>
      <c r="C140" s="112" t="s">
        <v>689</v>
      </c>
      <c r="D140" s="112" t="s">
        <v>690</v>
      </c>
      <c r="E140" s="117" t="s">
        <v>14</v>
      </c>
      <c r="F140" s="117" t="s">
        <v>35</v>
      </c>
      <c r="G140" s="120" t="s">
        <v>136</v>
      </c>
      <c r="H140" s="113" t="s">
        <v>691</v>
      </c>
      <c r="I140" s="120" t="s">
        <v>279</v>
      </c>
      <c r="K140" s="120" t="s">
        <v>285</v>
      </c>
      <c r="L140" s="112" t="s">
        <v>675</v>
      </c>
      <c r="M140" s="117" t="s">
        <v>81</v>
      </c>
    </row>
    <row r="141" spans="1:13">
      <c r="B141" s="112">
        <v>205107</v>
      </c>
      <c r="C141" s="112" t="s">
        <v>692</v>
      </c>
      <c r="D141" s="112" t="s">
        <v>693</v>
      </c>
      <c r="E141" s="117" t="s">
        <v>14</v>
      </c>
      <c r="F141" s="117" t="s">
        <v>35</v>
      </c>
      <c r="G141" s="120" t="s">
        <v>136</v>
      </c>
      <c r="H141" s="124" t="s">
        <v>694</v>
      </c>
      <c r="I141" s="120" t="s">
        <v>695</v>
      </c>
      <c r="J141" s="120"/>
      <c r="K141" s="120" t="s">
        <v>355</v>
      </c>
      <c r="L141" s="112" t="s">
        <v>696</v>
      </c>
      <c r="M141" s="117" t="s">
        <v>81</v>
      </c>
    </row>
    <row r="142" spans="1:13">
      <c r="B142" s="112">
        <v>205108</v>
      </c>
      <c r="C142" s="112" t="s">
        <v>697</v>
      </c>
      <c r="D142" s="112" t="s">
        <v>698</v>
      </c>
      <c r="E142" s="117" t="s">
        <v>14</v>
      </c>
      <c r="F142" s="117" t="s">
        <v>35</v>
      </c>
      <c r="G142" s="120" t="s">
        <v>136</v>
      </c>
      <c r="H142" s="124" t="s">
        <v>699</v>
      </c>
      <c r="I142" s="120" t="s">
        <v>279</v>
      </c>
      <c r="K142" s="120" t="s">
        <v>385</v>
      </c>
      <c r="L142" s="112" t="s">
        <v>696</v>
      </c>
      <c r="M142" s="117" t="s">
        <v>81</v>
      </c>
    </row>
    <row r="143" spans="1:13">
      <c r="B143" s="112">
        <v>205109</v>
      </c>
      <c r="C143" s="112" t="s">
        <v>700</v>
      </c>
      <c r="D143" s="112" t="s">
        <v>701</v>
      </c>
      <c r="E143" s="117" t="s">
        <v>14</v>
      </c>
      <c r="F143" s="117" t="s">
        <v>35</v>
      </c>
      <c r="G143" s="120" t="s">
        <v>136</v>
      </c>
      <c r="H143" s="124" t="s">
        <v>702</v>
      </c>
      <c r="I143" s="120" t="s">
        <v>279</v>
      </c>
      <c r="K143" s="117" t="s">
        <v>385</v>
      </c>
      <c r="L143" s="112" t="s">
        <v>703</v>
      </c>
      <c r="M143" s="117" t="s">
        <v>81</v>
      </c>
    </row>
    <row r="144" spans="1:13">
      <c r="B144" s="112">
        <v>205110</v>
      </c>
      <c r="C144" s="112" t="s">
        <v>704</v>
      </c>
      <c r="D144" s="112" t="s">
        <v>705</v>
      </c>
      <c r="E144" s="117" t="s">
        <v>14</v>
      </c>
      <c r="F144" s="117" t="s">
        <v>35</v>
      </c>
      <c r="G144" s="120" t="s">
        <v>136</v>
      </c>
      <c r="H144" s="113" t="s">
        <v>706</v>
      </c>
      <c r="I144" s="120" t="s">
        <v>279</v>
      </c>
      <c r="K144" s="127" t="s">
        <v>667</v>
      </c>
      <c r="L144" s="112" t="s">
        <v>707</v>
      </c>
      <c r="M144" s="117" t="s">
        <v>81</v>
      </c>
    </row>
    <row r="145" spans="1:13">
      <c r="B145" s="112">
        <v>205111</v>
      </c>
      <c r="C145" s="112" t="s">
        <v>708</v>
      </c>
      <c r="D145" s="112" t="s">
        <v>709</v>
      </c>
      <c r="E145" s="117" t="s">
        <v>14</v>
      </c>
      <c r="F145" s="117" t="s">
        <v>35</v>
      </c>
      <c r="G145" s="112" t="s">
        <v>240</v>
      </c>
      <c r="H145" s="113" t="s">
        <v>710</v>
      </c>
      <c r="I145" s="120" t="s">
        <v>679</v>
      </c>
      <c r="K145" s="117" t="s">
        <v>333</v>
      </c>
      <c r="L145" s="112" t="s">
        <v>675</v>
      </c>
      <c r="M145" s="117" t="s">
        <v>81</v>
      </c>
    </row>
    <row r="146" spans="1:13">
      <c r="B146" s="112">
        <v>205112</v>
      </c>
      <c r="C146" s="112" t="s">
        <v>711</v>
      </c>
      <c r="D146" s="112" t="s">
        <v>712</v>
      </c>
      <c r="E146" s="117" t="s">
        <v>14</v>
      </c>
      <c r="F146" s="117" t="s">
        <v>35</v>
      </c>
      <c r="G146" s="112" t="s">
        <v>240</v>
      </c>
      <c r="H146" s="113" t="s">
        <v>713</v>
      </c>
      <c r="I146" s="120" t="s">
        <v>279</v>
      </c>
      <c r="K146" s="117" t="s">
        <v>368</v>
      </c>
      <c r="L146" s="112" t="s">
        <v>696</v>
      </c>
      <c r="M146" s="117" t="s">
        <v>81</v>
      </c>
    </row>
    <row r="147" spans="1:13">
      <c r="B147" s="112">
        <v>205113</v>
      </c>
      <c r="C147" s="112" t="s">
        <v>714</v>
      </c>
      <c r="D147" s="112" t="s">
        <v>715</v>
      </c>
      <c r="E147" s="117" t="s">
        <v>14</v>
      </c>
      <c r="F147" s="117" t="s">
        <v>35</v>
      </c>
      <c r="G147" s="112" t="s">
        <v>240</v>
      </c>
      <c r="H147" s="113" t="s">
        <v>716</v>
      </c>
      <c r="I147" s="120" t="s">
        <v>279</v>
      </c>
      <c r="K147" s="117" t="s">
        <v>368</v>
      </c>
      <c r="L147" s="112" t="s">
        <v>703</v>
      </c>
      <c r="M147" s="117" t="s">
        <v>81</v>
      </c>
    </row>
    <row r="148" spans="1:13">
      <c r="B148" s="112">
        <v>205114</v>
      </c>
      <c r="C148" s="112" t="s">
        <v>717</v>
      </c>
      <c r="D148" s="112" t="s">
        <v>718</v>
      </c>
      <c r="E148" s="117" t="s">
        <v>14</v>
      </c>
      <c r="F148" s="117" t="s">
        <v>35</v>
      </c>
      <c r="G148" s="112" t="s">
        <v>240</v>
      </c>
      <c r="H148" s="124" t="s">
        <v>719</v>
      </c>
      <c r="I148" s="120" t="s">
        <v>679</v>
      </c>
      <c r="K148" s="128" t="s">
        <v>670</v>
      </c>
      <c r="L148" s="112" t="s">
        <v>720</v>
      </c>
      <c r="M148" s="117" t="s">
        <v>81</v>
      </c>
    </row>
    <row r="149" spans="1:13">
      <c r="B149" s="112">
        <v>205115</v>
      </c>
      <c r="C149" s="112" t="s">
        <v>721</v>
      </c>
      <c r="D149" s="112" t="s">
        <v>722</v>
      </c>
      <c r="E149" s="117" t="s">
        <v>14</v>
      </c>
      <c r="F149" s="117" t="s">
        <v>35</v>
      </c>
      <c r="G149" s="112" t="s">
        <v>240</v>
      </c>
      <c r="H149" s="124" t="s">
        <v>723</v>
      </c>
      <c r="I149" s="120" t="s">
        <v>279</v>
      </c>
      <c r="K149" s="128" t="s">
        <v>670</v>
      </c>
      <c r="L149" s="112" t="s">
        <v>720</v>
      </c>
      <c r="M149" s="117" t="s">
        <v>81</v>
      </c>
    </row>
    <row r="150" spans="1:13">
      <c r="B150" s="112">
        <v>205116</v>
      </c>
      <c r="C150" s="112" t="s">
        <v>724</v>
      </c>
      <c r="D150" s="112" t="s">
        <v>725</v>
      </c>
      <c r="E150" s="117" t="s">
        <v>14</v>
      </c>
      <c r="F150" s="117" t="s">
        <v>35</v>
      </c>
      <c r="G150" s="112" t="s">
        <v>240</v>
      </c>
      <c r="H150" s="113" t="s">
        <v>726</v>
      </c>
      <c r="I150" s="120" t="s">
        <v>279</v>
      </c>
      <c r="J150" s="120"/>
      <c r="K150" s="128" t="s">
        <v>670</v>
      </c>
      <c r="L150" s="112" t="s">
        <v>720</v>
      </c>
      <c r="M150" s="117" t="s">
        <v>81</v>
      </c>
    </row>
    <row r="151" spans="1:13">
      <c r="A151" s="120"/>
      <c r="B151" s="120">
        <v>206001</v>
      </c>
      <c r="C151" s="120" t="s">
        <v>727</v>
      </c>
      <c r="D151" s="120" t="s">
        <v>727</v>
      </c>
      <c r="E151" s="117" t="s">
        <v>14</v>
      </c>
      <c r="F151" s="117" t="s">
        <v>36</v>
      </c>
      <c r="G151" s="120" t="s">
        <v>136</v>
      </c>
      <c r="H151" s="124"/>
      <c r="I151" s="120"/>
      <c r="J151" s="120" t="s">
        <v>727</v>
      </c>
      <c r="K151" s="120" t="s">
        <v>355</v>
      </c>
      <c r="L151" s="120" t="s">
        <v>728</v>
      </c>
      <c r="M151" s="117" t="s">
        <v>81</v>
      </c>
    </row>
    <row r="152" spans="1:13">
      <c r="A152" s="120"/>
      <c r="B152" s="120">
        <v>206002</v>
      </c>
      <c r="C152" s="120" t="s">
        <v>729</v>
      </c>
      <c r="D152" s="120" t="s">
        <v>729</v>
      </c>
      <c r="E152" s="117" t="s">
        <v>14</v>
      </c>
      <c r="F152" s="117" t="s">
        <v>36</v>
      </c>
      <c r="G152" s="120" t="s">
        <v>136</v>
      </c>
      <c r="H152" s="124"/>
      <c r="I152" s="120"/>
      <c r="J152" s="120" t="s">
        <v>729</v>
      </c>
      <c r="K152" s="120" t="s">
        <v>385</v>
      </c>
      <c r="L152" s="120" t="s">
        <v>730</v>
      </c>
      <c r="M152" s="117" t="s">
        <v>81</v>
      </c>
    </row>
    <row r="153" spans="1:13">
      <c r="A153" s="120"/>
      <c r="B153" s="120">
        <v>206003</v>
      </c>
      <c r="C153" s="120" t="s">
        <v>731</v>
      </c>
      <c r="D153" s="120" t="s">
        <v>732</v>
      </c>
      <c r="E153" s="117" t="s">
        <v>14</v>
      </c>
      <c r="F153" s="117" t="s">
        <v>36</v>
      </c>
      <c r="G153" s="120" t="s">
        <v>152</v>
      </c>
      <c r="H153" s="124"/>
      <c r="I153" s="120"/>
      <c r="J153" s="120" t="s">
        <v>731</v>
      </c>
      <c r="K153" s="120" t="s">
        <v>733</v>
      </c>
      <c r="L153" s="120" t="s">
        <v>734</v>
      </c>
      <c r="M153" s="117" t="s">
        <v>81</v>
      </c>
    </row>
    <row r="154" spans="1:13">
      <c r="A154" s="120"/>
      <c r="B154" s="120">
        <v>206004</v>
      </c>
      <c r="C154" s="120" t="s">
        <v>735</v>
      </c>
      <c r="D154" s="120" t="s">
        <v>736</v>
      </c>
      <c r="E154" s="117" t="s">
        <v>14</v>
      </c>
      <c r="F154" s="117" t="s">
        <v>36</v>
      </c>
      <c r="G154" s="120" t="s">
        <v>173</v>
      </c>
      <c r="H154" s="124"/>
      <c r="I154" s="120"/>
      <c r="J154" s="120" t="s">
        <v>735</v>
      </c>
      <c r="K154" s="120" t="s">
        <v>733</v>
      </c>
      <c r="L154" s="120" t="s">
        <v>737</v>
      </c>
      <c r="M154" s="117" t="s">
        <v>81</v>
      </c>
    </row>
    <row r="155" spans="1:13">
      <c r="A155" s="120"/>
      <c r="B155" s="120">
        <v>206005</v>
      </c>
      <c r="C155" s="120" t="s">
        <v>738</v>
      </c>
      <c r="D155" s="120" t="s">
        <v>739</v>
      </c>
      <c r="E155" s="117" t="s">
        <v>14</v>
      </c>
      <c r="F155" s="117" t="s">
        <v>36</v>
      </c>
      <c r="G155" s="120" t="s">
        <v>136</v>
      </c>
      <c r="H155" s="124"/>
      <c r="I155" s="120"/>
      <c r="J155" s="120" t="s">
        <v>738</v>
      </c>
      <c r="K155" s="120" t="s">
        <v>355</v>
      </c>
      <c r="L155" s="120" t="s">
        <v>740</v>
      </c>
      <c r="M155" s="117" t="s">
        <v>81</v>
      </c>
    </row>
    <row r="156" spans="1:13">
      <c r="A156" s="120"/>
      <c r="B156" s="120">
        <v>206006</v>
      </c>
      <c r="C156" s="120" t="s">
        <v>741</v>
      </c>
      <c r="D156" s="120" t="s">
        <v>742</v>
      </c>
      <c r="E156" s="117" t="s">
        <v>14</v>
      </c>
      <c r="F156" s="117" t="s">
        <v>36</v>
      </c>
      <c r="G156" s="120" t="s">
        <v>240</v>
      </c>
      <c r="H156" s="124"/>
      <c r="I156" s="120"/>
      <c r="J156" s="120" t="s">
        <v>741</v>
      </c>
      <c r="K156" s="120" t="s">
        <v>350</v>
      </c>
      <c r="L156" s="120" t="s">
        <v>743</v>
      </c>
      <c r="M156" s="117" t="s">
        <v>81</v>
      </c>
    </row>
    <row r="157" spans="1:13">
      <c r="A157" s="120"/>
      <c r="B157" s="120">
        <v>206007</v>
      </c>
      <c r="C157" s="120" t="s">
        <v>744</v>
      </c>
      <c r="D157" s="120" t="s">
        <v>745</v>
      </c>
      <c r="E157" s="117" t="s">
        <v>14</v>
      </c>
      <c r="F157" s="117" t="s">
        <v>36</v>
      </c>
      <c r="G157" s="120" t="s">
        <v>136</v>
      </c>
      <c r="H157" s="124"/>
      <c r="I157" s="120"/>
      <c r="J157" s="120" t="s">
        <v>746</v>
      </c>
      <c r="K157" s="120" t="s">
        <v>339</v>
      </c>
      <c r="L157" s="120" t="s">
        <v>747</v>
      </c>
      <c r="M157" s="117" t="s">
        <v>81</v>
      </c>
    </row>
    <row r="158" spans="1:13">
      <c r="A158" s="112" t="s">
        <v>748</v>
      </c>
      <c r="B158" s="112">
        <v>206101</v>
      </c>
      <c r="C158" s="112" t="s">
        <v>749</v>
      </c>
      <c r="D158" s="112" t="s">
        <v>750</v>
      </c>
      <c r="E158" s="117" t="s">
        <v>14</v>
      </c>
      <c r="F158" s="117" t="s">
        <v>36</v>
      </c>
      <c r="G158" s="112" t="s">
        <v>173</v>
      </c>
      <c r="H158" s="113"/>
      <c r="I158" s="120"/>
      <c r="J158" s="120" t="s">
        <v>751</v>
      </c>
      <c r="K158" s="112" t="s">
        <v>599</v>
      </c>
      <c r="L158" s="112" t="s">
        <v>752</v>
      </c>
      <c r="M158" s="117" t="s">
        <v>81</v>
      </c>
    </row>
    <row r="159" spans="1:13">
      <c r="B159" s="112">
        <v>206102</v>
      </c>
      <c r="C159" s="112" t="s">
        <v>753</v>
      </c>
      <c r="D159" s="112" t="s">
        <v>754</v>
      </c>
      <c r="E159" s="117" t="s">
        <v>14</v>
      </c>
      <c r="F159" s="117" t="s">
        <v>36</v>
      </c>
      <c r="G159" s="112" t="s">
        <v>136</v>
      </c>
      <c r="H159" s="113"/>
      <c r="I159" s="120"/>
      <c r="J159" s="120" t="s">
        <v>755</v>
      </c>
      <c r="K159" s="120" t="s">
        <v>285</v>
      </c>
      <c r="L159" s="112" t="s">
        <v>756</v>
      </c>
      <c r="M159" s="117" t="s">
        <v>81</v>
      </c>
    </row>
    <row r="160" spans="1:13">
      <c r="B160" s="112">
        <v>206103</v>
      </c>
      <c r="C160" s="112" t="s">
        <v>757</v>
      </c>
      <c r="D160" s="112" t="s">
        <v>758</v>
      </c>
      <c r="E160" s="117" t="s">
        <v>14</v>
      </c>
      <c r="F160" s="117" t="s">
        <v>36</v>
      </c>
      <c r="G160" s="112" t="s">
        <v>136</v>
      </c>
      <c r="H160" s="113"/>
      <c r="I160" s="120"/>
      <c r="J160" s="120" t="s">
        <v>759</v>
      </c>
      <c r="K160" s="120" t="s">
        <v>285</v>
      </c>
      <c r="L160" s="112" t="s">
        <v>760</v>
      </c>
      <c r="M160" s="117" t="s">
        <v>81</v>
      </c>
    </row>
    <row r="161" spans="1:15">
      <c r="B161" s="112">
        <v>206104</v>
      </c>
      <c r="C161" s="112" t="s">
        <v>761</v>
      </c>
      <c r="D161" s="112" t="s">
        <v>762</v>
      </c>
      <c r="E161" s="117" t="s">
        <v>14</v>
      </c>
      <c r="F161" s="117" t="s">
        <v>36</v>
      </c>
      <c r="G161" s="112" t="s">
        <v>136</v>
      </c>
      <c r="H161" s="113"/>
      <c r="J161" s="112" t="s">
        <v>763</v>
      </c>
      <c r="K161" s="120" t="s">
        <v>285</v>
      </c>
      <c r="L161" s="112" t="s">
        <v>764</v>
      </c>
      <c r="M161" s="117" t="s">
        <v>81</v>
      </c>
    </row>
    <row r="162" spans="1:15">
      <c r="B162" s="112">
        <v>250001</v>
      </c>
      <c r="C162" s="120" t="s">
        <v>765</v>
      </c>
      <c r="D162" s="120" t="s">
        <v>766</v>
      </c>
      <c r="E162" s="117" t="s">
        <v>14</v>
      </c>
      <c r="F162" s="117" t="s">
        <v>35</v>
      </c>
      <c r="G162" s="120" t="s">
        <v>240</v>
      </c>
      <c r="H162" s="124" t="s">
        <v>716</v>
      </c>
      <c r="I162" s="112" t="s">
        <v>279</v>
      </c>
      <c r="K162" s="120" t="s">
        <v>368</v>
      </c>
      <c r="L162" s="112" t="s">
        <v>767</v>
      </c>
      <c r="M162" s="117" t="s">
        <v>81</v>
      </c>
    </row>
    <row r="163" spans="1:15">
      <c r="A163" s="112" t="s">
        <v>768</v>
      </c>
      <c r="B163" s="112">
        <v>250002</v>
      </c>
      <c r="C163" s="120" t="s">
        <v>769</v>
      </c>
      <c r="D163" s="120" t="s">
        <v>769</v>
      </c>
      <c r="E163" s="117" t="s">
        <v>14</v>
      </c>
      <c r="F163" s="117" t="s">
        <v>35</v>
      </c>
      <c r="G163" s="112" t="s">
        <v>136</v>
      </c>
      <c r="H163" s="113" t="s">
        <v>770</v>
      </c>
      <c r="I163" s="112" t="s">
        <v>279</v>
      </c>
      <c r="K163" s="117" t="s">
        <v>339</v>
      </c>
      <c r="L163" s="112" t="s">
        <v>771</v>
      </c>
      <c r="M163" s="117" t="s">
        <v>81</v>
      </c>
    </row>
    <row r="164" spans="1:15">
      <c r="A164" s="112" t="s">
        <v>768</v>
      </c>
      <c r="B164" s="112">
        <v>250003</v>
      </c>
      <c r="C164" s="120" t="s">
        <v>772</v>
      </c>
      <c r="D164" s="120" t="s">
        <v>772</v>
      </c>
      <c r="E164" s="117" t="s">
        <v>14</v>
      </c>
      <c r="F164" s="117" t="s">
        <v>35</v>
      </c>
      <c r="G164" s="112" t="s">
        <v>136</v>
      </c>
      <c r="H164" s="113" t="s">
        <v>773</v>
      </c>
      <c r="I164" s="112" t="s">
        <v>279</v>
      </c>
      <c r="K164" s="117" t="s">
        <v>339</v>
      </c>
      <c r="L164" s="112" t="s">
        <v>771</v>
      </c>
      <c r="M164" s="117" t="s">
        <v>81</v>
      </c>
    </row>
    <row r="165" spans="1:15">
      <c r="A165" s="112" t="s">
        <v>768</v>
      </c>
      <c r="B165" s="112">
        <v>250004</v>
      </c>
      <c r="C165" s="120" t="s">
        <v>774</v>
      </c>
      <c r="D165" s="120" t="s">
        <v>774</v>
      </c>
      <c r="E165" s="117" t="s">
        <v>14</v>
      </c>
      <c r="F165" s="117" t="s">
        <v>35</v>
      </c>
      <c r="G165" s="112" t="s">
        <v>136</v>
      </c>
      <c r="H165" s="113" t="s">
        <v>775</v>
      </c>
      <c r="I165" s="112" t="s">
        <v>279</v>
      </c>
      <c r="K165" s="117" t="s">
        <v>339</v>
      </c>
      <c r="L165" s="112" t="s">
        <v>771</v>
      </c>
      <c r="M165" s="117" t="s">
        <v>81</v>
      </c>
    </row>
    <row r="166" spans="1:15">
      <c r="A166" s="112" t="s">
        <v>768</v>
      </c>
      <c r="B166" s="112">
        <v>250005</v>
      </c>
      <c r="C166" s="120" t="s">
        <v>776</v>
      </c>
      <c r="D166" s="120" t="s">
        <v>776</v>
      </c>
      <c r="E166" s="117" t="s">
        <v>14</v>
      </c>
      <c r="F166" s="117" t="s">
        <v>35</v>
      </c>
      <c r="G166" s="112" t="s">
        <v>136</v>
      </c>
      <c r="H166" s="113" t="s">
        <v>777</v>
      </c>
      <c r="I166" s="112" t="s">
        <v>279</v>
      </c>
      <c r="K166" s="117" t="s">
        <v>339</v>
      </c>
      <c r="L166" s="112" t="s">
        <v>771</v>
      </c>
      <c r="M166" s="117" t="s">
        <v>81</v>
      </c>
    </row>
    <row r="167" spans="1:15">
      <c r="A167" s="112" t="s">
        <v>768</v>
      </c>
      <c r="B167" s="112">
        <v>250006</v>
      </c>
      <c r="C167" s="112" t="s">
        <v>778</v>
      </c>
      <c r="D167" s="112" t="s">
        <v>779</v>
      </c>
      <c r="E167" s="117" t="s">
        <v>14</v>
      </c>
      <c r="F167" s="117" t="s">
        <v>35</v>
      </c>
      <c r="G167" s="112" t="s">
        <v>136</v>
      </c>
      <c r="H167" s="124" t="s">
        <v>780</v>
      </c>
      <c r="I167" s="112" t="s">
        <v>279</v>
      </c>
      <c r="K167" s="117" t="s">
        <v>339</v>
      </c>
      <c r="L167" s="112" t="s">
        <v>781</v>
      </c>
      <c r="M167" s="117" t="s">
        <v>81</v>
      </c>
    </row>
    <row r="168" spans="1:15">
      <c r="A168" s="112" t="s">
        <v>768</v>
      </c>
      <c r="B168" s="112">
        <v>250007</v>
      </c>
      <c r="C168" s="112" t="s">
        <v>782</v>
      </c>
      <c r="D168" s="112" t="s">
        <v>782</v>
      </c>
      <c r="E168" s="117" t="s">
        <v>14</v>
      </c>
      <c r="F168" s="117" t="s">
        <v>35</v>
      </c>
      <c r="G168" s="112" t="s">
        <v>136</v>
      </c>
      <c r="H168" s="113" t="s">
        <v>783</v>
      </c>
      <c r="I168" s="112" t="s">
        <v>784</v>
      </c>
      <c r="K168" s="118" t="s">
        <v>285</v>
      </c>
      <c r="L168" s="112" t="s">
        <v>785</v>
      </c>
      <c r="M168" s="117" t="s">
        <v>81</v>
      </c>
    </row>
    <row r="169" spans="1:15">
      <c r="A169" s="112" t="s">
        <v>768</v>
      </c>
      <c r="B169" s="112">
        <v>250008</v>
      </c>
      <c r="C169" s="112" t="s">
        <v>786</v>
      </c>
      <c r="D169" s="112" t="s">
        <v>786</v>
      </c>
      <c r="E169" s="117" t="s">
        <v>14</v>
      </c>
      <c r="F169" s="117" t="s">
        <v>35</v>
      </c>
      <c r="G169" s="112" t="s">
        <v>240</v>
      </c>
      <c r="H169" s="113" t="s">
        <v>783</v>
      </c>
      <c r="I169" s="112" t="s">
        <v>787</v>
      </c>
      <c r="K169" s="118" t="s">
        <v>627</v>
      </c>
      <c r="L169" s="112" t="s">
        <v>785</v>
      </c>
      <c r="M169" s="117" t="s">
        <v>81</v>
      </c>
    </row>
    <row r="170" spans="1:15">
      <c r="A170" s="112" t="s">
        <v>768</v>
      </c>
      <c r="B170" s="112">
        <v>250009</v>
      </c>
      <c r="C170" s="112" t="s">
        <v>788</v>
      </c>
      <c r="D170" s="112" t="s">
        <v>788</v>
      </c>
      <c r="E170" s="117" t="s">
        <v>14</v>
      </c>
      <c r="F170" s="117" t="s">
        <v>35</v>
      </c>
      <c r="G170" s="112" t="s">
        <v>136</v>
      </c>
      <c r="H170" s="113" t="s">
        <v>789</v>
      </c>
      <c r="I170" s="112" t="s">
        <v>790</v>
      </c>
      <c r="K170" s="118" t="s">
        <v>285</v>
      </c>
      <c r="L170" s="112" t="s">
        <v>791</v>
      </c>
      <c r="M170" s="117" t="s">
        <v>81</v>
      </c>
    </row>
    <row r="171" spans="1:15">
      <c r="A171" s="112" t="s">
        <v>768</v>
      </c>
      <c r="B171" s="112">
        <v>250010</v>
      </c>
      <c r="C171" s="112" t="s">
        <v>792</v>
      </c>
      <c r="D171" s="112" t="s">
        <v>792</v>
      </c>
      <c r="E171" s="117" t="s">
        <v>14</v>
      </c>
      <c r="F171" s="117" t="s">
        <v>35</v>
      </c>
      <c r="G171" s="112" t="s">
        <v>136</v>
      </c>
      <c r="H171" s="113" t="s">
        <v>793</v>
      </c>
      <c r="I171" s="112" t="s">
        <v>794</v>
      </c>
      <c r="K171" s="118" t="s">
        <v>285</v>
      </c>
      <c r="L171" s="112" t="s">
        <v>795</v>
      </c>
      <c r="M171" s="117" t="s">
        <v>81</v>
      </c>
    </row>
    <row r="172" spans="1:15">
      <c r="A172" s="112" t="s">
        <v>796</v>
      </c>
      <c r="B172" s="112">
        <v>250011</v>
      </c>
      <c r="C172" s="112" t="s">
        <v>797</v>
      </c>
      <c r="D172" s="112" t="s">
        <v>797</v>
      </c>
      <c r="E172" s="117" t="s">
        <v>14</v>
      </c>
      <c r="F172" s="117" t="s">
        <v>36</v>
      </c>
      <c r="G172" s="112" t="s">
        <v>136</v>
      </c>
      <c r="H172" s="113"/>
      <c r="J172" s="112" t="s">
        <v>797</v>
      </c>
      <c r="K172" s="117" t="s">
        <v>667</v>
      </c>
      <c r="L172" s="112" t="s">
        <v>798</v>
      </c>
      <c r="M172" s="117" t="s">
        <v>81</v>
      </c>
    </row>
    <row r="173" spans="1:15">
      <c r="A173" s="112" t="s">
        <v>799</v>
      </c>
      <c r="B173" s="112">
        <v>250101</v>
      </c>
      <c r="C173" s="112" t="s">
        <v>800</v>
      </c>
      <c r="D173" s="112" t="s">
        <v>801</v>
      </c>
      <c r="E173" s="117" t="s">
        <v>14</v>
      </c>
      <c r="F173" s="117" t="s">
        <v>34</v>
      </c>
      <c r="G173" s="112" t="s">
        <v>136</v>
      </c>
      <c r="H173" s="113" t="s">
        <v>802</v>
      </c>
      <c r="I173" s="112" t="s">
        <v>803</v>
      </c>
      <c r="K173" s="117" t="str">
        <f>G173&amp;"礼包"</f>
        <v>橙色礼包</v>
      </c>
      <c r="L173" s="112" t="s">
        <v>804</v>
      </c>
      <c r="M173" s="117" t="s">
        <v>81</v>
      </c>
      <c r="O173" s="112" t="s">
        <v>805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20" sqref="I20"/>
    </sheetView>
  </sheetViews>
  <sheetFormatPr defaultColWidth="8.796875" defaultRowHeight="15.6"/>
  <cols>
    <col min="1" max="1" width="25" customWidth="1"/>
    <col min="2" max="2" width="8.796875" customWidth="1"/>
    <col min="3" max="3" width="21.3984375" customWidth="1"/>
    <col min="4" max="4" width="10.69921875" customWidth="1"/>
    <col min="5" max="5" width="21.296875" customWidth="1"/>
    <col min="6" max="6" width="15.796875" customWidth="1"/>
    <col min="7" max="7" width="17.69921875" customWidth="1"/>
    <col min="8" max="9" width="11.69921875" customWidth="1"/>
    <col min="10" max="10" width="12.69921875" customWidth="1"/>
    <col min="11" max="11" width="28.69921875" customWidth="1"/>
    <col min="12" max="12" width="16.69921875" customWidth="1"/>
  </cols>
  <sheetData>
    <row r="1" spans="1:12">
      <c r="B1" s="30" t="s">
        <v>806</v>
      </c>
    </row>
    <row r="2" spans="1:12">
      <c r="A2" s="84" t="s">
        <v>807</v>
      </c>
    </row>
    <row r="3" spans="1:12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71</v>
      </c>
      <c r="I3" s="11" t="s">
        <v>808</v>
      </c>
      <c r="J3" s="11" t="s">
        <v>809</v>
      </c>
      <c r="K3" s="11" t="s">
        <v>115</v>
      </c>
      <c r="L3" s="11" t="s">
        <v>222</v>
      </c>
    </row>
    <row r="4" spans="1:12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76</v>
      </c>
      <c r="I4" s="11" t="s">
        <v>810</v>
      </c>
      <c r="J4" s="11" t="s">
        <v>811</v>
      </c>
      <c r="K4" s="11" t="s">
        <v>124</v>
      </c>
      <c r="L4" s="11" t="s">
        <v>226</v>
      </c>
    </row>
    <row r="5" spans="1:12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9</v>
      </c>
      <c r="I5" s="11" t="s">
        <v>9</v>
      </c>
      <c r="J5" s="11" t="s">
        <v>8</v>
      </c>
      <c r="K5" s="12" t="s">
        <v>59</v>
      </c>
      <c r="L5" s="11" t="s">
        <v>60</v>
      </c>
    </row>
    <row r="6" spans="1:12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 t="s">
        <v>79</v>
      </c>
      <c r="I6" s="11" t="s">
        <v>134</v>
      </c>
      <c r="J6" s="11"/>
      <c r="K6" s="11"/>
      <c r="L6" s="11" t="s">
        <v>230</v>
      </c>
    </row>
    <row r="7" spans="1:12">
      <c r="A7" s="108" t="s">
        <v>812</v>
      </c>
      <c r="B7" s="4">
        <v>201001</v>
      </c>
      <c r="C7" s="4" t="s">
        <v>190</v>
      </c>
      <c r="D7" s="15" t="s">
        <v>813</v>
      </c>
      <c r="E7" s="4" t="s">
        <v>14</v>
      </c>
      <c r="F7" s="4" t="s">
        <v>33</v>
      </c>
      <c r="G7" s="4" t="s">
        <v>173</v>
      </c>
      <c r="H7" s="4" t="s">
        <v>189</v>
      </c>
      <c r="I7" s="15" t="s">
        <v>188</v>
      </c>
      <c r="J7" s="15">
        <v>25</v>
      </c>
      <c r="K7" s="4" t="s">
        <v>814</v>
      </c>
      <c r="L7" s="4" t="s">
        <v>815</v>
      </c>
    </row>
    <row r="8" spans="1:12">
      <c r="A8" s="84" t="s">
        <v>816</v>
      </c>
      <c r="B8" s="4">
        <v>201002</v>
      </c>
      <c r="C8" s="4" t="s">
        <v>194</v>
      </c>
      <c r="D8" s="15" t="s">
        <v>817</v>
      </c>
      <c r="E8" s="4" t="s">
        <v>14</v>
      </c>
      <c r="F8" s="4" t="s">
        <v>33</v>
      </c>
      <c r="G8" s="4" t="s">
        <v>173</v>
      </c>
      <c r="H8" s="15" t="s">
        <v>193</v>
      </c>
      <c r="I8" s="15" t="s">
        <v>192</v>
      </c>
      <c r="J8" s="15">
        <v>10</v>
      </c>
      <c r="K8" s="19" t="s">
        <v>818</v>
      </c>
      <c r="L8" s="4" t="s">
        <v>815</v>
      </c>
    </row>
    <row r="9" spans="1:12">
      <c r="A9" s="108" t="s">
        <v>819</v>
      </c>
      <c r="B9" s="4">
        <v>201003</v>
      </c>
      <c r="C9" s="4" t="s">
        <v>198</v>
      </c>
      <c r="D9" s="92" t="s">
        <v>197</v>
      </c>
      <c r="E9" s="4" t="s">
        <v>14</v>
      </c>
      <c r="F9" s="4" t="s">
        <v>33</v>
      </c>
      <c r="G9" s="4" t="s">
        <v>173</v>
      </c>
      <c r="H9" s="92" t="s">
        <v>197</v>
      </c>
      <c r="I9" s="83" t="s">
        <v>196</v>
      </c>
      <c r="J9" s="15">
        <v>3</v>
      </c>
      <c r="K9" s="15" t="s">
        <v>820</v>
      </c>
      <c r="L9" s="4" t="s">
        <v>821</v>
      </c>
    </row>
    <row r="10" spans="1:12">
      <c r="J10" s="15"/>
    </row>
    <row r="11" spans="1:12">
      <c r="J11" s="15"/>
    </row>
    <row r="12" spans="1:12">
      <c r="J12" s="15"/>
    </row>
    <row r="13" spans="1:12">
      <c r="J13" s="15"/>
    </row>
    <row r="14" spans="1:12">
      <c r="J14" s="15"/>
    </row>
    <row r="15" spans="1:12">
      <c r="J15" s="15"/>
    </row>
    <row r="16" spans="1:12">
      <c r="J16" s="15"/>
    </row>
    <row r="17" spans="10:10">
      <c r="J17" s="15"/>
    </row>
    <row r="18" spans="10:10">
      <c r="J18" s="15"/>
    </row>
    <row r="19" spans="10:10">
      <c r="J19" s="15"/>
    </row>
    <row r="20" spans="10:10">
      <c r="J20" s="15"/>
    </row>
    <row r="21" spans="10:10">
      <c r="J21" s="15"/>
    </row>
    <row r="22" spans="10:10">
      <c r="J22" s="15"/>
    </row>
    <row r="23" spans="10:10">
      <c r="J23" s="15"/>
    </row>
    <row r="24" spans="10:10">
      <c r="J24" s="15"/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11" sqref="C11:C12"/>
    </sheetView>
  </sheetViews>
  <sheetFormatPr defaultColWidth="8.796875" defaultRowHeight="15.6"/>
  <cols>
    <col min="1" max="1" width="10.09765625" customWidth="1"/>
    <col min="2" max="2" width="7.3984375" bestFit="1" customWidth="1"/>
    <col min="3" max="3" width="12.796875" bestFit="1" customWidth="1"/>
    <col min="4" max="4" width="11.69921875" bestFit="1" customWidth="1"/>
    <col min="5" max="5" width="22.296875" bestFit="1" customWidth="1"/>
    <col min="6" max="6" width="16.69921875" bestFit="1" customWidth="1"/>
    <col min="7" max="7" width="14.69921875" bestFit="1" customWidth="1"/>
    <col min="8" max="8" width="8.296875" bestFit="1" customWidth="1"/>
    <col min="9" max="9" width="20" hidden="1" customWidth="1"/>
    <col min="10" max="10" width="22.59765625" hidden="1" customWidth="1"/>
    <col min="11" max="11" width="12.19921875" bestFit="1" customWidth="1"/>
    <col min="12" max="12" width="13.19921875" bestFit="1" customWidth="1"/>
    <col min="13" max="13" width="45.09765625" customWidth="1"/>
    <col min="14" max="14" width="22.19921875" bestFit="1" customWidth="1"/>
  </cols>
  <sheetData>
    <row r="1" spans="1:14">
      <c r="I1" t="s">
        <v>822</v>
      </c>
    </row>
    <row r="2" spans="1:14">
      <c r="A2" s="84" t="s">
        <v>823</v>
      </c>
    </row>
    <row r="3" spans="1:14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824</v>
      </c>
      <c r="I3" s="11" t="s">
        <v>825</v>
      </c>
      <c r="J3" s="11" t="s">
        <v>826</v>
      </c>
      <c r="K3" s="11" t="s">
        <v>71</v>
      </c>
      <c r="L3" s="11" t="s">
        <v>809</v>
      </c>
      <c r="M3" s="11" t="s">
        <v>115</v>
      </c>
      <c r="N3" s="11" t="s">
        <v>222</v>
      </c>
    </row>
    <row r="4" spans="1:14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827</v>
      </c>
      <c r="I4" s="11" t="s">
        <v>828</v>
      </c>
      <c r="J4" s="11" t="s">
        <v>829</v>
      </c>
      <c r="K4" s="11" t="s">
        <v>76</v>
      </c>
      <c r="L4" s="11" t="s">
        <v>811</v>
      </c>
      <c r="M4" s="11" t="s">
        <v>124</v>
      </c>
      <c r="N4" s="11" t="s">
        <v>226</v>
      </c>
    </row>
    <row r="5" spans="1:14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8</v>
      </c>
      <c r="I5" s="11" t="s">
        <v>60</v>
      </c>
      <c r="J5" s="11" t="s">
        <v>227</v>
      </c>
      <c r="K5" s="11" t="s">
        <v>9</v>
      </c>
      <c r="L5" s="11" t="s">
        <v>8</v>
      </c>
      <c r="M5" s="12" t="s">
        <v>59</v>
      </c>
      <c r="N5" s="11" t="s">
        <v>60</v>
      </c>
    </row>
    <row r="6" spans="1:14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/>
      <c r="I6" s="11" t="s">
        <v>135</v>
      </c>
      <c r="J6" s="11" t="s">
        <v>830</v>
      </c>
      <c r="K6" s="11" t="s">
        <v>79</v>
      </c>
      <c r="L6" s="11"/>
      <c r="M6" s="11"/>
      <c r="N6" s="11" t="s">
        <v>230</v>
      </c>
    </row>
    <row r="7" spans="1:14">
      <c r="A7" s="84" t="s">
        <v>89</v>
      </c>
      <c r="B7" s="4">
        <v>301002</v>
      </c>
      <c r="C7" s="4" t="s">
        <v>831</v>
      </c>
      <c r="D7" s="15" t="s">
        <v>832</v>
      </c>
      <c r="E7" s="4" t="s">
        <v>15</v>
      </c>
      <c r="F7" s="4" t="s">
        <v>37</v>
      </c>
      <c r="G7" s="4" t="s">
        <v>173</v>
      </c>
      <c r="H7" s="3"/>
      <c r="I7" s="3"/>
      <c r="J7" s="3"/>
      <c r="K7" s="15" t="s">
        <v>831</v>
      </c>
      <c r="L7" s="15">
        <v>1</v>
      </c>
      <c r="M7" s="18" t="s">
        <v>833</v>
      </c>
      <c r="N7" s="4" t="s">
        <v>834</v>
      </c>
    </row>
    <row r="8" spans="1:14">
      <c r="A8" s="84" t="s">
        <v>835</v>
      </c>
      <c r="B8" s="4">
        <v>301003</v>
      </c>
      <c r="C8" s="4" t="s">
        <v>836</v>
      </c>
      <c r="D8" s="15" t="s">
        <v>837</v>
      </c>
      <c r="E8" s="4" t="s">
        <v>15</v>
      </c>
      <c r="F8" s="4" t="s">
        <v>37</v>
      </c>
      <c r="G8" s="4" t="s">
        <v>173</v>
      </c>
      <c r="H8" s="3"/>
      <c r="I8" s="3"/>
      <c r="J8" s="3"/>
      <c r="K8" s="4" t="s">
        <v>836</v>
      </c>
      <c r="L8" s="15"/>
      <c r="M8" s="18" t="s">
        <v>838</v>
      </c>
      <c r="N8" s="4" t="s">
        <v>839</v>
      </c>
    </row>
    <row r="9" spans="1:14">
      <c r="A9" s="84" t="s">
        <v>840</v>
      </c>
      <c r="B9" s="4">
        <v>301004</v>
      </c>
      <c r="C9" s="4" t="s">
        <v>841</v>
      </c>
      <c r="D9" s="15" t="s">
        <v>842</v>
      </c>
      <c r="E9" s="4" t="s">
        <v>15</v>
      </c>
      <c r="F9" s="4" t="s">
        <v>37</v>
      </c>
      <c r="G9" s="4" t="s">
        <v>152</v>
      </c>
      <c r="H9" s="3"/>
      <c r="I9" s="3"/>
      <c r="J9" s="3"/>
      <c r="K9" s="15" t="s">
        <v>843</v>
      </c>
      <c r="L9" s="15">
        <v>3</v>
      </c>
      <c r="M9" s="18" t="s">
        <v>844</v>
      </c>
      <c r="N9" s="4" t="s">
        <v>845</v>
      </c>
    </row>
    <row r="10" spans="1:14">
      <c r="A10" s="108" t="s">
        <v>846</v>
      </c>
      <c r="B10" s="4">
        <v>301005</v>
      </c>
      <c r="C10" s="4" t="s">
        <v>847</v>
      </c>
      <c r="D10" s="15" t="s">
        <v>848</v>
      </c>
      <c r="E10" s="4" t="s">
        <v>15</v>
      </c>
      <c r="F10" s="4" t="s">
        <v>37</v>
      </c>
      <c r="G10" s="4" t="s">
        <v>152</v>
      </c>
      <c r="H10" s="3"/>
      <c r="I10" s="3"/>
      <c r="J10" s="3"/>
      <c r="K10" s="4" t="s">
        <v>848</v>
      </c>
      <c r="L10" s="15">
        <v>1</v>
      </c>
      <c r="M10" s="18" t="s">
        <v>849</v>
      </c>
      <c r="N10" s="4" t="s">
        <v>834</v>
      </c>
    </row>
    <row r="11" spans="1:14">
      <c r="A11" s="84" t="s">
        <v>206</v>
      </c>
      <c r="B11" s="4">
        <v>301007</v>
      </c>
      <c r="C11" s="4" t="s">
        <v>1907</v>
      </c>
      <c r="D11" s="15" t="s">
        <v>206</v>
      </c>
      <c r="E11" s="4" t="s">
        <v>15</v>
      </c>
      <c r="F11" s="4" t="s">
        <v>37</v>
      </c>
      <c r="G11" s="4" t="s">
        <v>139</v>
      </c>
      <c r="H11" s="3"/>
      <c r="I11" s="3"/>
      <c r="J11" s="3"/>
      <c r="K11" s="109" t="s">
        <v>206</v>
      </c>
      <c r="L11" s="15">
        <v>1</v>
      </c>
      <c r="M11" s="18" t="s">
        <v>850</v>
      </c>
      <c r="N11" s="4" t="s">
        <v>81</v>
      </c>
    </row>
    <row r="12" spans="1:14">
      <c r="A12" s="84" t="s">
        <v>208</v>
      </c>
      <c r="B12" s="4">
        <v>301008</v>
      </c>
      <c r="C12" s="4" t="s">
        <v>851</v>
      </c>
      <c r="D12" s="15" t="s">
        <v>852</v>
      </c>
      <c r="E12" s="4" t="s">
        <v>15</v>
      </c>
      <c r="F12" s="4" t="s">
        <v>37</v>
      </c>
      <c r="G12" s="4" t="s">
        <v>139</v>
      </c>
      <c r="H12" s="3"/>
      <c r="I12" s="3"/>
      <c r="J12" s="3"/>
      <c r="K12" s="109" t="s">
        <v>209</v>
      </c>
      <c r="L12" s="15">
        <v>1</v>
      </c>
      <c r="M12" s="18" t="s">
        <v>853</v>
      </c>
      <c r="N12" s="4" t="s">
        <v>81</v>
      </c>
    </row>
    <row r="13" spans="1:14">
      <c r="A13" s="84"/>
      <c r="B13" s="4">
        <v>301009</v>
      </c>
      <c r="C13" s="4" t="s">
        <v>854</v>
      </c>
      <c r="D13" s="15" t="s">
        <v>855</v>
      </c>
      <c r="E13" s="4" t="s">
        <v>15</v>
      </c>
      <c r="F13" s="4" t="s">
        <v>37</v>
      </c>
      <c r="G13" s="4" t="s">
        <v>136</v>
      </c>
      <c r="H13" s="3"/>
      <c r="I13" s="3"/>
      <c r="J13" s="3"/>
      <c r="K13" s="15" t="s">
        <v>855</v>
      </c>
      <c r="L13" s="15"/>
      <c r="M13" s="18" t="s">
        <v>856</v>
      </c>
      <c r="N13" s="110" t="s">
        <v>857</v>
      </c>
    </row>
    <row r="14" spans="1:14">
      <c r="B14" s="4">
        <v>301010</v>
      </c>
      <c r="C14" s="4" t="s">
        <v>858</v>
      </c>
      <c r="D14" s="15" t="s">
        <v>859</v>
      </c>
      <c r="E14" s="4" t="s">
        <v>15</v>
      </c>
      <c r="F14" s="4" t="s">
        <v>37</v>
      </c>
      <c r="G14" s="4" t="s">
        <v>173</v>
      </c>
      <c r="H14" s="3"/>
      <c r="I14" s="3"/>
      <c r="J14" s="3"/>
      <c r="K14" s="15" t="s">
        <v>860</v>
      </c>
      <c r="L14" s="15"/>
      <c r="M14" s="18" t="s">
        <v>861</v>
      </c>
      <c r="N14" s="4" t="s">
        <v>862</v>
      </c>
    </row>
    <row r="15" spans="1:14">
      <c r="B15" s="4">
        <v>301011</v>
      </c>
      <c r="C15" s="4" t="s">
        <v>863</v>
      </c>
      <c r="D15" s="15" t="s">
        <v>864</v>
      </c>
      <c r="E15" s="4" t="s">
        <v>15</v>
      </c>
      <c r="F15" s="4" t="s">
        <v>37</v>
      </c>
      <c r="G15" s="4" t="s">
        <v>136</v>
      </c>
      <c r="H15" s="3"/>
      <c r="I15" s="3"/>
      <c r="J15" s="3"/>
      <c r="K15" s="15" t="s">
        <v>864</v>
      </c>
      <c r="L15" s="15"/>
      <c r="M15" s="18" t="s">
        <v>865</v>
      </c>
      <c r="N15" s="4" t="s">
        <v>834</v>
      </c>
    </row>
    <row r="16" spans="1:14">
      <c r="B16" s="4">
        <v>301012</v>
      </c>
      <c r="C16" s="4" t="s">
        <v>866</v>
      </c>
      <c r="D16" s="15" t="s">
        <v>1904</v>
      </c>
      <c r="E16" s="4" t="s">
        <v>15</v>
      </c>
      <c r="F16" s="4" t="s">
        <v>37</v>
      </c>
      <c r="G16" s="4" t="s">
        <v>139</v>
      </c>
      <c r="H16" s="3">
        <v>5</v>
      </c>
      <c r="I16" s="3"/>
      <c r="J16" s="3"/>
      <c r="K16" s="4" t="s">
        <v>866</v>
      </c>
      <c r="L16" s="15"/>
      <c r="M16" s="18" t="s">
        <v>867</v>
      </c>
      <c r="N16" s="110" t="s">
        <v>857</v>
      </c>
    </row>
    <row r="17" spans="1:14">
      <c r="B17" s="4">
        <v>301013</v>
      </c>
      <c r="C17" s="4" t="s">
        <v>1903</v>
      </c>
      <c r="D17" s="15" t="s">
        <v>869</v>
      </c>
      <c r="E17" s="4" t="s">
        <v>15</v>
      </c>
      <c r="F17" s="4" t="s">
        <v>37</v>
      </c>
      <c r="G17" s="4" t="s">
        <v>152</v>
      </c>
      <c r="H17" s="3">
        <v>10</v>
      </c>
      <c r="I17" s="3"/>
      <c r="J17" s="3"/>
      <c r="K17" s="4" t="s">
        <v>868</v>
      </c>
      <c r="L17" s="15"/>
      <c r="M17" s="18" t="s">
        <v>870</v>
      </c>
      <c r="N17" s="110" t="s">
        <v>857</v>
      </c>
    </row>
    <row r="18" spans="1:14">
      <c r="B18" s="4">
        <v>301014</v>
      </c>
      <c r="C18" s="4" t="s">
        <v>871</v>
      </c>
      <c r="D18" s="15" t="s">
        <v>872</v>
      </c>
      <c r="E18" s="4" t="s">
        <v>15</v>
      </c>
      <c r="F18" s="4" t="s">
        <v>37</v>
      </c>
      <c r="G18" s="4" t="s">
        <v>173</v>
      </c>
      <c r="H18" s="3">
        <v>25</v>
      </c>
      <c r="I18" s="3"/>
      <c r="J18" s="3"/>
      <c r="K18" s="4" t="s">
        <v>871</v>
      </c>
      <c r="L18" s="15"/>
      <c r="M18" s="18" t="s">
        <v>873</v>
      </c>
      <c r="N18" s="110" t="s">
        <v>857</v>
      </c>
    </row>
    <row r="19" spans="1:14">
      <c r="B19" s="4">
        <v>301015</v>
      </c>
      <c r="C19" s="4" t="s">
        <v>874</v>
      </c>
      <c r="D19" s="15" t="s">
        <v>875</v>
      </c>
      <c r="E19" s="4" t="s">
        <v>15</v>
      </c>
      <c r="F19" s="4" t="s">
        <v>37</v>
      </c>
      <c r="G19" s="4" t="s">
        <v>136</v>
      </c>
      <c r="H19" s="3">
        <v>50</v>
      </c>
      <c r="I19" s="3"/>
      <c r="J19" s="3"/>
      <c r="K19" s="4" t="s">
        <v>874</v>
      </c>
      <c r="L19" s="15"/>
      <c r="M19" s="18" t="s">
        <v>876</v>
      </c>
      <c r="N19" s="4" t="s">
        <v>877</v>
      </c>
    </row>
    <row r="20" spans="1:14">
      <c r="B20" s="4">
        <v>301016</v>
      </c>
      <c r="C20" s="4" t="s">
        <v>1906</v>
      </c>
      <c r="D20" s="4" t="s">
        <v>878</v>
      </c>
      <c r="E20" s="4" t="s">
        <v>15</v>
      </c>
      <c r="F20" s="4" t="s">
        <v>37</v>
      </c>
      <c r="G20" s="4" t="s">
        <v>240</v>
      </c>
      <c r="H20" s="3"/>
      <c r="I20" s="3"/>
      <c r="J20" s="3"/>
      <c r="K20" s="92" t="s">
        <v>879</v>
      </c>
      <c r="L20" s="15"/>
      <c r="M20" s="18" t="s">
        <v>880</v>
      </c>
      <c r="N20" s="4" t="s">
        <v>81</v>
      </c>
    </row>
    <row r="21" spans="1:14">
      <c r="A21" s="84" t="s">
        <v>881</v>
      </c>
      <c r="B21" s="4">
        <v>301017</v>
      </c>
      <c r="C21" s="4" t="s">
        <v>882</v>
      </c>
      <c r="D21" s="4" t="s">
        <v>202</v>
      </c>
      <c r="E21" s="4" t="s">
        <v>15</v>
      </c>
      <c r="F21" s="4" t="s">
        <v>37</v>
      </c>
      <c r="G21" s="4" t="s">
        <v>152</v>
      </c>
      <c r="H21" s="3"/>
      <c r="I21" s="3"/>
      <c r="J21" s="3"/>
      <c r="K21" s="92" t="s">
        <v>202</v>
      </c>
      <c r="L21" s="15">
        <v>3</v>
      </c>
      <c r="M21" s="18" t="s">
        <v>883</v>
      </c>
      <c r="N21" s="4" t="s">
        <v>821</v>
      </c>
    </row>
    <row r="22" spans="1:14">
      <c r="A22" s="84" t="s">
        <v>884</v>
      </c>
      <c r="B22" s="4">
        <v>301018</v>
      </c>
      <c r="C22" s="4" t="s">
        <v>885</v>
      </c>
      <c r="D22" s="4" t="s">
        <v>886</v>
      </c>
      <c r="E22" s="4" t="s">
        <v>15</v>
      </c>
      <c r="F22" s="4" t="s">
        <v>37</v>
      </c>
      <c r="G22" s="4" t="s">
        <v>152</v>
      </c>
      <c r="H22" s="3"/>
      <c r="I22" s="3"/>
      <c r="J22" s="3"/>
      <c r="K22" s="15" t="s">
        <v>886</v>
      </c>
      <c r="L22" s="15"/>
      <c r="M22" s="18" t="s">
        <v>887</v>
      </c>
      <c r="N22" s="4" t="s">
        <v>834</v>
      </c>
    </row>
    <row r="23" spans="1:14">
      <c r="B23" s="4">
        <v>301019</v>
      </c>
      <c r="C23" s="4" t="s">
        <v>888</v>
      </c>
      <c r="D23" s="4" t="s">
        <v>888</v>
      </c>
      <c r="E23" s="4" t="s">
        <v>15</v>
      </c>
      <c r="F23" s="4" t="s">
        <v>37</v>
      </c>
      <c r="G23" s="4" t="s">
        <v>240</v>
      </c>
      <c r="H23" s="3"/>
      <c r="I23" s="3"/>
      <c r="J23" s="3"/>
      <c r="K23" s="92" t="s">
        <v>889</v>
      </c>
      <c r="L23" s="15"/>
      <c r="M23" s="18" t="s">
        <v>890</v>
      </c>
      <c r="N23" s="4" t="s">
        <v>81</v>
      </c>
    </row>
    <row r="24" spans="1:14">
      <c r="B24" s="4">
        <v>301020</v>
      </c>
      <c r="C24" s="4" t="s">
        <v>891</v>
      </c>
      <c r="D24" s="4" t="s">
        <v>892</v>
      </c>
      <c r="E24" s="4" t="s">
        <v>15</v>
      </c>
      <c r="F24" s="4" t="s">
        <v>37</v>
      </c>
      <c r="G24" s="4" t="s">
        <v>173</v>
      </c>
      <c r="H24" s="3"/>
      <c r="I24" s="3"/>
      <c r="J24" s="3"/>
      <c r="K24" s="4" t="s">
        <v>893</v>
      </c>
      <c r="L24" s="15">
        <v>1</v>
      </c>
      <c r="M24" s="18" t="s">
        <v>894</v>
      </c>
      <c r="N24" s="4" t="s">
        <v>834</v>
      </c>
    </row>
    <row r="25" spans="1:14">
      <c r="B25" s="4">
        <v>301021</v>
      </c>
      <c r="C25" s="109" t="s">
        <v>895</v>
      </c>
      <c r="D25" s="109" t="s">
        <v>896</v>
      </c>
      <c r="E25" s="4" t="s">
        <v>15</v>
      </c>
      <c r="F25" s="4" t="s">
        <v>37</v>
      </c>
      <c r="G25" s="4" t="s">
        <v>152</v>
      </c>
      <c r="H25" s="3"/>
      <c r="I25" s="3" t="s">
        <v>897</v>
      </c>
      <c r="J25" s="3">
        <v>100</v>
      </c>
      <c r="K25" s="109" t="s">
        <v>895</v>
      </c>
      <c r="L25" s="15"/>
      <c r="M25" s="18" t="s">
        <v>898</v>
      </c>
      <c r="N25" s="4" t="s">
        <v>81</v>
      </c>
    </row>
    <row r="26" spans="1:14">
      <c r="B26" s="4">
        <v>301022</v>
      </c>
      <c r="C26" s="109" t="s">
        <v>899</v>
      </c>
      <c r="D26" s="109" t="s">
        <v>900</v>
      </c>
      <c r="E26" s="4" t="s">
        <v>15</v>
      </c>
      <c r="F26" s="4" t="s">
        <v>37</v>
      </c>
      <c r="G26" s="4" t="s">
        <v>173</v>
      </c>
      <c r="I26" s="3" t="s">
        <v>897</v>
      </c>
      <c r="J26" s="3">
        <v>500</v>
      </c>
      <c r="K26" s="109" t="s">
        <v>899</v>
      </c>
      <c r="M26" s="18" t="s">
        <v>898</v>
      </c>
      <c r="N26" s="4" t="s">
        <v>901</v>
      </c>
    </row>
    <row r="27" spans="1:14">
      <c r="B27" s="4">
        <v>301023</v>
      </c>
      <c r="C27" s="109" t="s">
        <v>902</v>
      </c>
      <c r="D27" s="109" t="s">
        <v>903</v>
      </c>
      <c r="E27" s="4" t="s">
        <v>15</v>
      </c>
      <c r="F27" s="4" t="s">
        <v>37</v>
      </c>
      <c r="G27" s="4" t="s">
        <v>136</v>
      </c>
      <c r="I27" s="3" t="s">
        <v>897</v>
      </c>
      <c r="J27" s="3">
        <v>1000</v>
      </c>
      <c r="K27" s="109" t="s">
        <v>902</v>
      </c>
      <c r="M27" s="18" t="s">
        <v>898</v>
      </c>
      <c r="N27" s="4" t="s">
        <v>901</v>
      </c>
    </row>
    <row r="28" spans="1:14">
      <c r="B28" s="4">
        <v>301024</v>
      </c>
      <c r="C28" s="109" t="s">
        <v>904</v>
      </c>
      <c r="D28" s="109" t="s">
        <v>905</v>
      </c>
      <c r="E28" s="4" t="s">
        <v>15</v>
      </c>
      <c r="F28" s="4" t="s">
        <v>37</v>
      </c>
      <c r="G28" s="4" t="s">
        <v>152</v>
      </c>
      <c r="H28" s="3"/>
      <c r="I28" s="3" t="s">
        <v>145</v>
      </c>
      <c r="J28" s="3">
        <v>100</v>
      </c>
      <c r="K28" s="109" t="s">
        <v>904</v>
      </c>
      <c r="L28" s="15"/>
      <c r="M28" s="18" t="s">
        <v>906</v>
      </c>
      <c r="N28" s="4" t="s">
        <v>81</v>
      </c>
    </row>
    <row r="29" spans="1:14">
      <c r="B29" s="4">
        <v>301025</v>
      </c>
      <c r="C29" s="109" t="s">
        <v>907</v>
      </c>
      <c r="D29" s="109" t="s">
        <v>908</v>
      </c>
      <c r="E29" s="4" t="s">
        <v>15</v>
      </c>
      <c r="F29" s="4" t="s">
        <v>37</v>
      </c>
      <c r="G29" s="4" t="s">
        <v>173</v>
      </c>
      <c r="H29" s="3"/>
      <c r="I29" s="3" t="s">
        <v>145</v>
      </c>
      <c r="J29" s="3">
        <v>500</v>
      </c>
      <c r="K29" s="109" t="s">
        <v>907</v>
      </c>
      <c r="L29" s="15"/>
      <c r="M29" s="18" t="s">
        <v>906</v>
      </c>
      <c r="N29" s="4" t="s">
        <v>901</v>
      </c>
    </row>
    <row r="30" spans="1:14">
      <c r="B30" s="4">
        <v>301026</v>
      </c>
      <c r="C30" s="109" t="s">
        <v>909</v>
      </c>
      <c r="D30" s="109" t="s">
        <v>910</v>
      </c>
      <c r="E30" s="4" t="s">
        <v>15</v>
      </c>
      <c r="F30" s="4" t="s">
        <v>37</v>
      </c>
      <c r="G30" s="4" t="s">
        <v>136</v>
      </c>
      <c r="H30" s="3"/>
      <c r="I30" s="3" t="s">
        <v>145</v>
      </c>
      <c r="J30" s="3">
        <v>1000</v>
      </c>
      <c r="K30" s="109" t="s">
        <v>909</v>
      </c>
      <c r="L30" s="15"/>
      <c r="M30" s="18" t="s">
        <v>906</v>
      </c>
      <c r="N30" s="4" t="s">
        <v>901</v>
      </c>
    </row>
    <row r="31" spans="1:14">
      <c r="B31" s="4">
        <v>301027</v>
      </c>
      <c r="C31" s="109" t="s">
        <v>911</v>
      </c>
      <c r="D31" s="109" t="s">
        <v>912</v>
      </c>
      <c r="E31" s="4" t="s">
        <v>15</v>
      </c>
      <c r="F31" s="4" t="s">
        <v>37</v>
      </c>
      <c r="G31" s="4" t="s">
        <v>152</v>
      </c>
      <c r="H31" s="3"/>
      <c r="I31" s="3" t="s">
        <v>148</v>
      </c>
      <c r="J31" s="3">
        <v>100</v>
      </c>
      <c r="K31" s="109" t="s">
        <v>911</v>
      </c>
      <c r="L31" s="15"/>
      <c r="M31" s="18" t="s">
        <v>913</v>
      </c>
      <c r="N31" s="4" t="s">
        <v>81</v>
      </c>
    </row>
    <row r="32" spans="1:14">
      <c r="B32" s="4">
        <v>301028</v>
      </c>
      <c r="C32" s="109" t="s">
        <v>914</v>
      </c>
      <c r="D32" s="109" t="s">
        <v>915</v>
      </c>
      <c r="E32" s="4" t="s">
        <v>15</v>
      </c>
      <c r="F32" s="4" t="s">
        <v>37</v>
      </c>
      <c r="G32" s="4" t="s">
        <v>173</v>
      </c>
      <c r="I32" s="3" t="s">
        <v>148</v>
      </c>
      <c r="J32" s="3">
        <v>500</v>
      </c>
      <c r="K32" s="109" t="s">
        <v>914</v>
      </c>
      <c r="M32" s="18" t="s">
        <v>913</v>
      </c>
      <c r="N32" s="4" t="s">
        <v>901</v>
      </c>
    </row>
    <row r="33" spans="1:14">
      <c r="B33" s="4">
        <v>301029</v>
      </c>
      <c r="C33" s="109" t="s">
        <v>916</v>
      </c>
      <c r="D33" s="109" t="s">
        <v>917</v>
      </c>
      <c r="E33" s="4" t="s">
        <v>15</v>
      </c>
      <c r="F33" s="4" t="s">
        <v>37</v>
      </c>
      <c r="G33" s="4" t="s">
        <v>136</v>
      </c>
      <c r="I33" s="3" t="s">
        <v>148</v>
      </c>
      <c r="J33" s="3">
        <v>1000</v>
      </c>
      <c r="K33" s="109" t="s">
        <v>916</v>
      </c>
      <c r="M33" s="18" t="s">
        <v>913</v>
      </c>
      <c r="N33" s="4" t="s">
        <v>901</v>
      </c>
    </row>
    <row r="34" spans="1:14">
      <c r="B34" s="4">
        <v>301030</v>
      </c>
      <c r="C34" s="109" t="s">
        <v>918</v>
      </c>
      <c r="D34" s="109" t="s">
        <v>919</v>
      </c>
      <c r="E34" s="4" t="s">
        <v>15</v>
      </c>
      <c r="F34" s="4" t="s">
        <v>37</v>
      </c>
      <c r="G34" s="4" t="s">
        <v>152</v>
      </c>
      <c r="I34" s="3" t="s">
        <v>141</v>
      </c>
      <c r="J34" s="3">
        <v>100</v>
      </c>
      <c r="K34" s="109" t="s">
        <v>918</v>
      </c>
      <c r="M34" s="18" t="s">
        <v>920</v>
      </c>
      <c r="N34" s="4" t="s">
        <v>81</v>
      </c>
    </row>
    <row r="35" spans="1:14">
      <c r="B35" s="4">
        <v>301031</v>
      </c>
      <c r="C35" s="109" t="s">
        <v>921</v>
      </c>
      <c r="D35" s="109" t="s">
        <v>922</v>
      </c>
      <c r="E35" s="4" t="s">
        <v>15</v>
      </c>
      <c r="F35" s="4" t="s">
        <v>37</v>
      </c>
      <c r="G35" s="4" t="s">
        <v>173</v>
      </c>
      <c r="I35" s="3" t="s">
        <v>141</v>
      </c>
      <c r="J35" s="3">
        <v>500</v>
      </c>
      <c r="K35" s="109" t="s">
        <v>921</v>
      </c>
      <c r="M35" s="18" t="s">
        <v>920</v>
      </c>
      <c r="N35" s="4" t="s">
        <v>901</v>
      </c>
    </row>
    <row r="36" spans="1:14">
      <c r="B36" s="4">
        <v>301032</v>
      </c>
      <c r="C36" s="109" t="s">
        <v>923</v>
      </c>
      <c r="D36" s="109" t="s">
        <v>924</v>
      </c>
      <c r="E36" s="4" t="s">
        <v>15</v>
      </c>
      <c r="F36" s="4" t="s">
        <v>37</v>
      </c>
      <c r="G36" s="4" t="s">
        <v>136</v>
      </c>
      <c r="I36" s="3" t="s">
        <v>141</v>
      </c>
      <c r="J36" s="3">
        <v>1000</v>
      </c>
      <c r="K36" s="109" t="s">
        <v>923</v>
      </c>
      <c r="M36" s="18" t="s">
        <v>920</v>
      </c>
      <c r="N36" s="4" t="s">
        <v>901</v>
      </c>
    </row>
    <row r="37" spans="1:14">
      <c r="B37" s="4">
        <v>301033</v>
      </c>
      <c r="C37" s="109" t="s">
        <v>925</v>
      </c>
      <c r="D37" s="109" t="s">
        <v>926</v>
      </c>
      <c r="E37" s="4" t="s">
        <v>15</v>
      </c>
      <c r="F37" s="4" t="s">
        <v>37</v>
      </c>
      <c r="G37" s="4" t="s">
        <v>152</v>
      </c>
      <c r="I37" s="3" t="s">
        <v>927</v>
      </c>
      <c r="J37" s="3" t="s">
        <v>928</v>
      </c>
      <c r="K37" s="109" t="s">
        <v>925</v>
      </c>
      <c r="M37" s="18" t="s">
        <v>929</v>
      </c>
      <c r="N37" s="4" t="s">
        <v>834</v>
      </c>
    </row>
    <row r="38" spans="1:14">
      <c r="B38" s="4">
        <v>301034</v>
      </c>
      <c r="C38" s="109" t="s">
        <v>930</v>
      </c>
      <c r="D38" s="109" t="s">
        <v>931</v>
      </c>
      <c r="E38" s="4" t="s">
        <v>15</v>
      </c>
      <c r="F38" s="4" t="s">
        <v>37</v>
      </c>
      <c r="G38" s="4" t="s">
        <v>173</v>
      </c>
      <c r="I38" s="3" t="s">
        <v>927</v>
      </c>
      <c r="J38" s="3" t="s">
        <v>932</v>
      </c>
      <c r="K38" s="109" t="s">
        <v>930</v>
      </c>
      <c r="M38" s="18" t="s">
        <v>929</v>
      </c>
      <c r="N38" s="4" t="s">
        <v>834</v>
      </c>
    </row>
    <row r="39" spans="1:14">
      <c r="B39" s="4">
        <v>301035</v>
      </c>
      <c r="C39" s="109" t="s">
        <v>1905</v>
      </c>
      <c r="D39" s="109" t="s">
        <v>934</v>
      </c>
      <c r="E39" s="4" t="s">
        <v>15</v>
      </c>
      <c r="F39" s="4" t="s">
        <v>37</v>
      </c>
      <c r="G39" s="4" t="s">
        <v>136</v>
      </c>
      <c r="I39" s="3" t="s">
        <v>927</v>
      </c>
      <c r="J39" s="3" t="s">
        <v>935</v>
      </c>
      <c r="K39" s="109" t="s">
        <v>933</v>
      </c>
      <c r="M39" s="18" t="s">
        <v>929</v>
      </c>
      <c r="N39" s="4" t="s">
        <v>81</v>
      </c>
    </row>
    <row r="40" spans="1:14">
      <c r="B40" s="80">
        <v>301036</v>
      </c>
      <c r="C40" s="109" t="s">
        <v>936</v>
      </c>
      <c r="D40" s="109" t="s">
        <v>937</v>
      </c>
      <c r="E40" s="4" t="s">
        <v>15</v>
      </c>
      <c r="F40" s="4" t="s">
        <v>37</v>
      </c>
      <c r="G40" s="4" t="s">
        <v>136</v>
      </c>
      <c r="K40" s="109" t="s">
        <v>937</v>
      </c>
      <c r="M40" s="111" t="s">
        <v>938</v>
      </c>
      <c r="N40" s="4" t="s">
        <v>81</v>
      </c>
    </row>
    <row r="41" spans="1:14">
      <c r="B41" s="4">
        <v>301037</v>
      </c>
      <c r="C41" s="109" t="s">
        <v>939</v>
      </c>
      <c r="D41" s="109" t="s">
        <v>940</v>
      </c>
      <c r="E41" s="4" t="s">
        <v>15</v>
      </c>
      <c r="F41" s="4" t="s">
        <v>37</v>
      </c>
      <c r="G41" s="4" t="s">
        <v>173</v>
      </c>
      <c r="K41" s="109" t="s">
        <v>940</v>
      </c>
      <c r="M41" s="111" t="s">
        <v>941</v>
      </c>
      <c r="N41" s="4" t="s">
        <v>81</v>
      </c>
    </row>
    <row r="42" spans="1:14">
      <c r="A42" s="84" t="s">
        <v>835</v>
      </c>
      <c r="B42" s="4">
        <v>301038</v>
      </c>
      <c r="C42" s="4" t="s">
        <v>942</v>
      </c>
      <c r="D42" s="4" t="s">
        <v>942</v>
      </c>
      <c r="E42" s="4" t="s">
        <v>15</v>
      </c>
      <c r="F42" s="4" t="s">
        <v>37</v>
      </c>
      <c r="G42" s="4" t="s">
        <v>173</v>
      </c>
      <c r="H42" s="3"/>
      <c r="I42" s="3"/>
      <c r="J42" s="3"/>
      <c r="K42" s="109" t="s">
        <v>942</v>
      </c>
      <c r="L42" s="15"/>
      <c r="M42" s="18" t="s">
        <v>943</v>
      </c>
      <c r="N42" s="4" t="s">
        <v>839</v>
      </c>
    </row>
    <row r="43" spans="1:14">
      <c r="B43" s="4">
        <v>301039</v>
      </c>
      <c r="C43" s="4" t="s">
        <v>944</v>
      </c>
      <c r="D43" s="4" t="s">
        <v>944</v>
      </c>
      <c r="E43" s="4" t="s">
        <v>15</v>
      </c>
      <c r="F43" s="4" t="s">
        <v>37</v>
      </c>
      <c r="G43" s="4" t="s">
        <v>173</v>
      </c>
      <c r="K43" s="109" t="s">
        <v>944</v>
      </c>
      <c r="M43" s="18" t="s">
        <v>945</v>
      </c>
      <c r="N43" s="4" t="s">
        <v>81</v>
      </c>
    </row>
    <row r="44" spans="1:14">
      <c r="B44" s="80">
        <v>301040</v>
      </c>
      <c r="C44" s="4" t="s">
        <v>946</v>
      </c>
      <c r="D44" s="4" t="s">
        <v>946</v>
      </c>
      <c r="E44" s="4" t="s">
        <v>15</v>
      </c>
      <c r="F44" s="4" t="s">
        <v>37</v>
      </c>
      <c r="G44" s="4" t="s">
        <v>136</v>
      </c>
      <c r="K44" s="4" t="s">
        <v>946</v>
      </c>
      <c r="M44" s="18" t="s">
        <v>947</v>
      </c>
      <c r="N44" s="4" t="s">
        <v>81</v>
      </c>
    </row>
    <row r="45" spans="1:14">
      <c r="B45" s="4">
        <v>301041</v>
      </c>
      <c r="C45" s="4" t="s">
        <v>948</v>
      </c>
      <c r="D45" s="4" t="s">
        <v>948</v>
      </c>
      <c r="E45" s="4" t="s">
        <v>15</v>
      </c>
      <c r="F45" s="4" t="s">
        <v>37</v>
      </c>
      <c r="G45" s="4" t="s">
        <v>136</v>
      </c>
      <c r="K45" s="4" t="s">
        <v>948</v>
      </c>
      <c r="M45" s="18" t="s">
        <v>949</v>
      </c>
      <c r="N45" s="4" t="s">
        <v>81</v>
      </c>
    </row>
    <row r="46" spans="1:14">
      <c r="B46" s="4">
        <v>301042</v>
      </c>
      <c r="C46" s="4" t="s">
        <v>950</v>
      </c>
      <c r="D46" s="4" t="s">
        <v>950</v>
      </c>
      <c r="E46" s="4" t="s">
        <v>15</v>
      </c>
      <c r="F46" s="4" t="s">
        <v>37</v>
      </c>
      <c r="G46" s="4" t="s">
        <v>136</v>
      </c>
      <c r="K46" s="4" t="s">
        <v>950</v>
      </c>
      <c r="M46" s="18" t="s">
        <v>951</v>
      </c>
      <c r="N46" s="4" t="s">
        <v>81</v>
      </c>
    </row>
    <row r="47" spans="1:14">
      <c r="B47" s="80">
        <v>301043</v>
      </c>
      <c r="C47" s="4" t="s">
        <v>952</v>
      </c>
      <c r="D47" s="4" t="s">
        <v>952</v>
      </c>
      <c r="E47" s="4" t="s">
        <v>15</v>
      </c>
      <c r="F47" s="4" t="s">
        <v>37</v>
      </c>
      <c r="G47" s="4" t="s">
        <v>240</v>
      </c>
      <c r="K47" s="4" t="s">
        <v>952</v>
      </c>
      <c r="M47" s="18" t="s">
        <v>953</v>
      </c>
      <c r="N47" s="4" t="s">
        <v>81</v>
      </c>
    </row>
    <row r="48" spans="1:14">
      <c r="B48" s="4">
        <v>301044</v>
      </c>
      <c r="C48" s="4" t="s">
        <v>954</v>
      </c>
      <c r="D48" s="4" t="s">
        <v>954</v>
      </c>
      <c r="E48" s="4" t="s">
        <v>15</v>
      </c>
      <c r="F48" s="4" t="s">
        <v>37</v>
      </c>
      <c r="G48" s="4" t="s">
        <v>240</v>
      </c>
      <c r="K48" s="4" t="s">
        <v>954</v>
      </c>
      <c r="M48" s="18" t="s">
        <v>955</v>
      </c>
      <c r="N48" s="4" t="s">
        <v>81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A4" workbookViewId="0">
      <selection activeCell="B21" sqref="B21"/>
    </sheetView>
  </sheetViews>
  <sheetFormatPr defaultColWidth="9" defaultRowHeight="15.6"/>
  <cols>
    <col min="1" max="1" width="13.19921875" customWidth="1"/>
    <col min="2" max="2" width="9.796875" customWidth="1"/>
    <col min="3" max="3" width="14.8984375" customWidth="1"/>
    <col min="4" max="4" width="9.69921875" customWidth="1"/>
    <col min="5" max="5" width="21.5" customWidth="1"/>
    <col min="6" max="6" width="16" customWidth="1"/>
    <col min="7" max="7" width="14.19921875" customWidth="1"/>
    <col min="8" max="8" width="8" customWidth="1"/>
    <col min="9" max="9" width="15.69921875" customWidth="1"/>
    <col min="10" max="10" width="9.69921875" customWidth="1"/>
    <col min="11" max="11" width="11.69921875" customWidth="1"/>
    <col min="12" max="12" width="16" customWidth="1"/>
    <col min="13" max="13" width="53.296875" customWidth="1"/>
    <col min="14" max="14" width="45" customWidth="1"/>
    <col min="15" max="15" width="16.296875" customWidth="1"/>
    <col min="16" max="16" width="15.19921875" customWidth="1"/>
    <col min="17" max="17" width="13.69921875" customWidth="1"/>
    <col min="18" max="18" width="18.796875" customWidth="1"/>
  </cols>
  <sheetData>
    <row r="2" spans="1:18">
      <c r="B2" s="84" t="s">
        <v>956</v>
      </c>
    </row>
    <row r="3" spans="1:18">
      <c r="A3" s="10" t="s">
        <v>0</v>
      </c>
      <c r="B3" s="11" t="s">
        <v>111</v>
      </c>
      <c r="C3" s="11" t="s">
        <v>2</v>
      </c>
      <c r="D3" s="11" t="s">
        <v>112</v>
      </c>
      <c r="E3" s="11" t="s">
        <v>12</v>
      </c>
      <c r="F3" s="11" t="s">
        <v>113</v>
      </c>
      <c r="G3" s="11" t="s">
        <v>114</v>
      </c>
      <c r="H3" s="11" t="s">
        <v>824</v>
      </c>
      <c r="I3" s="11" t="s">
        <v>957</v>
      </c>
      <c r="J3" s="11" t="s">
        <v>958</v>
      </c>
      <c r="K3" s="11" t="s">
        <v>71</v>
      </c>
      <c r="L3" s="11" t="s">
        <v>959</v>
      </c>
      <c r="M3" s="11" t="s">
        <v>115</v>
      </c>
      <c r="N3" s="11" t="s">
        <v>222</v>
      </c>
      <c r="O3" s="11" t="s">
        <v>960</v>
      </c>
      <c r="P3" s="11" t="s">
        <v>961</v>
      </c>
      <c r="Q3" s="170" t="s">
        <v>962</v>
      </c>
      <c r="R3" s="171"/>
    </row>
    <row r="4" spans="1:18">
      <c r="A4" s="10" t="s">
        <v>120</v>
      </c>
      <c r="B4" s="11" t="s">
        <v>5</v>
      </c>
      <c r="C4" s="11" t="s">
        <v>6</v>
      </c>
      <c r="D4" s="11" t="s">
        <v>7</v>
      </c>
      <c r="E4" s="11" t="s">
        <v>121</v>
      </c>
      <c r="F4" s="11" t="s">
        <v>122</v>
      </c>
      <c r="G4" s="11" t="s">
        <v>123</v>
      </c>
      <c r="H4" s="11" t="s">
        <v>827</v>
      </c>
      <c r="I4" s="11" t="s">
        <v>963</v>
      </c>
      <c r="J4" s="11" t="s">
        <v>964</v>
      </c>
      <c r="K4" s="11" t="s">
        <v>76</v>
      </c>
      <c r="L4" s="11" t="s">
        <v>965</v>
      </c>
      <c r="M4" s="11" t="s">
        <v>124</v>
      </c>
      <c r="N4" s="11" t="s">
        <v>226</v>
      </c>
      <c r="O4" s="11" t="s">
        <v>966</v>
      </c>
      <c r="P4" s="11" t="s">
        <v>967</v>
      </c>
      <c r="Q4" s="11" t="s">
        <v>968</v>
      </c>
      <c r="R4" s="11" t="s">
        <v>969</v>
      </c>
    </row>
    <row r="5" spans="1:18">
      <c r="A5" s="11"/>
      <c r="B5" s="11" t="s">
        <v>8</v>
      </c>
      <c r="C5" s="11" t="s">
        <v>9</v>
      </c>
      <c r="D5" s="12" t="s">
        <v>59</v>
      </c>
      <c r="E5" s="11" t="s">
        <v>9</v>
      </c>
      <c r="F5" s="11" t="s">
        <v>9</v>
      </c>
      <c r="G5" s="11" t="s">
        <v>9</v>
      </c>
      <c r="H5" s="11" t="s">
        <v>8</v>
      </c>
      <c r="I5" s="11" t="s">
        <v>9</v>
      </c>
      <c r="J5" s="11" t="s">
        <v>8</v>
      </c>
      <c r="K5" s="11" t="s">
        <v>9</v>
      </c>
      <c r="L5" s="11" t="s">
        <v>9</v>
      </c>
      <c r="M5" s="12" t="s">
        <v>59</v>
      </c>
      <c r="N5" s="11" t="s">
        <v>60</v>
      </c>
      <c r="O5" s="11" t="s">
        <v>9</v>
      </c>
      <c r="P5" s="11" t="s">
        <v>8</v>
      </c>
      <c r="Q5" s="11" t="s">
        <v>60</v>
      </c>
      <c r="R5" s="11" t="s">
        <v>227</v>
      </c>
    </row>
    <row r="6" spans="1:18">
      <c r="A6" s="11" t="s">
        <v>10</v>
      </c>
      <c r="B6" s="11" t="s">
        <v>11</v>
      </c>
      <c r="C6" s="11" t="s">
        <v>131</v>
      </c>
      <c r="D6" s="11"/>
      <c r="E6" s="11" t="s">
        <v>28</v>
      </c>
      <c r="F6" s="11" t="s">
        <v>132</v>
      </c>
      <c r="G6" s="11" t="s">
        <v>133</v>
      </c>
      <c r="H6" s="11"/>
      <c r="I6" s="11" t="s">
        <v>135</v>
      </c>
      <c r="J6" s="11"/>
      <c r="K6" s="11" t="s">
        <v>79</v>
      </c>
      <c r="L6" s="11"/>
      <c r="M6" s="11"/>
      <c r="N6" s="11" t="s">
        <v>230</v>
      </c>
      <c r="O6" s="11" t="s">
        <v>134</v>
      </c>
      <c r="P6" s="11"/>
      <c r="Q6" s="11" t="s">
        <v>134</v>
      </c>
      <c r="R6" s="11" t="s">
        <v>970</v>
      </c>
    </row>
    <row r="7" spans="1:18">
      <c r="A7" s="104"/>
      <c r="B7" s="105">
        <v>302001</v>
      </c>
      <c r="C7" s="105" t="s">
        <v>971</v>
      </c>
      <c r="D7" s="105" t="s">
        <v>972</v>
      </c>
      <c r="E7" s="105" t="s">
        <v>15</v>
      </c>
      <c r="F7" s="105" t="s">
        <v>38</v>
      </c>
      <c r="G7" s="105" t="s">
        <v>152</v>
      </c>
      <c r="H7" s="105">
        <v>10</v>
      </c>
      <c r="I7" s="105"/>
      <c r="J7" s="105"/>
      <c r="K7" s="92" t="s">
        <v>973</v>
      </c>
      <c r="L7" s="105"/>
      <c r="M7" s="107" t="s">
        <v>974</v>
      </c>
      <c r="N7" s="105" t="s">
        <v>975</v>
      </c>
      <c r="O7" s="105"/>
      <c r="P7" s="105"/>
      <c r="Q7" s="105"/>
      <c r="R7" s="105"/>
    </row>
    <row r="8" spans="1:18">
      <c r="A8" s="104"/>
      <c r="B8" s="105">
        <v>302002</v>
      </c>
      <c r="C8" s="105" t="s">
        <v>976</v>
      </c>
      <c r="D8" s="105" t="s">
        <v>977</v>
      </c>
      <c r="E8" s="105" t="s">
        <v>15</v>
      </c>
      <c r="F8" s="105" t="s">
        <v>38</v>
      </c>
      <c r="G8" s="105" t="s">
        <v>173</v>
      </c>
      <c r="H8" s="105">
        <v>50</v>
      </c>
      <c r="I8" s="105"/>
      <c r="J8" s="105"/>
      <c r="K8" s="92" t="s">
        <v>978</v>
      </c>
      <c r="L8" s="105"/>
      <c r="M8" s="107" t="s">
        <v>979</v>
      </c>
      <c r="N8" s="105" t="s">
        <v>980</v>
      </c>
      <c r="O8" s="105"/>
      <c r="P8" s="105"/>
      <c r="Q8" s="105"/>
      <c r="R8" s="105"/>
    </row>
    <row r="9" spans="1:18">
      <c r="A9" s="104"/>
      <c r="B9" s="105">
        <v>302003</v>
      </c>
      <c r="C9" s="105" t="s">
        <v>981</v>
      </c>
      <c r="D9" s="105" t="s">
        <v>982</v>
      </c>
      <c r="E9" s="105" t="s">
        <v>15</v>
      </c>
      <c r="F9" s="105" t="s">
        <v>38</v>
      </c>
      <c r="G9" s="105" t="s">
        <v>136</v>
      </c>
      <c r="H9" s="105">
        <v>100</v>
      </c>
      <c r="I9" s="105"/>
      <c r="J9" s="105"/>
      <c r="K9" s="92" t="s">
        <v>983</v>
      </c>
      <c r="L9" s="105"/>
      <c r="M9" s="107" t="s">
        <v>984</v>
      </c>
      <c r="N9" s="105" t="s">
        <v>980</v>
      </c>
      <c r="O9" s="105"/>
      <c r="P9" s="105"/>
      <c r="Q9" s="105"/>
      <c r="R9" s="105"/>
    </row>
    <row r="10" spans="1:18">
      <c r="A10" s="104"/>
      <c r="B10" s="105">
        <v>302004</v>
      </c>
      <c r="C10" s="105" t="s">
        <v>985</v>
      </c>
      <c r="D10" s="105" t="s">
        <v>986</v>
      </c>
      <c r="E10" s="105" t="s">
        <v>15</v>
      </c>
      <c r="F10" s="105" t="s">
        <v>38</v>
      </c>
      <c r="G10" s="105" t="s">
        <v>152</v>
      </c>
      <c r="H10" s="105"/>
      <c r="I10" s="105" t="s">
        <v>987</v>
      </c>
      <c r="J10" s="105">
        <v>1</v>
      </c>
      <c r="K10" s="92" t="s">
        <v>988</v>
      </c>
      <c r="L10" s="105"/>
      <c r="M10" s="107" t="s">
        <v>989</v>
      </c>
      <c r="N10" s="105" t="s">
        <v>990</v>
      </c>
      <c r="O10" s="105"/>
      <c r="P10" s="105"/>
      <c r="Q10" s="105"/>
      <c r="R10" s="105"/>
    </row>
    <row r="11" spans="1:18">
      <c r="A11" s="104"/>
      <c r="B11" s="105">
        <v>302005</v>
      </c>
      <c r="C11" s="105" t="s">
        <v>991</v>
      </c>
      <c r="D11" s="105" t="s">
        <v>992</v>
      </c>
      <c r="E11" s="105" t="s">
        <v>15</v>
      </c>
      <c r="F11" s="105" t="s">
        <v>38</v>
      </c>
      <c r="G11" s="105" t="s">
        <v>173</v>
      </c>
      <c r="H11" s="105"/>
      <c r="I11" s="105" t="s">
        <v>987</v>
      </c>
      <c r="J11" s="105">
        <v>5</v>
      </c>
      <c r="K11" s="92" t="s">
        <v>993</v>
      </c>
      <c r="L11" s="105"/>
      <c r="M11" s="107" t="s">
        <v>994</v>
      </c>
      <c r="N11" s="105" t="s">
        <v>975</v>
      </c>
      <c r="O11" s="105"/>
      <c r="P11" s="105"/>
      <c r="Q11" s="105"/>
      <c r="R11" s="105"/>
    </row>
    <row r="12" spans="1:18">
      <c r="A12" s="104"/>
      <c r="B12" s="105">
        <v>302006</v>
      </c>
      <c r="C12" s="105" t="s">
        <v>995</v>
      </c>
      <c r="D12" s="105" t="s">
        <v>996</v>
      </c>
      <c r="E12" s="105" t="s">
        <v>15</v>
      </c>
      <c r="F12" s="105" t="s">
        <v>38</v>
      </c>
      <c r="G12" s="105" t="s">
        <v>136</v>
      </c>
      <c r="H12" s="105"/>
      <c r="I12" s="105" t="s">
        <v>987</v>
      </c>
      <c r="J12" s="105">
        <v>10</v>
      </c>
      <c r="K12" s="92" t="s">
        <v>997</v>
      </c>
      <c r="L12" s="105"/>
      <c r="M12" s="107" t="s">
        <v>998</v>
      </c>
      <c r="N12" s="105" t="s">
        <v>975</v>
      </c>
      <c r="O12" s="105"/>
      <c r="P12" s="105"/>
      <c r="Q12" s="105"/>
      <c r="R12" s="105"/>
    </row>
    <row r="13" spans="1:18">
      <c r="A13" s="104"/>
      <c r="B13" s="105">
        <v>302007</v>
      </c>
      <c r="C13" s="105" t="s">
        <v>999</v>
      </c>
      <c r="D13" s="105" t="s">
        <v>1000</v>
      </c>
      <c r="E13" s="105" t="s">
        <v>15</v>
      </c>
      <c r="F13" s="105" t="s">
        <v>38</v>
      </c>
      <c r="G13" s="105" t="s">
        <v>152</v>
      </c>
      <c r="H13" s="105"/>
      <c r="I13" s="105" t="s">
        <v>1001</v>
      </c>
      <c r="J13" s="105">
        <v>1</v>
      </c>
      <c r="K13" s="92" t="s">
        <v>1002</v>
      </c>
      <c r="L13" s="105"/>
      <c r="M13" s="107" t="s">
        <v>1003</v>
      </c>
      <c r="N13" s="105" t="s">
        <v>990</v>
      </c>
      <c r="O13" s="105"/>
      <c r="P13" s="105"/>
      <c r="Q13" s="105"/>
      <c r="R13" s="105"/>
    </row>
    <row r="14" spans="1:18">
      <c r="A14" s="104"/>
      <c r="B14" s="105">
        <v>302008</v>
      </c>
      <c r="C14" s="105" t="s">
        <v>1004</v>
      </c>
      <c r="D14" s="105" t="s">
        <v>1005</v>
      </c>
      <c r="E14" s="105" t="s">
        <v>15</v>
      </c>
      <c r="F14" s="105" t="s">
        <v>38</v>
      </c>
      <c r="G14" s="105" t="s">
        <v>173</v>
      </c>
      <c r="H14" s="105"/>
      <c r="I14" s="105" t="s">
        <v>1001</v>
      </c>
      <c r="J14" s="105">
        <v>5</v>
      </c>
      <c r="K14" s="92" t="s">
        <v>1006</v>
      </c>
      <c r="L14" s="105"/>
      <c r="M14" s="107" t="s">
        <v>1007</v>
      </c>
      <c r="N14" s="105" t="s">
        <v>975</v>
      </c>
      <c r="O14" s="105"/>
      <c r="P14" s="105"/>
      <c r="Q14" s="105"/>
      <c r="R14" s="105"/>
    </row>
    <row r="15" spans="1:18">
      <c r="A15" s="104"/>
      <c r="B15" s="105">
        <v>302009</v>
      </c>
      <c r="C15" s="105" t="s">
        <v>1008</v>
      </c>
      <c r="D15" s="105" t="s">
        <v>1009</v>
      </c>
      <c r="E15" s="105" t="s">
        <v>15</v>
      </c>
      <c r="F15" s="105" t="s">
        <v>38</v>
      </c>
      <c r="G15" s="105" t="s">
        <v>136</v>
      </c>
      <c r="H15" s="105"/>
      <c r="I15" s="105" t="s">
        <v>1001</v>
      </c>
      <c r="J15" s="105">
        <v>10</v>
      </c>
      <c r="K15" s="92" t="s">
        <v>1010</v>
      </c>
      <c r="L15" s="105"/>
      <c r="M15" s="107" t="s">
        <v>1011</v>
      </c>
      <c r="N15" s="105" t="s">
        <v>975</v>
      </c>
      <c r="O15" s="105"/>
      <c r="P15" s="105"/>
      <c r="Q15" s="105"/>
      <c r="R15" s="105"/>
    </row>
    <row r="16" spans="1:18">
      <c r="A16" s="104"/>
      <c r="B16" s="105">
        <v>302010</v>
      </c>
      <c r="C16" s="105" t="s">
        <v>1012</v>
      </c>
      <c r="D16" s="105" t="s">
        <v>1013</v>
      </c>
      <c r="E16" s="105" t="s">
        <v>15</v>
      </c>
      <c r="F16" s="105" t="s">
        <v>38</v>
      </c>
      <c r="G16" s="105" t="s">
        <v>152</v>
      </c>
      <c r="H16" s="105"/>
      <c r="I16" s="105" t="s">
        <v>1014</v>
      </c>
      <c r="J16" s="105">
        <v>1</v>
      </c>
      <c r="K16" s="92" t="s">
        <v>1015</v>
      </c>
      <c r="L16" s="105"/>
      <c r="M16" s="107" t="s">
        <v>1016</v>
      </c>
      <c r="N16" s="105" t="s">
        <v>990</v>
      </c>
      <c r="O16" s="105"/>
      <c r="P16" s="105"/>
      <c r="Q16" s="105"/>
      <c r="R16" s="105"/>
    </row>
    <row r="17" spans="1:18">
      <c r="A17" s="104"/>
      <c r="B17" s="105">
        <v>302011</v>
      </c>
      <c r="C17" s="105" t="s">
        <v>1017</v>
      </c>
      <c r="D17" s="105" t="s">
        <v>1018</v>
      </c>
      <c r="E17" s="105" t="s">
        <v>15</v>
      </c>
      <c r="F17" s="105" t="s">
        <v>38</v>
      </c>
      <c r="G17" s="105" t="s">
        <v>173</v>
      </c>
      <c r="H17" s="105"/>
      <c r="I17" s="105" t="s">
        <v>1014</v>
      </c>
      <c r="J17" s="105">
        <v>5</v>
      </c>
      <c r="K17" s="92" t="s">
        <v>1019</v>
      </c>
      <c r="L17" s="105"/>
      <c r="M17" s="107" t="s">
        <v>1020</v>
      </c>
      <c r="N17" s="105" t="s">
        <v>975</v>
      </c>
      <c r="O17" s="105"/>
      <c r="P17" s="105"/>
      <c r="Q17" s="105"/>
      <c r="R17" s="105"/>
    </row>
    <row r="18" spans="1:18">
      <c r="A18" s="104"/>
      <c r="B18" s="105">
        <v>302012</v>
      </c>
      <c r="C18" s="105" t="s">
        <v>1021</v>
      </c>
      <c r="D18" s="105" t="s">
        <v>1022</v>
      </c>
      <c r="E18" s="105" t="s">
        <v>15</v>
      </c>
      <c r="F18" s="105" t="s">
        <v>38</v>
      </c>
      <c r="G18" s="105" t="s">
        <v>136</v>
      </c>
      <c r="H18" s="105"/>
      <c r="I18" s="105" t="s">
        <v>1014</v>
      </c>
      <c r="J18" s="105">
        <v>10</v>
      </c>
      <c r="K18" s="92" t="s">
        <v>1023</v>
      </c>
      <c r="L18" s="105"/>
      <c r="M18" s="107" t="s">
        <v>1024</v>
      </c>
      <c r="N18" s="105" t="s">
        <v>975</v>
      </c>
      <c r="O18" s="105"/>
      <c r="P18" s="105"/>
      <c r="Q18" s="105"/>
      <c r="R18" s="105"/>
    </row>
    <row r="19" spans="1:18">
      <c r="A19" s="104"/>
      <c r="B19" s="105">
        <v>302013</v>
      </c>
      <c r="C19" s="105" t="s">
        <v>1025</v>
      </c>
      <c r="D19" s="105" t="s">
        <v>1026</v>
      </c>
      <c r="E19" s="105" t="s">
        <v>15</v>
      </c>
      <c r="F19" s="105" t="s">
        <v>38</v>
      </c>
      <c r="G19" s="105" t="s">
        <v>152</v>
      </c>
      <c r="H19" s="105"/>
      <c r="I19" s="105" t="s">
        <v>1027</v>
      </c>
      <c r="J19" s="105">
        <v>1</v>
      </c>
      <c r="K19" s="92" t="s">
        <v>1028</v>
      </c>
      <c r="L19" s="105"/>
      <c r="M19" s="107" t="s">
        <v>1029</v>
      </c>
      <c r="N19" s="105" t="s">
        <v>990</v>
      </c>
      <c r="O19" s="105"/>
      <c r="P19" s="105"/>
      <c r="Q19" s="105"/>
      <c r="R19" s="105"/>
    </row>
    <row r="20" spans="1:18">
      <c r="A20" s="104"/>
      <c r="B20" s="105">
        <v>302014</v>
      </c>
      <c r="C20" s="105" t="s">
        <v>1030</v>
      </c>
      <c r="D20" s="105" t="s">
        <v>1031</v>
      </c>
      <c r="E20" s="105" t="s">
        <v>15</v>
      </c>
      <c r="F20" s="105" t="s">
        <v>38</v>
      </c>
      <c r="G20" s="105" t="s">
        <v>173</v>
      </c>
      <c r="H20" s="105"/>
      <c r="I20" s="105" t="s">
        <v>1027</v>
      </c>
      <c r="J20" s="105">
        <v>5</v>
      </c>
      <c r="K20" s="92" t="s">
        <v>1032</v>
      </c>
      <c r="L20" s="105"/>
      <c r="M20" s="107" t="s">
        <v>1033</v>
      </c>
      <c r="N20" s="105" t="s">
        <v>975</v>
      </c>
      <c r="O20" s="105"/>
      <c r="P20" s="105"/>
      <c r="Q20" s="105"/>
      <c r="R20" s="105"/>
    </row>
    <row r="21" spans="1:18">
      <c r="A21" s="104"/>
      <c r="B21" s="105">
        <v>302015</v>
      </c>
      <c r="C21" s="105" t="s">
        <v>1034</v>
      </c>
      <c r="D21" s="105" t="s">
        <v>1035</v>
      </c>
      <c r="E21" s="105" t="s">
        <v>15</v>
      </c>
      <c r="F21" s="105" t="s">
        <v>38</v>
      </c>
      <c r="G21" s="105" t="s">
        <v>136</v>
      </c>
      <c r="H21" s="105"/>
      <c r="I21" s="105" t="s">
        <v>1027</v>
      </c>
      <c r="J21" s="105">
        <v>10</v>
      </c>
      <c r="K21" s="92" t="s">
        <v>1036</v>
      </c>
      <c r="L21" s="105"/>
      <c r="M21" s="107" t="s">
        <v>1037</v>
      </c>
      <c r="N21" s="105" t="s">
        <v>975</v>
      </c>
      <c r="O21" s="105"/>
      <c r="P21" s="105"/>
      <c r="Q21" s="105"/>
      <c r="R21" s="105"/>
    </row>
    <row r="22" spans="1:18">
      <c r="B22" s="105">
        <v>302016</v>
      </c>
      <c r="C22" s="105" t="s">
        <v>1038</v>
      </c>
      <c r="D22" s="105" t="s">
        <v>1038</v>
      </c>
      <c r="E22" s="105" t="s">
        <v>15</v>
      </c>
      <c r="F22" s="105" t="s">
        <v>38</v>
      </c>
      <c r="G22" s="105" t="s">
        <v>139</v>
      </c>
      <c r="H22" s="106"/>
      <c r="I22" s="106"/>
      <c r="J22" s="106"/>
      <c r="K22" s="105" t="s">
        <v>1038</v>
      </c>
      <c r="L22" s="106"/>
      <c r="M22" s="107" t="s">
        <v>1039</v>
      </c>
      <c r="N22" s="105" t="s">
        <v>1040</v>
      </c>
      <c r="O22" s="105"/>
      <c r="P22" s="105"/>
      <c r="Q22" s="105"/>
      <c r="R22" s="105"/>
    </row>
    <row r="23" spans="1:18">
      <c r="B23" s="105">
        <v>302017</v>
      </c>
      <c r="C23" s="105" t="s">
        <v>1041</v>
      </c>
      <c r="D23" s="105" t="s">
        <v>1041</v>
      </c>
      <c r="E23" s="105" t="s">
        <v>15</v>
      </c>
      <c r="F23" s="105" t="s">
        <v>38</v>
      </c>
      <c r="G23" s="105" t="s">
        <v>152</v>
      </c>
      <c r="H23" s="106"/>
      <c r="I23" s="106"/>
      <c r="J23" s="106"/>
      <c r="K23" s="105" t="s">
        <v>1041</v>
      </c>
      <c r="L23" s="106"/>
      <c r="M23" s="107" t="s">
        <v>1039</v>
      </c>
      <c r="N23" s="105" t="s">
        <v>1040</v>
      </c>
      <c r="O23" s="105"/>
      <c r="P23" s="105"/>
      <c r="Q23" s="105"/>
      <c r="R23" s="105"/>
    </row>
    <row r="24" spans="1:18">
      <c r="B24" s="105">
        <v>302018</v>
      </c>
      <c r="C24" s="105" t="s">
        <v>1042</v>
      </c>
      <c r="D24" s="105" t="s">
        <v>1042</v>
      </c>
      <c r="E24" s="105" t="s">
        <v>15</v>
      </c>
      <c r="F24" s="105" t="s">
        <v>38</v>
      </c>
      <c r="G24" s="105" t="s">
        <v>173</v>
      </c>
      <c r="H24" s="106"/>
      <c r="I24" s="106"/>
      <c r="J24" s="106"/>
      <c r="K24" s="105" t="s">
        <v>1042</v>
      </c>
      <c r="L24" s="106"/>
      <c r="M24" s="107" t="s">
        <v>1039</v>
      </c>
      <c r="N24" s="105" t="s">
        <v>1040</v>
      </c>
      <c r="O24" s="105"/>
      <c r="P24" s="105"/>
      <c r="Q24" s="105"/>
      <c r="R24" s="105"/>
    </row>
    <row r="25" spans="1:18">
      <c r="B25" s="105">
        <v>302019</v>
      </c>
      <c r="C25" s="105" t="s">
        <v>1043</v>
      </c>
      <c r="D25" s="105" t="s">
        <v>1043</v>
      </c>
      <c r="E25" s="105" t="s">
        <v>15</v>
      </c>
      <c r="F25" s="105" t="s">
        <v>38</v>
      </c>
      <c r="G25" s="105" t="s">
        <v>136</v>
      </c>
      <c r="H25" s="106"/>
      <c r="I25" s="106"/>
      <c r="J25" s="106"/>
      <c r="K25" s="105" t="s">
        <v>1043</v>
      </c>
      <c r="L25" s="106"/>
      <c r="M25" s="107" t="s">
        <v>1039</v>
      </c>
      <c r="N25" s="105" t="s">
        <v>1040</v>
      </c>
      <c r="O25" s="105"/>
      <c r="P25" s="105"/>
      <c r="Q25" s="105"/>
      <c r="R25" s="105"/>
    </row>
    <row r="26" spans="1:18">
      <c r="B26" s="105">
        <v>302020</v>
      </c>
      <c r="C26" s="105" t="s">
        <v>1044</v>
      </c>
      <c r="D26" s="105" t="s">
        <v>1044</v>
      </c>
      <c r="E26" s="105" t="s">
        <v>15</v>
      </c>
      <c r="F26" s="105" t="s">
        <v>38</v>
      </c>
      <c r="G26" s="105" t="s">
        <v>136</v>
      </c>
      <c r="H26" s="106"/>
      <c r="I26" s="106"/>
      <c r="J26" s="106"/>
      <c r="K26" s="105" t="s">
        <v>1044</v>
      </c>
      <c r="L26" s="106"/>
      <c r="M26" s="107" t="s">
        <v>1039</v>
      </c>
      <c r="N26" s="105" t="s">
        <v>1040</v>
      </c>
      <c r="O26" s="105"/>
      <c r="P26" s="105"/>
      <c r="Q26" s="105"/>
      <c r="R26" s="105"/>
    </row>
    <row r="27" spans="1:18">
      <c r="B27" s="105">
        <v>302021</v>
      </c>
      <c r="C27" s="105" t="s">
        <v>1045</v>
      </c>
      <c r="D27" s="105" t="s">
        <v>1045</v>
      </c>
      <c r="E27" s="105" t="s">
        <v>15</v>
      </c>
      <c r="F27" s="105" t="s">
        <v>38</v>
      </c>
      <c r="G27" s="105" t="s">
        <v>240</v>
      </c>
      <c r="H27" s="106"/>
      <c r="I27" s="106"/>
      <c r="J27" s="106"/>
      <c r="K27" s="105" t="s">
        <v>1045</v>
      </c>
      <c r="L27" s="106"/>
      <c r="M27" s="107" t="s">
        <v>1039</v>
      </c>
      <c r="N27" s="105" t="s">
        <v>1040</v>
      </c>
      <c r="O27" s="105"/>
      <c r="P27" s="105"/>
      <c r="Q27" s="105"/>
      <c r="R27" s="105"/>
    </row>
    <row r="28" spans="1:18">
      <c r="B28" s="105">
        <v>302022</v>
      </c>
      <c r="C28" s="105" t="s">
        <v>1046</v>
      </c>
      <c r="D28" s="105" t="s">
        <v>1046</v>
      </c>
      <c r="E28" s="105" t="s">
        <v>15</v>
      </c>
      <c r="F28" s="105" t="s">
        <v>38</v>
      </c>
      <c r="G28" s="105" t="s">
        <v>240</v>
      </c>
      <c r="H28" s="106"/>
      <c r="I28" s="106"/>
      <c r="J28" s="106"/>
      <c r="K28" s="105" t="s">
        <v>1046</v>
      </c>
      <c r="L28" s="106"/>
      <c r="M28" s="107" t="s">
        <v>1039</v>
      </c>
      <c r="N28" s="105" t="s">
        <v>1040</v>
      </c>
      <c r="O28" s="105"/>
      <c r="P28" s="105"/>
      <c r="Q28" s="105"/>
      <c r="R28" s="105"/>
    </row>
    <row r="29" spans="1:18">
      <c r="B29" s="105">
        <v>302023</v>
      </c>
      <c r="C29" s="105" t="s">
        <v>1047</v>
      </c>
      <c r="D29" s="105" t="s">
        <v>1047</v>
      </c>
      <c r="E29" s="105" t="s">
        <v>15</v>
      </c>
      <c r="F29" s="105" t="s">
        <v>38</v>
      </c>
      <c r="G29" s="105" t="s">
        <v>240</v>
      </c>
      <c r="H29" s="106"/>
      <c r="I29" s="106"/>
      <c r="J29" s="106"/>
      <c r="K29" s="105" t="s">
        <v>1047</v>
      </c>
      <c r="L29" s="106"/>
      <c r="M29" s="107" t="s">
        <v>1039</v>
      </c>
      <c r="N29" s="105" t="s">
        <v>1040</v>
      </c>
      <c r="O29" s="105"/>
      <c r="P29" s="105"/>
      <c r="Q29" s="105"/>
      <c r="R29" s="105"/>
    </row>
    <row r="30" spans="1:18">
      <c r="B30" s="105">
        <v>302024</v>
      </c>
      <c r="C30" s="105" t="s">
        <v>1048</v>
      </c>
      <c r="D30" s="105" t="s">
        <v>1048</v>
      </c>
      <c r="E30" s="105" t="s">
        <v>15</v>
      </c>
      <c r="F30" s="105" t="s">
        <v>38</v>
      </c>
      <c r="G30" s="105" t="s">
        <v>240</v>
      </c>
      <c r="H30" s="106"/>
      <c r="I30" s="106"/>
      <c r="J30" s="106"/>
      <c r="K30" s="105" t="s">
        <v>1048</v>
      </c>
      <c r="L30" s="106"/>
      <c r="M30" s="107" t="s">
        <v>1039</v>
      </c>
      <c r="N30" s="105" t="s">
        <v>1040</v>
      </c>
      <c r="O30" s="105"/>
      <c r="P30" s="105"/>
      <c r="Q30" s="105"/>
      <c r="R30" s="105"/>
    </row>
  </sheetData>
  <mergeCells count="1">
    <mergeCell ref="Q3:R3"/>
  </mergeCells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物品大类表</vt:lpstr>
      <vt:lpstr>物品小类表</vt:lpstr>
      <vt:lpstr>背包显示分类</vt:lpstr>
      <vt:lpstr>获取途径</vt:lpstr>
      <vt:lpstr>虚拟物品</vt:lpstr>
      <vt:lpstr>礼包</vt:lpstr>
      <vt:lpstr>普通道具</vt:lpstr>
      <vt:lpstr>普通材料</vt:lpstr>
      <vt:lpstr>后宫材料</vt:lpstr>
      <vt:lpstr>情人时装</vt:lpstr>
      <vt:lpstr>情人</vt:lpstr>
      <vt:lpstr>情人碎片</vt:lpstr>
      <vt:lpstr>英雄</vt:lpstr>
      <vt:lpstr>英雄碎片</vt:lpstr>
      <vt:lpstr>装备</vt:lpstr>
      <vt:lpstr>装备碎片</vt:lpstr>
      <vt:lpstr>宝物</vt:lpstr>
      <vt:lpstr>宝物碎片</vt:lpstr>
      <vt:lpstr>称号</vt:lpstr>
      <vt:lpstr>物品小类表!材料小类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1996-12-19T01:32:00Z</dcterms:created>
  <dcterms:modified xsi:type="dcterms:W3CDTF">2023-04-25T14:47:57Z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BD6A706B49753AC692D970624E9EE02A</vt:lpwstr>
  </property>
</Properties>
</file>