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黑帮_国内\exceldata\excel\all\"/>
    </mc:Choice>
  </mc:AlternateContent>
  <bookViews>
    <workbookView xWindow="0" yWindow="0" windowWidth="27900" windowHeight="12204" activeTab="1"/>
  </bookViews>
  <sheets>
    <sheet name="王朝挑战表" sheetId="7" r:id="rId1"/>
    <sheet name="王朝挑战地图" sheetId="9" r:id="rId2"/>
    <sheet name="守卫表" sheetId="6" r:id="rId3"/>
    <sheet name="挑战次数表" sheetId="8" r:id="rId4"/>
  </sheets>
  <calcPr calcId="152511"/>
</workbook>
</file>

<file path=xl/calcChain.xml><?xml version="1.0" encoding="utf-8"?>
<calcChain xmlns="http://schemas.openxmlformats.org/spreadsheetml/2006/main">
  <c r="B7" i="7" l="1"/>
  <c r="K7" i="7"/>
  <c r="B8" i="7"/>
  <c r="K8" i="7"/>
  <c r="B9" i="7"/>
  <c r="K9" i="7"/>
  <c r="B10" i="7"/>
  <c r="K10" i="7"/>
  <c r="B11" i="7"/>
  <c r="K11" i="7"/>
  <c r="B12" i="7"/>
  <c r="K12" i="7"/>
  <c r="B13" i="7"/>
  <c r="K13" i="7"/>
  <c r="B14" i="7"/>
  <c r="K14" i="7"/>
  <c r="B15" i="7"/>
  <c r="K15" i="7"/>
  <c r="B16" i="7"/>
  <c r="K16" i="7"/>
  <c r="B17" i="7"/>
  <c r="K17" i="7"/>
  <c r="B18" i="7"/>
  <c r="K18" i="7"/>
  <c r="B19" i="7"/>
  <c r="K19" i="7"/>
  <c r="B20" i="7"/>
  <c r="K20" i="7"/>
  <c r="B21" i="7"/>
  <c r="K21" i="7"/>
  <c r="B22" i="7"/>
  <c r="K22" i="7"/>
  <c r="B23" i="7"/>
  <c r="K23" i="7"/>
  <c r="B24" i="7"/>
  <c r="K24" i="7"/>
  <c r="B25" i="7"/>
  <c r="K25" i="7"/>
  <c r="B26" i="7"/>
  <c r="K26" i="7"/>
  <c r="B27" i="7"/>
  <c r="K27" i="7"/>
  <c r="B28" i="7"/>
  <c r="K28" i="7"/>
  <c r="B29" i="7"/>
  <c r="K29" i="7"/>
  <c r="B30" i="7"/>
  <c r="K30" i="7"/>
  <c r="B31" i="7"/>
  <c r="K31" i="7"/>
  <c r="B32" i="7"/>
  <c r="K32" i="7"/>
  <c r="B33" i="7"/>
  <c r="K33" i="7"/>
  <c r="B34" i="7"/>
  <c r="K34" i="7"/>
  <c r="B35" i="7"/>
  <c r="K35" i="7"/>
  <c r="B36" i="7"/>
  <c r="K36" i="7"/>
  <c r="B37" i="7"/>
  <c r="K37" i="7"/>
  <c r="B38" i="7"/>
  <c r="K38" i="7"/>
  <c r="B39" i="7"/>
  <c r="K39" i="7"/>
  <c r="B40" i="7"/>
  <c r="K40" i="7"/>
  <c r="B41" i="7"/>
  <c r="K41" i="7"/>
  <c r="B42" i="7"/>
  <c r="K42" i="7"/>
  <c r="B43" i="7"/>
  <c r="K43" i="7"/>
  <c r="B44" i="7"/>
  <c r="K44" i="7"/>
  <c r="B45" i="7"/>
  <c r="K45" i="7"/>
  <c r="B46" i="7"/>
  <c r="K46" i="7"/>
  <c r="B47" i="7"/>
  <c r="K47" i="7"/>
  <c r="B48" i="7"/>
  <c r="K48" i="7"/>
  <c r="B49" i="7"/>
  <c r="K49" i="7"/>
  <c r="B50" i="7"/>
  <c r="K50" i="7"/>
  <c r="B51" i="7"/>
  <c r="K51" i="7"/>
  <c r="B52" i="7"/>
  <c r="K52" i="7"/>
  <c r="B53" i="7"/>
  <c r="K53" i="7"/>
  <c r="B54" i="7"/>
  <c r="K54" i="7"/>
  <c r="B55" i="7"/>
  <c r="K55" i="7"/>
  <c r="B56" i="7"/>
  <c r="K56" i="7"/>
  <c r="B57" i="7"/>
  <c r="K57" i="7"/>
  <c r="B58" i="7"/>
  <c r="K58" i="7"/>
  <c r="B59" i="7"/>
  <c r="K59" i="7"/>
  <c r="B60" i="7"/>
  <c r="K60" i="7"/>
  <c r="B61" i="7"/>
  <c r="K61" i="7"/>
  <c r="B62" i="7"/>
  <c r="K62" i="7"/>
  <c r="B63" i="7"/>
  <c r="K63" i="7"/>
  <c r="B64" i="7"/>
  <c r="K64" i="7"/>
  <c r="B65" i="7"/>
  <c r="K65" i="7"/>
  <c r="B66" i="7"/>
  <c r="K66" i="7"/>
  <c r="B67" i="7"/>
  <c r="K67" i="7"/>
  <c r="B68" i="7"/>
  <c r="K68" i="7"/>
  <c r="B69" i="7"/>
  <c r="K69" i="7"/>
  <c r="B70" i="7"/>
  <c r="K70" i="7"/>
  <c r="B71" i="7"/>
  <c r="K71" i="7"/>
  <c r="B72" i="7"/>
  <c r="K72" i="7"/>
  <c r="B73" i="7"/>
  <c r="K73" i="7"/>
  <c r="B74" i="7"/>
  <c r="K74" i="7"/>
  <c r="B75" i="7"/>
  <c r="K75" i="7"/>
  <c r="B76" i="7"/>
  <c r="K76" i="7"/>
  <c r="B77" i="7"/>
  <c r="K77" i="7"/>
  <c r="B78" i="7"/>
  <c r="K78" i="7"/>
  <c r="B79" i="7"/>
  <c r="K79" i="7"/>
  <c r="B80" i="7"/>
  <c r="K80" i="7"/>
  <c r="B81" i="7"/>
  <c r="K81" i="7"/>
  <c r="B82" i="7"/>
  <c r="K82" i="7"/>
  <c r="B83" i="7"/>
  <c r="K83" i="7"/>
  <c r="B84" i="7"/>
  <c r="K84" i="7"/>
  <c r="B85" i="7"/>
  <c r="K85" i="7"/>
  <c r="B86" i="7"/>
  <c r="K86" i="7"/>
  <c r="B7" i="6"/>
  <c r="Q7" i="6"/>
  <c r="B8" i="6"/>
  <c r="Q8" i="6"/>
  <c r="B9" i="6"/>
  <c r="Q9" i="6"/>
  <c r="B10" i="6"/>
  <c r="A10" i="6" s="1"/>
  <c r="Q10" i="6"/>
  <c r="B11" i="6"/>
  <c r="F11" i="6"/>
  <c r="H11" i="6"/>
  <c r="H15" i="6" s="1"/>
  <c r="H19" i="6" s="1"/>
  <c r="H23" i="6" s="1"/>
  <c r="H27" i="6" s="1"/>
  <c r="H31" i="6" s="1"/>
  <c r="H35" i="6" s="1"/>
  <c r="H39" i="6" s="1"/>
  <c r="H43" i="6" s="1"/>
  <c r="H47" i="6" s="1"/>
  <c r="H51" i="6" s="1"/>
  <c r="H55" i="6" s="1"/>
  <c r="H59" i="6" s="1"/>
  <c r="H63" i="6" s="1"/>
  <c r="H67" i="6" s="1"/>
  <c r="H71" i="6" s="1"/>
  <c r="H75" i="6" s="1"/>
  <c r="H79" i="6" s="1"/>
  <c r="H83" i="6" s="1"/>
  <c r="H87" i="6" s="1"/>
  <c r="H91" i="6" s="1"/>
  <c r="H95" i="6" s="1"/>
  <c r="H99" i="6" s="1"/>
  <c r="H103" i="6" s="1"/>
  <c r="H107" i="6" s="1"/>
  <c r="H111" i="6" s="1"/>
  <c r="H115" i="6" s="1"/>
  <c r="H119" i="6" s="1"/>
  <c r="H123" i="6" s="1"/>
  <c r="H127" i="6" s="1"/>
  <c r="H131" i="6" s="1"/>
  <c r="H135" i="6" s="1"/>
  <c r="H139" i="6" s="1"/>
  <c r="H143" i="6" s="1"/>
  <c r="H147" i="6" s="1"/>
  <c r="H151" i="6" s="1"/>
  <c r="H155" i="6" s="1"/>
  <c r="H159" i="6" s="1"/>
  <c r="H163" i="6" s="1"/>
  <c r="H167" i="6" s="1"/>
  <c r="H171" i="6" s="1"/>
  <c r="H175" i="6" s="1"/>
  <c r="H179" i="6" s="1"/>
  <c r="H183" i="6" s="1"/>
  <c r="H187" i="6" s="1"/>
  <c r="H191" i="6" s="1"/>
  <c r="H195" i="6" s="1"/>
  <c r="H199" i="6" s="1"/>
  <c r="I11" i="6"/>
  <c r="O11" i="6"/>
  <c r="O15" i="6" s="1"/>
  <c r="Q15" i="6" s="1"/>
  <c r="P11" i="6"/>
  <c r="B12" i="6"/>
  <c r="F12" i="6"/>
  <c r="F16" i="6" s="1"/>
  <c r="F20" i="6" s="1"/>
  <c r="F24" i="6" s="1"/>
  <c r="H12" i="6"/>
  <c r="I12" i="6"/>
  <c r="I16" i="6" s="1"/>
  <c r="I20" i="6" s="1"/>
  <c r="I24" i="6" s="1"/>
  <c r="I28" i="6" s="1"/>
  <c r="I32" i="6" s="1"/>
  <c r="I36" i="6" s="1"/>
  <c r="I40" i="6" s="1"/>
  <c r="O12" i="6"/>
  <c r="Q12" i="6" s="1"/>
  <c r="P12" i="6"/>
  <c r="P16" i="6" s="1"/>
  <c r="B13" i="6"/>
  <c r="F13" i="6"/>
  <c r="H13" i="6"/>
  <c r="H17" i="6" s="1"/>
  <c r="I13" i="6"/>
  <c r="O13" i="6"/>
  <c r="P13" i="6"/>
  <c r="Q13" i="6"/>
  <c r="B14" i="6"/>
  <c r="A14" i="6" s="1"/>
  <c r="F14" i="6"/>
  <c r="F18" i="6" s="1"/>
  <c r="F22" i="6" s="1"/>
  <c r="F26" i="6" s="1"/>
  <c r="F30" i="6" s="1"/>
  <c r="H14" i="6"/>
  <c r="H18" i="6" s="1"/>
  <c r="H22" i="6" s="1"/>
  <c r="H26" i="6" s="1"/>
  <c r="H30" i="6" s="1"/>
  <c r="H34" i="6" s="1"/>
  <c r="H38" i="6" s="1"/>
  <c r="H42" i="6" s="1"/>
  <c r="H46" i="6" s="1"/>
  <c r="H50" i="6" s="1"/>
  <c r="H54" i="6" s="1"/>
  <c r="H58" i="6" s="1"/>
  <c r="H62" i="6" s="1"/>
  <c r="H66" i="6" s="1"/>
  <c r="H70" i="6" s="1"/>
  <c r="H74" i="6" s="1"/>
  <c r="H78" i="6" s="1"/>
  <c r="I14" i="6"/>
  <c r="O14" i="6"/>
  <c r="O18" i="6" s="1"/>
  <c r="P14" i="6"/>
  <c r="Q14" i="6"/>
  <c r="B15" i="6"/>
  <c r="F15" i="6"/>
  <c r="F19" i="6" s="1"/>
  <c r="F23" i="6" s="1"/>
  <c r="F27" i="6" s="1"/>
  <c r="F31" i="6" s="1"/>
  <c r="F35" i="6" s="1"/>
  <c r="F39" i="6" s="1"/>
  <c r="F43" i="6" s="1"/>
  <c r="F47" i="6" s="1"/>
  <c r="F51" i="6" s="1"/>
  <c r="F55" i="6" s="1"/>
  <c r="F59" i="6" s="1"/>
  <c r="F63" i="6" s="1"/>
  <c r="F67" i="6" s="1"/>
  <c r="F71" i="6" s="1"/>
  <c r="F75" i="6" s="1"/>
  <c r="F79" i="6" s="1"/>
  <c r="F83" i="6" s="1"/>
  <c r="F87" i="6" s="1"/>
  <c r="F91" i="6" s="1"/>
  <c r="F95" i="6" s="1"/>
  <c r="F99" i="6" s="1"/>
  <c r="F103" i="6" s="1"/>
  <c r="F107" i="6" s="1"/>
  <c r="F111" i="6" s="1"/>
  <c r="F115" i="6" s="1"/>
  <c r="F119" i="6" s="1"/>
  <c r="F123" i="6" s="1"/>
  <c r="F127" i="6" s="1"/>
  <c r="F131" i="6" s="1"/>
  <c r="F135" i="6" s="1"/>
  <c r="F139" i="6" s="1"/>
  <c r="F143" i="6" s="1"/>
  <c r="F147" i="6" s="1"/>
  <c r="F151" i="6" s="1"/>
  <c r="F155" i="6" s="1"/>
  <c r="F159" i="6" s="1"/>
  <c r="F163" i="6" s="1"/>
  <c r="F167" i="6" s="1"/>
  <c r="F171" i="6" s="1"/>
  <c r="I15" i="6"/>
  <c r="I19" i="6" s="1"/>
  <c r="P15" i="6"/>
  <c r="P19" i="6" s="1"/>
  <c r="B16" i="6"/>
  <c r="H16" i="6"/>
  <c r="H20" i="6" s="1"/>
  <c r="O16" i="6"/>
  <c r="B17" i="6"/>
  <c r="F17" i="6"/>
  <c r="F21" i="6" s="1"/>
  <c r="F25" i="6" s="1"/>
  <c r="F29" i="6" s="1"/>
  <c r="I17" i="6"/>
  <c r="I21" i="6" s="1"/>
  <c r="I25" i="6" s="1"/>
  <c r="I29" i="6" s="1"/>
  <c r="O17" i="6"/>
  <c r="P17" i="6"/>
  <c r="P21" i="6" s="1"/>
  <c r="P25" i="6" s="1"/>
  <c r="P29" i="6" s="1"/>
  <c r="P33" i="6" s="1"/>
  <c r="P37" i="6" s="1"/>
  <c r="P41" i="6" s="1"/>
  <c r="P45" i="6" s="1"/>
  <c r="P49" i="6" s="1"/>
  <c r="P53" i="6" s="1"/>
  <c r="P57" i="6" s="1"/>
  <c r="P61" i="6" s="1"/>
  <c r="P65" i="6" s="1"/>
  <c r="P69" i="6" s="1"/>
  <c r="P73" i="6" s="1"/>
  <c r="P77" i="6" s="1"/>
  <c r="P81" i="6" s="1"/>
  <c r="P85" i="6" s="1"/>
  <c r="P89" i="6" s="1"/>
  <c r="P93" i="6" s="1"/>
  <c r="P97" i="6" s="1"/>
  <c r="P101" i="6" s="1"/>
  <c r="P105" i="6" s="1"/>
  <c r="P109" i="6" s="1"/>
  <c r="P113" i="6" s="1"/>
  <c r="P117" i="6" s="1"/>
  <c r="P121" i="6" s="1"/>
  <c r="P125" i="6" s="1"/>
  <c r="P129" i="6" s="1"/>
  <c r="P133" i="6" s="1"/>
  <c r="P137" i="6" s="1"/>
  <c r="P141" i="6" s="1"/>
  <c r="P145" i="6" s="1"/>
  <c r="P149" i="6" s="1"/>
  <c r="P153" i="6" s="1"/>
  <c r="P157" i="6" s="1"/>
  <c r="P161" i="6" s="1"/>
  <c r="P165" i="6" s="1"/>
  <c r="P169" i="6" s="1"/>
  <c r="P173" i="6" s="1"/>
  <c r="P177" i="6" s="1"/>
  <c r="P181" i="6" s="1"/>
  <c r="P185" i="6" s="1"/>
  <c r="P189" i="6" s="1"/>
  <c r="P193" i="6" s="1"/>
  <c r="P197" i="6" s="1"/>
  <c r="P201" i="6" s="1"/>
  <c r="P205" i="6" s="1"/>
  <c r="P209" i="6" s="1"/>
  <c r="P213" i="6" s="1"/>
  <c r="A18" i="6"/>
  <c r="B18" i="6"/>
  <c r="I18" i="6"/>
  <c r="I22" i="6" s="1"/>
  <c r="I26" i="6" s="1"/>
  <c r="I30" i="6" s="1"/>
  <c r="I34" i="6" s="1"/>
  <c r="I38" i="6" s="1"/>
  <c r="I42" i="6" s="1"/>
  <c r="P18" i="6"/>
  <c r="P22" i="6" s="1"/>
  <c r="B19" i="6"/>
  <c r="J19" i="6"/>
  <c r="J31" i="6" s="1"/>
  <c r="J43" i="6" s="1"/>
  <c r="J55" i="6" s="1"/>
  <c r="J67" i="6" s="1"/>
  <c r="K19" i="6"/>
  <c r="O19" i="6"/>
  <c r="B20" i="6"/>
  <c r="J20" i="6"/>
  <c r="K20" i="6"/>
  <c r="P20" i="6"/>
  <c r="P24" i="6" s="1"/>
  <c r="P28" i="6" s="1"/>
  <c r="P32" i="6" s="1"/>
  <c r="P36" i="6" s="1"/>
  <c r="P40" i="6" s="1"/>
  <c r="P44" i="6" s="1"/>
  <c r="P48" i="6" s="1"/>
  <c r="P52" i="6" s="1"/>
  <c r="P56" i="6" s="1"/>
  <c r="P60" i="6" s="1"/>
  <c r="P64" i="6" s="1"/>
  <c r="P68" i="6" s="1"/>
  <c r="P72" i="6" s="1"/>
  <c r="P76" i="6" s="1"/>
  <c r="P80" i="6" s="1"/>
  <c r="P84" i="6" s="1"/>
  <c r="P88" i="6" s="1"/>
  <c r="P92" i="6" s="1"/>
  <c r="P96" i="6" s="1"/>
  <c r="P100" i="6" s="1"/>
  <c r="P104" i="6" s="1"/>
  <c r="P108" i="6" s="1"/>
  <c r="P112" i="6" s="1"/>
  <c r="P116" i="6" s="1"/>
  <c r="P120" i="6" s="1"/>
  <c r="P124" i="6" s="1"/>
  <c r="P128" i="6" s="1"/>
  <c r="P132" i="6" s="1"/>
  <c r="P136" i="6" s="1"/>
  <c r="P140" i="6" s="1"/>
  <c r="P144" i="6" s="1"/>
  <c r="P148" i="6" s="1"/>
  <c r="P152" i="6" s="1"/>
  <c r="P156" i="6" s="1"/>
  <c r="P160" i="6" s="1"/>
  <c r="P164" i="6" s="1"/>
  <c r="P168" i="6" s="1"/>
  <c r="P172" i="6" s="1"/>
  <c r="P176" i="6" s="1"/>
  <c r="P180" i="6" s="1"/>
  <c r="P184" i="6" s="1"/>
  <c r="P188" i="6" s="1"/>
  <c r="P192" i="6" s="1"/>
  <c r="P196" i="6" s="1"/>
  <c r="P200" i="6" s="1"/>
  <c r="P204" i="6" s="1"/>
  <c r="P208" i="6" s="1"/>
  <c r="P212" i="6" s="1"/>
  <c r="P216" i="6" s="1"/>
  <c r="P220" i="6" s="1"/>
  <c r="P224" i="6" s="1"/>
  <c r="P228" i="6" s="1"/>
  <c r="P232" i="6" s="1"/>
  <c r="P236" i="6" s="1"/>
  <c r="P240" i="6" s="1"/>
  <c r="P244" i="6" s="1"/>
  <c r="P248" i="6" s="1"/>
  <c r="P252" i="6" s="1"/>
  <c r="P256" i="6" s="1"/>
  <c r="P260" i="6" s="1"/>
  <c r="P264" i="6" s="1"/>
  <c r="P268" i="6" s="1"/>
  <c r="P272" i="6" s="1"/>
  <c r="P276" i="6" s="1"/>
  <c r="P280" i="6" s="1"/>
  <c r="P284" i="6" s="1"/>
  <c r="P288" i="6" s="1"/>
  <c r="P292" i="6" s="1"/>
  <c r="P296" i="6" s="1"/>
  <c r="P300" i="6" s="1"/>
  <c r="P304" i="6" s="1"/>
  <c r="P308" i="6" s="1"/>
  <c r="P312" i="6" s="1"/>
  <c r="P316" i="6" s="1"/>
  <c r="P320" i="6" s="1"/>
  <c r="P324" i="6" s="1"/>
  <c r="B21" i="6"/>
  <c r="H21" i="6"/>
  <c r="H25" i="6" s="1"/>
  <c r="H29" i="6" s="1"/>
  <c r="H33" i="6" s="1"/>
  <c r="H37" i="6" s="1"/>
  <c r="H41" i="6" s="1"/>
  <c r="H45" i="6" s="1"/>
  <c r="H49" i="6" s="1"/>
  <c r="H53" i="6" s="1"/>
  <c r="H57" i="6" s="1"/>
  <c r="H61" i="6" s="1"/>
  <c r="H65" i="6" s="1"/>
  <c r="H69" i="6" s="1"/>
  <c r="H73" i="6" s="1"/>
  <c r="H77" i="6" s="1"/>
  <c r="H81" i="6" s="1"/>
  <c r="H85" i="6" s="1"/>
  <c r="H89" i="6" s="1"/>
  <c r="H93" i="6" s="1"/>
  <c r="H97" i="6" s="1"/>
  <c r="H101" i="6" s="1"/>
  <c r="H105" i="6" s="1"/>
  <c r="H109" i="6" s="1"/>
  <c r="H113" i="6" s="1"/>
  <c r="H117" i="6" s="1"/>
  <c r="H121" i="6" s="1"/>
  <c r="H125" i="6" s="1"/>
  <c r="H129" i="6" s="1"/>
  <c r="H133" i="6" s="1"/>
  <c r="H137" i="6" s="1"/>
  <c r="H141" i="6" s="1"/>
  <c r="H145" i="6" s="1"/>
  <c r="H149" i="6" s="1"/>
  <c r="H153" i="6" s="1"/>
  <c r="H157" i="6" s="1"/>
  <c r="H161" i="6" s="1"/>
  <c r="H165" i="6" s="1"/>
  <c r="H169" i="6" s="1"/>
  <c r="H173" i="6" s="1"/>
  <c r="H177" i="6" s="1"/>
  <c r="H181" i="6" s="1"/>
  <c r="H185" i="6" s="1"/>
  <c r="H189" i="6" s="1"/>
  <c r="H193" i="6" s="1"/>
  <c r="H197" i="6" s="1"/>
  <c r="H201" i="6" s="1"/>
  <c r="H205" i="6" s="1"/>
  <c r="H209" i="6" s="1"/>
  <c r="H213" i="6" s="1"/>
  <c r="H217" i="6" s="1"/>
  <c r="H221" i="6" s="1"/>
  <c r="H225" i="6" s="1"/>
  <c r="H229" i="6" s="1"/>
  <c r="H233" i="6" s="1"/>
  <c r="H237" i="6" s="1"/>
  <c r="H241" i="6" s="1"/>
  <c r="H245" i="6" s="1"/>
  <c r="H249" i="6" s="1"/>
  <c r="J21" i="6"/>
  <c r="K21" i="6"/>
  <c r="B22" i="6"/>
  <c r="A22" i="6" s="1"/>
  <c r="J22" i="6"/>
  <c r="J34" i="6" s="1"/>
  <c r="K22" i="6"/>
  <c r="O22" i="6"/>
  <c r="O26" i="6" s="1"/>
  <c r="B23" i="6"/>
  <c r="I23" i="6"/>
  <c r="J23" i="6"/>
  <c r="J35" i="6" s="1"/>
  <c r="J47" i="6" s="1"/>
  <c r="J59" i="6" s="1"/>
  <c r="J71" i="6" s="1"/>
  <c r="J83" i="6" s="1"/>
  <c r="J95" i="6" s="1"/>
  <c r="J107" i="6" s="1"/>
  <c r="J119" i="6" s="1"/>
  <c r="J131" i="6" s="1"/>
  <c r="J143" i="6" s="1"/>
  <c r="J155" i="6" s="1"/>
  <c r="J167" i="6" s="1"/>
  <c r="J179" i="6" s="1"/>
  <c r="J191" i="6" s="1"/>
  <c r="J203" i="6" s="1"/>
  <c r="J215" i="6" s="1"/>
  <c r="J227" i="6" s="1"/>
  <c r="J239" i="6" s="1"/>
  <c r="J251" i="6" s="1"/>
  <c r="J263" i="6" s="1"/>
  <c r="J275" i="6" s="1"/>
  <c r="J287" i="6" s="1"/>
  <c r="J299" i="6" s="1"/>
  <c r="J311" i="6" s="1"/>
  <c r="J323" i="6" s="1"/>
  <c r="K23" i="6"/>
  <c r="K35" i="6" s="1"/>
  <c r="K47" i="6" s="1"/>
  <c r="P23" i="6"/>
  <c r="P27" i="6" s="1"/>
  <c r="P31" i="6" s="1"/>
  <c r="P35" i="6" s="1"/>
  <c r="B24" i="6"/>
  <c r="H24" i="6"/>
  <c r="H28" i="6" s="1"/>
  <c r="H32" i="6" s="1"/>
  <c r="H36" i="6" s="1"/>
  <c r="H40" i="6" s="1"/>
  <c r="J24" i="6"/>
  <c r="J36" i="6" s="1"/>
  <c r="K24" i="6"/>
  <c r="B25" i="6"/>
  <c r="J25" i="6"/>
  <c r="K25" i="6"/>
  <c r="K37" i="6" s="1"/>
  <c r="K49" i="6" s="1"/>
  <c r="K61" i="6" s="1"/>
  <c r="K73" i="6" s="1"/>
  <c r="K85" i="6" s="1"/>
  <c r="K97" i="6" s="1"/>
  <c r="K109" i="6" s="1"/>
  <c r="A26" i="6"/>
  <c r="B26" i="6"/>
  <c r="J26" i="6"/>
  <c r="K26" i="6"/>
  <c r="B27" i="6"/>
  <c r="I27" i="6"/>
  <c r="J27" i="6"/>
  <c r="J39" i="6" s="1"/>
  <c r="J51" i="6" s="1"/>
  <c r="J63" i="6" s="1"/>
  <c r="J75" i="6" s="1"/>
  <c r="J87" i="6" s="1"/>
  <c r="J99" i="6" s="1"/>
  <c r="J111" i="6" s="1"/>
  <c r="J123" i="6" s="1"/>
  <c r="K27" i="6"/>
  <c r="B28" i="6"/>
  <c r="F28" i="6"/>
  <c r="F32" i="6" s="1"/>
  <c r="J28" i="6"/>
  <c r="K28" i="6"/>
  <c r="K40" i="6" s="1"/>
  <c r="B29" i="6"/>
  <c r="J29" i="6"/>
  <c r="J41" i="6" s="1"/>
  <c r="J53" i="6" s="1"/>
  <c r="K29" i="6"/>
  <c r="K41" i="6" s="1"/>
  <c r="K53" i="6" s="1"/>
  <c r="K65" i="6" s="1"/>
  <c r="K77" i="6" s="1"/>
  <c r="K89" i="6" s="1"/>
  <c r="K101" i="6" s="1"/>
  <c r="K113" i="6" s="1"/>
  <c r="A30" i="6"/>
  <c r="B30" i="6"/>
  <c r="J30" i="6"/>
  <c r="K30" i="6"/>
  <c r="O30" i="6"/>
  <c r="B31" i="6"/>
  <c r="I31" i="6"/>
  <c r="I35" i="6" s="1"/>
  <c r="I39" i="6" s="1"/>
  <c r="K31" i="6"/>
  <c r="B32" i="6"/>
  <c r="J32" i="6"/>
  <c r="K32" i="6"/>
  <c r="K44" i="6" s="1"/>
  <c r="K56" i="6" s="1"/>
  <c r="K68" i="6" s="1"/>
  <c r="K80" i="6" s="1"/>
  <c r="K92" i="6" s="1"/>
  <c r="K104" i="6" s="1"/>
  <c r="K116" i="6" s="1"/>
  <c r="K128" i="6" s="1"/>
  <c r="K140" i="6" s="1"/>
  <c r="K152" i="6" s="1"/>
  <c r="K164" i="6" s="1"/>
  <c r="B33" i="6"/>
  <c r="F33" i="6"/>
  <c r="F37" i="6" s="1"/>
  <c r="F41" i="6" s="1"/>
  <c r="F45" i="6" s="1"/>
  <c r="I33" i="6"/>
  <c r="I37" i="6" s="1"/>
  <c r="I41" i="6" s="1"/>
  <c r="J33" i="6"/>
  <c r="J45" i="6" s="1"/>
  <c r="J57" i="6" s="1"/>
  <c r="J69" i="6" s="1"/>
  <c r="J81" i="6" s="1"/>
  <c r="J93" i="6" s="1"/>
  <c r="J105" i="6" s="1"/>
  <c r="J117" i="6" s="1"/>
  <c r="J129" i="6" s="1"/>
  <c r="J141" i="6" s="1"/>
  <c r="J153" i="6" s="1"/>
  <c r="J165" i="6" s="1"/>
  <c r="J177" i="6" s="1"/>
  <c r="J189" i="6" s="1"/>
  <c r="J201" i="6" s="1"/>
  <c r="J213" i="6" s="1"/>
  <c r="J225" i="6" s="1"/>
  <c r="J237" i="6" s="1"/>
  <c r="J249" i="6" s="1"/>
  <c r="J261" i="6" s="1"/>
  <c r="J273" i="6" s="1"/>
  <c r="J285" i="6" s="1"/>
  <c r="J297" i="6" s="1"/>
  <c r="J309" i="6" s="1"/>
  <c r="J321" i="6" s="1"/>
  <c r="K33" i="6"/>
  <c r="A34" i="6"/>
  <c r="B34" i="6"/>
  <c r="F34" i="6"/>
  <c r="F38" i="6" s="1"/>
  <c r="K34" i="6"/>
  <c r="K46" i="6" s="1"/>
  <c r="O34" i="6"/>
  <c r="B35" i="6"/>
  <c r="B36" i="6"/>
  <c r="F36" i="6"/>
  <c r="F40" i="6" s="1"/>
  <c r="F44" i="6" s="1"/>
  <c r="F48" i="6" s="1"/>
  <c r="F52" i="6" s="1"/>
  <c r="F56" i="6" s="1"/>
  <c r="F60" i="6" s="1"/>
  <c r="F64" i="6" s="1"/>
  <c r="F68" i="6" s="1"/>
  <c r="K36" i="6"/>
  <c r="K48" i="6" s="1"/>
  <c r="K60" i="6" s="1"/>
  <c r="K72" i="6" s="1"/>
  <c r="K84" i="6" s="1"/>
  <c r="K96" i="6" s="1"/>
  <c r="K108" i="6" s="1"/>
  <c r="K120" i="6" s="1"/>
  <c r="K132" i="6" s="1"/>
  <c r="K144" i="6" s="1"/>
  <c r="K156" i="6" s="1"/>
  <c r="K168" i="6" s="1"/>
  <c r="K180" i="6" s="1"/>
  <c r="K192" i="6" s="1"/>
  <c r="K204" i="6" s="1"/>
  <c r="K216" i="6" s="1"/>
  <c r="K228" i="6" s="1"/>
  <c r="K240" i="6" s="1"/>
  <c r="K252" i="6" s="1"/>
  <c r="K264" i="6" s="1"/>
  <c r="K276" i="6" s="1"/>
  <c r="K288" i="6" s="1"/>
  <c r="K300" i="6" s="1"/>
  <c r="K312" i="6" s="1"/>
  <c r="K324" i="6" s="1"/>
  <c r="B37" i="6"/>
  <c r="J37" i="6"/>
  <c r="B38" i="6"/>
  <c r="A38" i="6" s="1"/>
  <c r="J38" i="6"/>
  <c r="J50" i="6" s="1"/>
  <c r="K38" i="6"/>
  <c r="O38" i="6"/>
  <c r="O42" i="6" s="1"/>
  <c r="B39" i="6"/>
  <c r="K39" i="6"/>
  <c r="P39" i="6"/>
  <c r="P43" i="6" s="1"/>
  <c r="P47" i="6" s="1"/>
  <c r="P51" i="6" s="1"/>
  <c r="P55" i="6" s="1"/>
  <c r="P59" i="6" s="1"/>
  <c r="P63" i="6" s="1"/>
  <c r="P67" i="6" s="1"/>
  <c r="P71" i="6" s="1"/>
  <c r="P75" i="6" s="1"/>
  <c r="P79" i="6" s="1"/>
  <c r="P83" i="6" s="1"/>
  <c r="P87" i="6" s="1"/>
  <c r="P91" i="6" s="1"/>
  <c r="P95" i="6" s="1"/>
  <c r="P99" i="6" s="1"/>
  <c r="P103" i="6" s="1"/>
  <c r="P107" i="6" s="1"/>
  <c r="P111" i="6" s="1"/>
  <c r="P115" i="6" s="1"/>
  <c r="P119" i="6" s="1"/>
  <c r="P123" i="6" s="1"/>
  <c r="P127" i="6" s="1"/>
  <c r="P131" i="6" s="1"/>
  <c r="P135" i="6" s="1"/>
  <c r="P139" i="6" s="1"/>
  <c r="P143" i="6" s="1"/>
  <c r="P147" i="6" s="1"/>
  <c r="P151" i="6" s="1"/>
  <c r="P155" i="6" s="1"/>
  <c r="P159" i="6" s="1"/>
  <c r="P163" i="6" s="1"/>
  <c r="P167" i="6" s="1"/>
  <c r="P171" i="6" s="1"/>
  <c r="P175" i="6" s="1"/>
  <c r="P179" i="6" s="1"/>
  <c r="P183" i="6" s="1"/>
  <c r="P187" i="6" s="1"/>
  <c r="P191" i="6" s="1"/>
  <c r="P195" i="6" s="1"/>
  <c r="P199" i="6" s="1"/>
  <c r="P203" i="6" s="1"/>
  <c r="P207" i="6" s="1"/>
  <c r="P211" i="6" s="1"/>
  <c r="P215" i="6" s="1"/>
  <c r="P219" i="6" s="1"/>
  <c r="P223" i="6" s="1"/>
  <c r="P227" i="6" s="1"/>
  <c r="P231" i="6" s="1"/>
  <c r="P235" i="6" s="1"/>
  <c r="P239" i="6" s="1"/>
  <c r="P243" i="6" s="1"/>
  <c r="P247" i="6" s="1"/>
  <c r="P251" i="6" s="1"/>
  <c r="P255" i="6" s="1"/>
  <c r="P259" i="6" s="1"/>
  <c r="P263" i="6" s="1"/>
  <c r="P267" i="6" s="1"/>
  <c r="P271" i="6" s="1"/>
  <c r="P275" i="6" s="1"/>
  <c r="P279" i="6" s="1"/>
  <c r="P283" i="6" s="1"/>
  <c r="P287" i="6" s="1"/>
  <c r="P291" i="6" s="1"/>
  <c r="P295" i="6" s="1"/>
  <c r="P299" i="6" s="1"/>
  <c r="P303" i="6" s="1"/>
  <c r="P307" i="6" s="1"/>
  <c r="P311" i="6" s="1"/>
  <c r="P315" i="6" s="1"/>
  <c r="P319" i="6" s="1"/>
  <c r="P323" i="6" s="1"/>
  <c r="B40" i="6"/>
  <c r="J40" i="6"/>
  <c r="J52" i="6" s="1"/>
  <c r="J64" i="6" s="1"/>
  <c r="J76" i="6" s="1"/>
  <c r="J88" i="6" s="1"/>
  <c r="J100" i="6" s="1"/>
  <c r="J112" i="6" s="1"/>
  <c r="B41" i="6"/>
  <c r="A42" i="6"/>
  <c r="B42" i="6"/>
  <c r="F42" i="6"/>
  <c r="F46" i="6" s="1"/>
  <c r="F50" i="6" s="1"/>
  <c r="F54" i="6" s="1"/>
  <c r="F58" i="6" s="1"/>
  <c r="F62" i="6" s="1"/>
  <c r="F66" i="6" s="1"/>
  <c r="F70" i="6" s="1"/>
  <c r="F74" i="6" s="1"/>
  <c r="F78" i="6" s="1"/>
  <c r="F82" i="6" s="1"/>
  <c r="F86" i="6" s="1"/>
  <c r="F90" i="6" s="1"/>
  <c r="F94" i="6" s="1"/>
  <c r="F98" i="6" s="1"/>
  <c r="F102" i="6" s="1"/>
  <c r="F106" i="6" s="1"/>
  <c r="F110" i="6" s="1"/>
  <c r="F114" i="6" s="1"/>
  <c r="F118" i="6" s="1"/>
  <c r="F122" i="6" s="1"/>
  <c r="F126" i="6" s="1"/>
  <c r="F130" i="6" s="1"/>
  <c r="F134" i="6" s="1"/>
  <c r="F138" i="6" s="1"/>
  <c r="F142" i="6" s="1"/>
  <c r="F146" i="6" s="1"/>
  <c r="F150" i="6" s="1"/>
  <c r="F154" i="6" s="1"/>
  <c r="F158" i="6" s="1"/>
  <c r="F162" i="6" s="1"/>
  <c r="F166" i="6" s="1"/>
  <c r="F170" i="6" s="1"/>
  <c r="F174" i="6" s="1"/>
  <c r="F178" i="6" s="1"/>
  <c r="F182" i="6" s="1"/>
  <c r="F186" i="6" s="1"/>
  <c r="F190" i="6" s="1"/>
  <c r="F194" i="6" s="1"/>
  <c r="F198" i="6" s="1"/>
  <c r="F202" i="6" s="1"/>
  <c r="F206" i="6" s="1"/>
  <c r="F210" i="6" s="1"/>
  <c r="J42" i="6"/>
  <c r="K42" i="6"/>
  <c r="K54" i="6" s="1"/>
  <c r="B43" i="6"/>
  <c r="K43" i="6"/>
  <c r="B44" i="6"/>
  <c r="H44" i="6"/>
  <c r="J44" i="6"/>
  <c r="J56" i="6" s="1"/>
  <c r="J68" i="6" s="1"/>
  <c r="J80" i="6" s="1"/>
  <c r="J92" i="6" s="1"/>
  <c r="J104" i="6" s="1"/>
  <c r="J116" i="6" s="1"/>
  <c r="J128" i="6" s="1"/>
  <c r="B45" i="6"/>
  <c r="K45" i="6"/>
  <c r="K57" i="6" s="1"/>
  <c r="K69" i="6" s="1"/>
  <c r="K81" i="6" s="1"/>
  <c r="A46" i="6"/>
  <c r="B46" i="6"/>
  <c r="J46" i="6"/>
  <c r="J58" i="6" s="1"/>
  <c r="J70" i="6" s="1"/>
  <c r="J82" i="6" s="1"/>
  <c r="B47" i="6"/>
  <c r="B48" i="6"/>
  <c r="H48" i="6"/>
  <c r="H52" i="6" s="1"/>
  <c r="H56" i="6" s="1"/>
  <c r="H60" i="6" s="1"/>
  <c r="H64" i="6" s="1"/>
  <c r="H68" i="6" s="1"/>
  <c r="H72" i="6" s="1"/>
  <c r="J48" i="6"/>
  <c r="J60" i="6" s="1"/>
  <c r="J72" i="6" s="1"/>
  <c r="J84" i="6" s="1"/>
  <c r="B49" i="6"/>
  <c r="F49" i="6"/>
  <c r="F53" i="6" s="1"/>
  <c r="F57" i="6" s="1"/>
  <c r="F61" i="6" s="1"/>
  <c r="F65" i="6" s="1"/>
  <c r="F69" i="6" s="1"/>
  <c r="F73" i="6" s="1"/>
  <c r="F77" i="6" s="1"/>
  <c r="F81" i="6" s="1"/>
  <c r="F85" i="6" s="1"/>
  <c r="F89" i="6" s="1"/>
  <c r="F93" i="6" s="1"/>
  <c r="F97" i="6" s="1"/>
  <c r="F101" i="6" s="1"/>
  <c r="F105" i="6" s="1"/>
  <c r="F109" i="6" s="1"/>
  <c r="F113" i="6" s="1"/>
  <c r="F117" i="6" s="1"/>
  <c r="F121" i="6" s="1"/>
  <c r="F125" i="6" s="1"/>
  <c r="F129" i="6" s="1"/>
  <c r="F133" i="6" s="1"/>
  <c r="F137" i="6" s="1"/>
  <c r="F141" i="6" s="1"/>
  <c r="F145" i="6" s="1"/>
  <c r="F149" i="6" s="1"/>
  <c r="F153" i="6" s="1"/>
  <c r="F157" i="6" s="1"/>
  <c r="F161" i="6" s="1"/>
  <c r="F165" i="6" s="1"/>
  <c r="F169" i="6" s="1"/>
  <c r="F173" i="6" s="1"/>
  <c r="F177" i="6" s="1"/>
  <c r="F181" i="6" s="1"/>
  <c r="F185" i="6" s="1"/>
  <c r="F189" i="6" s="1"/>
  <c r="F193" i="6" s="1"/>
  <c r="F197" i="6" s="1"/>
  <c r="F201" i="6" s="1"/>
  <c r="F205" i="6" s="1"/>
  <c r="F209" i="6" s="1"/>
  <c r="F213" i="6" s="1"/>
  <c r="F217" i="6" s="1"/>
  <c r="F221" i="6" s="1"/>
  <c r="F225" i="6" s="1"/>
  <c r="F229" i="6" s="1"/>
  <c r="F233" i="6" s="1"/>
  <c r="F237" i="6" s="1"/>
  <c r="F241" i="6" s="1"/>
  <c r="F245" i="6" s="1"/>
  <c r="F249" i="6" s="1"/>
  <c r="F253" i="6" s="1"/>
  <c r="F257" i="6" s="1"/>
  <c r="F261" i="6" s="1"/>
  <c r="F265" i="6" s="1"/>
  <c r="F269" i="6" s="1"/>
  <c r="F273" i="6" s="1"/>
  <c r="F277" i="6" s="1"/>
  <c r="F281" i="6" s="1"/>
  <c r="F285" i="6" s="1"/>
  <c r="F289" i="6" s="1"/>
  <c r="F293" i="6" s="1"/>
  <c r="F297" i="6" s="1"/>
  <c r="F301" i="6" s="1"/>
  <c r="F305" i="6" s="1"/>
  <c r="F309" i="6" s="1"/>
  <c r="F313" i="6" s="1"/>
  <c r="F317" i="6" s="1"/>
  <c r="F321" i="6" s="1"/>
  <c r="F325" i="6" s="1"/>
  <c r="J49" i="6"/>
  <c r="J61" i="6" s="1"/>
  <c r="J73" i="6" s="1"/>
  <c r="J85" i="6" s="1"/>
  <c r="J97" i="6" s="1"/>
  <c r="J109" i="6" s="1"/>
  <c r="J121" i="6" s="1"/>
  <c r="J133" i="6" s="1"/>
  <c r="J145" i="6" s="1"/>
  <c r="J157" i="6" s="1"/>
  <c r="J169" i="6" s="1"/>
  <c r="J181" i="6" s="1"/>
  <c r="J193" i="6" s="1"/>
  <c r="J205" i="6" s="1"/>
  <c r="J217" i="6" s="1"/>
  <c r="J229" i="6" s="1"/>
  <c r="J241" i="6" s="1"/>
  <c r="J253" i="6" s="1"/>
  <c r="J265" i="6" s="1"/>
  <c r="J277" i="6" s="1"/>
  <c r="J289" i="6" s="1"/>
  <c r="J301" i="6" s="1"/>
  <c r="J313" i="6" s="1"/>
  <c r="J325" i="6" s="1"/>
  <c r="B50" i="6"/>
  <c r="A50" i="6" s="1"/>
  <c r="K50" i="6"/>
  <c r="K62" i="6" s="1"/>
  <c r="K74" i="6" s="1"/>
  <c r="K86" i="6" s="1"/>
  <c r="K98" i="6" s="1"/>
  <c r="K110" i="6" s="1"/>
  <c r="B51" i="6"/>
  <c r="K51" i="6"/>
  <c r="K63" i="6" s="1"/>
  <c r="K75" i="6" s="1"/>
  <c r="K87" i="6" s="1"/>
  <c r="K99" i="6" s="1"/>
  <c r="K111" i="6" s="1"/>
  <c r="B52" i="6"/>
  <c r="K52" i="6"/>
  <c r="K64" i="6" s="1"/>
  <c r="K76" i="6" s="1"/>
  <c r="K88" i="6" s="1"/>
  <c r="K100" i="6" s="1"/>
  <c r="K112" i="6" s="1"/>
  <c r="K124" i="6" s="1"/>
  <c r="B53" i="6"/>
  <c r="A54" i="6"/>
  <c r="B54" i="6"/>
  <c r="J54" i="6"/>
  <c r="J66" i="6" s="1"/>
  <c r="J78" i="6" s="1"/>
  <c r="J90" i="6" s="1"/>
  <c r="J102" i="6" s="1"/>
  <c r="J114" i="6" s="1"/>
  <c r="J126" i="6" s="1"/>
  <c r="J138" i="6" s="1"/>
  <c r="J150" i="6" s="1"/>
  <c r="J162" i="6" s="1"/>
  <c r="J174" i="6" s="1"/>
  <c r="J186" i="6" s="1"/>
  <c r="J198" i="6" s="1"/>
  <c r="J210" i="6" s="1"/>
  <c r="J222" i="6" s="1"/>
  <c r="J234" i="6" s="1"/>
  <c r="J246" i="6" s="1"/>
  <c r="J258" i="6" s="1"/>
  <c r="J270" i="6" s="1"/>
  <c r="J282" i="6" s="1"/>
  <c r="J294" i="6" s="1"/>
  <c r="J306" i="6" s="1"/>
  <c r="B55" i="6"/>
  <c r="K55" i="6"/>
  <c r="K67" i="6" s="1"/>
  <c r="K79" i="6" s="1"/>
  <c r="K91" i="6" s="1"/>
  <c r="K103" i="6" s="1"/>
  <c r="K115" i="6" s="1"/>
  <c r="K127" i="6" s="1"/>
  <c r="K139" i="6" s="1"/>
  <c r="K151" i="6" s="1"/>
  <c r="K163" i="6" s="1"/>
  <c r="K175" i="6" s="1"/>
  <c r="K187" i="6" s="1"/>
  <c r="B56" i="6"/>
  <c r="B57" i="6"/>
  <c r="B58" i="6"/>
  <c r="A58" i="6" s="1"/>
  <c r="K58" i="6"/>
  <c r="K70" i="6" s="1"/>
  <c r="K82" i="6" s="1"/>
  <c r="K94" i="6" s="1"/>
  <c r="K106" i="6" s="1"/>
  <c r="K118" i="6" s="1"/>
  <c r="B59" i="6"/>
  <c r="K59" i="6"/>
  <c r="B60" i="6"/>
  <c r="B61" i="6"/>
  <c r="A62" i="6"/>
  <c r="B62" i="6"/>
  <c r="J62" i="6"/>
  <c r="B63" i="6"/>
  <c r="B64" i="6"/>
  <c r="B65" i="6"/>
  <c r="J65" i="6"/>
  <c r="B66" i="6"/>
  <c r="A66" i="6" s="1"/>
  <c r="K66" i="6"/>
  <c r="K78" i="6" s="1"/>
  <c r="K90" i="6" s="1"/>
  <c r="K102" i="6" s="1"/>
  <c r="K114" i="6" s="1"/>
  <c r="K126" i="6" s="1"/>
  <c r="K138" i="6" s="1"/>
  <c r="K150" i="6" s="1"/>
  <c r="K162" i="6" s="1"/>
  <c r="K174" i="6" s="1"/>
  <c r="K186" i="6" s="1"/>
  <c r="K198" i="6" s="1"/>
  <c r="K210" i="6" s="1"/>
  <c r="K222" i="6" s="1"/>
  <c r="K234" i="6" s="1"/>
  <c r="K246" i="6" s="1"/>
  <c r="K258" i="6" s="1"/>
  <c r="K270" i="6" s="1"/>
  <c r="K282" i="6" s="1"/>
  <c r="K294" i="6" s="1"/>
  <c r="K306" i="6" s="1"/>
  <c r="K318" i="6" s="1"/>
  <c r="B67" i="6"/>
  <c r="B68" i="6"/>
  <c r="B69" i="6"/>
  <c r="B70" i="6"/>
  <c r="A70" i="6" s="1"/>
  <c r="B71" i="6"/>
  <c r="K71" i="6"/>
  <c r="B72" i="6"/>
  <c r="F72" i="6"/>
  <c r="F76" i="6" s="1"/>
  <c r="F80" i="6" s="1"/>
  <c r="F84" i="6" s="1"/>
  <c r="F88" i="6" s="1"/>
  <c r="F92" i="6" s="1"/>
  <c r="F96" i="6" s="1"/>
  <c r="F100" i="6" s="1"/>
  <c r="F104" i="6" s="1"/>
  <c r="F108" i="6" s="1"/>
  <c r="F112" i="6" s="1"/>
  <c r="F116" i="6" s="1"/>
  <c r="F120" i="6" s="1"/>
  <c r="F124" i="6" s="1"/>
  <c r="F128" i="6" s="1"/>
  <c r="F132" i="6" s="1"/>
  <c r="F136" i="6" s="1"/>
  <c r="F140" i="6" s="1"/>
  <c r="F144" i="6" s="1"/>
  <c r="F148" i="6" s="1"/>
  <c r="F152" i="6" s="1"/>
  <c r="F156" i="6" s="1"/>
  <c r="F160" i="6" s="1"/>
  <c r="F164" i="6" s="1"/>
  <c r="F168" i="6" s="1"/>
  <c r="F172" i="6" s="1"/>
  <c r="F176" i="6" s="1"/>
  <c r="F180" i="6" s="1"/>
  <c r="F184" i="6" s="1"/>
  <c r="F188" i="6" s="1"/>
  <c r="F192" i="6" s="1"/>
  <c r="F196" i="6" s="1"/>
  <c r="F200" i="6" s="1"/>
  <c r="F204" i="6" s="1"/>
  <c r="F208" i="6" s="1"/>
  <c r="F212" i="6" s="1"/>
  <c r="F216" i="6" s="1"/>
  <c r="F220" i="6" s="1"/>
  <c r="F224" i="6" s="1"/>
  <c r="F228" i="6" s="1"/>
  <c r="F232" i="6" s="1"/>
  <c r="F236" i="6" s="1"/>
  <c r="F240" i="6" s="1"/>
  <c r="F244" i="6" s="1"/>
  <c r="F248" i="6" s="1"/>
  <c r="F252" i="6" s="1"/>
  <c r="F256" i="6" s="1"/>
  <c r="F260" i="6" s="1"/>
  <c r="F264" i="6" s="1"/>
  <c r="F268" i="6" s="1"/>
  <c r="F272" i="6" s="1"/>
  <c r="F276" i="6" s="1"/>
  <c r="F280" i="6" s="1"/>
  <c r="F284" i="6" s="1"/>
  <c r="F288" i="6" s="1"/>
  <c r="F292" i="6" s="1"/>
  <c r="F296" i="6" s="1"/>
  <c r="F300" i="6" s="1"/>
  <c r="F304" i="6" s="1"/>
  <c r="F308" i="6" s="1"/>
  <c r="F312" i="6" s="1"/>
  <c r="F316" i="6" s="1"/>
  <c r="F320" i="6" s="1"/>
  <c r="F324" i="6" s="1"/>
  <c r="B73" i="6"/>
  <c r="B74" i="6"/>
  <c r="A74" i="6" s="1"/>
  <c r="J74" i="6"/>
  <c r="B75" i="6"/>
  <c r="B76" i="6"/>
  <c r="H76" i="6"/>
  <c r="H80" i="6" s="1"/>
  <c r="H84" i="6" s="1"/>
  <c r="H88" i="6" s="1"/>
  <c r="H92" i="6" s="1"/>
  <c r="H96" i="6" s="1"/>
  <c r="H100" i="6" s="1"/>
  <c r="H104" i="6" s="1"/>
  <c r="H108" i="6" s="1"/>
  <c r="H112" i="6" s="1"/>
  <c r="H116" i="6" s="1"/>
  <c r="H120" i="6" s="1"/>
  <c r="H124" i="6" s="1"/>
  <c r="H128" i="6" s="1"/>
  <c r="H132" i="6" s="1"/>
  <c r="H136" i="6" s="1"/>
  <c r="H140" i="6" s="1"/>
  <c r="H144" i="6" s="1"/>
  <c r="H148" i="6" s="1"/>
  <c r="H152" i="6" s="1"/>
  <c r="H156" i="6" s="1"/>
  <c r="H160" i="6" s="1"/>
  <c r="H164" i="6" s="1"/>
  <c r="H168" i="6" s="1"/>
  <c r="H172" i="6" s="1"/>
  <c r="H176" i="6" s="1"/>
  <c r="B77" i="6"/>
  <c r="J77" i="6"/>
  <c r="A78" i="6"/>
  <c r="B78" i="6"/>
  <c r="B79" i="6"/>
  <c r="J79" i="6"/>
  <c r="J91" i="6" s="1"/>
  <c r="J103" i="6" s="1"/>
  <c r="J115" i="6" s="1"/>
  <c r="J127" i="6" s="1"/>
  <c r="B80" i="6"/>
  <c r="B81" i="6"/>
  <c r="B82" i="6"/>
  <c r="A82" i="6" s="1"/>
  <c r="H82" i="6"/>
  <c r="H86" i="6" s="1"/>
  <c r="H90" i="6" s="1"/>
  <c r="H94" i="6" s="1"/>
  <c r="H98" i="6" s="1"/>
  <c r="H102" i="6" s="1"/>
  <c r="H106" i="6" s="1"/>
  <c r="H110" i="6" s="1"/>
  <c r="H114" i="6" s="1"/>
  <c r="H118" i="6" s="1"/>
  <c r="H122" i="6" s="1"/>
  <c r="H126" i="6" s="1"/>
  <c r="H130" i="6" s="1"/>
  <c r="H134" i="6" s="1"/>
  <c r="H138" i="6" s="1"/>
  <c r="H142" i="6" s="1"/>
  <c r="H146" i="6" s="1"/>
  <c r="H150" i="6" s="1"/>
  <c r="H154" i="6" s="1"/>
  <c r="H158" i="6" s="1"/>
  <c r="H162" i="6" s="1"/>
  <c r="H166" i="6" s="1"/>
  <c r="H170" i="6" s="1"/>
  <c r="H174" i="6" s="1"/>
  <c r="H178" i="6" s="1"/>
  <c r="H182" i="6" s="1"/>
  <c r="H186" i="6" s="1"/>
  <c r="H190" i="6" s="1"/>
  <c r="H194" i="6" s="1"/>
  <c r="H198" i="6" s="1"/>
  <c r="H202" i="6" s="1"/>
  <c r="H206" i="6" s="1"/>
  <c r="H210" i="6" s="1"/>
  <c r="H214" i="6" s="1"/>
  <c r="H218" i="6" s="1"/>
  <c r="H222" i="6" s="1"/>
  <c r="H226" i="6" s="1"/>
  <c r="H230" i="6" s="1"/>
  <c r="H234" i="6" s="1"/>
  <c r="H238" i="6" s="1"/>
  <c r="H242" i="6" s="1"/>
  <c r="H246" i="6" s="1"/>
  <c r="H250" i="6" s="1"/>
  <c r="H254" i="6" s="1"/>
  <c r="H258" i="6" s="1"/>
  <c r="H262" i="6" s="1"/>
  <c r="H266" i="6" s="1"/>
  <c r="H270" i="6" s="1"/>
  <c r="H274" i="6" s="1"/>
  <c r="H278" i="6" s="1"/>
  <c r="H282" i="6" s="1"/>
  <c r="H286" i="6" s="1"/>
  <c r="H290" i="6" s="1"/>
  <c r="H294" i="6" s="1"/>
  <c r="H298" i="6" s="1"/>
  <c r="H302" i="6" s="1"/>
  <c r="H306" i="6" s="1"/>
  <c r="H310" i="6" s="1"/>
  <c r="H314" i="6" s="1"/>
  <c r="H318" i="6" s="1"/>
  <c r="H322" i="6" s="1"/>
  <c r="H326" i="6" s="1"/>
  <c r="B83" i="6"/>
  <c r="K83" i="6"/>
  <c r="K95" i="6" s="1"/>
  <c r="B84" i="6"/>
  <c r="B85" i="6"/>
  <c r="B86" i="6"/>
  <c r="A86" i="6" s="1"/>
  <c r="J86" i="6"/>
  <c r="J98" i="6" s="1"/>
  <c r="B87" i="6"/>
  <c r="B88" i="6"/>
  <c r="B89" i="6"/>
  <c r="J89" i="6"/>
  <c r="J101" i="6" s="1"/>
  <c r="J113" i="6" s="1"/>
  <c r="B90" i="6"/>
  <c r="A90" i="6" s="1"/>
  <c r="B91" i="6"/>
  <c r="B92" i="6"/>
  <c r="B93" i="6"/>
  <c r="K93" i="6"/>
  <c r="K105" i="6" s="1"/>
  <c r="K117" i="6" s="1"/>
  <c r="K129" i="6" s="1"/>
  <c r="K141" i="6" s="1"/>
  <c r="A94" i="6"/>
  <c r="B94" i="6"/>
  <c r="J94" i="6"/>
  <c r="J106" i="6" s="1"/>
  <c r="J118" i="6" s="1"/>
  <c r="J130" i="6" s="1"/>
  <c r="J142" i="6" s="1"/>
  <c r="J154" i="6" s="1"/>
  <c r="J166" i="6" s="1"/>
  <c r="J178" i="6" s="1"/>
  <c r="J190" i="6" s="1"/>
  <c r="B95" i="6"/>
  <c r="B96" i="6"/>
  <c r="J96" i="6"/>
  <c r="J108" i="6" s="1"/>
  <c r="J120" i="6" s="1"/>
  <c r="J132" i="6" s="1"/>
  <c r="J144" i="6" s="1"/>
  <c r="J156" i="6" s="1"/>
  <c r="J168" i="6" s="1"/>
  <c r="B97" i="6"/>
  <c r="B98" i="6"/>
  <c r="A98" i="6" s="1"/>
  <c r="B99" i="6"/>
  <c r="B100" i="6"/>
  <c r="B101" i="6"/>
  <c r="B102" i="6"/>
  <c r="A102" i="6" s="1"/>
  <c r="B103" i="6"/>
  <c r="B104" i="6"/>
  <c r="B105" i="6"/>
  <c r="A106" i="6"/>
  <c r="B106" i="6"/>
  <c r="B107" i="6"/>
  <c r="K107" i="6"/>
  <c r="B108" i="6"/>
  <c r="B109" i="6"/>
  <c r="A110" i="6"/>
  <c r="B110" i="6"/>
  <c r="J110" i="6"/>
  <c r="B111" i="6"/>
  <c r="B112" i="6"/>
  <c r="B113" i="6"/>
  <c r="B114" i="6"/>
  <c r="A114" i="6" s="1"/>
  <c r="B115" i="6"/>
  <c r="B116" i="6"/>
  <c r="B117" i="6"/>
  <c r="A118" i="6"/>
  <c r="B118" i="6"/>
  <c r="B119" i="6"/>
  <c r="K119" i="6"/>
  <c r="B120" i="6"/>
  <c r="B121" i="6"/>
  <c r="K121" i="6"/>
  <c r="K133" i="6" s="1"/>
  <c r="K145" i="6" s="1"/>
  <c r="K157" i="6" s="1"/>
  <c r="K169" i="6" s="1"/>
  <c r="K181" i="6" s="1"/>
  <c r="K193" i="6" s="1"/>
  <c r="K205" i="6" s="1"/>
  <c r="K217" i="6" s="1"/>
  <c r="K229" i="6" s="1"/>
  <c r="K241" i="6" s="1"/>
  <c r="K253" i="6" s="1"/>
  <c r="K265" i="6" s="1"/>
  <c r="K277" i="6" s="1"/>
  <c r="K289" i="6" s="1"/>
  <c r="K301" i="6" s="1"/>
  <c r="K313" i="6" s="1"/>
  <c r="K325" i="6" s="1"/>
  <c r="A122" i="6"/>
  <c r="B122" i="6"/>
  <c r="J122" i="6"/>
  <c r="J134" i="6" s="1"/>
  <c r="K122" i="6"/>
  <c r="K134" i="6" s="1"/>
  <c r="K146" i="6" s="1"/>
  <c r="K158" i="6" s="1"/>
  <c r="K170" i="6" s="1"/>
  <c r="B123" i="6"/>
  <c r="K123" i="6"/>
  <c r="B124" i="6"/>
  <c r="J124" i="6"/>
  <c r="B125" i="6"/>
  <c r="J125" i="6"/>
  <c r="J137" i="6" s="1"/>
  <c r="J149" i="6" s="1"/>
  <c r="J161" i="6" s="1"/>
  <c r="J173" i="6" s="1"/>
  <c r="K125" i="6"/>
  <c r="A126" i="6"/>
  <c r="B126" i="6"/>
  <c r="B127" i="6"/>
  <c r="B128" i="6"/>
  <c r="B129" i="6"/>
  <c r="B130" i="6"/>
  <c r="A130" i="6" s="1"/>
  <c r="K130" i="6"/>
  <c r="K142" i="6" s="1"/>
  <c r="K154" i="6" s="1"/>
  <c r="K166" i="6" s="1"/>
  <c r="K178" i="6" s="1"/>
  <c r="K190" i="6" s="1"/>
  <c r="K202" i="6" s="1"/>
  <c r="K214" i="6" s="1"/>
  <c r="K226" i="6" s="1"/>
  <c r="K238" i="6" s="1"/>
  <c r="K250" i="6" s="1"/>
  <c r="K262" i="6" s="1"/>
  <c r="K274" i="6" s="1"/>
  <c r="K286" i="6" s="1"/>
  <c r="K298" i="6" s="1"/>
  <c r="K310" i="6" s="1"/>
  <c r="K322" i="6" s="1"/>
  <c r="B131" i="6"/>
  <c r="K131" i="6"/>
  <c r="B132" i="6"/>
  <c r="B133" i="6"/>
  <c r="A134" i="6"/>
  <c r="B134" i="6"/>
  <c r="B135" i="6"/>
  <c r="J135" i="6"/>
  <c r="J147" i="6" s="1"/>
  <c r="J159" i="6" s="1"/>
  <c r="J171" i="6" s="1"/>
  <c r="J183" i="6" s="1"/>
  <c r="J195" i="6" s="1"/>
  <c r="J207" i="6" s="1"/>
  <c r="J219" i="6" s="1"/>
  <c r="J231" i="6" s="1"/>
  <c r="J243" i="6" s="1"/>
  <c r="J255" i="6" s="1"/>
  <c r="J267" i="6" s="1"/>
  <c r="J279" i="6" s="1"/>
  <c r="K135" i="6"/>
  <c r="K147" i="6" s="1"/>
  <c r="K159" i="6" s="1"/>
  <c r="B136" i="6"/>
  <c r="J136" i="6"/>
  <c r="J148" i="6" s="1"/>
  <c r="J160" i="6" s="1"/>
  <c r="J172" i="6" s="1"/>
  <c r="J184" i="6" s="1"/>
  <c r="J196" i="6" s="1"/>
  <c r="K136" i="6"/>
  <c r="K148" i="6" s="1"/>
  <c r="B137" i="6"/>
  <c r="K137" i="6"/>
  <c r="K149" i="6" s="1"/>
  <c r="K161" i="6" s="1"/>
  <c r="K173" i="6" s="1"/>
  <c r="K185" i="6" s="1"/>
  <c r="K197" i="6" s="1"/>
  <c r="K209" i="6" s="1"/>
  <c r="B138" i="6"/>
  <c r="A138" i="6" s="1"/>
  <c r="B139" i="6"/>
  <c r="J139" i="6"/>
  <c r="B140" i="6"/>
  <c r="J140" i="6"/>
  <c r="J152" i="6" s="1"/>
  <c r="J164" i="6" s="1"/>
  <c r="J176" i="6" s="1"/>
  <c r="B141" i="6"/>
  <c r="A142" i="6"/>
  <c r="B142" i="6"/>
  <c r="B143" i="6"/>
  <c r="K143" i="6"/>
  <c r="K155" i="6" s="1"/>
  <c r="K167" i="6" s="1"/>
  <c r="K179" i="6" s="1"/>
  <c r="K191" i="6" s="1"/>
  <c r="K203" i="6" s="1"/>
  <c r="K215" i="6" s="1"/>
  <c r="K227" i="6" s="1"/>
  <c r="K239" i="6" s="1"/>
  <c r="K251" i="6" s="1"/>
  <c r="K263" i="6" s="1"/>
  <c r="K275" i="6" s="1"/>
  <c r="K287" i="6" s="1"/>
  <c r="K299" i="6" s="1"/>
  <c r="K311" i="6" s="1"/>
  <c r="K323" i="6" s="1"/>
  <c r="B144" i="6"/>
  <c r="B145" i="6"/>
  <c r="B146" i="6"/>
  <c r="A146" i="6" s="1"/>
  <c r="J146" i="6"/>
  <c r="J158" i="6" s="1"/>
  <c r="J170" i="6" s="1"/>
  <c r="J182" i="6" s="1"/>
  <c r="J194" i="6" s="1"/>
  <c r="J206" i="6" s="1"/>
  <c r="J218" i="6" s="1"/>
  <c r="J230" i="6" s="1"/>
  <c r="J242" i="6" s="1"/>
  <c r="J254" i="6" s="1"/>
  <c r="J266" i="6" s="1"/>
  <c r="B147" i="6"/>
  <c r="B148" i="6"/>
  <c r="B149" i="6"/>
  <c r="A150" i="6"/>
  <c r="B150" i="6"/>
  <c r="B151" i="6"/>
  <c r="J151" i="6"/>
  <c r="J163" i="6" s="1"/>
  <c r="J175" i="6" s="1"/>
  <c r="J187" i="6" s="1"/>
  <c r="J199" i="6" s="1"/>
  <c r="J211" i="6" s="1"/>
  <c r="J223" i="6" s="1"/>
  <c r="J235" i="6" s="1"/>
  <c r="J247" i="6" s="1"/>
  <c r="J259" i="6" s="1"/>
  <c r="J271" i="6" s="1"/>
  <c r="J283" i="6" s="1"/>
  <c r="J295" i="6" s="1"/>
  <c r="J307" i="6" s="1"/>
  <c r="J319" i="6" s="1"/>
  <c r="B152" i="6"/>
  <c r="B153" i="6"/>
  <c r="K153" i="6"/>
  <c r="K165" i="6" s="1"/>
  <c r="K177" i="6" s="1"/>
  <c r="K189" i="6" s="1"/>
  <c r="K201" i="6" s="1"/>
  <c r="B154" i="6"/>
  <c r="A154" i="6" s="1"/>
  <c r="B155" i="6"/>
  <c r="B156" i="6"/>
  <c r="B157" i="6"/>
  <c r="A158" i="6"/>
  <c r="B158" i="6"/>
  <c r="B159" i="6"/>
  <c r="B160" i="6"/>
  <c r="K160" i="6"/>
  <c r="K172" i="6" s="1"/>
  <c r="K184" i="6" s="1"/>
  <c r="K196" i="6" s="1"/>
  <c r="K208" i="6" s="1"/>
  <c r="K220" i="6" s="1"/>
  <c r="K232" i="6" s="1"/>
  <c r="K244" i="6" s="1"/>
  <c r="K256" i="6" s="1"/>
  <c r="K268" i="6" s="1"/>
  <c r="K280" i="6" s="1"/>
  <c r="K292" i="6" s="1"/>
  <c r="K304" i="6" s="1"/>
  <c r="K316" i="6" s="1"/>
  <c r="B161" i="6"/>
  <c r="A162" i="6"/>
  <c r="B162" i="6"/>
  <c r="B163" i="6"/>
  <c r="B164" i="6"/>
  <c r="B165" i="6"/>
  <c r="A166" i="6"/>
  <c r="B166" i="6"/>
  <c r="B167" i="6"/>
  <c r="B168" i="6"/>
  <c r="B169" i="6"/>
  <c r="B170" i="6"/>
  <c r="A170" i="6" s="1"/>
  <c r="B171" i="6"/>
  <c r="K171" i="6"/>
  <c r="K183" i="6" s="1"/>
  <c r="K195" i="6" s="1"/>
  <c r="K207" i="6" s="1"/>
  <c r="K219" i="6" s="1"/>
  <c r="K231" i="6" s="1"/>
  <c r="K243" i="6" s="1"/>
  <c r="K255" i="6" s="1"/>
  <c r="K267" i="6" s="1"/>
  <c r="K279" i="6" s="1"/>
  <c r="K291" i="6" s="1"/>
  <c r="K303" i="6" s="1"/>
  <c r="K315" i="6" s="1"/>
  <c r="B172" i="6"/>
  <c r="B173" i="6"/>
  <c r="A174" i="6"/>
  <c r="B174" i="6"/>
  <c r="B175" i="6"/>
  <c r="F175" i="6"/>
  <c r="F179" i="6" s="1"/>
  <c r="F183" i="6" s="1"/>
  <c r="F187" i="6" s="1"/>
  <c r="F191" i="6" s="1"/>
  <c r="F195" i="6" s="1"/>
  <c r="F199" i="6" s="1"/>
  <c r="F203" i="6" s="1"/>
  <c r="F207" i="6" s="1"/>
  <c r="F211" i="6" s="1"/>
  <c r="F215" i="6" s="1"/>
  <c r="F219" i="6" s="1"/>
  <c r="F223" i="6" s="1"/>
  <c r="F227" i="6" s="1"/>
  <c r="F231" i="6" s="1"/>
  <c r="F235" i="6" s="1"/>
  <c r="F239" i="6" s="1"/>
  <c r="F243" i="6" s="1"/>
  <c r="F247" i="6" s="1"/>
  <c r="F251" i="6" s="1"/>
  <c r="F255" i="6" s="1"/>
  <c r="F259" i="6" s="1"/>
  <c r="F263" i="6" s="1"/>
  <c r="F267" i="6" s="1"/>
  <c r="F271" i="6" s="1"/>
  <c r="F275" i="6" s="1"/>
  <c r="F279" i="6" s="1"/>
  <c r="F283" i="6" s="1"/>
  <c r="F287" i="6" s="1"/>
  <c r="F291" i="6" s="1"/>
  <c r="F295" i="6" s="1"/>
  <c r="F299" i="6" s="1"/>
  <c r="F303" i="6" s="1"/>
  <c r="F307" i="6" s="1"/>
  <c r="F311" i="6" s="1"/>
  <c r="F315" i="6" s="1"/>
  <c r="F319" i="6" s="1"/>
  <c r="B176" i="6"/>
  <c r="K176" i="6"/>
  <c r="K188" i="6" s="1"/>
  <c r="K200" i="6" s="1"/>
  <c r="K212" i="6" s="1"/>
  <c r="K224" i="6" s="1"/>
  <c r="K236" i="6" s="1"/>
  <c r="K248" i="6" s="1"/>
  <c r="B177" i="6"/>
  <c r="B178" i="6"/>
  <c r="A178" i="6" s="1"/>
  <c r="B179" i="6"/>
  <c r="B180" i="6"/>
  <c r="H180" i="6"/>
  <c r="H184" i="6" s="1"/>
  <c r="J180" i="6"/>
  <c r="J192" i="6" s="1"/>
  <c r="B181" i="6"/>
  <c r="A182" i="6"/>
  <c r="B182" i="6"/>
  <c r="K182" i="6"/>
  <c r="K194" i="6" s="1"/>
  <c r="K206" i="6" s="1"/>
  <c r="K218" i="6" s="1"/>
  <c r="K230" i="6" s="1"/>
  <c r="K242" i="6" s="1"/>
  <c r="K254" i="6" s="1"/>
  <c r="K266" i="6" s="1"/>
  <c r="K278" i="6" s="1"/>
  <c r="K290" i="6" s="1"/>
  <c r="K302" i="6" s="1"/>
  <c r="K314" i="6" s="1"/>
  <c r="K326" i="6" s="1"/>
  <c r="B183" i="6"/>
  <c r="B184" i="6"/>
  <c r="B185" i="6"/>
  <c r="J185" i="6"/>
  <c r="J197" i="6" s="1"/>
  <c r="J209" i="6" s="1"/>
  <c r="B186" i="6"/>
  <c r="A186" i="6" s="1"/>
  <c r="B187" i="6"/>
  <c r="B188" i="6"/>
  <c r="H188" i="6"/>
  <c r="H192" i="6" s="1"/>
  <c r="H196" i="6" s="1"/>
  <c r="H200" i="6" s="1"/>
  <c r="H204" i="6" s="1"/>
  <c r="H208" i="6" s="1"/>
  <c r="H212" i="6" s="1"/>
  <c r="H216" i="6" s="1"/>
  <c r="H220" i="6" s="1"/>
  <c r="H224" i="6" s="1"/>
  <c r="H228" i="6" s="1"/>
  <c r="H232" i="6" s="1"/>
  <c r="H236" i="6" s="1"/>
  <c r="H240" i="6" s="1"/>
  <c r="H244" i="6" s="1"/>
  <c r="H248" i="6" s="1"/>
  <c r="H252" i="6" s="1"/>
  <c r="H256" i="6" s="1"/>
  <c r="H260" i="6" s="1"/>
  <c r="H264" i="6" s="1"/>
  <c r="J188" i="6"/>
  <c r="B189" i="6"/>
  <c r="A190" i="6"/>
  <c r="B190" i="6"/>
  <c r="B191" i="6"/>
  <c r="B192" i="6"/>
  <c r="B193" i="6"/>
  <c r="B194" i="6"/>
  <c r="A194" i="6" s="1"/>
  <c r="B195" i="6"/>
  <c r="B196" i="6"/>
  <c r="B197" i="6"/>
  <c r="B198" i="6"/>
  <c r="A198" i="6" s="1"/>
  <c r="B199" i="6"/>
  <c r="K199" i="6"/>
  <c r="K211" i="6" s="1"/>
  <c r="K223" i="6" s="1"/>
  <c r="K235" i="6" s="1"/>
  <c r="K247" i="6" s="1"/>
  <c r="K259" i="6" s="1"/>
  <c r="K271" i="6" s="1"/>
  <c r="K283" i="6" s="1"/>
  <c r="K295" i="6" s="1"/>
  <c r="K307" i="6" s="1"/>
  <c r="K319" i="6" s="1"/>
  <c r="B200" i="6"/>
  <c r="J200" i="6"/>
  <c r="J212" i="6" s="1"/>
  <c r="J224" i="6" s="1"/>
  <c r="J236" i="6" s="1"/>
  <c r="J248" i="6" s="1"/>
  <c r="J260" i="6" s="1"/>
  <c r="J272" i="6" s="1"/>
  <c r="J284" i="6" s="1"/>
  <c r="J296" i="6" s="1"/>
  <c r="J308" i="6" s="1"/>
  <c r="J320" i="6" s="1"/>
  <c r="B201" i="6"/>
  <c r="A202" i="6"/>
  <c r="B202" i="6"/>
  <c r="J202" i="6"/>
  <c r="J214" i="6" s="1"/>
  <c r="J226" i="6" s="1"/>
  <c r="J238" i="6" s="1"/>
  <c r="B203" i="6"/>
  <c r="H203" i="6"/>
  <c r="H207" i="6" s="1"/>
  <c r="H211" i="6" s="1"/>
  <c r="H215" i="6" s="1"/>
  <c r="H219" i="6" s="1"/>
  <c r="B204" i="6"/>
  <c r="J204" i="6"/>
  <c r="B205" i="6"/>
  <c r="B206" i="6"/>
  <c r="A206" i="6" s="1"/>
  <c r="B207" i="6"/>
  <c r="B208" i="6"/>
  <c r="J208" i="6"/>
  <c r="B209" i="6"/>
  <c r="B210" i="6"/>
  <c r="A210" i="6" s="1"/>
  <c r="B211" i="6"/>
  <c r="B212" i="6"/>
  <c r="B213" i="6"/>
  <c r="K213" i="6"/>
  <c r="K225" i="6" s="1"/>
  <c r="K237" i="6" s="1"/>
  <c r="K249" i="6" s="1"/>
  <c r="K261" i="6" s="1"/>
  <c r="K273" i="6" s="1"/>
  <c r="K285" i="6" s="1"/>
  <c r="K297" i="6" s="1"/>
  <c r="K309" i="6" s="1"/>
  <c r="K321" i="6" s="1"/>
  <c r="B214" i="6"/>
  <c r="A214" i="6" s="1"/>
  <c r="F214" i="6"/>
  <c r="F218" i="6" s="1"/>
  <c r="F222" i="6" s="1"/>
  <c r="F226" i="6" s="1"/>
  <c r="F230" i="6" s="1"/>
  <c r="F234" i="6" s="1"/>
  <c r="F238" i="6" s="1"/>
  <c r="F242" i="6" s="1"/>
  <c r="F246" i="6" s="1"/>
  <c r="F250" i="6" s="1"/>
  <c r="F254" i="6" s="1"/>
  <c r="F258" i="6" s="1"/>
  <c r="F262" i="6" s="1"/>
  <c r="F266" i="6" s="1"/>
  <c r="F270" i="6" s="1"/>
  <c r="F274" i="6" s="1"/>
  <c r="F278" i="6" s="1"/>
  <c r="F282" i="6" s="1"/>
  <c r="F286" i="6" s="1"/>
  <c r="F290" i="6" s="1"/>
  <c r="F294" i="6" s="1"/>
  <c r="F298" i="6" s="1"/>
  <c r="F302" i="6" s="1"/>
  <c r="F306" i="6" s="1"/>
  <c r="F310" i="6" s="1"/>
  <c r="F314" i="6" s="1"/>
  <c r="F318" i="6" s="1"/>
  <c r="F322" i="6" s="1"/>
  <c r="F326" i="6" s="1"/>
  <c r="B215" i="6"/>
  <c r="B216" i="6"/>
  <c r="J216" i="6"/>
  <c r="J228" i="6" s="1"/>
  <c r="J240" i="6" s="1"/>
  <c r="J252" i="6" s="1"/>
  <c r="J264" i="6" s="1"/>
  <c r="J276" i="6" s="1"/>
  <c r="J288" i="6" s="1"/>
  <c r="J300" i="6" s="1"/>
  <c r="J312" i="6" s="1"/>
  <c r="J324" i="6" s="1"/>
  <c r="B217" i="6"/>
  <c r="P217" i="6"/>
  <c r="P221" i="6" s="1"/>
  <c r="P225" i="6" s="1"/>
  <c r="P229" i="6" s="1"/>
  <c r="P233" i="6" s="1"/>
  <c r="P237" i="6" s="1"/>
  <c r="P241" i="6" s="1"/>
  <c r="P245" i="6" s="1"/>
  <c r="P249" i="6" s="1"/>
  <c r="P253" i="6" s="1"/>
  <c r="P257" i="6" s="1"/>
  <c r="P261" i="6" s="1"/>
  <c r="P265" i="6" s="1"/>
  <c r="P269" i="6" s="1"/>
  <c r="P273" i="6" s="1"/>
  <c r="P277" i="6" s="1"/>
  <c r="P281" i="6" s="1"/>
  <c r="P285" i="6" s="1"/>
  <c r="P289" i="6" s="1"/>
  <c r="P293" i="6" s="1"/>
  <c r="P297" i="6" s="1"/>
  <c r="P301" i="6" s="1"/>
  <c r="P305" i="6" s="1"/>
  <c r="P309" i="6" s="1"/>
  <c r="P313" i="6" s="1"/>
  <c r="P317" i="6" s="1"/>
  <c r="P321" i="6" s="1"/>
  <c r="P325" i="6" s="1"/>
  <c r="A218" i="6"/>
  <c r="B218" i="6"/>
  <c r="B219" i="6"/>
  <c r="B220" i="6"/>
  <c r="J220" i="6"/>
  <c r="J232" i="6" s="1"/>
  <c r="J244" i="6" s="1"/>
  <c r="J256" i="6" s="1"/>
  <c r="J268" i="6" s="1"/>
  <c r="J280" i="6" s="1"/>
  <c r="J292" i="6" s="1"/>
  <c r="J304" i="6" s="1"/>
  <c r="J316" i="6" s="1"/>
  <c r="B221" i="6"/>
  <c r="J221" i="6"/>
  <c r="J233" i="6" s="1"/>
  <c r="J245" i="6" s="1"/>
  <c r="J257" i="6" s="1"/>
  <c r="J269" i="6" s="1"/>
  <c r="J281" i="6" s="1"/>
  <c r="J293" i="6" s="1"/>
  <c r="J305" i="6" s="1"/>
  <c r="J317" i="6" s="1"/>
  <c r="K221" i="6"/>
  <c r="K233" i="6" s="1"/>
  <c r="K245" i="6" s="1"/>
  <c r="K257" i="6" s="1"/>
  <c r="K269" i="6" s="1"/>
  <c r="B222" i="6"/>
  <c r="A222" i="6" s="1"/>
  <c r="B223" i="6"/>
  <c r="H223" i="6"/>
  <c r="H227" i="6" s="1"/>
  <c r="H231" i="6" s="1"/>
  <c r="H235" i="6" s="1"/>
  <c r="H239" i="6" s="1"/>
  <c r="H243" i="6" s="1"/>
  <c r="H247" i="6" s="1"/>
  <c r="H251" i="6" s="1"/>
  <c r="H255" i="6" s="1"/>
  <c r="H259" i="6" s="1"/>
  <c r="H263" i="6" s="1"/>
  <c r="H267" i="6" s="1"/>
  <c r="H271" i="6" s="1"/>
  <c r="H275" i="6" s="1"/>
  <c r="H279" i="6" s="1"/>
  <c r="H283" i="6" s="1"/>
  <c r="H287" i="6" s="1"/>
  <c r="H291" i="6" s="1"/>
  <c r="H295" i="6" s="1"/>
  <c r="H299" i="6" s="1"/>
  <c r="H303" i="6" s="1"/>
  <c r="H307" i="6" s="1"/>
  <c r="H311" i="6" s="1"/>
  <c r="H315" i="6" s="1"/>
  <c r="H319" i="6" s="1"/>
  <c r="H323" i="6" s="1"/>
  <c r="B224" i="6"/>
  <c r="B225" i="6"/>
  <c r="B226" i="6"/>
  <c r="A226" i="6" s="1"/>
  <c r="B227" i="6"/>
  <c r="B228" i="6"/>
  <c r="B229" i="6"/>
  <c r="B230" i="6"/>
  <c r="A230" i="6" s="1"/>
  <c r="B231" i="6"/>
  <c r="B232" i="6"/>
  <c r="B233" i="6"/>
  <c r="B234" i="6"/>
  <c r="A234" i="6" s="1"/>
  <c r="B235" i="6"/>
  <c r="B236" i="6"/>
  <c r="B237" i="6"/>
  <c r="B238" i="6"/>
  <c r="A238" i="6" s="1"/>
  <c r="B239" i="6"/>
  <c r="B240" i="6"/>
  <c r="B241" i="6"/>
  <c r="A242" i="6"/>
  <c r="B242" i="6"/>
  <c r="B243" i="6"/>
  <c r="B244" i="6"/>
  <c r="B245" i="6"/>
  <c r="B246" i="6"/>
  <c r="A246" i="6" s="1"/>
  <c r="B247" i="6"/>
  <c r="B248" i="6"/>
  <c r="B249" i="6"/>
  <c r="A250" i="6"/>
  <c r="B250" i="6"/>
  <c r="J250" i="6"/>
  <c r="J262" i="6" s="1"/>
  <c r="J274" i="6" s="1"/>
  <c r="J286" i="6" s="1"/>
  <c r="J298" i="6" s="1"/>
  <c r="J310" i="6" s="1"/>
  <c r="J322" i="6" s="1"/>
  <c r="B251" i="6"/>
  <c r="B252" i="6"/>
  <c r="B253" i="6"/>
  <c r="H253" i="6"/>
  <c r="H257" i="6" s="1"/>
  <c r="H261" i="6" s="1"/>
  <c r="H265" i="6" s="1"/>
  <c r="H269" i="6" s="1"/>
  <c r="H273" i="6" s="1"/>
  <c r="H277" i="6" s="1"/>
  <c r="H281" i="6" s="1"/>
  <c r="H285" i="6" s="1"/>
  <c r="H289" i="6" s="1"/>
  <c r="H293" i="6" s="1"/>
  <c r="H297" i="6" s="1"/>
  <c r="H301" i="6" s="1"/>
  <c r="H305" i="6" s="1"/>
  <c r="H309" i="6" s="1"/>
  <c r="H313" i="6" s="1"/>
  <c r="H317" i="6" s="1"/>
  <c r="H321" i="6" s="1"/>
  <c r="H325" i="6" s="1"/>
  <c r="B254" i="6"/>
  <c r="A254" i="6" s="1"/>
  <c r="B255" i="6"/>
  <c r="B256" i="6"/>
  <c r="B257" i="6"/>
  <c r="A258" i="6"/>
  <c r="B258" i="6"/>
  <c r="B259" i="6"/>
  <c r="B260" i="6"/>
  <c r="K260" i="6"/>
  <c r="K272" i="6" s="1"/>
  <c r="K284" i="6" s="1"/>
  <c r="K296" i="6" s="1"/>
  <c r="K308" i="6" s="1"/>
  <c r="K320" i="6" s="1"/>
  <c r="B261" i="6"/>
  <c r="A262" i="6"/>
  <c r="B262" i="6"/>
  <c r="B263" i="6"/>
  <c r="B264" i="6"/>
  <c r="B265" i="6"/>
  <c r="A266" i="6"/>
  <c r="B266" i="6"/>
  <c r="B267" i="6"/>
  <c r="B268" i="6"/>
  <c r="H268" i="6"/>
  <c r="H272" i="6" s="1"/>
  <c r="H276" i="6" s="1"/>
  <c r="H280" i="6" s="1"/>
  <c r="H284" i="6" s="1"/>
  <c r="H288" i="6" s="1"/>
  <c r="H292" i="6" s="1"/>
  <c r="H296" i="6" s="1"/>
  <c r="H300" i="6" s="1"/>
  <c r="H304" i="6" s="1"/>
  <c r="H308" i="6" s="1"/>
  <c r="H312" i="6" s="1"/>
  <c r="H316" i="6" s="1"/>
  <c r="H320" i="6" s="1"/>
  <c r="H324" i="6" s="1"/>
  <c r="B269" i="6"/>
  <c r="B270" i="6"/>
  <c r="A270" i="6" s="1"/>
  <c r="B271" i="6"/>
  <c r="B272" i="6"/>
  <c r="B273" i="6"/>
  <c r="B274" i="6"/>
  <c r="A274" i="6" s="1"/>
  <c r="B275" i="6"/>
  <c r="B276" i="6"/>
  <c r="B277" i="6"/>
  <c r="B278" i="6"/>
  <c r="A278" i="6" s="1"/>
  <c r="J278" i="6"/>
  <c r="J290" i="6" s="1"/>
  <c r="J302" i="6" s="1"/>
  <c r="J314" i="6" s="1"/>
  <c r="J326" i="6" s="1"/>
  <c r="B279" i="6"/>
  <c r="B280" i="6"/>
  <c r="B281" i="6"/>
  <c r="K281" i="6"/>
  <c r="K293" i="6" s="1"/>
  <c r="K305" i="6" s="1"/>
  <c r="K317" i="6" s="1"/>
  <c r="A282" i="6"/>
  <c r="B282" i="6"/>
  <c r="B283" i="6"/>
  <c r="B284" i="6"/>
  <c r="B285" i="6"/>
  <c r="B286" i="6"/>
  <c r="A286" i="6" s="1"/>
  <c r="B287" i="6"/>
  <c r="B288" i="6"/>
  <c r="B289" i="6"/>
  <c r="B290" i="6"/>
  <c r="A290" i="6" s="1"/>
  <c r="B291" i="6"/>
  <c r="J291" i="6"/>
  <c r="J303" i="6" s="1"/>
  <c r="J315" i="6" s="1"/>
  <c r="B292" i="6"/>
  <c r="B293" i="6"/>
  <c r="B294" i="6"/>
  <c r="A294" i="6" s="1"/>
  <c r="B295" i="6"/>
  <c r="B296" i="6"/>
  <c r="B297" i="6"/>
  <c r="B298" i="6"/>
  <c r="A298" i="6" s="1"/>
  <c r="B299" i="6"/>
  <c r="B300" i="6"/>
  <c r="B301" i="6"/>
  <c r="B302" i="6"/>
  <c r="A302" i="6" s="1"/>
  <c r="B303" i="6"/>
  <c r="B304" i="6"/>
  <c r="B305" i="6"/>
  <c r="B306" i="6"/>
  <c r="A306" i="6" s="1"/>
  <c r="B307" i="6"/>
  <c r="B308" i="6"/>
  <c r="B309" i="6"/>
  <c r="A310" i="6"/>
  <c r="B310" i="6"/>
  <c r="B311" i="6"/>
  <c r="B312" i="6"/>
  <c r="B313" i="6"/>
  <c r="A314" i="6"/>
  <c r="B314" i="6"/>
  <c r="B315" i="6"/>
  <c r="B316" i="6"/>
  <c r="B317" i="6"/>
  <c r="B318" i="6"/>
  <c r="A318" i="6" s="1"/>
  <c r="J318" i="6"/>
  <c r="B319" i="6"/>
  <c r="B320" i="6"/>
  <c r="B321" i="6"/>
  <c r="A322" i="6"/>
  <c r="B322" i="6"/>
  <c r="B323" i="6"/>
  <c r="F323" i="6"/>
  <c r="B324" i="6"/>
  <c r="B325" i="6"/>
  <c r="B326" i="6"/>
  <c r="A326" i="6" s="1"/>
  <c r="B7" i="8"/>
  <c r="B8" i="8"/>
  <c r="B9" i="8"/>
  <c r="B10" i="8"/>
  <c r="B11" i="8"/>
  <c r="O46" i="6" l="1"/>
  <c r="P26" i="6"/>
  <c r="P30" i="6" s="1"/>
  <c r="P34" i="6" s="1"/>
  <c r="P38" i="6" s="1"/>
  <c r="Q22" i="6"/>
  <c r="O23" i="6"/>
  <c r="Q19" i="6"/>
  <c r="O20" i="6"/>
  <c r="Q16" i="6"/>
  <c r="Q17" i="6"/>
  <c r="O21" i="6"/>
  <c r="Q11" i="6"/>
  <c r="Q18" i="6"/>
  <c r="P42" i="6" l="1"/>
  <c r="Q38" i="6"/>
  <c r="O50" i="6"/>
  <c r="Q30" i="6"/>
  <c r="Q23" i="6"/>
  <c r="O27" i="6"/>
  <c r="Q20" i="6"/>
  <c r="O24" i="6"/>
  <c r="Q34" i="6"/>
  <c r="Q26" i="6"/>
  <c r="Q21" i="6"/>
  <c r="O25" i="6"/>
  <c r="O54" i="6" l="1"/>
  <c r="Q25" i="6"/>
  <c r="O29" i="6"/>
  <c r="P46" i="6"/>
  <c r="Q42" i="6"/>
  <c r="O28" i="6"/>
  <c r="Q24" i="6"/>
  <c r="O31" i="6"/>
  <c r="Q27" i="6"/>
  <c r="P50" i="6" l="1"/>
  <c r="Q46" i="6"/>
  <c r="O58" i="6"/>
  <c r="O33" i="6"/>
  <c r="Q29" i="6"/>
  <c r="Q31" i="6"/>
  <c r="O35" i="6"/>
  <c r="Q28" i="6"/>
  <c r="O32" i="6"/>
  <c r="O36" i="6" l="1"/>
  <c r="Q32" i="6"/>
  <c r="O39" i="6"/>
  <c r="Q35" i="6"/>
  <c r="O62" i="6"/>
  <c r="Q33" i="6"/>
  <c r="O37" i="6"/>
  <c r="P54" i="6"/>
  <c r="Q50" i="6"/>
  <c r="O41" i="6" l="1"/>
  <c r="Q37" i="6"/>
  <c r="O66" i="6"/>
  <c r="O43" i="6"/>
  <c r="Q39" i="6"/>
  <c r="Q36" i="6"/>
  <c r="O40" i="6"/>
  <c r="P58" i="6"/>
  <c r="Q54" i="6"/>
  <c r="O45" i="6" l="1"/>
  <c r="Q41" i="6"/>
  <c r="O44" i="6"/>
  <c r="Q40" i="6"/>
  <c r="O70" i="6"/>
  <c r="P62" i="6"/>
  <c r="Q58" i="6"/>
  <c r="Q43" i="6"/>
  <c r="O47" i="6"/>
  <c r="Q44" i="6" l="1"/>
  <c r="O48" i="6"/>
  <c r="Q45" i="6"/>
  <c r="O49" i="6"/>
  <c r="Q47" i="6"/>
  <c r="O51" i="6"/>
  <c r="P66" i="6"/>
  <c r="Q62" i="6"/>
  <c r="O74" i="6"/>
  <c r="P70" i="6" l="1"/>
  <c r="Q66" i="6"/>
  <c r="O53" i="6"/>
  <c r="Q49" i="6"/>
  <c r="O78" i="6"/>
  <c r="Q51" i="6"/>
  <c r="O55" i="6"/>
  <c r="Q48" i="6"/>
  <c r="O52" i="6"/>
  <c r="P74" i="6" l="1"/>
  <c r="Q70" i="6"/>
  <c r="Q52" i="6"/>
  <c r="O56" i="6"/>
  <c r="O59" i="6"/>
  <c r="Q55" i="6"/>
  <c r="Q53" i="6"/>
  <c r="O57" i="6"/>
  <c r="O82" i="6"/>
  <c r="P78" i="6" l="1"/>
  <c r="Q74" i="6"/>
  <c r="O86" i="6"/>
  <c r="O61" i="6"/>
  <c r="Q57" i="6"/>
  <c r="O63" i="6"/>
  <c r="Q59" i="6"/>
  <c r="O60" i="6"/>
  <c r="Q56" i="6"/>
  <c r="Q60" i="6" l="1"/>
  <c r="O64" i="6"/>
  <c r="O67" i="6"/>
  <c r="Q63" i="6"/>
  <c r="O90" i="6"/>
  <c r="P82" i="6"/>
  <c r="Q78" i="6"/>
  <c r="Q61" i="6"/>
  <c r="O65" i="6"/>
  <c r="O69" i="6" l="1"/>
  <c r="Q65" i="6"/>
  <c r="P86" i="6"/>
  <c r="Q82" i="6"/>
  <c r="O94" i="6"/>
  <c r="O68" i="6"/>
  <c r="Q64" i="6"/>
  <c r="Q67" i="6"/>
  <c r="O71" i="6"/>
  <c r="Q68" i="6" l="1"/>
  <c r="O72" i="6"/>
  <c r="O75" i="6"/>
  <c r="Q71" i="6"/>
  <c r="P90" i="6"/>
  <c r="Q86" i="6"/>
  <c r="O98" i="6"/>
  <c r="Q69" i="6"/>
  <c r="O73" i="6"/>
  <c r="O77" i="6" l="1"/>
  <c r="Q73" i="6"/>
  <c r="O102" i="6"/>
  <c r="P94" i="6"/>
  <c r="Q90" i="6"/>
  <c r="Q75" i="6"/>
  <c r="O79" i="6"/>
  <c r="O76" i="6"/>
  <c r="Q72" i="6"/>
  <c r="O83" i="6" l="1"/>
  <c r="Q79" i="6"/>
  <c r="O80" i="6"/>
  <c r="Q76" i="6"/>
  <c r="P98" i="6"/>
  <c r="Q94" i="6"/>
  <c r="O106" i="6"/>
  <c r="O81" i="6"/>
  <c r="Q77" i="6"/>
  <c r="O85" i="6" l="1"/>
  <c r="Q81" i="6"/>
  <c r="O110" i="6"/>
  <c r="P102" i="6"/>
  <c r="Q98" i="6"/>
  <c r="Q80" i="6"/>
  <c r="O84" i="6"/>
  <c r="Q83" i="6"/>
  <c r="O87" i="6"/>
  <c r="O91" i="6" l="1"/>
  <c r="Q87" i="6"/>
  <c r="Q84" i="6"/>
  <c r="O88" i="6"/>
  <c r="P106" i="6"/>
  <c r="Q102" i="6"/>
  <c r="O114" i="6"/>
  <c r="Q85" i="6"/>
  <c r="O89" i="6"/>
  <c r="O93" i="6" l="1"/>
  <c r="Q89" i="6"/>
  <c r="O118" i="6"/>
  <c r="P110" i="6"/>
  <c r="Q106" i="6"/>
  <c r="O92" i="6"/>
  <c r="Q88" i="6"/>
  <c r="O95" i="6"/>
  <c r="Q91" i="6"/>
  <c r="O96" i="6" l="1"/>
  <c r="Q92" i="6"/>
  <c r="O122" i="6"/>
  <c r="Q95" i="6"/>
  <c r="O99" i="6"/>
  <c r="P114" i="6"/>
  <c r="Q110" i="6"/>
  <c r="O97" i="6"/>
  <c r="Q93" i="6"/>
  <c r="O126" i="6" l="1"/>
  <c r="O101" i="6"/>
  <c r="Q97" i="6"/>
  <c r="P118" i="6"/>
  <c r="Q114" i="6"/>
  <c r="Q99" i="6"/>
  <c r="O103" i="6"/>
  <c r="O100" i="6"/>
  <c r="Q96" i="6"/>
  <c r="Q100" i="6" l="1"/>
  <c r="O104" i="6"/>
  <c r="O107" i="6"/>
  <c r="Q103" i="6"/>
  <c r="P122" i="6"/>
  <c r="Q118" i="6"/>
  <c r="Q101" i="6"/>
  <c r="O105" i="6"/>
  <c r="O130" i="6"/>
  <c r="P126" i="6" l="1"/>
  <c r="Q122" i="6"/>
  <c r="O111" i="6"/>
  <c r="Q107" i="6"/>
  <c r="O108" i="6"/>
  <c r="Q104" i="6"/>
  <c r="O134" i="6"/>
  <c r="O109" i="6"/>
  <c r="Q105" i="6"/>
  <c r="O138" i="6" l="1"/>
  <c r="O112" i="6"/>
  <c r="Q108" i="6"/>
  <c r="O115" i="6"/>
  <c r="Q111" i="6"/>
  <c r="O113" i="6"/>
  <c r="Q109" i="6"/>
  <c r="P130" i="6"/>
  <c r="Q126" i="6"/>
  <c r="P134" i="6" l="1"/>
  <c r="Q130" i="6"/>
  <c r="O117" i="6"/>
  <c r="Q113" i="6"/>
  <c r="Q115" i="6"/>
  <c r="O119" i="6"/>
  <c r="O116" i="6"/>
  <c r="Q112" i="6"/>
  <c r="O142" i="6"/>
  <c r="O146" i="6" l="1"/>
  <c r="O123" i="6"/>
  <c r="Q119" i="6"/>
  <c r="Q117" i="6"/>
  <c r="O121" i="6"/>
  <c r="Q116" i="6"/>
  <c r="O120" i="6"/>
  <c r="P138" i="6"/>
  <c r="Q134" i="6"/>
  <c r="P142" i="6" l="1"/>
  <c r="Q138" i="6"/>
  <c r="O125" i="6"/>
  <c r="Q121" i="6"/>
  <c r="O124" i="6"/>
  <c r="Q120" i="6"/>
  <c r="Q123" i="6"/>
  <c r="O127" i="6"/>
  <c r="O150" i="6"/>
  <c r="Q125" i="6" l="1"/>
  <c r="O129" i="6"/>
  <c r="O154" i="6"/>
  <c r="O131" i="6"/>
  <c r="Q127" i="6"/>
  <c r="Q124" i="6"/>
  <c r="O128" i="6"/>
  <c r="P146" i="6"/>
  <c r="Q142" i="6"/>
  <c r="O132" i="6" l="1"/>
  <c r="Q128" i="6"/>
  <c r="Q131" i="6"/>
  <c r="O135" i="6"/>
  <c r="Q129" i="6"/>
  <c r="O133" i="6"/>
  <c r="P150" i="6"/>
  <c r="Q146" i="6"/>
  <c r="O158" i="6"/>
  <c r="O162" i="6" l="1"/>
  <c r="P154" i="6"/>
  <c r="Q150" i="6"/>
  <c r="Q133" i="6"/>
  <c r="O137" i="6"/>
  <c r="O139" i="6"/>
  <c r="Q135" i="6"/>
  <c r="Q132" i="6"/>
  <c r="O136" i="6"/>
  <c r="O141" i="6" l="1"/>
  <c r="Q137" i="6"/>
  <c r="O140" i="6"/>
  <c r="Q136" i="6"/>
  <c r="Q139" i="6"/>
  <c r="O143" i="6"/>
  <c r="P158" i="6"/>
  <c r="Q154" i="6"/>
  <c r="O166" i="6"/>
  <c r="O170" i="6" l="1"/>
  <c r="O147" i="6"/>
  <c r="Q143" i="6"/>
  <c r="Q140" i="6"/>
  <c r="O144" i="6"/>
  <c r="P162" i="6"/>
  <c r="Q158" i="6"/>
  <c r="Q141" i="6"/>
  <c r="O145" i="6"/>
  <c r="Q144" i="6" l="1"/>
  <c r="O148" i="6"/>
  <c r="Q145" i="6"/>
  <c r="O149" i="6"/>
  <c r="P166" i="6"/>
  <c r="Q162" i="6"/>
  <c r="O151" i="6"/>
  <c r="Q147" i="6"/>
  <c r="O174" i="6"/>
  <c r="O178" i="6" l="1"/>
  <c r="Q151" i="6"/>
  <c r="O155" i="6"/>
  <c r="Q148" i="6"/>
  <c r="O152" i="6"/>
  <c r="P170" i="6"/>
  <c r="Q166" i="6"/>
  <c r="Q149" i="6"/>
  <c r="O153" i="6"/>
  <c r="O156" i="6" l="1"/>
  <c r="Q152" i="6"/>
  <c r="O159" i="6"/>
  <c r="Q155" i="6"/>
  <c r="Q153" i="6"/>
  <c r="O157" i="6"/>
  <c r="P174" i="6"/>
  <c r="Q170" i="6"/>
  <c r="O182" i="6"/>
  <c r="O186" i="6" l="1"/>
  <c r="Q157" i="6"/>
  <c r="O161" i="6"/>
  <c r="O163" i="6"/>
  <c r="Q159" i="6"/>
  <c r="P178" i="6"/>
  <c r="Q174" i="6"/>
  <c r="Q156" i="6"/>
  <c r="O160" i="6"/>
  <c r="P182" i="6" l="1"/>
  <c r="Q178" i="6"/>
  <c r="O164" i="6"/>
  <c r="Q160" i="6"/>
  <c r="O167" i="6"/>
  <c r="Q163" i="6"/>
  <c r="Q161" i="6"/>
  <c r="O165" i="6"/>
  <c r="O190" i="6"/>
  <c r="Q167" i="6" l="1"/>
  <c r="O171" i="6"/>
  <c r="O194" i="6"/>
  <c r="Q164" i="6"/>
  <c r="O168" i="6"/>
  <c r="Q165" i="6"/>
  <c r="O169" i="6"/>
  <c r="P186" i="6"/>
  <c r="Q182" i="6"/>
  <c r="O175" i="6" l="1"/>
  <c r="Q171" i="6"/>
  <c r="P190" i="6"/>
  <c r="Q186" i="6"/>
  <c r="Q169" i="6"/>
  <c r="O173" i="6"/>
  <c r="O172" i="6"/>
  <c r="Q168" i="6"/>
  <c r="O198" i="6"/>
  <c r="O177" i="6" l="1"/>
  <c r="Q173" i="6"/>
  <c r="P194" i="6"/>
  <c r="Q190" i="6"/>
  <c r="O202" i="6"/>
  <c r="Q172" i="6"/>
  <c r="O176" i="6"/>
  <c r="Q175" i="6"/>
  <c r="O179" i="6"/>
  <c r="O180" i="6" l="1"/>
  <c r="Q176" i="6"/>
  <c r="O206" i="6"/>
  <c r="P198" i="6"/>
  <c r="Q194" i="6"/>
  <c r="O183" i="6"/>
  <c r="Q179" i="6"/>
  <c r="Q177" i="6"/>
  <c r="O181" i="6"/>
  <c r="P202" i="6" l="1"/>
  <c r="Q198" i="6"/>
  <c r="O210" i="6"/>
  <c r="Q181" i="6"/>
  <c r="O185" i="6"/>
  <c r="Q183" i="6"/>
  <c r="O187" i="6"/>
  <c r="O184" i="6"/>
  <c r="Q180" i="6"/>
  <c r="O191" i="6" l="1"/>
  <c r="Q187" i="6"/>
  <c r="O214" i="6"/>
  <c r="Q184" i="6"/>
  <c r="O188" i="6"/>
  <c r="Q185" i="6"/>
  <c r="O189" i="6"/>
  <c r="P206" i="6"/>
  <c r="Q202" i="6"/>
  <c r="Q189" i="6" l="1"/>
  <c r="O193" i="6"/>
  <c r="O218" i="6"/>
  <c r="P210" i="6"/>
  <c r="Q206" i="6"/>
  <c r="O192" i="6"/>
  <c r="Q188" i="6"/>
  <c r="Q191" i="6"/>
  <c r="O195" i="6"/>
  <c r="O222" i="6" l="1"/>
  <c r="Q193" i="6"/>
  <c r="O197" i="6"/>
  <c r="Q195" i="6"/>
  <c r="O199" i="6"/>
  <c r="Q192" i="6"/>
  <c r="O196" i="6"/>
  <c r="P214" i="6"/>
  <c r="Q210" i="6"/>
  <c r="P218" i="6" l="1"/>
  <c r="Q214" i="6"/>
  <c r="O200" i="6"/>
  <c r="Q196" i="6"/>
  <c r="O203" i="6"/>
  <c r="Q199" i="6"/>
  <c r="O201" i="6"/>
  <c r="Q197" i="6"/>
  <c r="O226" i="6"/>
  <c r="O204" i="6" l="1"/>
  <c r="Q200" i="6"/>
  <c r="O230" i="6"/>
  <c r="Q201" i="6"/>
  <c r="O205" i="6"/>
  <c r="O207" i="6"/>
  <c r="Q203" i="6"/>
  <c r="P222" i="6"/>
  <c r="Q218" i="6"/>
  <c r="Q207" i="6" l="1"/>
  <c r="O211" i="6"/>
  <c r="O234" i="6"/>
  <c r="P226" i="6"/>
  <c r="Q222" i="6"/>
  <c r="O209" i="6"/>
  <c r="Q205" i="6"/>
  <c r="Q204" i="6"/>
  <c r="O208" i="6"/>
  <c r="O238" i="6" l="1"/>
  <c r="Q211" i="6"/>
  <c r="O215" i="6"/>
  <c r="Q208" i="6"/>
  <c r="O212" i="6"/>
  <c r="O213" i="6"/>
  <c r="Q209" i="6"/>
  <c r="P230" i="6"/>
  <c r="Q226" i="6"/>
  <c r="O217" i="6" l="1"/>
  <c r="Q213" i="6"/>
  <c r="O219" i="6"/>
  <c r="Q215" i="6"/>
  <c r="P234" i="6"/>
  <c r="Q230" i="6"/>
  <c r="O216" i="6"/>
  <c r="Q212" i="6"/>
  <c r="O242" i="6"/>
  <c r="O223" i="6" l="1"/>
  <c r="Q219" i="6"/>
  <c r="O246" i="6"/>
  <c r="Q216" i="6"/>
  <c r="O220" i="6"/>
  <c r="P238" i="6"/>
  <c r="Q234" i="6"/>
  <c r="Q217" i="6"/>
  <c r="O221" i="6"/>
  <c r="O250" i="6" l="1"/>
  <c r="Q221" i="6"/>
  <c r="O225" i="6"/>
  <c r="P242" i="6"/>
  <c r="Q238" i="6"/>
  <c r="Q220" i="6"/>
  <c r="O224" i="6"/>
  <c r="O227" i="6"/>
  <c r="Q223" i="6"/>
  <c r="Q224" i="6" l="1"/>
  <c r="O228" i="6"/>
  <c r="P246" i="6"/>
  <c r="Q242" i="6"/>
  <c r="Q225" i="6"/>
  <c r="O229" i="6"/>
  <c r="O231" i="6"/>
  <c r="Q227" i="6"/>
  <c r="O254" i="6"/>
  <c r="O258" i="6" l="1"/>
  <c r="O233" i="6"/>
  <c r="Q229" i="6"/>
  <c r="P250" i="6"/>
  <c r="Q246" i="6"/>
  <c r="Q228" i="6"/>
  <c r="O232" i="6"/>
  <c r="O235" i="6"/>
  <c r="Q231" i="6"/>
  <c r="O239" i="6" l="1"/>
  <c r="Q235" i="6"/>
  <c r="Q232" i="6"/>
  <c r="O236" i="6"/>
  <c r="P254" i="6"/>
  <c r="Q250" i="6"/>
  <c r="Q233" i="6"/>
  <c r="O237" i="6"/>
  <c r="O262" i="6"/>
  <c r="O266" i="6" l="1"/>
  <c r="Q237" i="6"/>
  <c r="O241" i="6"/>
  <c r="P258" i="6"/>
  <c r="Q254" i="6"/>
  <c r="O240" i="6"/>
  <c r="Q236" i="6"/>
  <c r="Q239" i="6"/>
  <c r="O243" i="6"/>
  <c r="O247" i="6" l="1"/>
  <c r="Q243" i="6"/>
  <c r="Q240" i="6"/>
  <c r="O244" i="6"/>
  <c r="P262" i="6"/>
  <c r="Q258" i="6"/>
  <c r="O245" i="6"/>
  <c r="Q241" i="6"/>
  <c r="O270" i="6"/>
  <c r="O274" i="6" l="1"/>
  <c r="O249" i="6"/>
  <c r="Q245" i="6"/>
  <c r="P266" i="6"/>
  <c r="Q262" i="6"/>
  <c r="Q244" i="6"/>
  <c r="O248" i="6"/>
  <c r="O251" i="6"/>
  <c r="Q247" i="6"/>
  <c r="P270" i="6" l="1"/>
  <c r="Q266" i="6"/>
  <c r="Q251" i="6"/>
  <c r="O255" i="6"/>
  <c r="O252" i="6"/>
  <c r="Q248" i="6"/>
  <c r="Q249" i="6"/>
  <c r="O253" i="6"/>
  <c r="O278" i="6"/>
  <c r="O282" i="6" l="1"/>
  <c r="Q253" i="6"/>
  <c r="O257" i="6"/>
  <c r="Q252" i="6"/>
  <c r="O256" i="6"/>
  <c r="Q255" i="6"/>
  <c r="O259" i="6"/>
  <c r="P274" i="6"/>
  <c r="Q270" i="6"/>
  <c r="O261" i="6" l="1"/>
  <c r="Q257" i="6"/>
  <c r="P278" i="6"/>
  <c r="Q274" i="6"/>
  <c r="Q259" i="6"/>
  <c r="O263" i="6"/>
  <c r="Q256" i="6"/>
  <c r="O260" i="6"/>
  <c r="O286" i="6"/>
  <c r="O290" i="6" l="1"/>
  <c r="O264" i="6"/>
  <c r="Q260" i="6"/>
  <c r="O267" i="6"/>
  <c r="Q263" i="6"/>
  <c r="P282" i="6"/>
  <c r="Q278" i="6"/>
  <c r="O265" i="6"/>
  <c r="Q261" i="6"/>
  <c r="Q265" i="6" l="1"/>
  <c r="O269" i="6"/>
  <c r="P286" i="6"/>
  <c r="Q282" i="6"/>
  <c r="O271" i="6"/>
  <c r="Q267" i="6"/>
  <c r="O268" i="6"/>
  <c r="Q264" i="6"/>
  <c r="O294" i="6"/>
  <c r="O298" i="6" l="1"/>
  <c r="Q268" i="6"/>
  <c r="O272" i="6"/>
  <c r="P290" i="6"/>
  <c r="Q286" i="6"/>
  <c r="Q269" i="6"/>
  <c r="O273" i="6"/>
  <c r="Q271" i="6"/>
  <c r="O275" i="6"/>
  <c r="P294" i="6" l="1"/>
  <c r="Q290" i="6"/>
  <c r="Q272" i="6"/>
  <c r="O276" i="6"/>
  <c r="Q275" i="6"/>
  <c r="O279" i="6"/>
  <c r="Q273" i="6"/>
  <c r="O277" i="6"/>
  <c r="O302" i="6"/>
  <c r="O306" i="6" l="1"/>
  <c r="O281" i="6"/>
  <c r="Q277" i="6"/>
  <c r="O283" i="6"/>
  <c r="Q279" i="6"/>
  <c r="O280" i="6"/>
  <c r="Q276" i="6"/>
  <c r="P298" i="6"/>
  <c r="Q294" i="6"/>
  <c r="P302" i="6" l="1"/>
  <c r="Q298" i="6"/>
  <c r="O284" i="6"/>
  <c r="Q280" i="6"/>
  <c r="O287" i="6"/>
  <c r="Q283" i="6"/>
  <c r="Q281" i="6"/>
  <c r="O285" i="6"/>
  <c r="O310" i="6"/>
  <c r="O314" i="6" l="1"/>
  <c r="O289" i="6"/>
  <c r="Q285" i="6"/>
  <c r="Q287" i="6"/>
  <c r="O291" i="6"/>
  <c r="Q284" i="6"/>
  <c r="O288" i="6"/>
  <c r="P306" i="6"/>
  <c r="Q302" i="6"/>
  <c r="P310" i="6" l="1"/>
  <c r="Q306" i="6"/>
  <c r="Q288" i="6"/>
  <c r="O292" i="6"/>
  <c r="Q291" i="6"/>
  <c r="O295" i="6"/>
  <c r="O293" i="6"/>
  <c r="Q289" i="6"/>
  <c r="O318" i="6"/>
  <c r="O322" i="6" l="1"/>
  <c r="O297" i="6"/>
  <c r="Q293" i="6"/>
  <c r="O299" i="6"/>
  <c r="Q295" i="6"/>
  <c r="O296" i="6"/>
  <c r="Q292" i="6"/>
  <c r="P314" i="6"/>
  <c r="Q310" i="6"/>
  <c r="P318" i="6" l="1"/>
  <c r="Q314" i="6"/>
  <c r="O300" i="6"/>
  <c r="Q296" i="6"/>
  <c r="Q299" i="6"/>
  <c r="O303" i="6"/>
  <c r="O301" i="6"/>
  <c r="Q297" i="6"/>
  <c r="O326" i="6"/>
  <c r="Q303" i="6" l="1"/>
  <c r="O307" i="6"/>
  <c r="O304" i="6"/>
  <c r="Q300" i="6"/>
  <c r="O305" i="6"/>
  <c r="Q301" i="6"/>
  <c r="P322" i="6"/>
  <c r="Q318" i="6"/>
  <c r="P326" i="6" l="1"/>
  <c r="Q326" i="6" s="1"/>
  <c r="Q322" i="6"/>
  <c r="O309" i="6"/>
  <c r="Q305" i="6"/>
  <c r="Q304" i="6"/>
  <c r="O308" i="6"/>
  <c r="Q307" i="6"/>
  <c r="O311" i="6"/>
  <c r="O315" i="6" l="1"/>
  <c r="Q311" i="6"/>
  <c r="Q308" i="6"/>
  <c r="O312" i="6"/>
  <c r="O313" i="6"/>
  <c r="Q309" i="6"/>
  <c r="O317" i="6" l="1"/>
  <c r="Q313" i="6"/>
  <c r="O316" i="6"/>
  <c r="Q312" i="6"/>
  <c r="Q315" i="6"/>
  <c r="O319" i="6"/>
  <c r="Q319" i="6" l="1"/>
  <c r="O323" i="6"/>
  <c r="Q323" i="6" s="1"/>
  <c r="Q316" i="6"/>
  <c r="O320" i="6"/>
  <c r="Q317" i="6"/>
  <c r="O321" i="6"/>
  <c r="Q320" i="6" l="1"/>
  <c r="O324" i="6"/>
  <c r="Q324" i="6" s="1"/>
  <c r="Q321" i="6"/>
  <c r="O325" i="6"/>
  <c r="Q325" i="6" s="1"/>
</calcChain>
</file>

<file path=xl/sharedStrings.xml><?xml version="1.0" encoding="utf-8"?>
<sst xmlns="http://schemas.openxmlformats.org/spreadsheetml/2006/main" count="2654" uniqueCount="687">
  <si>
    <t>默认为第%s关</t>
  </si>
  <si>
    <t>填写备注</t>
  </si>
  <si>
    <t>关数</t>
  </si>
  <si>
    <t>名字</t>
  </si>
  <si>
    <t>守卫列表</t>
  </si>
  <si>
    <t>通关奖励</t>
  </si>
  <si>
    <t>DynastyChallengeData</t>
  </si>
  <si>
    <t>id</t>
  </si>
  <si>
    <t>name</t>
  </si>
  <si>
    <t>janitor_list</t>
  </si>
  <si>
    <t>reward_id</t>
  </si>
  <si>
    <t>string</t>
  </si>
  <si>
    <t>int</t>
  </si>
  <si>
    <t>lang</t>
  </si>
  <si>
    <t>string_list</t>
  </si>
  <si>
    <t>此行是逻辑规则</t>
  </si>
  <si>
    <t>$key</t>
  </si>
  <si>
    <t>ref(ChallengeJanitorData)</t>
  </si>
  <si>
    <t>ref(RewardData)</t>
  </si>
  <si>
    <t>第%s关</t>
  </si>
  <si>
    <t>守卫1//守卫2//守卫3//守卫4</t>
  </si>
  <si>
    <t>王朝副本章节奖励1</t>
  </si>
  <si>
    <t>守卫1</t>
  </si>
  <si>
    <t>守卫2</t>
  </si>
  <si>
    <t>守卫3</t>
  </si>
  <si>
    <t>守卫4</t>
  </si>
  <si>
    <t>守卫5//守卫6//守卫7//守卫8</t>
  </si>
  <si>
    <t>王朝副本章节奖励2</t>
  </si>
  <si>
    <t>守卫5</t>
  </si>
  <si>
    <t>守卫6</t>
  </si>
  <si>
    <t>守卫7</t>
  </si>
  <si>
    <t>守卫8</t>
  </si>
  <si>
    <t>守卫9//守卫10//守卫11//守卫12</t>
  </si>
  <si>
    <t>王朝副本章节奖励3</t>
  </si>
  <si>
    <t>守卫9</t>
  </si>
  <si>
    <t>守卫10</t>
  </si>
  <si>
    <t>守卫11</t>
  </si>
  <si>
    <t>守卫12</t>
  </si>
  <si>
    <t>守卫13//守卫14//守卫15//守卫16</t>
  </si>
  <si>
    <t>王朝副本章节奖励4</t>
  </si>
  <si>
    <t>守卫13</t>
  </si>
  <si>
    <t>守卫14</t>
  </si>
  <si>
    <t>守卫15</t>
  </si>
  <si>
    <t>守卫16</t>
  </si>
  <si>
    <t>守卫17//守卫18//守卫19//守卫20</t>
  </si>
  <si>
    <t>王朝副本章节奖励5</t>
  </si>
  <si>
    <t>守卫17</t>
  </si>
  <si>
    <t>守卫18</t>
  </si>
  <si>
    <t>守卫19</t>
  </si>
  <si>
    <t>守卫20</t>
  </si>
  <si>
    <t>守卫21//守卫22//守卫23//守卫24</t>
  </si>
  <si>
    <t>王朝副本章节奖励6</t>
  </si>
  <si>
    <t>守卫21</t>
  </si>
  <si>
    <t>守卫22</t>
  </si>
  <si>
    <t>守卫23</t>
  </si>
  <si>
    <t>守卫24</t>
  </si>
  <si>
    <t>守卫25//守卫26//守卫27//守卫28</t>
  </si>
  <si>
    <t>王朝副本章节奖励7</t>
  </si>
  <si>
    <t>守卫25</t>
  </si>
  <si>
    <t>守卫26</t>
  </si>
  <si>
    <t>守卫27</t>
  </si>
  <si>
    <t>守卫28</t>
  </si>
  <si>
    <t>守卫29//守卫30//守卫31//守卫32</t>
  </si>
  <si>
    <t>王朝副本章节奖励8</t>
  </si>
  <si>
    <t>守卫29</t>
  </si>
  <si>
    <t>守卫30</t>
  </si>
  <si>
    <t>守卫31</t>
  </si>
  <si>
    <t>守卫32</t>
  </si>
  <si>
    <t>守卫33//守卫34//守卫35//守卫36</t>
  </si>
  <si>
    <t>王朝副本章节奖励9</t>
  </si>
  <si>
    <t>守卫33</t>
  </si>
  <si>
    <t>守卫34</t>
  </si>
  <si>
    <t>守卫35</t>
  </si>
  <si>
    <t>守卫36</t>
  </si>
  <si>
    <t>守卫37//守卫38//守卫39//守卫40</t>
  </si>
  <si>
    <t>王朝副本章节奖励10</t>
  </si>
  <si>
    <t>守卫37</t>
  </si>
  <si>
    <t>守卫38</t>
  </si>
  <si>
    <t>守卫39</t>
  </si>
  <si>
    <t>守卫40</t>
  </si>
  <si>
    <t>守卫41//守卫42//守卫43//守卫44</t>
  </si>
  <si>
    <t>王朝副本章节奖励11</t>
  </si>
  <si>
    <t>守卫41</t>
  </si>
  <si>
    <t>守卫42</t>
  </si>
  <si>
    <t>守卫43</t>
  </si>
  <si>
    <t>守卫44</t>
  </si>
  <si>
    <t>守卫45//守卫46//守卫47//守卫48</t>
  </si>
  <si>
    <t>王朝副本章节奖励12</t>
  </si>
  <si>
    <t>守卫45</t>
  </si>
  <si>
    <t>守卫46</t>
  </si>
  <si>
    <t>守卫47</t>
  </si>
  <si>
    <t>守卫48</t>
  </si>
  <si>
    <t>守卫49//守卫50//守卫51//守卫52</t>
  </si>
  <si>
    <t>王朝副本章节奖励13</t>
  </si>
  <si>
    <t>守卫49</t>
  </si>
  <si>
    <t>守卫50</t>
  </si>
  <si>
    <t>守卫51</t>
  </si>
  <si>
    <t>守卫52</t>
  </si>
  <si>
    <t>守卫53//守卫54//守卫55//守卫56</t>
  </si>
  <si>
    <t>王朝副本章节奖励14</t>
  </si>
  <si>
    <t>守卫53</t>
  </si>
  <si>
    <t>守卫54</t>
  </si>
  <si>
    <t>守卫55</t>
  </si>
  <si>
    <t>守卫56</t>
  </si>
  <si>
    <t>守卫57//守卫58//守卫59//守卫60</t>
  </si>
  <si>
    <t>王朝副本章节奖励15</t>
  </si>
  <si>
    <t>守卫57</t>
  </si>
  <si>
    <t>守卫58</t>
  </si>
  <si>
    <t>守卫59</t>
  </si>
  <si>
    <t>守卫60</t>
  </si>
  <si>
    <t>守卫61//守卫62//守卫63//守卫64</t>
  </si>
  <si>
    <t>王朝副本章节奖励16</t>
  </si>
  <si>
    <t>守卫61</t>
  </si>
  <si>
    <t>守卫62</t>
  </si>
  <si>
    <t>守卫63</t>
  </si>
  <si>
    <t>守卫64</t>
  </si>
  <si>
    <t>守卫65//守卫66//守卫67//守卫68</t>
  </si>
  <si>
    <t>王朝副本章节奖励17</t>
  </si>
  <si>
    <t>守卫65</t>
  </si>
  <si>
    <t>守卫66</t>
  </si>
  <si>
    <t>守卫67</t>
  </si>
  <si>
    <t>守卫68</t>
  </si>
  <si>
    <t>守卫69//守卫70//守卫71//守卫72</t>
  </si>
  <si>
    <t>王朝副本章节奖励18</t>
  </si>
  <si>
    <t>守卫69</t>
  </si>
  <si>
    <t>守卫70</t>
  </si>
  <si>
    <t>守卫71</t>
  </si>
  <si>
    <t>守卫72</t>
  </si>
  <si>
    <t>守卫73//守卫74//守卫75//守卫76</t>
  </si>
  <si>
    <t>王朝副本章节奖励19</t>
  </si>
  <si>
    <t>守卫73</t>
  </si>
  <si>
    <t>守卫74</t>
  </si>
  <si>
    <t>守卫75</t>
  </si>
  <si>
    <t>守卫76</t>
  </si>
  <si>
    <t>守卫77//守卫78//守卫79//守卫80</t>
  </si>
  <si>
    <t>王朝副本章节奖励20</t>
  </si>
  <si>
    <t>守卫77</t>
  </si>
  <si>
    <t>守卫78</t>
  </si>
  <si>
    <t>守卫79</t>
  </si>
  <si>
    <t>守卫80</t>
  </si>
  <si>
    <t>守卫81//守卫82//守卫83//守卫84</t>
  </si>
  <si>
    <t>王朝副本章节奖励21</t>
  </si>
  <si>
    <t>守卫81</t>
  </si>
  <si>
    <t>守卫82</t>
  </si>
  <si>
    <t>守卫83</t>
  </si>
  <si>
    <t>守卫84</t>
  </si>
  <si>
    <t>守卫85//守卫86//守卫87//守卫88</t>
  </si>
  <si>
    <t>王朝副本章节奖励22</t>
  </si>
  <si>
    <t>守卫85</t>
  </si>
  <si>
    <t>守卫86</t>
  </si>
  <si>
    <t>守卫87</t>
  </si>
  <si>
    <t>守卫88</t>
  </si>
  <si>
    <t>守卫89//守卫90//守卫91//守卫92</t>
  </si>
  <si>
    <t>王朝副本章节奖励23</t>
  </si>
  <si>
    <t>守卫89</t>
  </si>
  <si>
    <t>守卫90</t>
  </si>
  <si>
    <t>守卫91</t>
  </si>
  <si>
    <t>守卫92</t>
  </si>
  <si>
    <t>守卫93//守卫94//守卫95//守卫96</t>
  </si>
  <si>
    <t>王朝副本章节奖励24</t>
  </si>
  <si>
    <t>守卫93</t>
  </si>
  <si>
    <t>守卫94</t>
  </si>
  <si>
    <t>守卫95</t>
  </si>
  <si>
    <t>守卫96</t>
  </si>
  <si>
    <t>守卫97//守卫98//守卫99//守卫100</t>
  </si>
  <si>
    <t>王朝副本章节奖励25</t>
  </si>
  <si>
    <t>守卫97</t>
  </si>
  <si>
    <t>守卫98</t>
  </si>
  <si>
    <t>守卫99</t>
  </si>
  <si>
    <t>守卫100</t>
  </si>
  <si>
    <t>守卫101//守卫102//守卫103//守卫104</t>
  </si>
  <si>
    <t>王朝副本章节奖励26</t>
  </si>
  <si>
    <t>守卫101</t>
  </si>
  <si>
    <t>守卫102</t>
  </si>
  <si>
    <t>守卫103</t>
  </si>
  <si>
    <t>守卫104</t>
  </si>
  <si>
    <t>守卫105//守卫106//守卫107//守卫108</t>
  </si>
  <si>
    <t>王朝副本章节奖励27</t>
  </si>
  <si>
    <t>守卫105</t>
  </si>
  <si>
    <t>守卫106</t>
  </si>
  <si>
    <t>守卫107</t>
  </si>
  <si>
    <t>守卫108</t>
  </si>
  <si>
    <t>守卫109//守卫110//守卫111//守卫112</t>
  </si>
  <si>
    <t>王朝副本章节奖励28</t>
  </si>
  <si>
    <t>守卫109</t>
  </si>
  <si>
    <t>守卫110</t>
  </si>
  <si>
    <t>守卫111</t>
  </si>
  <si>
    <t>守卫112</t>
  </si>
  <si>
    <t>守卫113//守卫114//守卫115//守卫116</t>
  </si>
  <si>
    <t>王朝副本章节奖励29</t>
  </si>
  <si>
    <t>守卫113</t>
  </si>
  <si>
    <t>守卫114</t>
  </si>
  <si>
    <t>守卫115</t>
  </si>
  <si>
    <t>守卫116</t>
  </si>
  <si>
    <t>守卫117//守卫118//守卫119//守卫120</t>
  </si>
  <si>
    <t>王朝副本章节奖励30</t>
  </si>
  <si>
    <t>守卫117</t>
  </si>
  <si>
    <t>守卫118</t>
  </si>
  <si>
    <t>守卫119</t>
  </si>
  <si>
    <t>守卫120</t>
  </si>
  <si>
    <t>守卫121//守卫122//守卫123//守卫124</t>
  </si>
  <si>
    <t>王朝副本章节奖励31</t>
  </si>
  <si>
    <t>守卫121</t>
  </si>
  <si>
    <t>守卫122</t>
  </si>
  <si>
    <t>守卫123</t>
  </si>
  <si>
    <t>守卫124</t>
  </si>
  <si>
    <t>守卫125//守卫126//守卫127//守卫128</t>
  </si>
  <si>
    <t>王朝副本章节奖励32</t>
  </si>
  <si>
    <t>守卫125</t>
  </si>
  <si>
    <t>守卫126</t>
  </si>
  <si>
    <t>守卫127</t>
  </si>
  <si>
    <t>守卫128</t>
  </si>
  <si>
    <t>守卫129//守卫130//守卫131//守卫132</t>
  </si>
  <si>
    <t>王朝副本章节奖励33</t>
  </si>
  <si>
    <t>守卫129</t>
  </si>
  <si>
    <t>守卫130</t>
  </si>
  <si>
    <t>守卫131</t>
  </si>
  <si>
    <t>守卫132</t>
  </si>
  <si>
    <t>守卫133//守卫134//守卫135//守卫136</t>
  </si>
  <si>
    <t>王朝副本章节奖励34</t>
  </si>
  <si>
    <t>守卫133</t>
  </si>
  <si>
    <t>守卫134</t>
  </si>
  <si>
    <t>守卫135</t>
  </si>
  <si>
    <t>守卫136</t>
  </si>
  <si>
    <t>守卫137//守卫138//守卫139//守卫140</t>
  </si>
  <si>
    <t>王朝副本章节奖励35</t>
  </si>
  <si>
    <t>守卫137</t>
  </si>
  <si>
    <t>守卫138</t>
  </si>
  <si>
    <t>守卫139</t>
  </si>
  <si>
    <t>守卫140</t>
  </si>
  <si>
    <t>守卫141//守卫142//守卫143//守卫144</t>
  </si>
  <si>
    <t>王朝副本章节奖励36</t>
  </si>
  <si>
    <t>守卫141</t>
  </si>
  <si>
    <t>守卫142</t>
  </si>
  <si>
    <t>守卫143</t>
  </si>
  <si>
    <t>守卫144</t>
  </si>
  <si>
    <t>守卫145//守卫146//守卫147//守卫148</t>
  </si>
  <si>
    <t>王朝副本章节奖励37</t>
  </si>
  <si>
    <t>守卫145</t>
  </si>
  <si>
    <t>守卫146</t>
  </si>
  <si>
    <t>守卫147</t>
  </si>
  <si>
    <t>守卫148</t>
  </si>
  <si>
    <t>守卫149//守卫150//守卫151//守卫152</t>
  </si>
  <si>
    <t>王朝副本章节奖励38</t>
  </si>
  <si>
    <t>守卫149</t>
  </si>
  <si>
    <t>守卫150</t>
  </si>
  <si>
    <t>守卫151</t>
  </si>
  <si>
    <t>守卫152</t>
  </si>
  <si>
    <t>守卫153//守卫154//守卫155//守卫156</t>
  </si>
  <si>
    <t>王朝副本章节奖励39</t>
  </si>
  <si>
    <t>守卫153</t>
  </si>
  <si>
    <t>守卫154</t>
  </si>
  <si>
    <t>守卫155</t>
  </si>
  <si>
    <t>守卫156</t>
  </si>
  <si>
    <t>守卫157//守卫158//守卫159//守卫160</t>
  </si>
  <si>
    <t>王朝副本章节奖励40</t>
  </si>
  <si>
    <t>守卫157</t>
  </si>
  <si>
    <t>守卫158</t>
  </si>
  <si>
    <t>守卫159</t>
  </si>
  <si>
    <t>守卫160</t>
  </si>
  <si>
    <t>守卫161//守卫162//守卫163//守卫164</t>
  </si>
  <si>
    <t>王朝副本章节奖励41</t>
  </si>
  <si>
    <t>守卫161</t>
  </si>
  <si>
    <t>守卫162</t>
  </si>
  <si>
    <t>守卫163</t>
  </si>
  <si>
    <t>守卫164</t>
  </si>
  <si>
    <t>守卫165//守卫166//守卫167//守卫168</t>
  </si>
  <si>
    <t>王朝副本章节奖励42</t>
  </si>
  <si>
    <t>守卫165</t>
  </si>
  <si>
    <t>守卫166</t>
  </si>
  <si>
    <t>守卫167</t>
  </si>
  <si>
    <t>守卫168</t>
  </si>
  <si>
    <t>守卫169//守卫170//守卫171//守卫172</t>
  </si>
  <si>
    <t>王朝副本章节奖励43</t>
  </si>
  <si>
    <t>守卫169</t>
  </si>
  <si>
    <t>守卫170</t>
  </si>
  <si>
    <t>守卫171</t>
  </si>
  <si>
    <t>守卫172</t>
  </si>
  <si>
    <t>守卫173//守卫174//守卫175//守卫176</t>
  </si>
  <si>
    <t>王朝副本章节奖励44</t>
  </si>
  <si>
    <t>守卫173</t>
  </si>
  <si>
    <t>守卫174</t>
  </si>
  <si>
    <t>守卫175</t>
  </si>
  <si>
    <t>守卫176</t>
  </si>
  <si>
    <t>守卫177//守卫178//守卫179//守卫180</t>
  </si>
  <si>
    <t>王朝副本章节奖励45</t>
  </si>
  <si>
    <t>守卫177</t>
  </si>
  <si>
    <t>守卫178</t>
  </si>
  <si>
    <t>守卫179</t>
  </si>
  <si>
    <t>守卫180</t>
  </si>
  <si>
    <t>守卫181//守卫182//守卫183//守卫184</t>
  </si>
  <si>
    <t>王朝副本章节奖励46</t>
  </si>
  <si>
    <t>守卫181</t>
  </si>
  <si>
    <t>守卫182</t>
  </si>
  <si>
    <t>守卫183</t>
  </si>
  <si>
    <t>守卫184</t>
  </si>
  <si>
    <t>守卫185//守卫186//守卫187//守卫188</t>
  </si>
  <si>
    <t>王朝副本章节奖励47</t>
  </si>
  <si>
    <t>守卫185</t>
  </si>
  <si>
    <t>守卫186</t>
  </si>
  <si>
    <t>守卫187</t>
  </si>
  <si>
    <t>守卫188</t>
  </si>
  <si>
    <t>守卫189//守卫190//守卫191//守卫192</t>
  </si>
  <si>
    <t>王朝副本章节奖励48</t>
  </si>
  <si>
    <t>守卫189</t>
  </si>
  <si>
    <t>守卫190</t>
  </si>
  <si>
    <t>守卫191</t>
  </si>
  <si>
    <t>守卫192</t>
  </si>
  <si>
    <t>守卫193//守卫194//守卫195//守卫196</t>
  </si>
  <si>
    <t>王朝副本章节奖励49</t>
  </si>
  <si>
    <t>守卫193</t>
  </si>
  <si>
    <t>守卫194</t>
  </si>
  <si>
    <t>守卫195</t>
  </si>
  <si>
    <t>守卫196</t>
  </si>
  <si>
    <t>守卫197//守卫198//守卫199//守卫200</t>
  </si>
  <si>
    <t>王朝副本章节奖励50</t>
  </si>
  <si>
    <t>守卫197</t>
  </si>
  <si>
    <t>守卫198</t>
  </si>
  <si>
    <t>守卫199</t>
  </si>
  <si>
    <t>守卫200</t>
  </si>
  <si>
    <t>守卫201//守卫202//守卫203//守卫204</t>
  </si>
  <si>
    <t>王朝副本章节奖励51</t>
  </si>
  <si>
    <t>守卫201</t>
  </si>
  <si>
    <t>守卫202</t>
  </si>
  <si>
    <t>守卫203</t>
  </si>
  <si>
    <t>守卫204</t>
  </si>
  <si>
    <t>守卫205//守卫206//守卫207//守卫208</t>
  </si>
  <si>
    <t>王朝副本章节奖励52</t>
  </si>
  <si>
    <t>守卫205</t>
  </si>
  <si>
    <t>守卫206</t>
  </si>
  <si>
    <t>守卫207</t>
  </si>
  <si>
    <t>守卫208</t>
  </si>
  <si>
    <t>守卫209//守卫210//守卫211//守卫212</t>
  </si>
  <si>
    <t>王朝副本章节奖励53</t>
  </si>
  <si>
    <t>守卫209</t>
  </si>
  <si>
    <t>守卫210</t>
  </si>
  <si>
    <t>守卫211</t>
  </si>
  <si>
    <t>守卫212</t>
  </si>
  <si>
    <t>守卫213//守卫214//守卫215//守卫216</t>
  </si>
  <si>
    <t>王朝副本章节奖励54</t>
  </si>
  <si>
    <t>守卫213</t>
  </si>
  <si>
    <t>守卫214</t>
  </si>
  <si>
    <t>守卫215</t>
  </si>
  <si>
    <t>守卫216</t>
  </si>
  <si>
    <t>守卫217//守卫218//守卫219//守卫220</t>
  </si>
  <si>
    <t>王朝副本章节奖励55</t>
  </si>
  <si>
    <t>守卫217</t>
  </si>
  <si>
    <t>守卫218</t>
  </si>
  <si>
    <t>守卫219</t>
  </si>
  <si>
    <t>守卫220</t>
  </si>
  <si>
    <t>守卫221//守卫222//守卫223//守卫224</t>
  </si>
  <si>
    <t>王朝副本章节奖励56</t>
  </si>
  <si>
    <t>守卫221</t>
  </si>
  <si>
    <t>守卫222</t>
  </si>
  <si>
    <t>守卫223</t>
  </si>
  <si>
    <t>守卫224</t>
  </si>
  <si>
    <t>守卫225//守卫226//守卫227//守卫228</t>
  </si>
  <si>
    <t>王朝副本章节奖励57</t>
  </si>
  <si>
    <t>守卫225</t>
  </si>
  <si>
    <t>守卫226</t>
  </si>
  <si>
    <t>守卫227</t>
  </si>
  <si>
    <t>守卫228</t>
  </si>
  <si>
    <t>守卫229//守卫230//守卫231//守卫232</t>
  </si>
  <si>
    <t>王朝副本章节奖励58</t>
  </si>
  <si>
    <t>守卫229</t>
  </si>
  <si>
    <t>守卫230</t>
  </si>
  <si>
    <t>守卫231</t>
  </si>
  <si>
    <t>守卫232</t>
  </si>
  <si>
    <t>守卫233//守卫234//守卫235//守卫236</t>
  </si>
  <si>
    <t>王朝副本章节奖励59</t>
  </si>
  <si>
    <t>守卫233</t>
  </si>
  <si>
    <t>守卫234</t>
  </si>
  <si>
    <t>守卫235</t>
  </si>
  <si>
    <t>守卫236</t>
  </si>
  <si>
    <t>守卫237//守卫238//守卫239//守卫240</t>
  </si>
  <si>
    <t>王朝副本章节奖励60</t>
  </si>
  <si>
    <t>守卫237</t>
  </si>
  <si>
    <t>守卫238</t>
  </si>
  <si>
    <t>守卫239</t>
  </si>
  <si>
    <t>守卫240</t>
  </si>
  <si>
    <t>守卫241//守卫242//守卫243//守卫244</t>
  </si>
  <si>
    <t>王朝副本章节奖励61</t>
  </si>
  <si>
    <t>守卫241</t>
  </si>
  <si>
    <t>守卫242</t>
  </si>
  <si>
    <t>守卫243</t>
  </si>
  <si>
    <t>守卫244</t>
  </si>
  <si>
    <t>守卫245//守卫246//守卫247//守卫248</t>
  </si>
  <si>
    <t>王朝副本章节奖励62</t>
  </si>
  <si>
    <t>守卫245</t>
  </si>
  <si>
    <t>守卫246</t>
  </si>
  <si>
    <t>守卫247</t>
  </si>
  <si>
    <t>守卫248</t>
  </si>
  <si>
    <t>守卫249//守卫250//守卫251//守卫252</t>
  </si>
  <si>
    <t>王朝副本章节奖励63</t>
  </si>
  <si>
    <t>守卫249</t>
  </si>
  <si>
    <t>守卫250</t>
  </si>
  <si>
    <t>守卫251</t>
  </si>
  <si>
    <t>守卫252</t>
  </si>
  <si>
    <t>守卫253//守卫254//守卫255//守卫256</t>
  </si>
  <si>
    <t>王朝副本章节奖励64</t>
  </si>
  <si>
    <t>守卫253</t>
  </si>
  <si>
    <t>守卫254</t>
  </si>
  <si>
    <t>守卫255</t>
  </si>
  <si>
    <t>守卫256</t>
  </si>
  <si>
    <t>守卫257//守卫258//守卫259//守卫260</t>
  </si>
  <si>
    <t>王朝副本章节奖励65</t>
  </si>
  <si>
    <t>守卫257</t>
  </si>
  <si>
    <t>守卫258</t>
  </si>
  <si>
    <t>守卫259</t>
  </si>
  <si>
    <t>守卫260</t>
  </si>
  <si>
    <t>守卫261//守卫262//守卫263//守卫264</t>
  </si>
  <si>
    <t>王朝副本章节奖励66</t>
  </si>
  <si>
    <t>守卫261</t>
  </si>
  <si>
    <t>守卫262</t>
  </si>
  <si>
    <t>守卫263</t>
  </si>
  <si>
    <t>守卫264</t>
  </si>
  <si>
    <t>守卫265//守卫266//守卫267//守卫268</t>
  </si>
  <si>
    <t>王朝副本章节奖励67</t>
  </si>
  <si>
    <t>守卫265</t>
  </si>
  <si>
    <t>守卫266</t>
  </si>
  <si>
    <t>守卫267</t>
  </si>
  <si>
    <t>守卫268</t>
  </si>
  <si>
    <t>守卫269//守卫270//守卫271//守卫272</t>
  </si>
  <si>
    <t>王朝副本章节奖励68</t>
  </si>
  <si>
    <t>守卫269</t>
  </si>
  <si>
    <t>守卫270</t>
  </si>
  <si>
    <t>守卫271</t>
  </si>
  <si>
    <t>守卫272</t>
  </si>
  <si>
    <t>守卫273//守卫274//守卫275//守卫276</t>
  </si>
  <si>
    <t>王朝副本章节奖励69</t>
  </si>
  <si>
    <t>守卫273</t>
  </si>
  <si>
    <t>守卫274</t>
  </si>
  <si>
    <t>守卫275</t>
  </si>
  <si>
    <t>守卫276</t>
  </si>
  <si>
    <t>守卫277//守卫278//守卫279//守卫280</t>
  </si>
  <si>
    <t>王朝副本章节奖励70</t>
  </si>
  <si>
    <t>守卫277</t>
  </si>
  <si>
    <t>守卫278</t>
  </si>
  <si>
    <t>守卫279</t>
  </si>
  <si>
    <t>守卫280</t>
  </si>
  <si>
    <t>守卫281//守卫282//守卫283//守卫284</t>
  </si>
  <si>
    <t>王朝副本章节奖励71</t>
  </si>
  <si>
    <t>守卫281</t>
  </si>
  <si>
    <t>守卫282</t>
  </si>
  <si>
    <t>守卫283</t>
  </si>
  <si>
    <t>守卫284</t>
  </si>
  <si>
    <t>守卫285//守卫286//守卫287//守卫288</t>
  </si>
  <si>
    <t>王朝副本章节奖励72</t>
  </si>
  <si>
    <t>守卫285</t>
  </si>
  <si>
    <t>守卫286</t>
  </si>
  <si>
    <t>守卫287</t>
  </si>
  <si>
    <t>守卫288</t>
  </si>
  <si>
    <t>守卫289//守卫290//守卫291//守卫292</t>
  </si>
  <si>
    <t>王朝副本章节奖励73</t>
  </si>
  <si>
    <t>守卫289</t>
  </si>
  <si>
    <t>守卫290</t>
  </si>
  <si>
    <t>守卫291</t>
  </si>
  <si>
    <t>守卫292</t>
  </si>
  <si>
    <t>守卫293//守卫294//守卫295//守卫296</t>
  </si>
  <si>
    <t>王朝副本章节奖励74</t>
  </si>
  <si>
    <t>守卫293</t>
  </si>
  <si>
    <t>守卫294</t>
  </si>
  <si>
    <t>守卫295</t>
  </si>
  <si>
    <t>守卫296</t>
  </si>
  <si>
    <t>守卫297//守卫298//守卫299//守卫300</t>
  </si>
  <si>
    <t>王朝副本章节奖励75</t>
  </si>
  <si>
    <t>守卫297</t>
  </si>
  <si>
    <t>守卫298</t>
  </si>
  <si>
    <t>守卫299</t>
  </si>
  <si>
    <t>守卫300</t>
  </si>
  <si>
    <t>守卫301//守卫302//守卫303//守卫304</t>
  </si>
  <si>
    <t>王朝副本章节奖励76</t>
  </si>
  <si>
    <t>守卫301</t>
  </si>
  <si>
    <t>守卫302</t>
  </si>
  <si>
    <t>守卫303</t>
  </si>
  <si>
    <t>守卫304</t>
  </si>
  <si>
    <t>守卫305//守卫306//守卫307//守卫308</t>
  </si>
  <si>
    <t>王朝副本章节奖励77</t>
  </si>
  <si>
    <t>守卫305</t>
  </si>
  <si>
    <t>守卫306</t>
  </si>
  <si>
    <t>守卫307</t>
  </si>
  <si>
    <t>守卫308</t>
  </si>
  <si>
    <t>守卫309//守卫310//守卫311//守卫312</t>
  </si>
  <si>
    <t>王朝副本章节奖励78</t>
  </si>
  <si>
    <t>守卫309</t>
  </si>
  <si>
    <t>守卫310</t>
  </si>
  <si>
    <t>守卫311</t>
  </si>
  <si>
    <t>守卫312</t>
  </si>
  <si>
    <t>守卫313//守卫314//守卫315//守卫316</t>
  </si>
  <si>
    <t>王朝副本章节奖励79</t>
  </si>
  <si>
    <t>守卫313</t>
  </si>
  <si>
    <t>守卫314</t>
  </si>
  <si>
    <t>守卫315</t>
  </si>
  <si>
    <t>守卫316</t>
  </si>
  <si>
    <t>守卫317//守卫318//守卫319//守卫320</t>
  </si>
  <si>
    <t>王朝副本章节奖励80</t>
  </si>
  <si>
    <t>守卫317</t>
  </si>
  <si>
    <t>守卫318</t>
  </si>
  <si>
    <t>守卫319</t>
  </si>
  <si>
    <t>守卫320</t>
  </si>
  <si>
    <t>地图id</t>
  </si>
  <si>
    <t>地图资源路径</t>
  </si>
  <si>
    <t>地图资源名</t>
  </si>
  <si>
    <t>章节数量</t>
  </si>
  <si>
    <t>水平位置</t>
  </si>
  <si>
    <t>垂直位置</t>
  </si>
  <si>
    <t>建筑图标</t>
  </si>
  <si>
    <t>DynastyChallengeMapData</t>
  </si>
  <si>
    <t>res_path</t>
  </si>
  <si>
    <t>res_name</t>
  </si>
  <si>
    <t>chapter_count</t>
  </si>
  <si>
    <t>pos_x</t>
  </si>
  <si>
    <t>pos_y</t>
  </si>
  <si>
    <t>building_icon</t>
  </si>
  <si>
    <t>float_list</t>
  </si>
  <si>
    <t>ref(IconData)</t>
  </si>
  <si>
    <t>UIResBG/StrategyMap/Infinite_map_1440x2306_7</t>
  </si>
  <si>
    <t>Infinite_map_1440x2306_7</t>
  </si>
  <si>
    <r>
      <rPr>
        <sz val="12"/>
        <rFont val="宋体"/>
        <charset val="134"/>
      </rPr>
      <t>-182.8</t>
    </r>
    <r>
      <rPr>
        <sz val="12"/>
        <rFont val="宋体"/>
        <charset val="134"/>
      </rPr>
      <t>//190.7//-321//306//-193//275//-282.8//283//-245//283</t>
    </r>
  </si>
  <si>
    <t>-814//-641.7//-450//-122//-7//309//576.5//894.1//1035//1307</t>
  </si>
  <si>
    <t>无限地图建筑7//无限地图建筑1//无限地图建筑5//无限地图建筑6//无限地图建筑2//无限地图建筑3//无限地图建筑8//无限地图建筑9//无限地图建筑7//无限地图建筑4</t>
  </si>
  <si>
    <t>UIResBG/StrategyMap/Infinite_map_1440x2306_5_6</t>
  </si>
  <si>
    <t>Infinite_map_1440x2306_6</t>
  </si>
  <si>
    <t>-167//181.7//157//397.5//-302//-10//-325</t>
  </si>
  <si>
    <t>-775//-619.4//-85//309.4//444//610//915</t>
  </si>
  <si>
    <t>无限地图建筑1//无限地图建筑2//无限地图建筑3//无限地图建筑7//无限地图建筑9//无限地图建筑6//无限地图建筑1</t>
  </si>
  <si>
    <t>Infinite_map_1440x2306_5</t>
  </si>
  <si>
    <t>151//-315//288//425.1//-277//274.2//-242//299//-185//169</t>
  </si>
  <si>
    <t>-925//-795//-520//-235.2//-216//137.3//265//537//755//992</t>
  </si>
  <si>
    <t>无限地图建筑5//无限地图建筑3//无限地图建筑6//无限地图建筑4//无限地图建筑7//无限地图建筑9//无限地图建筑1//无限地图建筑8//无限地图建筑6//无限地图建筑5</t>
  </si>
  <si>
    <t>UIResBG/StrategyMap/Infinite_map_1440x2306_3_4</t>
  </si>
  <si>
    <t>Infinite_map_1440x2306_4</t>
  </si>
  <si>
    <t>-390//197//50//76.4//-414.4//-342//467//456//-250</t>
  </si>
  <si>
    <t>-899//-799//-441//-169.7//9.1//426//544//1036//1076</t>
  </si>
  <si>
    <t>无限地图建筑7//无限地图建筑3//无限地图建筑4//无限地图建筑2//无限地图建筑1//无限地图建筑12//无限地图建筑4//无限地图建筑11//无限地图建筑2</t>
  </si>
  <si>
    <t>Infinite_map_1440x2306_3</t>
  </si>
  <si>
    <t>380//-325//235//-278//257//-245//293//-200.7//187.1</t>
  </si>
  <si>
    <t>-829//-645//-358.3//-43//240//461//683//890.1//1090.3</t>
  </si>
  <si>
    <t>无限地图建筑10//无限地图建筑3//无限地图建筑1//无限地图建筑6//无限地图建筑5//无限地图建筑9//无限地图建筑7//无限地图建筑4//无限地图建筑2</t>
  </si>
  <si>
    <t>UIResBG/StrategyMap/Infinite_map_1440x2306_1_2</t>
  </si>
  <si>
    <t>Infinite_map_1440x2306_2</t>
  </si>
  <si>
    <t>167//437//-300//-19//-334//199//157//-334</t>
  </si>
  <si>
    <t>-701//-281//-189//-17//294//795//1222//1278</t>
  </si>
  <si>
    <t>无限地图建筑3//无限地图建筑8//无限地图建筑1//无限地图建筑4//无限地图建筑7//无限地图建筑3//无限地图建筑1//无限地图建筑8</t>
  </si>
  <si>
    <t>Infinite_map_1440x2306_1</t>
  </si>
  <si>
    <t>315//433.7//-284//287//-209//295.2//-191//187//-242//295.2</t>
  </si>
  <si>
    <t>-696//-412.2//-392//-94//163//357//593//756//1030//1302</t>
  </si>
  <si>
    <t>无限地图建筑2//无限地图建筑6//无限地图建筑7//无限地图建筑5//无限地图建筑3//无限地图建筑4//无限地图建筑1//无限地图建筑2//无限地图建筑4//无限地图建筑9</t>
  </si>
  <si>
    <t>贡献值</t>
  </si>
  <si>
    <t>王朝经验</t>
  </si>
  <si>
    <t>编号</t>
  </si>
  <si>
    <t>ch_key</t>
  </si>
  <si>
    <t>守卫名字</t>
  </si>
  <si>
    <t>怪物组</t>
  </si>
  <si>
    <t>怪物等级</t>
  </si>
  <si>
    <t>挑战奖励范围</t>
  </si>
  <si>
    <t>击杀奖励（玩家）</t>
  </si>
  <si>
    <t>击杀奖励(王朝)</t>
  </si>
  <si>
    <t>宝箱奖励</t>
  </si>
  <si>
    <t>宝箱奖励数量</t>
  </si>
  <si>
    <t>宝箱奖励个数</t>
  </si>
  <si>
    <t>单位id</t>
  </si>
  <si>
    <t>ChallengeJanitorData</t>
  </si>
  <si>
    <t>monster_group_id</t>
  </si>
  <si>
    <t>monster_level</t>
  </si>
  <si>
    <t>reward_range</t>
  </si>
  <si>
    <t>player_kill_reward</t>
  </si>
  <si>
    <t>dynasty_kill_reward</t>
  </si>
  <si>
    <t>box_reward</t>
  </si>
  <si>
    <t>box_reward_value</t>
  </si>
  <si>
    <t>box_reward_num</t>
  </si>
  <si>
    <t>unit_id</t>
  </si>
  <si>
    <t>int_list</t>
  </si>
  <si>
    <t>ref(MonsterGroupData)</t>
  </si>
  <si>
    <t>ref(ItemData)</t>
  </si>
  <si>
    <t>size(box_reward_value)</t>
  </si>
  <si>
    <t>ref(UnitData)</t>
  </si>
  <si>
    <t>汤姆</t>
  </si>
  <si>
    <t>王朝守卫组1</t>
  </si>
  <si>
    <t>190//210</t>
  </si>
  <si>
    <t>精力丹</t>
  </si>
  <si>
    <t>10//5//3//2//1</t>
  </si>
  <si>
    <t>1//2//5//10//30</t>
  </si>
  <si>
    <t>宫崎龙井</t>
  </si>
  <si>
    <t>王朝守卫组2</t>
  </si>
  <si>
    <t>突破石</t>
  </si>
  <si>
    <t>200//100//50//30//10</t>
  </si>
  <si>
    <t>路易斯</t>
  </si>
  <si>
    <t>王朝守卫组3</t>
  </si>
  <si>
    <t>体力丹</t>
  </si>
  <si>
    <t>山口平胜</t>
  </si>
  <si>
    <t>王朝守卫组4</t>
  </si>
  <si>
    <t>天命石</t>
  </si>
  <si>
    <t>210//230</t>
  </si>
  <si>
    <t>雪莲羹</t>
  </si>
  <si>
    <t>装备精炼石4</t>
  </si>
  <si>
    <t>活力丹</t>
  </si>
  <si>
    <t>宝物精炼石</t>
  </si>
  <si>
    <t>230//250</t>
  </si>
  <si>
    <t>奏折</t>
  </si>
  <si>
    <t>征收令</t>
  </si>
  <si>
    <t>中级随机书</t>
  </si>
  <si>
    <t>提神酒</t>
  </si>
  <si>
    <t>250//270</t>
  </si>
  <si>
    <t>270//290</t>
  </si>
  <si>
    <t>290//310</t>
  </si>
  <si>
    <t>310//330</t>
  </si>
  <si>
    <t>330//350</t>
  </si>
  <si>
    <t>350//370</t>
  </si>
  <si>
    <t>370//390</t>
  </si>
  <si>
    <t>390//410</t>
  </si>
  <si>
    <t>410//430</t>
  </si>
  <si>
    <t>430//450</t>
  </si>
  <si>
    <t>450//470</t>
  </si>
  <si>
    <t>470//490</t>
  </si>
  <si>
    <t>490//510</t>
  </si>
  <si>
    <t>510//530</t>
  </si>
  <si>
    <t>530//550</t>
  </si>
  <si>
    <t>550//570</t>
  </si>
  <si>
    <t>570//590</t>
  </si>
  <si>
    <t>590//610</t>
  </si>
  <si>
    <t>610//630</t>
  </si>
  <si>
    <t>630//650</t>
  </si>
  <si>
    <t>650//670</t>
  </si>
  <si>
    <t>670//690</t>
  </si>
  <si>
    <t>690//710</t>
  </si>
  <si>
    <t>710//730</t>
  </si>
  <si>
    <t>730//750</t>
  </si>
  <si>
    <t>750//770</t>
  </si>
  <si>
    <t>770//790</t>
  </si>
  <si>
    <t>790//810</t>
  </si>
  <si>
    <t>810//830</t>
  </si>
  <si>
    <t>830//850</t>
  </si>
  <si>
    <t>850//870</t>
  </si>
  <si>
    <t>870//890</t>
  </si>
  <si>
    <t>890//910</t>
  </si>
  <si>
    <t>910//930</t>
  </si>
  <si>
    <t>930//950</t>
  </si>
  <si>
    <t>950//970</t>
  </si>
  <si>
    <t>970//990</t>
  </si>
  <si>
    <t>990//1010</t>
  </si>
  <si>
    <t>1010//1030</t>
  </si>
  <si>
    <t>1030//1050</t>
  </si>
  <si>
    <t>1050//1070</t>
  </si>
  <si>
    <t>1070//1090</t>
  </si>
  <si>
    <t>1090//1110</t>
  </si>
  <si>
    <t>1110//1130</t>
  </si>
  <si>
    <t>1130//1150</t>
  </si>
  <si>
    <t>1150//1170</t>
  </si>
  <si>
    <t>1170//1190</t>
  </si>
  <si>
    <t>1190//1210</t>
  </si>
  <si>
    <t>1210//1230</t>
  </si>
  <si>
    <t>1230//1250</t>
  </si>
  <si>
    <t>1250//1270</t>
  </si>
  <si>
    <t>1270//1290</t>
  </si>
  <si>
    <t>1290//1310</t>
  </si>
  <si>
    <t>1310//1330</t>
  </si>
  <si>
    <t>1330//1350</t>
  </si>
  <si>
    <t>1350//1370</t>
  </si>
  <si>
    <t>1370//1390</t>
  </si>
  <si>
    <t>1390//1410</t>
  </si>
  <si>
    <t>1410//1430</t>
  </si>
  <si>
    <t>1430//1450</t>
  </si>
  <si>
    <t>1450//1470</t>
  </si>
  <si>
    <t>1470//1490</t>
  </si>
  <si>
    <t>1490//1510</t>
  </si>
  <si>
    <t>1510//1530</t>
  </si>
  <si>
    <t>1530//1550</t>
  </si>
  <si>
    <t>1550//1570</t>
  </si>
  <si>
    <t>1570//1590</t>
  </si>
  <si>
    <t>1590//1610</t>
  </si>
  <si>
    <t>1610//1630</t>
  </si>
  <si>
    <t>1630//1650</t>
  </si>
  <si>
    <t>1650//1670</t>
  </si>
  <si>
    <t>1670//1690</t>
  </si>
  <si>
    <t>1690//1710</t>
  </si>
  <si>
    <t>1710//1730</t>
  </si>
  <si>
    <t>1730//1750</t>
  </si>
  <si>
    <t>1750//1770</t>
  </si>
  <si>
    <t>1770//1790</t>
  </si>
  <si>
    <t>购买次数</t>
  </si>
  <si>
    <t>消耗物品</t>
  </si>
  <si>
    <t>消耗物品数量</t>
  </si>
  <si>
    <t>ChallengeNumData</t>
  </si>
  <si>
    <t>cost_item</t>
  </si>
  <si>
    <t>cost_num</t>
  </si>
  <si>
    <t>钻石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</si>
</sst>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0"/>
      <name val="微软雅黑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0" fontId="4" fillId="2" borderId="1">
      <alignment horizontal="center" vertical="center"/>
    </xf>
    <xf numFmtId="0" fontId="2" fillId="0" borderId="0">
      <alignment vertical="center"/>
    </xf>
    <xf numFmtId="0" fontId="5" fillId="0" borderId="0"/>
    <xf numFmtId="0" fontId="5" fillId="0" borderId="0"/>
    <xf numFmtId="49" fontId="3" fillId="0" borderId="1" applyFill="0">
      <alignment horizontal="center" vertical="center" shrinkToFit="1"/>
    </xf>
    <xf numFmtId="0" fontId="2" fillId="0" borderId="2" applyNumberFormat="0" applyFill="0">
      <alignment vertical="center" shrinkToFit="1"/>
    </xf>
    <xf numFmtId="0" fontId="7" fillId="4" borderId="1">
      <alignment horizontal="center" vertical="center"/>
    </xf>
    <xf numFmtId="0" fontId="6" fillId="0" borderId="0"/>
  </cellStyleXfs>
  <cellXfs count="14">
    <xf numFmtId="0" fontId="0" fillId="0" borderId="0" xfId="0"/>
    <xf numFmtId="0" fontId="5" fillId="0" borderId="0" xfId="3"/>
    <xf numFmtId="0" fontId="5" fillId="0" borderId="0" xfId="3" applyAlignment="1"/>
    <xf numFmtId="0" fontId="5" fillId="3" borderId="1" xfId="3" applyFill="1" applyBorder="1" applyAlignment="1"/>
    <xf numFmtId="0" fontId="5" fillId="0" borderId="1" xfId="3" applyBorder="1" applyAlignment="1">
      <alignment horizontal="left"/>
    </xf>
    <xf numFmtId="0" fontId="5" fillId="3" borderId="1" xfId="3" applyFont="1" applyFill="1" applyBorder="1" applyAlignment="1"/>
    <xf numFmtId="0" fontId="5" fillId="0" borderId="3" xfId="3" applyFont="1" applyFill="1" applyBorder="1" applyAlignment="1">
      <alignment horizontal="left"/>
    </xf>
    <xf numFmtId="0" fontId="5" fillId="0" borderId="0" xfId="3" applyFill="1" applyBorder="1" applyAlignment="1"/>
    <xf numFmtId="0" fontId="5" fillId="0" borderId="3" xfId="0" applyFont="1" applyFill="1" applyBorder="1"/>
    <xf numFmtId="0" fontId="5" fillId="5" borderId="1" xfId="3" applyFill="1" applyBorder="1" applyAlignment="1"/>
    <xf numFmtId="0" fontId="5" fillId="0" borderId="4" xfId="3" applyFill="1" applyBorder="1" applyAlignment="1">
      <alignment horizontal="left"/>
    </xf>
    <xf numFmtId="0" fontId="0" fillId="0" borderId="0" xfId="0" applyBorder="1"/>
    <xf numFmtId="0" fontId="0" fillId="0" borderId="0" xfId="0" quotePrefix="1" applyFont="1"/>
    <xf numFmtId="0" fontId="1" fillId="0" borderId="0" xfId="3" quotePrefix="1" applyFill="1" applyBorder="1" applyAlignment="1"/>
  </cellXfs>
  <cellStyles count="9">
    <cellStyle name="1表头" xfId="5"/>
    <cellStyle name="2填表文本" xfId="6"/>
    <cellStyle name="表头" xfId="7"/>
    <cellStyle name="常规" xfId="0" builtinId="0"/>
    <cellStyle name="常规 2" xfId="4"/>
    <cellStyle name="常规 3" xfId="8"/>
    <cellStyle name="常规 4" xfId="3"/>
    <cellStyle name="常规 5" xfId="2"/>
    <cellStyle name="普通数值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7"/>
  <sheetViews>
    <sheetView workbookViewId="0">
      <selection activeCell="C7" sqref="C7"/>
    </sheetView>
  </sheetViews>
  <sheetFormatPr defaultColWidth="9" defaultRowHeight="15.6" x14ac:dyDescent="0.25"/>
  <cols>
    <col min="1" max="1" width="21.09765625" customWidth="1"/>
    <col min="3" max="3" width="24.19921875" customWidth="1"/>
    <col min="4" max="4" width="36.69921875" customWidth="1"/>
    <col min="5" max="5" width="21.69921875" customWidth="1"/>
    <col min="6" max="6" width="31.5" customWidth="1"/>
  </cols>
  <sheetData>
    <row r="2" spans="1:11" x14ac:dyDescent="0.25">
      <c r="A2" s="1"/>
      <c r="B2" s="2"/>
      <c r="C2" s="2" t="s">
        <v>0</v>
      </c>
      <c r="D2" s="2"/>
      <c r="E2" s="2"/>
    </row>
    <row r="3" spans="1:11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11" x14ac:dyDescent="0.2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11" x14ac:dyDescent="0.25">
      <c r="A5" s="3" t="s">
        <v>11</v>
      </c>
      <c r="B5" s="3" t="s">
        <v>12</v>
      </c>
      <c r="C5" s="9" t="s">
        <v>13</v>
      </c>
      <c r="D5" s="3" t="s">
        <v>14</v>
      </c>
      <c r="E5" s="3" t="s">
        <v>11</v>
      </c>
    </row>
    <row r="6" spans="1:11" x14ac:dyDescent="0.25">
      <c r="A6" s="3" t="s">
        <v>15</v>
      </c>
      <c r="B6" s="3" t="s">
        <v>16</v>
      </c>
      <c r="C6" s="3"/>
      <c r="D6" s="3" t="s">
        <v>17</v>
      </c>
      <c r="E6" s="3" t="s">
        <v>18</v>
      </c>
    </row>
    <row r="7" spans="1:11" ht="15" customHeight="1" x14ac:dyDescent="0.25">
      <c r="A7" s="4"/>
      <c r="B7" s="4">
        <f>(ROW()-6)</f>
        <v>1</v>
      </c>
      <c r="C7" s="4" t="s">
        <v>19</v>
      </c>
      <c r="D7" s="4" t="s">
        <v>20</v>
      </c>
      <c r="E7" s="4" t="s">
        <v>21</v>
      </c>
      <c r="G7" s="10" t="s">
        <v>22</v>
      </c>
      <c r="H7" s="10" t="s">
        <v>23</v>
      </c>
      <c r="I7" s="10" t="s">
        <v>24</v>
      </c>
      <c r="J7" s="10" t="s">
        <v>25</v>
      </c>
      <c r="K7" t="str">
        <f>G7&amp;"//"&amp;H7&amp;"//"&amp;I7&amp;"//"&amp;J7</f>
        <v>守卫1//守卫2//守卫3//守卫4</v>
      </c>
    </row>
    <row r="8" spans="1:11" x14ac:dyDescent="0.25">
      <c r="A8" s="4"/>
      <c r="B8" s="4">
        <f t="shared" ref="B8:B71" si="0">(ROW()-6)</f>
        <v>2</v>
      </c>
      <c r="C8" s="4" t="s">
        <v>19</v>
      </c>
      <c r="D8" s="4" t="s">
        <v>26</v>
      </c>
      <c r="E8" s="4" t="s">
        <v>27</v>
      </c>
      <c r="G8" s="10" t="s">
        <v>28</v>
      </c>
      <c r="H8" s="10" t="s">
        <v>29</v>
      </c>
      <c r="I8" s="10" t="s">
        <v>30</v>
      </c>
      <c r="J8" s="10" t="s">
        <v>31</v>
      </c>
      <c r="K8" t="str">
        <f t="shared" ref="K8:K71" si="1">G8&amp;"//"&amp;H8&amp;"//"&amp;I8&amp;"//"&amp;J8</f>
        <v>守卫5//守卫6//守卫7//守卫8</v>
      </c>
    </row>
    <row r="9" spans="1:11" x14ac:dyDescent="0.25">
      <c r="A9" s="4"/>
      <c r="B9" s="4">
        <f t="shared" si="0"/>
        <v>3</v>
      </c>
      <c r="C9" s="4" t="s">
        <v>19</v>
      </c>
      <c r="D9" s="4" t="s">
        <v>32</v>
      </c>
      <c r="E9" s="4" t="s">
        <v>33</v>
      </c>
      <c r="G9" s="10" t="s">
        <v>34</v>
      </c>
      <c r="H9" s="10" t="s">
        <v>35</v>
      </c>
      <c r="I9" s="10" t="s">
        <v>36</v>
      </c>
      <c r="J9" s="10" t="s">
        <v>37</v>
      </c>
      <c r="K9" t="str">
        <f t="shared" si="1"/>
        <v>守卫9//守卫10//守卫11//守卫12</v>
      </c>
    </row>
    <row r="10" spans="1:11" x14ac:dyDescent="0.25">
      <c r="A10" s="4"/>
      <c r="B10" s="4">
        <f t="shared" si="0"/>
        <v>4</v>
      </c>
      <c r="C10" s="4" t="s">
        <v>19</v>
      </c>
      <c r="D10" s="4" t="s">
        <v>38</v>
      </c>
      <c r="E10" s="4" t="s">
        <v>39</v>
      </c>
      <c r="G10" s="10" t="s">
        <v>40</v>
      </c>
      <c r="H10" s="10" t="s">
        <v>41</v>
      </c>
      <c r="I10" s="10" t="s">
        <v>42</v>
      </c>
      <c r="J10" s="10" t="s">
        <v>43</v>
      </c>
      <c r="K10" t="str">
        <f t="shared" si="1"/>
        <v>守卫13//守卫14//守卫15//守卫16</v>
      </c>
    </row>
    <row r="11" spans="1:11" x14ac:dyDescent="0.25">
      <c r="A11" s="4"/>
      <c r="B11" s="4">
        <f t="shared" si="0"/>
        <v>5</v>
      </c>
      <c r="C11" s="4" t="s">
        <v>19</v>
      </c>
      <c r="D11" s="4" t="s">
        <v>44</v>
      </c>
      <c r="E11" s="4" t="s">
        <v>45</v>
      </c>
      <c r="G11" s="10" t="s">
        <v>46</v>
      </c>
      <c r="H11" s="10" t="s">
        <v>47</v>
      </c>
      <c r="I11" s="10" t="s">
        <v>48</v>
      </c>
      <c r="J11" s="10" t="s">
        <v>49</v>
      </c>
      <c r="K11" t="str">
        <f t="shared" si="1"/>
        <v>守卫17//守卫18//守卫19//守卫20</v>
      </c>
    </row>
    <row r="12" spans="1:11" x14ac:dyDescent="0.25">
      <c r="A12" s="4"/>
      <c r="B12" s="4">
        <f t="shared" si="0"/>
        <v>6</v>
      </c>
      <c r="C12" s="4" t="s">
        <v>19</v>
      </c>
      <c r="D12" s="4" t="s">
        <v>50</v>
      </c>
      <c r="E12" s="4" t="s">
        <v>51</v>
      </c>
      <c r="G12" s="10" t="s">
        <v>52</v>
      </c>
      <c r="H12" s="10" t="s">
        <v>53</v>
      </c>
      <c r="I12" s="10" t="s">
        <v>54</v>
      </c>
      <c r="J12" s="10" t="s">
        <v>55</v>
      </c>
      <c r="K12" t="str">
        <f t="shared" si="1"/>
        <v>守卫21//守卫22//守卫23//守卫24</v>
      </c>
    </row>
    <row r="13" spans="1:11" x14ac:dyDescent="0.25">
      <c r="A13" s="4"/>
      <c r="B13" s="4">
        <f t="shared" si="0"/>
        <v>7</v>
      </c>
      <c r="C13" s="4" t="s">
        <v>19</v>
      </c>
      <c r="D13" s="4" t="s">
        <v>56</v>
      </c>
      <c r="E13" s="4" t="s">
        <v>57</v>
      </c>
      <c r="G13" s="10" t="s">
        <v>58</v>
      </c>
      <c r="H13" s="10" t="s">
        <v>59</v>
      </c>
      <c r="I13" s="10" t="s">
        <v>60</v>
      </c>
      <c r="J13" s="10" t="s">
        <v>61</v>
      </c>
      <c r="K13" t="str">
        <f t="shared" si="1"/>
        <v>守卫25//守卫26//守卫27//守卫28</v>
      </c>
    </row>
    <row r="14" spans="1:11" x14ac:dyDescent="0.25">
      <c r="A14" s="4"/>
      <c r="B14" s="4">
        <f t="shared" si="0"/>
        <v>8</v>
      </c>
      <c r="C14" s="4" t="s">
        <v>19</v>
      </c>
      <c r="D14" s="4" t="s">
        <v>62</v>
      </c>
      <c r="E14" s="4" t="s">
        <v>63</v>
      </c>
      <c r="G14" s="10" t="s">
        <v>64</v>
      </c>
      <c r="H14" s="10" t="s">
        <v>65</v>
      </c>
      <c r="I14" s="10" t="s">
        <v>66</v>
      </c>
      <c r="J14" s="10" t="s">
        <v>67</v>
      </c>
      <c r="K14" t="str">
        <f t="shared" si="1"/>
        <v>守卫29//守卫30//守卫31//守卫32</v>
      </c>
    </row>
    <row r="15" spans="1:11" x14ac:dyDescent="0.25">
      <c r="A15" s="4"/>
      <c r="B15" s="4">
        <f t="shared" si="0"/>
        <v>9</v>
      </c>
      <c r="C15" s="4" t="s">
        <v>19</v>
      </c>
      <c r="D15" s="4" t="s">
        <v>68</v>
      </c>
      <c r="E15" s="4" t="s">
        <v>69</v>
      </c>
      <c r="G15" s="10" t="s">
        <v>70</v>
      </c>
      <c r="H15" s="10" t="s">
        <v>71</v>
      </c>
      <c r="I15" s="10" t="s">
        <v>72</v>
      </c>
      <c r="J15" s="10" t="s">
        <v>73</v>
      </c>
      <c r="K15" t="str">
        <f t="shared" si="1"/>
        <v>守卫33//守卫34//守卫35//守卫36</v>
      </c>
    </row>
    <row r="16" spans="1:11" x14ac:dyDescent="0.25">
      <c r="A16" s="4"/>
      <c r="B16" s="4">
        <f t="shared" si="0"/>
        <v>10</v>
      </c>
      <c r="C16" s="4" t="s">
        <v>19</v>
      </c>
      <c r="D16" s="4" t="s">
        <v>74</v>
      </c>
      <c r="E16" s="4" t="s">
        <v>75</v>
      </c>
      <c r="G16" s="10" t="s">
        <v>76</v>
      </c>
      <c r="H16" s="10" t="s">
        <v>77</v>
      </c>
      <c r="I16" s="10" t="s">
        <v>78</v>
      </c>
      <c r="J16" s="10" t="s">
        <v>79</v>
      </c>
      <c r="K16" t="str">
        <f t="shared" si="1"/>
        <v>守卫37//守卫38//守卫39//守卫40</v>
      </c>
    </row>
    <row r="17" spans="1:11" x14ac:dyDescent="0.25">
      <c r="A17" s="4"/>
      <c r="B17" s="4">
        <f t="shared" si="0"/>
        <v>11</v>
      </c>
      <c r="C17" s="4" t="s">
        <v>19</v>
      </c>
      <c r="D17" s="4" t="s">
        <v>80</v>
      </c>
      <c r="E17" s="4" t="s">
        <v>81</v>
      </c>
      <c r="G17" s="10" t="s">
        <v>82</v>
      </c>
      <c r="H17" s="10" t="s">
        <v>83</v>
      </c>
      <c r="I17" s="10" t="s">
        <v>84</v>
      </c>
      <c r="J17" s="10" t="s">
        <v>85</v>
      </c>
      <c r="K17" t="str">
        <f t="shared" si="1"/>
        <v>守卫41//守卫42//守卫43//守卫44</v>
      </c>
    </row>
    <row r="18" spans="1:11" x14ac:dyDescent="0.25">
      <c r="A18" s="4"/>
      <c r="B18" s="4">
        <f t="shared" si="0"/>
        <v>12</v>
      </c>
      <c r="C18" s="4" t="s">
        <v>19</v>
      </c>
      <c r="D18" s="4" t="s">
        <v>86</v>
      </c>
      <c r="E18" s="4" t="s">
        <v>87</v>
      </c>
      <c r="G18" s="10" t="s">
        <v>88</v>
      </c>
      <c r="H18" s="10" t="s">
        <v>89</v>
      </c>
      <c r="I18" s="10" t="s">
        <v>90</v>
      </c>
      <c r="J18" s="10" t="s">
        <v>91</v>
      </c>
      <c r="K18" t="str">
        <f t="shared" si="1"/>
        <v>守卫45//守卫46//守卫47//守卫48</v>
      </c>
    </row>
    <row r="19" spans="1:11" x14ac:dyDescent="0.25">
      <c r="A19" s="4"/>
      <c r="B19" s="4">
        <f t="shared" si="0"/>
        <v>13</v>
      </c>
      <c r="C19" s="4" t="s">
        <v>19</v>
      </c>
      <c r="D19" s="4" t="s">
        <v>92</v>
      </c>
      <c r="E19" s="4" t="s">
        <v>93</v>
      </c>
      <c r="G19" s="10" t="s">
        <v>94</v>
      </c>
      <c r="H19" s="10" t="s">
        <v>95</v>
      </c>
      <c r="I19" s="10" t="s">
        <v>96</v>
      </c>
      <c r="J19" s="10" t="s">
        <v>97</v>
      </c>
      <c r="K19" t="str">
        <f t="shared" si="1"/>
        <v>守卫49//守卫50//守卫51//守卫52</v>
      </c>
    </row>
    <row r="20" spans="1:11" x14ac:dyDescent="0.25">
      <c r="A20" s="4"/>
      <c r="B20" s="4">
        <f t="shared" si="0"/>
        <v>14</v>
      </c>
      <c r="C20" s="4" t="s">
        <v>19</v>
      </c>
      <c r="D20" s="4" t="s">
        <v>98</v>
      </c>
      <c r="E20" s="4" t="s">
        <v>99</v>
      </c>
      <c r="G20" s="10" t="s">
        <v>100</v>
      </c>
      <c r="H20" s="10" t="s">
        <v>101</v>
      </c>
      <c r="I20" s="10" t="s">
        <v>102</v>
      </c>
      <c r="J20" s="10" t="s">
        <v>103</v>
      </c>
      <c r="K20" t="str">
        <f t="shared" si="1"/>
        <v>守卫53//守卫54//守卫55//守卫56</v>
      </c>
    </row>
    <row r="21" spans="1:11" x14ac:dyDescent="0.25">
      <c r="A21" s="4"/>
      <c r="B21" s="4">
        <f t="shared" si="0"/>
        <v>15</v>
      </c>
      <c r="C21" s="4" t="s">
        <v>19</v>
      </c>
      <c r="D21" s="4" t="s">
        <v>104</v>
      </c>
      <c r="E21" s="4" t="s">
        <v>105</v>
      </c>
      <c r="G21" s="10" t="s">
        <v>106</v>
      </c>
      <c r="H21" s="10" t="s">
        <v>107</v>
      </c>
      <c r="I21" s="10" t="s">
        <v>108</v>
      </c>
      <c r="J21" s="10" t="s">
        <v>109</v>
      </c>
      <c r="K21" t="str">
        <f t="shared" si="1"/>
        <v>守卫57//守卫58//守卫59//守卫60</v>
      </c>
    </row>
    <row r="22" spans="1:11" x14ac:dyDescent="0.25">
      <c r="A22" s="4"/>
      <c r="B22" s="4">
        <f t="shared" si="0"/>
        <v>16</v>
      </c>
      <c r="C22" s="4" t="s">
        <v>19</v>
      </c>
      <c r="D22" s="4" t="s">
        <v>110</v>
      </c>
      <c r="E22" s="4" t="s">
        <v>111</v>
      </c>
      <c r="G22" s="10" t="s">
        <v>112</v>
      </c>
      <c r="H22" s="10" t="s">
        <v>113</v>
      </c>
      <c r="I22" s="10" t="s">
        <v>114</v>
      </c>
      <c r="J22" s="10" t="s">
        <v>115</v>
      </c>
      <c r="K22" t="str">
        <f t="shared" si="1"/>
        <v>守卫61//守卫62//守卫63//守卫64</v>
      </c>
    </row>
    <row r="23" spans="1:11" x14ac:dyDescent="0.25">
      <c r="A23" s="4"/>
      <c r="B23" s="4">
        <f t="shared" si="0"/>
        <v>17</v>
      </c>
      <c r="C23" s="4" t="s">
        <v>19</v>
      </c>
      <c r="D23" s="4" t="s">
        <v>116</v>
      </c>
      <c r="E23" s="4" t="s">
        <v>117</v>
      </c>
      <c r="G23" s="10" t="s">
        <v>118</v>
      </c>
      <c r="H23" s="10" t="s">
        <v>119</v>
      </c>
      <c r="I23" s="10" t="s">
        <v>120</v>
      </c>
      <c r="J23" s="10" t="s">
        <v>121</v>
      </c>
      <c r="K23" t="str">
        <f t="shared" si="1"/>
        <v>守卫65//守卫66//守卫67//守卫68</v>
      </c>
    </row>
    <row r="24" spans="1:11" x14ac:dyDescent="0.25">
      <c r="A24" s="4"/>
      <c r="B24" s="4">
        <f t="shared" si="0"/>
        <v>18</v>
      </c>
      <c r="C24" s="4" t="s">
        <v>19</v>
      </c>
      <c r="D24" s="4" t="s">
        <v>122</v>
      </c>
      <c r="E24" s="4" t="s">
        <v>123</v>
      </c>
      <c r="G24" s="10" t="s">
        <v>124</v>
      </c>
      <c r="H24" s="10" t="s">
        <v>125</v>
      </c>
      <c r="I24" s="10" t="s">
        <v>126</v>
      </c>
      <c r="J24" s="10" t="s">
        <v>127</v>
      </c>
      <c r="K24" t="str">
        <f t="shared" si="1"/>
        <v>守卫69//守卫70//守卫71//守卫72</v>
      </c>
    </row>
    <row r="25" spans="1:11" x14ac:dyDescent="0.25">
      <c r="A25" s="4"/>
      <c r="B25" s="4">
        <f t="shared" si="0"/>
        <v>19</v>
      </c>
      <c r="C25" s="4" t="s">
        <v>19</v>
      </c>
      <c r="D25" s="4" t="s">
        <v>128</v>
      </c>
      <c r="E25" s="4" t="s">
        <v>129</v>
      </c>
      <c r="G25" s="10" t="s">
        <v>130</v>
      </c>
      <c r="H25" s="10" t="s">
        <v>131</v>
      </c>
      <c r="I25" s="10" t="s">
        <v>132</v>
      </c>
      <c r="J25" s="10" t="s">
        <v>133</v>
      </c>
      <c r="K25" t="str">
        <f t="shared" si="1"/>
        <v>守卫73//守卫74//守卫75//守卫76</v>
      </c>
    </row>
    <row r="26" spans="1:11" x14ac:dyDescent="0.25">
      <c r="A26" s="4"/>
      <c r="B26" s="4">
        <f t="shared" si="0"/>
        <v>20</v>
      </c>
      <c r="C26" s="4" t="s">
        <v>19</v>
      </c>
      <c r="D26" s="4" t="s">
        <v>134</v>
      </c>
      <c r="E26" s="4" t="s">
        <v>135</v>
      </c>
      <c r="G26" s="10" t="s">
        <v>136</v>
      </c>
      <c r="H26" s="10" t="s">
        <v>137</v>
      </c>
      <c r="I26" s="10" t="s">
        <v>138</v>
      </c>
      <c r="J26" s="10" t="s">
        <v>139</v>
      </c>
      <c r="K26" t="str">
        <f t="shared" si="1"/>
        <v>守卫77//守卫78//守卫79//守卫80</v>
      </c>
    </row>
    <row r="27" spans="1:11" x14ac:dyDescent="0.25">
      <c r="A27" s="4"/>
      <c r="B27" s="4">
        <f t="shared" si="0"/>
        <v>21</v>
      </c>
      <c r="C27" s="4" t="s">
        <v>19</v>
      </c>
      <c r="D27" s="4" t="s">
        <v>140</v>
      </c>
      <c r="E27" s="4" t="s">
        <v>141</v>
      </c>
      <c r="G27" s="10" t="s">
        <v>142</v>
      </c>
      <c r="H27" s="10" t="s">
        <v>143</v>
      </c>
      <c r="I27" s="10" t="s">
        <v>144</v>
      </c>
      <c r="J27" s="10" t="s">
        <v>145</v>
      </c>
      <c r="K27" t="str">
        <f t="shared" si="1"/>
        <v>守卫81//守卫82//守卫83//守卫84</v>
      </c>
    </row>
    <row r="28" spans="1:11" x14ac:dyDescent="0.25">
      <c r="A28" s="4"/>
      <c r="B28" s="4">
        <f t="shared" si="0"/>
        <v>22</v>
      </c>
      <c r="C28" s="4" t="s">
        <v>19</v>
      </c>
      <c r="D28" s="4" t="s">
        <v>146</v>
      </c>
      <c r="E28" s="4" t="s">
        <v>147</v>
      </c>
      <c r="G28" s="10" t="s">
        <v>148</v>
      </c>
      <c r="H28" s="10" t="s">
        <v>149</v>
      </c>
      <c r="I28" s="10" t="s">
        <v>150</v>
      </c>
      <c r="J28" s="10" t="s">
        <v>151</v>
      </c>
      <c r="K28" t="str">
        <f t="shared" si="1"/>
        <v>守卫85//守卫86//守卫87//守卫88</v>
      </c>
    </row>
    <row r="29" spans="1:11" x14ac:dyDescent="0.25">
      <c r="A29" s="4"/>
      <c r="B29" s="4">
        <f t="shared" si="0"/>
        <v>23</v>
      </c>
      <c r="C29" s="4" t="s">
        <v>19</v>
      </c>
      <c r="D29" s="4" t="s">
        <v>152</v>
      </c>
      <c r="E29" s="4" t="s">
        <v>153</v>
      </c>
      <c r="G29" s="10" t="s">
        <v>154</v>
      </c>
      <c r="H29" s="10" t="s">
        <v>155</v>
      </c>
      <c r="I29" s="10" t="s">
        <v>156</v>
      </c>
      <c r="J29" s="10" t="s">
        <v>157</v>
      </c>
      <c r="K29" t="str">
        <f t="shared" si="1"/>
        <v>守卫89//守卫90//守卫91//守卫92</v>
      </c>
    </row>
    <row r="30" spans="1:11" x14ac:dyDescent="0.25">
      <c r="A30" s="4"/>
      <c r="B30" s="4">
        <f t="shared" si="0"/>
        <v>24</v>
      </c>
      <c r="C30" s="4" t="s">
        <v>19</v>
      </c>
      <c r="D30" s="4" t="s">
        <v>158</v>
      </c>
      <c r="E30" s="4" t="s">
        <v>159</v>
      </c>
      <c r="G30" s="10" t="s">
        <v>160</v>
      </c>
      <c r="H30" s="10" t="s">
        <v>161</v>
      </c>
      <c r="I30" s="10" t="s">
        <v>162</v>
      </c>
      <c r="J30" s="10" t="s">
        <v>163</v>
      </c>
      <c r="K30" t="str">
        <f t="shared" si="1"/>
        <v>守卫93//守卫94//守卫95//守卫96</v>
      </c>
    </row>
    <row r="31" spans="1:11" x14ac:dyDescent="0.25">
      <c r="A31" s="4"/>
      <c r="B31" s="4">
        <f t="shared" si="0"/>
        <v>25</v>
      </c>
      <c r="C31" s="4" t="s">
        <v>19</v>
      </c>
      <c r="D31" s="4" t="s">
        <v>164</v>
      </c>
      <c r="E31" s="4" t="s">
        <v>165</v>
      </c>
      <c r="G31" s="10" t="s">
        <v>166</v>
      </c>
      <c r="H31" s="10" t="s">
        <v>167</v>
      </c>
      <c r="I31" s="10" t="s">
        <v>168</v>
      </c>
      <c r="J31" s="10" t="s">
        <v>169</v>
      </c>
      <c r="K31" t="str">
        <f t="shared" si="1"/>
        <v>守卫97//守卫98//守卫99//守卫100</v>
      </c>
    </row>
    <row r="32" spans="1:11" x14ac:dyDescent="0.25">
      <c r="A32" s="4"/>
      <c r="B32" s="4">
        <f t="shared" si="0"/>
        <v>26</v>
      </c>
      <c r="C32" s="4" t="s">
        <v>19</v>
      </c>
      <c r="D32" s="4" t="s">
        <v>170</v>
      </c>
      <c r="E32" s="4" t="s">
        <v>171</v>
      </c>
      <c r="G32" s="10" t="s">
        <v>172</v>
      </c>
      <c r="H32" s="10" t="s">
        <v>173</v>
      </c>
      <c r="I32" s="10" t="s">
        <v>174</v>
      </c>
      <c r="J32" s="10" t="s">
        <v>175</v>
      </c>
      <c r="K32" t="str">
        <f t="shared" si="1"/>
        <v>守卫101//守卫102//守卫103//守卫104</v>
      </c>
    </row>
    <row r="33" spans="1:11" x14ac:dyDescent="0.25">
      <c r="A33" s="4"/>
      <c r="B33" s="4">
        <f t="shared" si="0"/>
        <v>27</v>
      </c>
      <c r="C33" s="4" t="s">
        <v>19</v>
      </c>
      <c r="D33" s="4" t="s">
        <v>176</v>
      </c>
      <c r="E33" s="4" t="s">
        <v>177</v>
      </c>
      <c r="G33" s="10" t="s">
        <v>178</v>
      </c>
      <c r="H33" s="10" t="s">
        <v>179</v>
      </c>
      <c r="I33" s="10" t="s">
        <v>180</v>
      </c>
      <c r="J33" s="10" t="s">
        <v>181</v>
      </c>
      <c r="K33" t="str">
        <f t="shared" si="1"/>
        <v>守卫105//守卫106//守卫107//守卫108</v>
      </c>
    </row>
    <row r="34" spans="1:11" x14ac:dyDescent="0.25">
      <c r="A34" s="4"/>
      <c r="B34" s="4">
        <f t="shared" si="0"/>
        <v>28</v>
      </c>
      <c r="C34" s="4" t="s">
        <v>19</v>
      </c>
      <c r="D34" s="4" t="s">
        <v>182</v>
      </c>
      <c r="E34" s="4" t="s">
        <v>183</v>
      </c>
      <c r="G34" s="10" t="s">
        <v>184</v>
      </c>
      <c r="H34" s="10" t="s">
        <v>185</v>
      </c>
      <c r="I34" s="10" t="s">
        <v>186</v>
      </c>
      <c r="J34" s="10" t="s">
        <v>187</v>
      </c>
      <c r="K34" t="str">
        <f t="shared" si="1"/>
        <v>守卫109//守卫110//守卫111//守卫112</v>
      </c>
    </row>
    <row r="35" spans="1:11" x14ac:dyDescent="0.25">
      <c r="A35" s="4"/>
      <c r="B35" s="4">
        <f t="shared" si="0"/>
        <v>29</v>
      </c>
      <c r="C35" s="4" t="s">
        <v>19</v>
      </c>
      <c r="D35" s="4" t="s">
        <v>188</v>
      </c>
      <c r="E35" s="4" t="s">
        <v>189</v>
      </c>
      <c r="G35" s="10" t="s">
        <v>190</v>
      </c>
      <c r="H35" s="10" t="s">
        <v>191</v>
      </c>
      <c r="I35" s="10" t="s">
        <v>192</v>
      </c>
      <c r="J35" s="10" t="s">
        <v>193</v>
      </c>
      <c r="K35" t="str">
        <f t="shared" si="1"/>
        <v>守卫113//守卫114//守卫115//守卫116</v>
      </c>
    </row>
    <row r="36" spans="1:11" x14ac:dyDescent="0.25">
      <c r="A36" s="4"/>
      <c r="B36" s="4">
        <f t="shared" si="0"/>
        <v>30</v>
      </c>
      <c r="C36" s="4" t="s">
        <v>19</v>
      </c>
      <c r="D36" s="4" t="s">
        <v>194</v>
      </c>
      <c r="E36" s="4" t="s">
        <v>195</v>
      </c>
      <c r="G36" s="10" t="s">
        <v>196</v>
      </c>
      <c r="H36" s="10" t="s">
        <v>197</v>
      </c>
      <c r="I36" s="10" t="s">
        <v>198</v>
      </c>
      <c r="J36" s="10" t="s">
        <v>199</v>
      </c>
      <c r="K36" t="str">
        <f t="shared" si="1"/>
        <v>守卫117//守卫118//守卫119//守卫120</v>
      </c>
    </row>
    <row r="37" spans="1:11" x14ac:dyDescent="0.25">
      <c r="A37" s="4"/>
      <c r="B37" s="4">
        <f t="shared" si="0"/>
        <v>31</v>
      </c>
      <c r="C37" s="4" t="s">
        <v>19</v>
      </c>
      <c r="D37" s="4" t="s">
        <v>200</v>
      </c>
      <c r="E37" s="4" t="s">
        <v>201</v>
      </c>
      <c r="G37" s="10" t="s">
        <v>202</v>
      </c>
      <c r="H37" s="10" t="s">
        <v>203</v>
      </c>
      <c r="I37" s="10" t="s">
        <v>204</v>
      </c>
      <c r="J37" s="10" t="s">
        <v>205</v>
      </c>
      <c r="K37" t="str">
        <f t="shared" si="1"/>
        <v>守卫121//守卫122//守卫123//守卫124</v>
      </c>
    </row>
    <row r="38" spans="1:11" x14ac:dyDescent="0.25">
      <c r="A38" s="4"/>
      <c r="B38" s="4">
        <f t="shared" si="0"/>
        <v>32</v>
      </c>
      <c r="C38" s="4" t="s">
        <v>19</v>
      </c>
      <c r="D38" s="4" t="s">
        <v>206</v>
      </c>
      <c r="E38" s="4" t="s">
        <v>207</v>
      </c>
      <c r="G38" s="10" t="s">
        <v>208</v>
      </c>
      <c r="H38" s="10" t="s">
        <v>209</v>
      </c>
      <c r="I38" s="10" t="s">
        <v>210</v>
      </c>
      <c r="J38" s="10" t="s">
        <v>211</v>
      </c>
      <c r="K38" t="str">
        <f t="shared" si="1"/>
        <v>守卫125//守卫126//守卫127//守卫128</v>
      </c>
    </row>
    <row r="39" spans="1:11" x14ac:dyDescent="0.25">
      <c r="A39" s="4"/>
      <c r="B39" s="4">
        <f t="shared" si="0"/>
        <v>33</v>
      </c>
      <c r="C39" s="4" t="s">
        <v>19</v>
      </c>
      <c r="D39" s="4" t="s">
        <v>212</v>
      </c>
      <c r="E39" s="4" t="s">
        <v>213</v>
      </c>
      <c r="G39" s="10" t="s">
        <v>214</v>
      </c>
      <c r="H39" s="10" t="s">
        <v>215</v>
      </c>
      <c r="I39" s="10" t="s">
        <v>216</v>
      </c>
      <c r="J39" s="10" t="s">
        <v>217</v>
      </c>
      <c r="K39" t="str">
        <f t="shared" si="1"/>
        <v>守卫129//守卫130//守卫131//守卫132</v>
      </c>
    </row>
    <row r="40" spans="1:11" x14ac:dyDescent="0.25">
      <c r="A40" s="4"/>
      <c r="B40" s="4">
        <f t="shared" si="0"/>
        <v>34</v>
      </c>
      <c r="C40" s="4" t="s">
        <v>19</v>
      </c>
      <c r="D40" s="4" t="s">
        <v>218</v>
      </c>
      <c r="E40" s="4" t="s">
        <v>219</v>
      </c>
      <c r="G40" s="10" t="s">
        <v>220</v>
      </c>
      <c r="H40" s="10" t="s">
        <v>221</v>
      </c>
      <c r="I40" s="10" t="s">
        <v>222</v>
      </c>
      <c r="J40" s="10" t="s">
        <v>223</v>
      </c>
      <c r="K40" t="str">
        <f t="shared" si="1"/>
        <v>守卫133//守卫134//守卫135//守卫136</v>
      </c>
    </row>
    <row r="41" spans="1:11" x14ac:dyDescent="0.25">
      <c r="A41" s="4"/>
      <c r="B41" s="4">
        <f t="shared" si="0"/>
        <v>35</v>
      </c>
      <c r="C41" s="4" t="s">
        <v>19</v>
      </c>
      <c r="D41" s="4" t="s">
        <v>224</v>
      </c>
      <c r="E41" s="4" t="s">
        <v>225</v>
      </c>
      <c r="G41" s="10" t="s">
        <v>226</v>
      </c>
      <c r="H41" s="10" t="s">
        <v>227</v>
      </c>
      <c r="I41" s="10" t="s">
        <v>228</v>
      </c>
      <c r="J41" s="10" t="s">
        <v>229</v>
      </c>
      <c r="K41" t="str">
        <f t="shared" si="1"/>
        <v>守卫137//守卫138//守卫139//守卫140</v>
      </c>
    </row>
    <row r="42" spans="1:11" x14ac:dyDescent="0.25">
      <c r="A42" s="4"/>
      <c r="B42" s="4">
        <f t="shared" si="0"/>
        <v>36</v>
      </c>
      <c r="C42" s="4" t="s">
        <v>19</v>
      </c>
      <c r="D42" s="4" t="s">
        <v>230</v>
      </c>
      <c r="E42" s="4" t="s">
        <v>231</v>
      </c>
      <c r="G42" s="10" t="s">
        <v>232</v>
      </c>
      <c r="H42" s="10" t="s">
        <v>233</v>
      </c>
      <c r="I42" s="10" t="s">
        <v>234</v>
      </c>
      <c r="J42" s="10" t="s">
        <v>235</v>
      </c>
      <c r="K42" t="str">
        <f t="shared" si="1"/>
        <v>守卫141//守卫142//守卫143//守卫144</v>
      </c>
    </row>
    <row r="43" spans="1:11" x14ac:dyDescent="0.25">
      <c r="A43" s="4"/>
      <c r="B43" s="4">
        <f t="shared" si="0"/>
        <v>37</v>
      </c>
      <c r="C43" s="4" t="s">
        <v>19</v>
      </c>
      <c r="D43" s="4" t="s">
        <v>236</v>
      </c>
      <c r="E43" s="4" t="s">
        <v>237</v>
      </c>
      <c r="G43" s="10" t="s">
        <v>238</v>
      </c>
      <c r="H43" s="10" t="s">
        <v>239</v>
      </c>
      <c r="I43" s="10" t="s">
        <v>240</v>
      </c>
      <c r="J43" s="10" t="s">
        <v>241</v>
      </c>
      <c r="K43" t="str">
        <f t="shared" si="1"/>
        <v>守卫145//守卫146//守卫147//守卫148</v>
      </c>
    </row>
    <row r="44" spans="1:11" x14ac:dyDescent="0.25">
      <c r="A44" s="4"/>
      <c r="B44" s="4">
        <f t="shared" si="0"/>
        <v>38</v>
      </c>
      <c r="C44" s="4" t="s">
        <v>19</v>
      </c>
      <c r="D44" s="4" t="s">
        <v>242</v>
      </c>
      <c r="E44" s="4" t="s">
        <v>243</v>
      </c>
      <c r="G44" s="10" t="s">
        <v>244</v>
      </c>
      <c r="H44" s="10" t="s">
        <v>245</v>
      </c>
      <c r="I44" s="10" t="s">
        <v>246</v>
      </c>
      <c r="J44" s="10" t="s">
        <v>247</v>
      </c>
      <c r="K44" t="str">
        <f t="shared" si="1"/>
        <v>守卫149//守卫150//守卫151//守卫152</v>
      </c>
    </row>
    <row r="45" spans="1:11" x14ac:dyDescent="0.25">
      <c r="A45" s="4"/>
      <c r="B45" s="4">
        <f t="shared" si="0"/>
        <v>39</v>
      </c>
      <c r="C45" s="4" t="s">
        <v>19</v>
      </c>
      <c r="D45" s="4" t="s">
        <v>248</v>
      </c>
      <c r="E45" s="4" t="s">
        <v>249</v>
      </c>
      <c r="G45" s="10" t="s">
        <v>250</v>
      </c>
      <c r="H45" s="10" t="s">
        <v>251</v>
      </c>
      <c r="I45" s="10" t="s">
        <v>252</v>
      </c>
      <c r="J45" s="10" t="s">
        <v>253</v>
      </c>
      <c r="K45" t="str">
        <f t="shared" si="1"/>
        <v>守卫153//守卫154//守卫155//守卫156</v>
      </c>
    </row>
    <row r="46" spans="1:11" x14ac:dyDescent="0.25">
      <c r="A46" s="4"/>
      <c r="B46" s="4">
        <f t="shared" si="0"/>
        <v>40</v>
      </c>
      <c r="C46" s="4" t="s">
        <v>19</v>
      </c>
      <c r="D46" s="4" t="s">
        <v>254</v>
      </c>
      <c r="E46" s="4" t="s">
        <v>255</v>
      </c>
      <c r="G46" s="10" t="s">
        <v>256</v>
      </c>
      <c r="H46" s="10" t="s">
        <v>257</v>
      </c>
      <c r="I46" s="10" t="s">
        <v>258</v>
      </c>
      <c r="J46" s="10" t="s">
        <v>259</v>
      </c>
      <c r="K46" t="str">
        <f t="shared" si="1"/>
        <v>守卫157//守卫158//守卫159//守卫160</v>
      </c>
    </row>
    <row r="47" spans="1:11" x14ac:dyDescent="0.25">
      <c r="A47" s="4"/>
      <c r="B47" s="4">
        <f t="shared" si="0"/>
        <v>41</v>
      </c>
      <c r="C47" s="4" t="s">
        <v>19</v>
      </c>
      <c r="D47" s="4" t="s">
        <v>260</v>
      </c>
      <c r="E47" s="4" t="s">
        <v>261</v>
      </c>
      <c r="G47" s="10" t="s">
        <v>262</v>
      </c>
      <c r="H47" s="10" t="s">
        <v>263</v>
      </c>
      <c r="I47" s="10" t="s">
        <v>264</v>
      </c>
      <c r="J47" s="10" t="s">
        <v>265</v>
      </c>
      <c r="K47" t="str">
        <f t="shared" si="1"/>
        <v>守卫161//守卫162//守卫163//守卫164</v>
      </c>
    </row>
    <row r="48" spans="1:11" x14ac:dyDescent="0.25">
      <c r="A48" s="4"/>
      <c r="B48" s="4">
        <f t="shared" si="0"/>
        <v>42</v>
      </c>
      <c r="C48" s="4" t="s">
        <v>19</v>
      </c>
      <c r="D48" s="4" t="s">
        <v>266</v>
      </c>
      <c r="E48" s="4" t="s">
        <v>267</v>
      </c>
      <c r="G48" s="10" t="s">
        <v>268</v>
      </c>
      <c r="H48" s="10" t="s">
        <v>269</v>
      </c>
      <c r="I48" s="10" t="s">
        <v>270</v>
      </c>
      <c r="J48" s="10" t="s">
        <v>271</v>
      </c>
      <c r="K48" t="str">
        <f t="shared" si="1"/>
        <v>守卫165//守卫166//守卫167//守卫168</v>
      </c>
    </row>
    <row r="49" spans="1:11" x14ac:dyDescent="0.25">
      <c r="A49" s="4"/>
      <c r="B49" s="4">
        <f t="shared" si="0"/>
        <v>43</v>
      </c>
      <c r="C49" s="4" t="s">
        <v>19</v>
      </c>
      <c r="D49" s="4" t="s">
        <v>272</v>
      </c>
      <c r="E49" s="4" t="s">
        <v>273</v>
      </c>
      <c r="G49" s="10" t="s">
        <v>274</v>
      </c>
      <c r="H49" s="10" t="s">
        <v>275</v>
      </c>
      <c r="I49" s="10" t="s">
        <v>276</v>
      </c>
      <c r="J49" s="10" t="s">
        <v>277</v>
      </c>
      <c r="K49" t="str">
        <f t="shared" si="1"/>
        <v>守卫169//守卫170//守卫171//守卫172</v>
      </c>
    </row>
    <row r="50" spans="1:11" x14ac:dyDescent="0.25">
      <c r="A50" s="4"/>
      <c r="B50" s="4">
        <f t="shared" si="0"/>
        <v>44</v>
      </c>
      <c r="C50" s="4" t="s">
        <v>19</v>
      </c>
      <c r="D50" s="4" t="s">
        <v>278</v>
      </c>
      <c r="E50" s="4" t="s">
        <v>279</v>
      </c>
      <c r="G50" s="10" t="s">
        <v>280</v>
      </c>
      <c r="H50" s="10" t="s">
        <v>281</v>
      </c>
      <c r="I50" s="10" t="s">
        <v>282</v>
      </c>
      <c r="J50" s="10" t="s">
        <v>283</v>
      </c>
      <c r="K50" t="str">
        <f t="shared" si="1"/>
        <v>守卫173//守卫174//守卫175//守卫176</v>
      </c>
    </row>
    <row r="51" spans="1:11" x14ac:dyDescent="0.25">
      <c r="A51" s="4"/>
      <c r="B51" s="4">
        <f t="shared" si="0"/>
        <v>45</v>
      </c>
      <c r="C51" s="4" t="s">
        <v>19</v>
      </c>
      <c r="D51" s="4" t="s">
        <v>284</v>
      </c>
      <c r="E51" s="4" t="s">
        <v>285</v>
      </c>
      <c r="G51" s="10" t="s">
        <v>286</v>
      </c>
      <c r="H51" s="10" t="s">
        <v>287</v>
      </c>
      <c r="I51" s="10" t="s">
        <v>288</v>
      </c>
      <c r="J51" s="10" t="s">
        <v>289</v>
      </c>
      <c r="K51" t="str">
        <f t="shared" si="1"/>
        <v>守卫177//守卫178//守卫179//守卫180</v>
      </c>
    </row>
    <row r="52" spans="1:11" x14ac:dyDescent="0.25">
      <c r="A52" s="4"/>
      <c r="B52" s="4">
        <f t="shared" si="0"/>
        <v>46</v>
      </c>
      <c r="C52" s="4" t="s">
        <v>19</v>
      </c>
      <c r="D52" s="4" t="s">
        <v>290</v>
      </c>
      <c r="E52" s="4" t="s">
        <v>291</v>
      </c>
      <c r="G52" s="10" t="s">
        <v>292</v>
      </c>
      <c r="H52" s="10" t="s">
        <v>293</v>
      </c>
      <c r="I52" s="10" t="s">
        <v>294</v>
      </c>
      <c r="J52" s="10" t="s">
        <v>295</v>
      </c>
      <c r="K52" t="str">
        <f t="shared" si="1"/>
        <v>守卫181//守卫182//守卫183//守卫184</v>
      </c>
    </row>
    <row r="53" spans="1:11" x14ac:dyDescent="0.25">
      <c r="A53" s="4"/>
      <c r="B53" s="4">
        <f t="shared" si="0"/>
        <v>47</v>
      </c>
      <c r="C53" s="4" t="s">
        <v>19</v>
      </c>
      <c r="D53" s="4" t="s">
        <v>296</v>
      </c>
      <c r="E53" s="4" t="s">
        <v>297</v>
      </c>
      <c r="G53" s="10" t="s">
        <v>298</v>
      </c>
      <c r="H53" s="10" t="s">
        <v>299</v>
      </c>
      <c r="I53" s="10" t="s">
        <v>300</v>
      </c>
      <c r="J53" s="10" t="s">
        <v>301</v>
      </c>
      <c r="K53" t="str">
        <f t="shared" si="1"/>
        <v>守卫185//守卫186//守卫187//守卫188</v>
      </c>
    </row>
    <row r="54" spans="1:11" x14ac:dyDescent="0.25">
      <c r="A54" s="4"/>
      <c r="B54" s="4">
        <f t="shared" si="0"/>
        <v>48</v>
      </c>
      <c r="C54" s="4" t="s">
        <v>19</v>
      </c>
      <c r="D54" s="4" t="s">
        <v>302</v>
      </c>
      <c r="E54" s="4" t="s">
        <v>303</v>
      </c>
      <c r="G54" s="10" t="s">
        <v>304</v>
      </c>
      <c r="H54" s="10" t="s">
        <v>305</v>
      </c>
      <c r="I54" s="10" t="s">
        <v>306</v>
      </c>
      <c r="J54" s="10" t="s">
        <v>307</v>
      </c>
      <c r="K54" t="str">
        <f t="shared" si="1"/>
        <v>守卫189//守卫190//守卫191//守卫192</v>
      </c>
    </row>
    <row r="55" spans="1:11" x14ac:dyDescent="0.25">
      <c r="A55" s="4"/>
      <c r="B55" s="4">
        <f t="shared" si="0"/>
        <v>49</v>
      </c>
      <c r="C55" s="4" t="s">
        <v>19</v>
      </c>
      <c r="D55" s="4" t="s">
        <v>308</v>
      </c>
      <c r="E55" s="4" t="s">
        <v>309</v>
      </c>
      <c r="G55" s="10" t="s">
        <v>310</v>
      </c>
      <c r="H55" s="10" t="s">
        <v>311</v>
      </c>
      <c r="I55" s="10" t="s">
        <v>312</v>
      </c>
      <c r="J55" s="10" t="s">
        <v>313</v>
      </c>
      <c r="K55" t="str">
        <f t="shared" si="1"/>
        <v>守卫193//守卫194//守卫195//守卫196</v>
      </c>
    </row>
    <row r="56" spans="1:11" x14ac:dyDescent="0.25">
      <c r="A56" s="4"/>
      <c r="B56" s="4">
        <f t="shared" si="0"/>
        <v>50</v>
      </c>
      <c r="C56" s="4" t="s">
        <v>19</v>
      </c>
      <c r="D56" s="4" t="s">
        <v>314</v>
      </c>
      <c r="E56" s="4" t="s">
        <v>315</v>
      </c>
      <c r="G56" s="10" t="s">
        <v>316</v>
      </c>
      <c r="H56" s="10" t="s">
        <v>317</v>
      </c>
      <c r="I56" s="10" t="s">
        <v>318</v>
      </c>
      <c r="J56" s="10" t="s">
        <v>319</v>
      </c>
      <c r="K56" t="str">
        <f t="shared" si="1"/>
        <v>守卫197//守卫198//守卫199//守卫200</v>
      </c>
    </row>
    <row r="57" spans="1:11" x14ac:dyDescent="0.25">
      <c r="A57" s="4"/>
      <c r="B57" s="4">
        <f t="shared" si="0"/>
        <v>51</v>
      </c>
      <c r="C57" s="4" t="s">
        <v>19</v>
      </c>
      <c r="D57" s="4" t="s">
        <v>320</v>
      </c>
      <c r="E57" s="4" t="s">
        <v>321</v>
      </c>
      <c r="G57" s="10" t="s">
        <v>322</v>
      </c>
      <c r="H57" s="10" t="s">
        <v>323</v>
      </c>
      <c r="I57" s="10" t="s">
        <v>324</v>
      </c>
      <c r="J57" s="10" t="s">
        <v>325</v>
      </c>
      <c r="K57" t="str">
        <f t="shared" si="1"/>
        <v>守卫201//守卫202//守卫203//守卫204</v>
      </c>
    </row>
    <row r="58" spans="1:11" x14ac:dyDescent="0.25">
      <c r="A58" s="4"/>
      <c r="B58" s="4">
        <f t="shared" si="0"/>
        <v>52</v>
      </c>
      <c r="C58" s="4" t="s">
        <v>19</v>
      </c>
      <c r="D58" s="4" t="s">
        <v>326</v>
      </c>
      <c r="E58" s="4" t="s">
        <v>327</v>
      </c>
      <c r="G58" s="10" t="s">
        <v>328</v>
      </c>
      <c r="H58" s="10" t="s">
        <v>329</v>
      </c>
      <c r="I58" s="10" t="s">
        <v>330</v>
      </c>
      <c r="J58" s="10" t="s">
        <v>331</v>
      </c>
      <c r="K58" t="str">
        <f t="shared" si="1"/>
        <v>守卫205//守卫206//守卫207//守卫208</v>
      </c>
    </row>
    <row r="59" spans="1:11" x14ac:dyDescent="0.25">
      <c r="A59" s="4"/>
      <c r="B59" s="4">
        <f t="shared" si="0"/>
        <v>53</v>
      </c>
      <c r="C59" s="4" t="s">
        <v>19</v>
      </c>
      <c r="D59" s="4" t="s">
        <v>332</v>
      </c>
      <c r="E59" s="4" t="s">
        <v>333</v>
      </c>
      <c r="G59" s="10" t="s">
        <v>334</v>
      </c>
      <c r="H59" s="10" t="s">
        <v>335</v>
      </c>
      <c r="I59" s="10" t="s">
        <v>336</v>
      </c>
      <c r="J59" s="10" t="s">
        <v>337</v>
      </c>
      <c r="K59" t="str">
        <f t="shared" si="1"/>
        <v>守卫209//守卫210//守卫211//守卫212</v>
      </c>
    </row>
    <row r="60" spans="1:11" x14ac:dyDescent="0.25">
      <c r="A60" s="4"/>
      <c r="B60" s="4">
        <f t="shared" si="0"/>
        <v>54</v>
      </c>
      <c r="C60" s="4" t="s">
        <v>19</v>
      </c>
      <c r="D60" s="4" t="s">
        <v>338</v>
      </c>
      <c r="E60" s="4" t="s">
        <v>339</v>
      </c>
      <c r="G60" s="10" t="s">
        <v>340</v>
      </c>
      <c r="H60" s="10" t="s">
        <v>341</v>
      </c>
      <c r="I60" s="10" t="s">
        <v>342</v>
      </c>
      <c r="J60" s="10" t="s">
        <v>343</v>
      </c>
      <c r="K60" t="str">
        <f t="shared" si="1"/>
        <v>守卫213//守卫214//守卫215//守卫216</v>
      </c>
    </row>
    <row r="61" spans="1:11" x14ac:dyDescent="0.25">
      <c r="A61" s="4"/>
      <c r="B61" s="4">
        <f t="shared" si="0"/>
        <v>55</v>
      </c>
      <c r="C61" s="4" t="s">
        <v>19</v>
      </c>
      <c r="D61" s="4" t="s">
        <v>344</v>
      </c>
      <c r="E61" s="4" t="s">
        <v>345</v>
      </c>
      <c r="G61" s="10" t="s">
        <v>346</v>
      </c>
      <c r="H61" s="10" t="s">
        <v>347</v>
      </c>
      <c r="I61" s="10" t="s">
        <v>348</v>
      </c>
      <c r="J61" s="10" t="s">
        <v>349</v>
      </c>
      <c r="K61" t="str">
        <f t="shared" si="1"/>
        <v>守卫217//守卫218//守卫219//守卫220</v>
      </c>
    </row>
    <row r="62" spans="1:11" x14ac:dyDescent="0.25">
      <c r="A62" s="4"/>
      <c r="B62" s="4">
        <f t="shared" si="0"/>
        <v>56</v>
      </c>
      <c r="C62" s="4" t="s">
        <v>19</v>
      </c>
      <c r="D62" s="4" t="s">
        <v>350</v>
      </c>
      <c r="E62" s="4" t="s">
        <v>351</v>
      </c>
      <c r="G62" s="10" t="s">
        <v>352</v>
      </c>
      <c r="H62" s="10" t="s">
        <v>353</v>
      </c>
      <c r="I62" s="10" t="s">
        <v>354</v>
      </c>
      <c r="J62" s="10" t="s">
        <v>355</v>
      </c>
      <c r="K62" t="str">
        <f t="shared" si="1"/>
        <v>守卫221//守卫222//守卫223//守卫224</v>
      </c>
    </row>
    <row r="63" spans="1:11" x14ac:dyDescent="0.25">
      <c r="A63" s="4"/>
      <c r="B63" s="4">
        <f t="shared" si="0"/>
        <v>57</v>
      </c>
      <c r="C63" s="4" t="s">
        <v>19</v>
      </c>
      <c r="D63" s="4" t="s">
        <v>356</v>
      </c>
      <c r="E63" s="4" t="s">
        <v>357</v>
      </c>
      <c r="G63" s="10" t="s">
        <v>358</v>
      </c>
      <c r="H63" s="10" t="s">
        <v>359</v>
      </c>
      <c r="I63" s="10" t="s">
        <v>360</v>
      </c>
      <c r="J63" s="10" t="s">
        <v>361</v>
      </c>
      <c r="K63" t="str">
        <f t="shared" si="1"/>
        <v>守卫225//守卫226//守卫227//守卫228</v>
      </c>
    </row>
    <row r="64" spans="1:11" x14ac:dyDescent="0.25">
      <c r="A64" s="4"/>
      <c r="B64" s="4">
        <f t="shared" si="0"/>
        <v>58</v>
      </c>
      <c r="C64" s="4" t="s">
        <v>19</v>
      </c>
      <c r="D64" s="4" t="s">
        <v>362</v>
      </c>
      <c r="E64" s="4" t="s">
        <v>363</v>
      </c>
      <c r="G64" s="10" t="s">
        <v>364</v>
      </c>
      <c r="H64" s="10" t="s">
        <v>365</v>
      </c>
      <c r="I64" s="10" t="s">
        <v>366</v>
      </c>
      <c r="J64" s="10" t="s">
        <v>367</v>
      </c>
      <c r="K64" t="str">
        <f t="shared" si="1"/>
        <v>守卫229//守卫230//守卫231//守卫232</v>
      </c>
    </row>
    <row r="65" spans="1:11" x14ac:dyDescent="0.25">
      <c r="A65" s="4"/>
      <c r="B65" s="4">
        <f t="shared" si="0"/>
        <v>59</v>
      </c>
      <c r="C65" s="4" t="s">
        <v>19</v>
      </c>
      <c r="D65" s="4" t="s">
        <v>368</v>
      </c>
      <c r="E65" s="4" t="s">
        <v>369</v>
      </c>
      <c r="G65" s="10" t="s">
        <v>370</v>
      </c>
      <c r="H65" s="10" t="s">
        <v>371</v>
      </c>
      <c r="I65" s="10" t="s">
        <v>372</v>
      </c>
      <c r="J65" s="10" t="s">
        <v>373</v>
      </c>
      <c r="K65" t="str">
        <f t="shared" si="1"/>
        <v>守卫233//守卫234//守卫235//守卫236</v>
      </c>
    </row>
    <row r="66" spans="1:11" x14ac:dyDescent="0.25">
      <c r="A66" s="4"/>
      <c r="B66" s="4">
        <f t="shared" si="0"/>
        <v>60</v>
      </c>
      <c r="C66" s="4" t="s">
        <v>19</v>
      </c>
      <c r="D66" s="4" t="s">
        <v>374</v>
      </c>
      <c r="E66" s="4" t="s">
        <v>375</v>
      </c>
      <c r="G66" s="10" t="s">
        <v>376</v>
      </c>
      <c r="H66" s="10" t="s">
        <v>377</v>
      </c>
      <c r="I66" s="10" t="s">
        <v>378</v>
      </c>
      <c r="J66" s="10" t="s">
        <v>379</v>
      </c>
      <c r="K66" t="str">
        <f t="shared" si="1"/>
        <v>守卫237//守卫238//守卫239//守卫240</v>
      </c>
    </row>
    <row r="67" spans="1:11" x14ac:dyDescent="0.25">
      <c r="A67" s="4"/>
      <c r="B67" s="4">
        <f t="shared" si="0"/>
        <v>61</v>
      </c>
      <c r="C67" s="4" t="s">
        <v>19</v>
      </c>
      <c r="D67" s="4" t="s">
        <v>380</v>
      </c>
      <c r="E67" s="4" t="s">
        <v>381</v>
      </c>
      <c r="G67" s="10" t="s">
        <v>382</v>
      </c>
      <c r="H67" s="10" t="s">
        <v>383</v>
      </c>
      <c r="I67" s="10" t="s">
        <v>384</v>
      </c>
      <c r="J67" s="10" t="s">
        <v>385</v>
      </c>
      <c r="K67" t="str">
        <f t="shared" si="1"/>
        <v>守卫241//守卫242//守卫243//守卫244</v>
      </c>
    </row>
    <row r="68" spans="1:11" x14ac:dyDescent="0.25">
      <c r="A68" s="4"/>
      <c r="B68" s="4">
        <f t="shared" si="0"/>
        <v>62</v>
      </c>
      <c r="C68" s="4" t="s">
        <v>19</v>
      </c>
      <c r="D68" s="4" t="s">
        <v>386</v>
      </c>
      <c r="E68" s="4" t="s">
        <v>387</v>
      </c>
      <c r="G68" s="10" t="s">
        <v>388</v>
      </c>
      <c r="H68" s="10" t="s">
        <v>389</v>
      </c>
      <c r="I68" s="10" t="s">
        <v>390</v>
      </c>
      <c r="J68" s="10" t="s">
        <v>391</v>
      </c>
      <c r="K68" t="str">
        <f t="shared" si="1"/>
        <v>守卫245//守卫246//守卫247//守卫248</v>
      </c>
    </row>
    <row r="69" spans="1:11" x14ac:dyDescent="0.25">
      <c r="A69" s="4"/>
      <c r="B69" s="4">
        <f t="shared" si="0"/>
        <v>63</v>
      </c>
      <c r="C69" s="4" t="s">
        <v>19</v>
      </c>
      <c r="D69" s="4" t="s">
        <v>392</v>
      </c>
      <c r="E69" s="4" t="s">
        <v>393</v>
      </c>
      <c r="G69" s="10" t="s">
        <v>394</v>
      </c>
      <c r="H69" s="10" t="s">
        <v>395</v>
      </c>
      <c r="I69" s="10" t="s">
        <v>396</v>
      </c>
      <c r="J69" s="10" t="s">
        <v>397</v>
      </c>
      <c r="K69" t="str">
        <f t="shared" si="1"/>
        <v>守卫249//守卫250//守卫251//守卫252</v>
      </c>
    </row>
    <row r="70" spans="1:11" x14ac:dyDescent="0.25">
      <c r="A70" s="4"/>
      <c r="B70" s="4">
        <f t="shared" si="0"/>
        <v>64</v>
      </c>
      <c r="C70" s="4" t="s">
        <v>19</v>
      </c>
      <c r="D70" s="4" t="s">
        <v>398</v>
      </c>
      <c r="E70" s="4" t="s">
        <v>399</v>
      </c>
      <c r="G70" s="10" t="s">
        <v>400</v>
      </c>
      <c r="H70" s="10" t="s">
        <v>401</v>
      </c>
      <c r="I70" s="10" t="s">
        <v>402</v>
      </c>
      <c r="J70" s="10" t="s">
        <v>403</v>
      </c>
      <c r="K70" t="str">
        <f t="shared" si="1"/>
        <v>守卫253//守卫254//守卫255//守卫256</v>
      </c>
    </row>
    <row r="71" spans="1:11" x14ac:dyDescent="0.25">
      <c r="A71" s="4"/>
      <c r="B71" s="4">
        <f t="shared" si="0"/>
        <v>65</v>
      </c>
      <c r="C71" s="4" t="s">
        <v>19</v>
      </c>
      <c r="D71" s="4" t="s">
        <v>404</v>
      </c>
      <c r="E71" s="4" t="s">
        <v>405</v>
      </c>
      <c r="G71" s="10" t="s">
        <v>406</v>
      </c>
      <c r="H71" s="10" t="s">
        <v>407</v>
      </c>
      <c r="I71" s="10" t="s">
        <v>408</v>
      </c>
      <c r="J71" s="10" t="s">
        <v>409</v>
      </c>
      <c r="K71" t="str">
        <f t="shared" si="1"/>
        <v>守卫257//守卫258//守卫259//守卫260</v>
      </c>
    </row>
    <row r="72" spans="1:11" x14ac:dyDescent="0.25">
      <c r="A72" s="4"/>
      <c r="B72" s="4">
        <f t="shared" ref="B72:B86" si="2">(ROW()-6)</f>
        <v>66</v>
      </c>
      <c r="C72" s="4" t="s">
        <v>19</v>
      </c>
      <c r="D72" s="4" t="s">
        <v>410</v>
      </c>
      <c r="E72" s="4" t="s">
        <v>411</v>
      </c>
      <c r="G72" s="10" t="s">
        <v>412</v>
      </c>
      <c r="H72" s="10" t="s">
        <v>413</v>
      </c>
      <c r="I72" s="10" t="s">
        <v>414</v>
      </c>
      <c r="J72" s="10" t="s">
        <v>415</v>
      </c>
      <c r="K72" t="str">
        <f t="shared" ref="K72:K86" si="3">G72&amp;"//"&amp;H72&amp;"//"&amp;I72&amp;"//"&amp;J72</f>
        <v>守卫261//守卫262//守卫263//守卫264</v>
      </c>
    </row>
    <row r="73" spans="1:11" x14ac:dyDescent="0.25">
      <c r="A73" s="4"/>
      <c r="B73" s="4">
        <f t="shared" si="2"/>
        <v>67</v>
      </c>
      <c r="C73" s="4" t="s">
        <v>19</v>
      </c>
      <c r="D73" s="4" t="s">
        <v>416</v>
      </c>
      <c r="E73" s="4" t="s">
        <v>417</v>
      </c>
      <c r="G73" s="10" t="s">
        <v>418</v>
      </c>
      <c r="H73" s="10" t="s">
        <v>419</v>
      </c>
      <c r="I73" s="10" t="s">
        <v>420</v>
      </c>
      <c r="J73" s="10" t="s">
        <v>421</v>
      </c>
      <c r="K73" t="str">
        <f t="shared" si="3"/>
        <v>守卫265//守卫266//守卫267//守卫268</v>
      </c>
    </row>
    <row r="74" spans="1:11" x14ac:dyDescent="0.25">
      <c r="A74" s="4"/>
      <c r="B74" s="4">
        <f t="shared" si="2"/>
        <v>68</v>
      </c>
      <c r="C74" s="4" t="s">
        <v>19</v>
      </c>
      <c r="D74" s="4" t="s">
        <v>422</v>
      </c>
      <c r="E74" s="4" t="s">
        <v>423</v>
      </c>
      <c r="G74" s="10" t="s">
        <v>424</v>
      </c>
      <c r="H74" s="10" t="s">
        <v>425</v>
      </c>
      <c r="I74" s="10" t="s">
        <v>426</v>
      </c>
      <c r="J74" s="10" t="s">
        <v>427</v>
      </c>
      <c r="K74" t="str">
        <f t="shared" si="3"/>
        <v>守卫269//守卫270//守卫271//守卫272</v>
      </c>
    </row>
    <row r="75" spans="1:11" x14ac:dyDescent="0.25">
      <c r="A75" s="4"/>
      <c r="B75" s="4">
        <f t="shared" si="2"/>
        <v>69</v>
      </c>
      <c r="C75" s="4" t="s">
        <v>19</v>
      </c>
      <c r="D75" s="4" t="s">
        <v>428</v>
      </c>
      <c r="E75" s="4" t="s">
        <v>429</v>
      </c>
      <c r="G75" s="10" t="s">
        <v>430</v>
      </c>
      <c r="H75" s="10" t="s">
        <v>431</v>
      </c>
      <c r="I75" s="10" t="s">
        <v>432</v>
      </c>
      <c r="J75" s="10" t="s">
        <v>433</v>
      </c>
      <c r="K75" t="str">
        <f t="shared" si="3"/>
        <v>守卫273//守卫274//守卫275//守卫276</v>
      </c>
    </row>
    <row r="76" spans="1:11" x14ac:dyDescent="0.25">
      <c r="A76" s="4"/>
      <c r="B76" s="4">
        <f t="shared" si="2"/>
        <v>70</v>
      </c>
      <c r="C76" s="4" t="s">
        <v>19</v>
      </c>
      <c r="D76" s="4" t="s">
        <v>434</v>
      </c>
      <c r="E76" s="4" t="s">
        <v>435</v>
      </c>
      <c r="G76" s="10" t="s">
        <v>436</v>
      </c>
      <c r="H76" s="10" t="s">
        <v>437</v>
      </c>
      <c r="I76" s="10" t="s">
        <v>438</v>
      </c>
      <c r="J76" s="10" t="s">
        <v>439</v>
      </c>
      <c r="K76" t="str">
        <f t="shared" si="3"/>
        <v>守卫277//守卫278//守卫279//守卫280</v>
      </c>
    </row>
    <row r="77" spans="1:11" x14ac:dyDescent="0.25">
      <c r="A77" s="4"/>
      <c r="B77" s="4">
        <f t="shared" si="2"/>
        <v>71</v>
      </c>
      <c r="C77" s="4" t="s">
        <v>19</v>
      </c>
      <c r="D77" s="4" t="s">
        <v>440</v>
      </c>
      <c r="E77" s="4" t="s">
        <v>441</v>
      </c>
      <c r="G77" s="10" t="s">
        <v>442</v>
      </c>
      <c r="H77" s="10" t="s">
        <v>443</v>
      </c>
      <c r="I77" s="10" t="s">
        <v>444</v>
      </c>
      <c r="J77" s="10" t="s">
        <v>445</v>
      </c>
      <c r="K77" t="str">
        <f t="shared" si="3"/>
        <v>守卫281//守卫282//守卫283//守卫284</v>
      </c>
    </row>
    <row r="78" spans="1:11" x14ac:dyDescent="0.25">
      <c r="A78" s="4"/>
      <c r="B78" s="4">
        <f t="shared" si="2"/>
        <v>72</v>
      </c>
      <c r="C78" s="4" t="s">
        <v>19</v>
      </c>
      <c r="D78" s="4" t="s">
        <v>446</v>
      </c>
      <c r="E78" s="4" t="s">
        <v>447</v>
      </c>
      <c r="G78" s="10" t="s">
        <v>448</v>
      </c>
      <c r="H78" s="10" t="s">
        <v>449</v>
      </c>
      <c r="I78" s="10" t="s">
        <v>450</v>
      </c>
      <c r="J78" s="10" t="s">
        <v>451</v>
      </c>
      <c r="K78" t="str">
        <f t="shared" si="3"/>
        <v>守卫285//守卫286//守卫287//守卫288</v>
      </c>
    </row>
    <row r="79" spans="1:11" x14ac:dyDescent="0.25">
      <c r="A79" s="4"/>
      <c r="B79" s="4">
        <f t="shared" si="2"/>
        <v>73</v>
      </c>
      <c r="C79" s="4" t="s">
        <v>19</v>
      </c>
      <c r="D79" s="4" t="s">
        <v>452</v>
      </c>
      <c r="E79" s="4" t="s">
        <v>453</v>
      </c>
      <c r="G79" s="10" t="s">
        <v>454</v>
      </c>
      <c r="H79" s="10" t="s">
        <v>455</v>
      </c>
      <c r="I79" s="10" t="s">
        <v>456</v>
      </c>
      <c r="J79" s="10" t="s">
        <v>457</v>
      </c>
      <c r="K79" t="str">
        <f t="shared" si="3"/>
        <v>守卫289//守卫290//守卫291//守卫292</v>
      </c>
    </row>
    <row r="80" spans="1:11" x14ac:dyDescent="0.25">
      <c r="A80" s="4"/>
      <c r="B80" s="4">
        <f t="shared" si="2"/>
        <v>74</v>
      </c>
      <c r="C80" s="4" t="s">
        <v>19</v>
      </c>
      <c r="D80" s="4" t="s">
        <v>458</v>
      </c>
      <c r="E80" s="4" t="s">
        <v>459</v>
      </c>
      <c r="G80" s="10" t="s">
        <v>460</v>
      </c>
      <c r="H80" s="10" t="s">
        <v>461</v>
      </c>
      <c r="I80" s="10" t="s">
        <v>462</v>
      </c>
      <c r="J80" s="10" t="s">
        <v>463</v>
      </c>
      <c r="K80" t="str">
        <f t="shared" si="3"/>
        <v>守卫293//守卫294//守卫295//守卫296</v>
      </c>
    </row>
    <row r="81" spans="1:11" x14ac:dyDescent="0.25">
      <c r="A81" s="4"/>
      <c r="B81" s="4">
        <f t="shared" si="2"/>
        <v>75</v>
      </c>
      <c r="C81" s="4" t="s">
        <v>19</v>
      </c>
      <c r="D81" s="4" t="s">
        <v>464</v>
      </c>
      <c r="E81" s="4" t="s">
        <v>465</v>
      </c>
      <c r="G81" s="10" t="s">
        <v>466</v>
      </c>
      <c r="H81" s="10" t="s">
        <v>467</v>
      </c>
      <c r="I81" s="10" t="s">
        <v>468</v>
      </c>
      <c r="J81" s="10" t="s">
        <v>469</v>
      </c>
      <c r="K81" t="str">
        <f t="shared" si="3"/>
        <v>守卫297//守卫298//守卫299//守卫300</v>
      </c>
    </row>
    <row r="82" spans="1:11" x14ac:dyDescent="0.25">
      <c r="A82" s="4"/>
      <c r="B82" s="4">
        <f t="shared" si="2"/>
        <v>76</v>
      </c>
      <c r="C82" s="4" t="s">
        <v>19</v>
      </c>
      <c r="D82" s="4" t="s">
        <v>470</v>
      </c>
      <c r="E82" s="4" t="s">
        <v>471</v>
      </c>
      <c r="G82" s="10" t="s">
        <v>472</v>
      </c>
      <c r="H82" s="10" t="s">
        <v>473</v>
      </c>
      <c r="I82" s="10" t="s">
        <v>474</v>
      </c>
      <c r="J82" s="10" t="s">
        <v>475</v>
      </c>
      <c r="K82" t="str">
        <f t="shared" si="3"/>
        <v>守卫301//守卫302//守卫303//守卫304</v>
      </c>
    </row>
    <row r="83" spans="1:11" x14ac:dyDescent="0.25">
      <c r="A83" s="4"/>
      <c r="B83" s="4">
        <f t="shared" si="2"/>
        <v>77</v>
      </c>
      <c r="C83" s="4" t="s">
        <v>19</v>
      </c>
      <c r="D83" s="4" t="s">
        <v>476</v>
      </c>
      <c r="E83" s="4" t="s">
        <v>477</v>
      </c>
      <c r="G83" s="10" t="s">
        <v>478</v>
      </c>
      <c r="H83" s="10" t="s">
        <v>479</v>
      </c>
      <c r="I83" s="10" t="s">
        <v>480</v>
      </c>
      <c r="J83" s="10" t="s">
        <v>481</v>
      </c>
      <c r="K83" t="str">
        <f t="shared" si="3"/>
        <v>守卫305//守卫306//守卫307//守卫308</v>
      </c>
    </row>
    <row r="84" spans="1:11" x14ac:dyDescent="0.25">
      <c r="A84" s="4"/>
      <c r="B84" s="4">
        <f t="shared" si="2"/>
        <v>78</v>
      </c>
      <c r="C84" s="4" t="s">
        <v>19</v>
      </c>
      <c r="D84" s="4" t="s">
        <v>482</v>
      </c>
      <c r="E84" s="4" t="s">
        <v>483</v>
      </c>
      <c r="G84" s="10" t="s">
        <v>484</v>
      </c>
      <c r="H84" s="10" t="s">
        <v>485</v>
      </c>
      <c r="I84" s="10" t="s">
        <v>486</v>
      </c>
      <c r="J84" s="10" t="s">
        <v>487</v>
      </c>
      <c r="K84" t="str">
        <f t="shared" si="3"/>
        <v>守卫309//守卫310//守卫311//守卫312</v>
      </c>
    </row>
    <row r="85" spans="1:11" x14ac:dyDescent="0.25">
      <c r="A85" s="4"/>
      <c r="B85" s="4">
        <f t="shared" si="2"/>
        <v>79</v>
      </c>
      <c r="C85" s="4" t="s">
        <v>19</v>
      </c>
      <c r="D85" s="4" t="s">
        <v>488</v>
      </c>
      <c r="E85" s="4" t="s">
        <v>489</v>
      </c>
      <c r="G85" s="10" t="s">
        <v>490</v>
      </c>
      <c r="H85" s="10" t="s">
        <v>491</v>
      </c>
      <c r="I85" s="10" t="s">
        <v>492</v>
      </c>
      <c r="J85" s="10" t="s">
        <v>493</v>
      </c>
      <c r="K85" t="str">
        <f t="shared" si="3"/>
        <v>守卫313//守卫314//守卫315//守卫316</v>
      </c>
    </row>
    <row r="86" spans="1:11" x14ac:dyDescent="0.25">
      <c r="A86" s="4"/>
      <c r="B86" s="4">
        <f t="shared" si="2"/>
        <v>80</v>
      </c>
      <c r="C86" s="4" t="s">
        <v>19</v>
      </c>
      <c r="D86" s="4" t="s">
        <v>494</v>
      </c>
      <c r="E86" s="4" t="s">
        <v>495</v>
      </c>
      <c r="G86" s="10" t="s">
        <v>496</v>
      </c>
      <c r="H86" s="10" t="s">
        <v>497</v>
      </c>
      <c r="I86" s="10" t="s">
        <v>498</v>
      </c>
      <c r="J86" s="10" t="s">
        <v>499</v>
      </c>
      <c r="K86" t="str">
        <f t="shared" si="3"/>
        <v>守卫317//守卫318//守卫319//守卫320</v>
      </c>
    </row>
    <row r="87" spans="1:11" x14ac:dyDescent="0.25">
      <c r="A87" s="11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tabSelected="1" topLeftCell="C1" workbookViewId="0">
      <selection activeCell="F17" sqref="F17"/>
    </sheetView>
  </sheetViews>
  <sheetFormatPr defaultColWidth="9.09765625" defaultRowHeight="15.6" x14ac:dyDescent="0.25"/>
  <cols>
    <col min="1" max="1" width="28.09765625" customWidth="1"/>
    <col min="3" max="3" width="46.69921875" customWidth="1"/>
    <col min="4" max="4" width="25.19921875" customWidth="1"/>
    <col min="5" max="5" width="13.69921875" customWidth="1"/>
    <col min="6" max="6" width="60.09765625" customWidth="1"/>
    <col min="7" max="7" width="59.8984375" customWidth="1"/>
    <col min="8" max="8" width="51.09765625" customWidth="1"/>
    <col min="10" max="10" width="21" customWidth="1"/>
  </cols>
  <sheetData>
    <row r="3" spans="1:8" x14ac:dyDescent="0.25">
      <c r="A3" s="3" t="s">
        <v>1</v>
      </c>
      <c r="B3" s="3" t="s">
        <v>500</v>
      </c>
      <c r="C3" s="3" t="s">
        <v>501</v>
      </c>
      <c r="D3" s="3" t="s">
        <v>502</v>
      </c>
      <c r="E3" s="3" t="s">
        <v>503</v>
      </c>
      <c r="F3" s="3" t="s">
        <v>504</v>
      </c>
      <c r="G3" s="3" t="s">
        <v>505</v>
      </c>
      <c r="H3" s="3" t="s">
        <v>506</v>
      </c>
    </row>
    <row r="4" spans="1:8" x14ac:dyDescent="0.25">
      <c r="A4" s="3" t="s">
        <v>507</v>
      </c>
      <c r="B4" s="3" t="s">
        <v>7</v>
      </c>
      <c r="C4" s="3" t="s">
        <v>508</v>
      </c>
      <c r="D4" s="3" t="s">
        <v>509</v>
      </c>
      <c r="E4" s="3" t="s">
        <v>510</v>
      </c>
      <c r="F4" s="3" t="s">
        <v>511</v>
      </c>
      <c r="G4" s="3" t="s">
        <v>512</v>
      </c>
      <c r="H4" s="3" t="s">
        <v>513</v>
      </c>
    </row>
    <row r="5" spans="1:8" x14ac:dyDescent="0.25">
      <c r="A5" s="3" t="s">
        <v>11</v>
      </c>
      <c r="B5" s="3" t="s">
        <v>12</v>
      </c>
      <c r="C5" s="3" t="s">
        <v>11</v>
      </c>
      <c r="D5" s="3" t="s">
        <v>11</v>
      </c>
      <c r="E5" s="3" t="s">
        <v>12</v>
      </c>
      <c r="F5" s="3" t="s">
        <v>514</v>
      </c>
      <c r="G5" s="3" t="s">
        <v>514</v>
      </c>
      <c r="H5" s="3" t="s">
        <v>14</v>
      </c>
    </row>
    <row r="6" spans="1:8" x14ac:dyDescent="0.25">
      <c r="A6" s="3" t="s">
        <v>15</v>
      </c>
      <c r="B6" s="3" t="s">
        <v>16</v>
      </c>
      <c r="C6" s="3"/>
      <c r="D6" s="3"/>
      <c r="E6" s="3"/>
      <c r="F6" s="3"/>
      <c r="G6" s="3"/>
      <c r="H6" s="3" t="s">
        <v>515</v>
      </c>
    </row>
    <row r="7" spans="1:8" x14ac:dyDescent="0.25">
      <c r="B7">
        <v>1</v>
      </c>
      <c r="C7" s="7" t="s">
        <v>516</v>
      </c>
      <c r="D7" t="s">
        <v>517</v>
      </c>
      <c r="E7">
        <v>10</v>
      </c>
      <c r="F7" s="12" t="s">
        <v>518</v>
      </c>
      <c r="G7" s="13" t="s">
        <v>519</v>
      </c>
      <c r="H7" s="8" t="s">
        <v>520</v>
      </c>
    </row>
    <row r="8" spans="1:8" x14ac:dyDescent="0.25">
      <c r="B8">
        <v>2</v>
      </c>
      <c r="C8" s="7" t="s">
        <v>521</v>
      </c>
      <c r="D8" t="s">
        <v>522</v>
      </c>
      <c r="E8">
        <v>7</v>
      </c>
      <c r="F8" s="12" t="s">
        <v>523</v>
      </c>
      <c r="G8" s="12" t="s">
        <v>524</v>
      </c>
      <c r="H8" s="8" t="s">
        <v>525</v>
      </c>
    </row>
    <row r="9" spans="1:8" x14ac:dyDescent="0.25">
      <c r="B9">
        <v>3</v>
      </c>
      <c r="C9" s="7" t="s">
        <v>521</v>
      </c>
      <c r="D9" t="s">
        <v>526</v>
      </c>
      <c r="E9">
        <v>10</v>
      </c>
      <c r="F9" s="12" t="s">
        <v>527</v>
      </c>
      <c r="G9" s="13" t="s">
        <v>528</v>
      </c>
      <c r="H9" s="8" t="s">
        <v>529</v>
      </c>
    </row>
    <row r="10" spans="1:8" x14ac:dyDescent="0.25">
      <c r="B10">
        <v>4</v>
      </c>
      <c r="C10" s="7" t="s">
        <v>530</v>
      </c>
      <c r="D10" t="s">
        <v>531</v>
      </c>
      <c r="E10">
        <v>9</v>
      </c>
      <c r="F10" s="12" t="s">
        <v>532</v>
      </c>
      <c r="G10" s="13" t="s">
        <v>533</v>
      </c>
      <c r="H10" s="8" t="s">
        <v>534</v>
      </c>
    </row>
    <row r="11" spans="1:8" x14ac:dyDescent="0.25">
      <c r="B11">
        <v>5</v>
      </c>
      <c r="C11" s="7" t="s">
        <v>530</v>
      </c>
      <c r="D11" t="s">
        <v>535</v>
      </c>
      <c r="E11">
        <v>9</v>
      </c>
      <c r="F11" s="12" t="s">
        <v>536</v>
      </c>
      <c r="G11" s="13" t="s">
        <v>537</v>
      </c>
      <c r="H11" s="8" t="s">
        <v>538</v>
      </c>
    </row>
    <row r="12" spans="1:8" x14ac:dyDescent="0.25">
      <c r="B12">
        <v>6</v>
      </c>
      <c r="C12" s="7" t="s">
        <v>539</v>
      </c>
      <c r="D12" t="s">
        <v>540</v>
      </c>
      <c r="E12">
        <v>8</v>
      </c>
      <c r="F12" s="12" t="s">
        <v>541</v>
      </c>
      <c r="G12" s="13" t="s">
        <v>542</v>
      </c>
      <c r="H12" s="8" t="s">
        <v>543</v>
      </c>
    </row>
    <row r="13" spans="1:8" x14ac:dyDescent="0.25">
      <c r="B13">
        <v>7</v>
      </c>
      <c r="C13" s="7" t="s">
        <v>539</v>
      </c>
      <c r="D13" t="s">
        <v>544</v>
      </c>
      <c r="E13">
        <v>10</v>
      </c>
      <c r="F13" s="12" t="s">
        <v>545</v>
      </c>
      <c r="G13" s="13" t="s">
        <v>546</v>
      </c>
      <c r="H13" s="8" t="s">
        <v>547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workbookViewId="0">
      <selection activeCell="F26" sqref="A26:F26"/>
    </sheetView>
  </sheetViews>
  <sheetFormatPr defaultColWidth="9" defaultRowHeight="15.6" x14ac:dyDescent="0.25"/>
  <cols>
    <col min="1" max="1" width="22.19921875" customWidth="1"/>
    <col min="2" max="2" width="5.19921875" customWidth="1"/>
    <col min="3" max="3" width="7.8984375" customWidth="1"/>
    <col min="4" max="4" width="9.19921875" customWidth="1"/>
    <col min="5" max="5" width="22" customWidth="1"/>
    <col min="6" max="6" width="14.69921875" customWidth="1"/>
    <col min="7" max="7" width="14.19921875" customWidth="1"/>
    <col min="8" max="8" width="19" customWidth="1"/>
    <col min="9" max="9" width="19.69921875" customWidth="1"/>
    <col min="10" max="10" width="13.5" customWidth="1"/>
    <col min="11" max="11" width="32.09765625" customWidth="1"/>
    <col min="12" max="12" width="23.69921875" customWidth="1"/>
    <col min="13" max="13" width="14" customWidth="1"/>
  </cols>
  <sheetData>
    <row r="1" spans="1:17" x14ac:dyDescent="0.25">
      <c r="G1" t="s">
        <v>548</v>
      </c>
      <c r="H1" t="s">
        <v>548</v>
      </c>
      <c r="I1" t="s">
        <v>549</v>
      </c>
    </row>
    <row r="2" spans="1:17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7" x14ac:dyDescent="0.25">
      <c r="A3" s="3" t="s">
        <v>1</v>
      </c>
      <c r="B3" s="3" t="s">
        <v>550</v>
      </c>
      <c r="C3" s="3" t="s">
        <v>551</v>
      </c>
      <c r="D3" s="3" t="s">
        <v>552</v>
      </c>
      <c r="E3" s="3" t="s">
        <v>553</v>
      </c>
      <c r="F3" s="3" t="s">
        <v>554</v>
      </c>
      <c r="G3" s="3" t="s">
        <v>555</v>
      </c>
      <c r="H3" s="3" t="s">
        <v>556</v>
      </c>
      <c r="I3" s="3" t="s">
        <v>557</v>
      </c>
      <c r="J3" s="3" t="s">
        <v>558</v>
      </c>
      <c r="K3" s="3" t="s">
        <v>559</v>
      </c>
      <c r="L3" s="3" t="s">
        <v>560</v>
      </c>
      <c r="M3" s="3" t="s">
        <v>561</v>
      </c>
    </row>
    <row r="4" spans="1:17" x14ac:dyDescent="0.25">
      <c r="A4" s="3" t="s">
        <v>562</v>
      </c>
      <c r="B4" s="3" t="s">
        <v>7</v>
      </c>
      <c r="C4" s="3" t="s">
        <v>551</v>
      </c>
      <c r="D4" s="3" t="s">
        <v>8</v>
      </c>
      <c r="E4" s="3" t="s">
        <v>563</v>
      </c>
      <c r="F4" s="3" t="s">
        <v>564</v>
      </c>
      <c r="G4" s="3" t="s">
        <v>565</v>
      </c>
      <c r="H4" s="5" t="s">
        <v>566</v>
      </c>
      <c r="I4" s="5" t="s">
        <v>567</v>
      </c>
      <c r="J4" s="5" t="s">
        <v>568</v>
      </c>
      <c r="K4" s="5" t="s">
        <v>569</v>
      </c>
      <c r="L4" s="5" t="s">
        <v>570</v>
      </c>
      <c r="M4" s="3" t="s">
        <v>571</v>
      </c>
    </row>
    <row r="5" spans="1:17" x14ac:dyDescent="0.25">
      <c r="A5" s="3" t="s">
        <v>11</v>
      </c>
      <c r="B5" s="3" t="s">
        <v>12</v>
      </c>
      <c r="C5" s="3" t="s">
        <v>11</v>
      </c>
      <c r="D5" s="3" t="s">
        <v>11</v>
      </c>
      <c r="E5" s="3" t="s">
        <v>11</v>
      </c>
      <c r="F5" s="3" t="s">
        <v>12</v>
      </c>
      <c r="G5" s="3" t="s">
        <v>572</v>
      </c>
      <c r="H5" s="3" t="s">
        <v>12</v>
      </c>
      <c r="I5" s="3" t="s">
        <v>12</v>
      </c>
      <c r="J5" s="3" t="s">
        <v>11</v>
      </c>
      <c r="K5" s="3" t="s">
        <v>572</v>
      </c>
      <c r="L5" s="3" t="s">
        <v>572</v>
      </c>
      <c r="M5" s="3" t="s">
        <v>11</v>
      </c>
    </row>
    <row r="6" spans="1:17" x14ac:dyDescent="0.25">
      <c r="A6" s="3" t="s">
        <v>15</v>
      </c>
      <c r="B6" s="3" t="s">
        <v>16</v>
      </c>
      <c r="C6" s="3"/>
      <c r="D6" s="3"/>
      <c r="E6" s="3" t="s">
        <v>573</v>
      </c>
      <c r="F6" s="3"/>
      <c r="G6" s="3"/>
      <c r="H6" s="3"/>
      <c r="I6" s="3"/>
      <c r="J6" s="3" t="s">
        <v>574</v>
      </c>
      <c r="K6" s="3"/>
      <c r="L6" s="3" t="s">
        <v>575</v>
      </c>
      <c r="M6" s="3" t="s">
        <v>576</v>
      </c>
    </row>
    <row r="7" spans="1:17" x14ac:dyDescent="0.25">
      <c r="A7" s="4"/>
      <c r="B7" s="4">
        <f t="shared" ref="B7:B70" si="0">(ROW()-6)</f>
        <v>1</v>
      </c>
      <c r="C7" s="4" t="s">
        <v>22</v>
      </c>
      <c r="D7" s="4" t="s">
        <v>577</v>
      </c>
      <c r="E7" s="6" t="s">
        <v>578</v>
      </c>
      <c r="F7" s="4">
        <v>6000</v>
      </c>
      <c r="G7" s="4" t="s">
        <v>579</v>
      </c>
      <c r="H7" s="4">
        <v>200</v>
      </c>
      <c r="I7" s="4">
        <v>200</v>
      </c>
      <c r="J7" s="4" t="s">
        <v>580</v>
      </c>
      <c r="K7" s="4" t="s">
        <v>581</v>
      </c>
      <c r="L7" s="4" t="s">
        <v>582</v>
      </c>
      <c r="M7" s="4" t="s">
        <v>577</v>
      </c>
      <c r="O7">
        <v>190</v>
      </c>
      <c r="P7">
        <v>210</v>
      </c>
      <c r="Q7" t="str">
        <f>O7&amp;"//"&amp;P7</f>
        <v>190//210</v>
      </c>
    </row>
    <row r="8" spans="1:17" x14ac:dyDescent="0.25">
      <c r="A8" s="4"/>
      <c r="B8" s="4">
        <f t="shared" si="0"/>
        <v>2</v>
      </c>
      <c r="C8" s="4" t="s">
        <v>23</v>
      </c>
      <c r="D8" s="4" t="s">
        <v>583</v>
      </c>
      <c r="E8" s="6" t="s">
        <v>584</v>
      </c>
      <c r="F8" s="4">
        <v>6000</v>
      </c>
      <c r="G8" s="4" t="s">
        <v>579</v>
      </c>
      <c r="H8" s="4">
        <v>200</v>
      </c>
      <c r="I8" s="4">
        <v>200</v>
      </c>
      <c r="J8" s="4" t="s">
        <v>585</v>
      </c>
      <c r="K8" s="4" t="s">
        <v>586</v>
      </c>
      <c r="L8" s="4" t="s">
        <v>582</v>
      </c>
      <c r="M8" s="4" t="s">
        <v>583</v>
      </c>
      <c r="O8">
        <v>190</v>
      </c>
      <c r="P8">
        <v>210</v>
      </c>
      <c r="Q8" t="str">
        <f t="shared" ref="Q8:Q71" si="1">O8&amp;"//"&amp;P8</f>
        <v>190//210</v>
      </c>
    </row>
    <row r="9" spans="1:17" x14ac:dyDescent="0.25">
      <c r="A9" s="4"/>
      <c r="B9" s="4">
        <f t="shared" si="0"/>
        <v>3</v>
      </c>
      <c r="C9" s="4" t="s">
        <v>24</v>
      </c>
      <c r="D9" s="4" t="s">
        <v>587</v>
      </c>
      <c r="E9" s="6" t="s">
        <v>588</v>
      </c>
      <c r="F9" s="4">
        <v>6000</v>
      </c>
      <c r="G9" s="4" t="s">
        <v>579</v>
      </c>
      <c r="H9" s="4">
        <v>200</v>
      </c>
      <c r="I9" s="4">
        <v>200</v>
      </c>
      <c r="J9" s="4" t="s">
        <v>589</v>
      </c>
      <c r="K9" s="4" t="s">
        <v>581</v>
      </c>
      <c r="L9" s="4" t="s">
        <v>582</v>
      </c>
      <c r="M9" s="4" t="s">
        <v>587</v>
      </c>
      <c r="O9">
        <v>190</v>
      </c>
      <c r="P9">
        <v>210</v>
      </c>
      <c r="Q9" t="str">
        <f t="shared" si="1"/>
        <v>190//210</v>
      </c>
    </row>
    <row r="10" spans="1:17" x14ac:dyDescent="0.25">
      <c r="A10" s="4">
        <f>B10/4</f>
        <v>1</v>
      </c>
      <c r="B10" s="4">
        <f t="shared" si="0"/>
        <v>4</v>
      </c>
      <c r="C10" s="4" t="s">
        <v>25</v>
      </c>
      <c r="D10" s="4" t="s">
        <v>590</v>
      </c>
      <c r="E10" s="6" t="s">
        <v>591</v>
      </c>
      <c r="F10" s="4">
        <v>6000</v>
      </c>
      <c r="G10" s="4" t="s">
        <v>579</v>
      </c>
      <c r="H10" s="4">
        <v>200</v>
      </c>
      <c r="I10" s="4">
        <v>200</v>
      </c>
      <c r="J10" s="4" t="s">
        <v>592</v>
      </c>
      <c r="K10" s="4" t="s">
        <v>586</v>
      </c>
      <c r="L10" s="4" t="s">
        <v>582</v>
      </c>
      <c r="M10" s="4" t="s">
        <v>590</v>
      </c>
      <c r="O10">
        <v>190</v>
      </c>
      <c r="P10">
        <v>210</v>
      </c>
      <c r="Q10" t="str">
        <f t="shared" si="1"/>
        <v>190//210</v>
      </c>
    </row>
    <row r="11" spans="1:17" x14ac:dyDescent="0.25">
      <c r="A11" s="4"/>
      <c r="B11" s="4">
        <f t="shared" si="0"/>
        <v>5</v>
      </c>
      <c r="C11" s="4" t="s">
        <v>28</v>
      </c>
      <c r="D11" s="4" t="s">
        <v>577</v>
      </c>
      <c r="E11" s="6" t="s">
        <v>578</v>
      </c>
      <c r="F11" s="4">
        <f>F7+500</f>
        <v>6500</v>
      </c>
      <c r="G11" s="4" t="s">
        <v>593</v>
      </c>
      <c r="H11" s="4">
        <f>H7+100</f>
        <v>300</v>
      </c>
      <c r="I11" s="4">
        <f>I7+200</f>
        <v>400</v>
      </c>
      <c r="J11" s="4" t="s">
        <v>594</v>
      </c>
      <c r="K11" s="4" t="s">
        <v>581</v>
      </c>
      <c r="L11" s="4" t="s">
        <v>582</v>
      </c>
      <c r="M11" s="4" t="s">
        <v>577</v>
      </c>
      <c r="O11">
        <f t="shared" ref="O11:P30" si="2">O7+20</f>
        <v>210</v>
      </c>
      <c r="P11">
        <f t="shared" si="2"/>
        <v>230</v>
      </c>
      <c r="Q11" t="str">
        <f t="shared" si="1"/>
        <v>210//230</v>
      </c>
    </row>
    <row r="12" spans="1:17" x14ac:dyDescent="0.25">
      <c r="A12" s="4"/>
      <c r="B12" s="4">
        <f t="shared" si="0"/>
        <v>6</v>
      </c>
      <c r="C12" s="4" t="s">
        <v>29</v>
      </c>
      <c r="D12" s="4" t="s">
        <v>583</v>
      </c>
      <c r="E12" s="6" t="s">
        <v>584</v>
      </c>
      <c r="F12" s="4">
        <f>F8+500</f>
        <v>6500</v>
      </c>
      <c r="G12" s="4" t="s">
        <v>593</v>
      </c>
      <c r="H12" s="4">
        <f t="shared" ref="H12:H75" si="3">H8+100</f>
        <v>300</v>
      </c>
      <c r="I12" s="4">
        <f t="shared" ref="I12:I42" si="4">I8+200</f>
        <v>400</v>
      </c>
      <c r="J12" s="4" t="s">
        <v>595</v>
      </c>
      <c r="K12" s="4" t="s">
        <v>586</v>
      </c>
      <c r="L12" s="4" t="s">
        <v>582</v>
      </c>
      <c r="M12" s="4" t="s">
        <v>583</v>
      </c>
      <c r="O12">
        <f t="shared" si="2"/>
        <v>210</v>
      </c>
      <c r="P12">
        <f t="shared" si="2"/>
        <v>230</v>
      </c>
      <c r="Q12" t="str">
        <f t="shared" si="1"/>
        <v>210//230</v>
      </c>
    </row>
    <row r="13" spans="1:17" x14ac:dyDescent="0.25">
      <c r="A13" s="4"/>
      <c r="B13" s="4">
        <f t="shared" si="0"/>
        <v>7</v>
      </c>
      <c r="C13" s="4" t="s">
        <v>30</v>
      </c>
      <c r="D13" s="4" t="s">
        <v>587</v>
      </c>
      <c r="E13" s="6" t="s">
        <v>588</v>
      </c>
      <c r="F13" s="4">
        <f>F9+500</f>
        <v>6500</v>
      </c>
      <c r="G13" s="4" t="s">
        <v>593</v>
      </c>
      <c r="H13" s="4">
        <f t="shared" si="3"/>
        <v>300</v>
      </c>
      <c r="I13" s="4">
        <f t="shared" si="4"/>
        <v>400</v>
      </c>
      <c r="J13" s="4" t="s">
        <v>596</v>
      </c>
      <c r="K13" s="4" t="s">
        <v>581</v>
      </c>
      <c r="L13" s="4" t="s">
        <v>582</v>
      </c>
      <c r="M13" s="4" t="s">
        <v>587</v>
      </c>
      <c r="O13">
        <f t="shared" si="2"/>
        <v>210</v>
      </c>
      <c r="P13">
        <f t="shared" si="2"/>
        <v>230</v>
      </c>
      <c r="Q13" t="str">
        <f t="shared" si="1"/>
        <v>210//230</v>
      </c>
    </row>
    <row r="14" spans="1:17" x14ac:dyDescent="0.25">
      <c r="A14" s="4">
        <f>B14/4</f>
        <v>2</v>
      </c>
      <c r="B14" s="4">
        <f t="shared" si="0"/>
        <v>8</v>
      </c>
      <c r="C14" s="4" t="s">
        <v>31</v>
      </c>
      <c r="D14" s="4" t="s">
        <v>590</v>
      </c>
      <c r="E14" s="6" t="s">
        <v>591</v>
      </c>
      <c r="F14" s="4">
        <f>F10+500</f>
        <v>6500</v>
      </c>
      <c r="G14" s="4" t="s">
        <v>593</v>
      </c>
      <c r="H14" s="4">
        <f t="shared" si="3"/>
        <v>300</v>
      </c>
      <c r="I14" s="4">
        <f t="shared" si="4"/>
        <v>400</v>
      </c>
      <c r="J14" s="4" t="s">
        <v>597</v>
      </c>
      <c r="K14" s="4" t="s">
        <v>586</v>
      </c>
      <c r="L14" s="4" t="s">
        <v>582</v>
      </c>
      <c r="M14" s="4" t="s">
        <v>590</v>
      </c>
      <c r="O14">
        <f t="shared" si="2"/>
        <v>210</v>
      </c>
      <c r="P14">
        <f t="shared" si="2"/>
        <v>230</v>
      </c>
      <c r="Q14" t="str">
        <f t="shared" si="1"/>
        <v>210//230</v>
      </c>
    </row>
    <row r="15" spans="1:17" x14ac:dyDescent="0.25">
      <c r="A15" s="4"/>
      <c r="B15" s="4">
        <f t="shared" si="0"/>
        <v>9</v>
      </c>
      <c r="C15" s="4" t="s">
        <v>34</v>
      </c>
      <c r="D15" s="4" t="s">
        <v>577</v>
      </c>
      <c r="E15" s="6" t="s">
        <v>578</v>
      </c>
      <c r="F15" s="4">
        <f>F11+500</f>
        <v>7000</v>
      </c>
      <c r="G15" s="4" t="s">
        <v>598</v>
      </c>
      <c r="H15" s="4">
        <f t="shared" si="3"/>
        <v>400</v>
      </c>
      <c r="I15" s="4">
        <f t="shared" si="4"/>
        <v>600</v>
      </c>
      <c r="J15" s="4" t="s">
        <v>599</v>
      </c>
      <c r="K15" s="4" t="s">
        <v>581</v>
      </c>
      <c r="L15" s="4" t="s">
        <v>582</v>
      </c>
      <c r="M15" s="4" t="s">
        <v>577</v>
      </c>
      <c r="O15">
        <f t="shared" si="2"/>
        <v>230</v>
      </c>
      <c r="P15">
        <f t="shared" si="2"/>
        <v>250</v>
      </c>
      <c r="Q15" t="str">
        <f t="shared" si="1"/>
        <v>230//250</v>
      </c>
    </row>
    <row r="16" spans="1:17" x14ac:dyDescent="0.25">
      <c r="A16" s="4"/>
      <c r="B16" s="4">
        <f t="shared" si="0"/>
        <v>10</v>
      </c>
      <c r="C16" s="4" t="s">
        <v>35</v>
      </c>
      <c r="D16" s="4" t="s">
        <v>583</v>
      </c>
      <c r="E16" s="6" t="s">
        <v>584</v>
      </c>
      <c r="F16" s="4">
        <f t="shared" ref="F16:F79" si="5">F12+500</f>
        <v>7000</v>
      </c>
      <c r="G16" s="4" t="s">
        <v>598</v>
      </c>
      <c r="H16" s="4">
        <f t="shared" si="3"/>
        <v>400</v>
      </c>
      <c r="I16" s="4">
        <f t="shared" si="4"/>
        <v>600</v>
      </c>
      <c r="J16" s="4" t="s">
        <v>600</v>
      </c>
      <c r="K16" s="4" t="s">
        <v>581</v>
      </c>
      <c r="L16" s="4" t="s">
        <v>582</v>
      </c>
      <c r="M16" s="4" t="s">
        <v>583</v>
      </c>
      <c r="O16">
        <f t="shared" si="2"/>
        <v>230</v>
      </c>
      <c r="P16">
        <f t="shared" si="2"/>
        <v>250</v>
      </c>
      <c r="Q16" t="str">
        <f t="shared" si="1"/>
        <v>230//250</v>
      </c>
    </row>
    <row r="17" spans="1:17" x14ac:dyDescent="0.25">
      <c r="A17" s="4"/>
      <c r="B17" s="4">
        <f t="shared" si="0"/>
        <v>11</v>
      </c>
      <c r="C17" s="4" t="s">
        <v>36</v>
      </c>
      <c r="D17" s="4" t="s">
        <v>587</v>
      </c>
      <c r="E17" s="6" t="s">
        <v>588</v>
      </c>
      <c r="F17" s="4">
        <f t="shared" si="5"/>
        <v>7000</v>
      </c>
      <c r="G17" s="4" t="s">
        <v>598</v>
      </c>
      <c r="H17" s="4">
        <f t="shared" si="3"/>
        <v>400</v>
      </c>
      <c r="I17" s="4">
        <f t="shared" si="4"/>
        <v>600</v>
      </c>
      <c r="J17" s="4" t="s">
        <v>601</v>
      </c>
      <c r="K17" s="4" t="s">
        <v>581</v>
      </c>
      <c r="L17" s="4" t="s">
        <v>582</v>
      </c>
      <c r="M17" s="4" t="s">
        <v>587</v>
      </c>
      <c r="O17">
        <f t="shared" si="2"/>
        <v>230</v>
      </c>
      <c r="P17">
        <f t="shared" si="2"/>
        <v>250</v>
      </c>
      <c r="Q17" t="str">
        <f t="shared" si="1"/>
        <v>230//250</v>
      </c>
    </row>
    <row r="18" spans="1:17" x14ac:dyDescent="0.25">
      <c r="A18" s="4">
        <f>B18/4</f>
        <v>3</v>
      </c>
      <c r="B18" s="4">
        <f t="shared" si="0"/>
        <v>12</v>
      </c>
      <c r="C18" s="4" t="s">
        <v>37</v>
      </c>
      <c r="D18" s="4" t="s">
        <v>590</v>
      </c>
      <c r="E18" s="6" t="s">
        <v>591</v>
      </c>
      <c r="F18" s="4">
        <f t="shared" si="5"/>
        <v>7000</v>
      </c>
      <c r="G18" s="4" t="s">
        <v>598</v>
      </c>
      <c r="H18" s="4">
        <f t="shared" si="3"/>
        <v>400</v>
      </c>
      <c r="I18" s="4">
        <f t="shared" si="4"/>
        <v>600</v>
      </c>
      <c r="J18" s="4" t="s">
        <v>602</v>
      </c>
      <c r="K18" s="4" t="s">
        <v>581</v>
      </c>
      <c r="L18" s="4" t="s">
        <v>582</v>
      </c>
      <c r="M18" s="4" t="s">
        <v>590</v>
      </c>
      <c r="O18">
        <f t="shared" si="2"/>
        <v>230</v>
      </c>
      <c r="P18">
        <f t="shared" si="2"/>
        <v>250</v>
      </c>
      <c r="Q18" t="str">
        <f t="shared" si="1"/>
        <v>230//250</v>
      </c>
    </row>
    <row r="19" spans="1:17" x14ac:dyDescent="0.25">
      <c r="A19" s="4"/>
      <c r="B19" s="4">
        <f t="shared" si="0"/>
        <v>13</v>
      </c>
      <c r="C19" s="4" t="s">
        <v>40</v>
      </c>
      <c r="D19" s="4" t="s">
        <v>577</v>
      </c>
      <c r="E19" s="6" t="s">
        <v>578</v>
      </c>
      <c r="F19" s="4">
        <f t="shared" si="5"/>
        <v>7500</v>
      </c>
      <c r="G19" s="4" t="s">
        <v>603</v>
      </c>
      <c r="H19" s="4">
        <f t="shared" si="3"/>
        <v>500</v>
      </c>
      <c r="I19" s="4">
        <f t="shared" si="4"/>
        <v>800</v>
      </c>
      <c r="J19" s="4" t="str">
        <f t="shared" ref="J19:K38" si="6">J7</f>
        <v>精力丹</v>
      </c>
      <c r="K19" s="4" t="str">
        <f t="shared" si="6"/>
        <v>10//5//3//2//1</v>
      </c>
      <c r="L19" s="4" t="s">
        <v>582</v>
      </c>
      <c r="M19" s="4" t="s">
        <v>577</v>
      </c>
      <c r="O19">
        <f t="shared" si="2"/>
        <v>250</v>
      </c>
      <c r="P19">
        <f t="shared" si="2"/>
        <v>270</v>
      </c>
      <c r="Q19" t="str">
        <f t="shared" si="1"/>
        <v>250//270</v>
      </c>
    </row>
    <row r="20" spans="1:17" x14ac:dyDescent="0.25">
      <c r="A20" s="4"/>
      <c r="B20" s="4">
        <f t="shared" si="0"/>
        <v>14</v>
      </c>
      <c r="C20" s="4" t="s">
        <v>41</v>
      </c>
      <c r="D20" s="4" t="s">
        <v>583</v>
      </c>
      <c r="E20" s="6" t="s">
        <v>584</v>
      </c>
      <c r="F20" s="4">
        <f t="shared" si="5"/>
        <v>7500</v>
      </c>
      <c r="G20" s="4" t="s">
        <v>603</v>
      </c>
      <c r="H20" s="4">
        <f t="shared" si="3"/>
        <v>500</v>
      </c>
      <c r="I20" s="4">
        <f t="shared" si="4"/>
        <v>800</v>
      </c>
      <c r="J20" s="4" t="str">
        <f t="shared" si="6"/>
        <v>突破石</v>
      </c>
      <c r="K20" s="4" t="str">
        <f t="shared" si="6"/>
        <v>200//100//50//30//10</v>
      </c>
      <c r="L20" s="4" t="s">
        <v>582</v>
      </c>
      <c r="M20" s="4" t="s">
        <v>583</v>
      </c>
      <c r="O20">
        <f t="shared" si="2"/>
        <v>250</v>
      </c>
      <c r="P20">
        <f t="shared" si="2"/>
        <v>270</v>
      </c>
      <c r="Q20" t="str">
        <f t="shared" si="1"/>
        <v>250//270</v>
      </c>
    </row>
    <row r="21" spans="1:17" x14ac:dyDescent="0.25">
      <c r="A21" s="4"/>
      <c r="B21" s="4">
        <f t="shared" si="0"/>
        <v>15</v>
      </c>
      <c r="C21" s="4" t="s">
        <v>42</v>
      </c>
      <c r="D21" s="4" t="s">
        <v>587</v>
      </c>
      <c r="E21" s="6" t="s">
        <v>588</v>
      </c>
      <c r="F21" s="4">
        <f t="shared" si="5"/>
        <v>7500</v>
      </c>
      <c r="G21" s="4" t="s">
        <v>603</v>
      </c>
      <c r="H21" s="4">
        <f t="shared" si="3"/>
        <v>500</v>
      </c>
      <c r="I21" s="4">
        <f t="shared" si="4"/>
        <v>800</v>
      </c>
      <c r="J21" s="4" t="str">
        <f t="shared" si="6"/>
        <v>体力丹</v>
      </c>
      <c r="K21" s="4" t="str">
        <f t="shared" si="6"/>
        <v>10//5//3//2//1</v>
      </c>
      <c r="L21" s="4" t="s">
        <v>582</v>
      </c>
      <c r="M21" s="4" t="s">
        <v>587</v>
      </c>
      <c r="O21">
        <f t="shared" si="2"/>
        <v>250</v>
      </c>
      <c r="P21">
        <f t="shared" si="2"/>
        <v>270</v>
      </c>
      <c r="Q21" t="str">
        <f t="shared" si="1"/>
        <v>250//270</v>
      </c>
    </row>
    <row r="22" spans="1:17" x14ac:dyDescent="0.25">
      <c r="A22" s="4">
        <f>B22/4</f>
        <v>4</v>
      </c>
      <c r="B22" s="4">
        <f t="shared" si="0"/>
        <v>16</v>
      </c>
      <c r="C22" s="4" t="s">
        <v>43</v>
      </c>
      <c r="D22" s="4" t="s">
        <v>590</v>
      </c>
      <c r="E22" s="6" t="s">
        <v>591</v>
      </c>
      <c r="F22" s="4">
        <f t="shared" si="5"/>
        <v>7500</v>
      </c>
      <c r="G22" s="4" t="s">
        <v>603</v>
      </c>
      <c r="H22" s="4">
        <f t="shared" si="3"/>
        <v>500</v>
      </c>
      <c r="I22" s="4">
        <f t="shared" si="4"/>
        <v>800</v>
      </c>
      <c r="J22" s="4" t="str">
        <f t="shared" si="6"/>
        <v>天命石</v>
      </c>
      <c r="K22" s="4" t="str">
        <f t="shared" si="6"/>
        <v>200//100//50//30//10</v>
      </c>
      <c r="L22" s="4" t="s">
        <v>582</v>
      </c>
      <c r="M22" s="4" t="s">
        <v>590</v>
      </c>
      <c r="O22">
        <f t="shared" si="2"/>
        <v>250</v>
      </c>
      <c r="P22">
        <f t="shared" si="2"/>
        <v>270</v>
      </c>
      <c r="Q22" t="str">
        <f t="shared" si="1"/>
        <v>250//270</v>
      </c>
    </row>
    <row r="23" spans="1:17" x14ac:dyDescent="0.25">
      <c r="A23" s="4"/>
      <c r="B23" s="4">
        <f t="shared" si="0"/>
        <v>17</v>
      </c>
      <c r="C23" s="4" t="s">
        <v>46</v>
      </c>
      <c r="D23" s="4" t="s">
        <v>577</v>
      </c>
      <c r="E23" s="6" t="s">
        <v>578</v>
      </c>
      <c r="F23" s="4">
        <f t="shared" si="5"/>
        <v>8000</v>
      </c>
      <c r="G23" s="4" t="s">
        <v>604</v>
      </c>
      <c r="H23" s="4">
        <f t="shared" si="3"/>
        <v>600</v>
      </c>
      <c r="I23" s="4">
        <f t="shared" si="4"/>
        <v>1000</v>
      </c>
      <c r="J23" s="4" t="str">
        <f t="shared" si="6"/>
        <v>雪莲羹</v>
      </c>
      <c r="K23" s="4" t="str">
        <f t="shared" si="6"/>
        <v>10//5//3//2//1</v>
      </c>
      <c r="L23" s="4" t="s">
        <v>582</v>
      </c>
      <c r="M23" s="4" t="s">
        <v>577</v>
      </c>
      <c r="O23">
        <f t="shared" si="2"/>
        <v>270</v>
      </c>
      <c r="P23">
        <f t="shared" si="2"/>
        <v>290</v>
      </c>
      <c r="Q23" t="str">
        <f t="shared" si="1"/>
        <v>270//290</v>
      </c>
    </row>
    <row r="24" spans="1:17" x14ac:dyDescent="0.25">
      <c r="A24" s="4"/>
      <c r="B24" s="4">
        <f t="shared" si="0"/>
        <v>18</v>
      </c>
      <c r="C24" s="4" t="s">
        <v>47</v>
      </c>
      <c r="D24" s="4" t="s">
        <v>583</v>
      </c>
      <c r="E24" s="6" t="s">
        <v>584</v>
      </c>
      <c r="F24" s="4">
        <f t="shared" si="5"/>
        <v>8000</v>
      </c>
      <c r="G24" s="4" t="s">
        <v>604</v>
      </c>
      <c r="H24" s="4">
        <f t="shared" si="3"/>
        <v>600</v>
      </c>
      <c r="I24" s="4">
        <f t="shared" si="4"/>
        <v>1000</v>
      </c>
      <c r="J24" s="4" t="str">
        <f t="shared" si="6"/>
        <v>装备精炼石4</v>
      </c>
      <c r="K24" s="4" t="str">
        <f t="shared" si="6"/>
        <v>200//100//50//30//10</v>
      </c>
      <c r="L24" s="4" t="s">
        <v>582</v>
      </c>
      <c r="M24" s="4" t="s">
        <v>583</v>
      </c>
      <c r="O24">
        <f t="shared" si="2"/>
        <v>270</v>
      </c>
      <c r="P24">
        <f t="shared" si="2"/>
        <v>290</v>
      </c>
      <c r="Q24" t="str">
        <f t="shared" si="1"/>
        <v>270//290</v>
      </c>
    </row>
    <row r="25" spans="1:17" x14ac:dyDescent="0.25">
      <c r="A25" s="4"/>
      <c r="B25" s="4">
        <f t="shared" si="0"/>
        <v>19</v>
      </c>
      <c r="C25" s="4" t="s">
        <v>48</v>
      </c>
      <c r="D25" s="4" t="s">
        <v>587</v>
      </c>
      <c r="E25" s="6" t="s">
        <v>588</v>
      </c>
      <c r="F25" s="4">
        <f t="shared" si="5"/>
        <v>8000</v>
      </c>
      <c r="G25" s="4" t="s">
        <v>604</v>
      </c>
      <c r="H25" s="4">
        <f t="shared" si="3"/>
        <v>600</v>
      </c>
      <c r="I25" s="4">
        <f t="shared" si="4"/>
        <v>1000</v>
      </c>
      <c r="J25" s="4" t="str">
        <f t="shared" si="6"/>
        <v>活力丹</v>
      </c>
      <c r="K25" s="4" t="str">
        <f t="shared" si="6"/>
        <v>10//5//3//2//1</v>
      </c>
      <c r="L25" s="4" t="s">
        <v>582</v>
      </c>
      <c r="M25" s="4" t="s">
        <v>587</v>
      </c>
      <c r="O25">
        <f t="shared" si="2"/>
        <v>270</v>
      </c>
      <c r="P25">
        <f t="shared" si="2"/>
        <v>290</v>
      </c>
      <c r="Q25" t="str">
        <f t="shared" si="1"/>
        <v>270//290</v>
      </c>
    </row>
    <row r="26" spans="1:17" x14ac:dyDescent="0.25">
      <c r="A26" s="4">
        <f>B26/4</f>
        <v>5</v>
      </c>
      <c r="B26" s="4">
        <f t="shared" si="0"/>
        <v>20</v>
      </c>
      <c r="C26" s="4" t="s">
        <v>49</v>
      </c>
      <c r="D26" s="4" t="s">
        <v>590</v>
      </c>
      <c r="E26" s="6" t="s">
        <v>591</v>
      </c>
      <c r="F26" s="4">
        <f t="shared" si="5"/>
        <v>8000</v>
      </c>
      <c r="G26" s="4" t="s">
        <v>604</v>
      </c>
      <c r="H26" s="4">
        <f t="shared" si="3"/>
        <v>600</v>
      </c>
      <c r="I26" s="4">
        <f t="shared" si="4"/>
        <v>1000</v>
      </c>
      <c r="J26" s="4" t="str">
        <f t="shared" si="6"/>
        <v>宝物精炼石</v>
      </c>
      <c r="K26" s="4" t="str">
        <f t="shared" si="6"/>
        <v>200//100//50//30//10</v>
      </c>
      <c r="L26" s="4" t="s">
        <v>582</v>
      </c>
      <c r="M26" s="4" t="s">
        <v>590</v>
      </c>
      <c r="O26">
        <f t="shared" si="2"/>
        <v>270</v>
      </c>
      <c r="P26">
        <f t="shared" si="2"/>
        <v>290</v>
      </c>
      <c r="Q26" t="str">
        <f t="shared" si="1"/>
        <v>270//290</v>
      </c>
    </row>
    <row r="27" spans="1:17" x14ac:dyDescent="0.25">
      <c r="A27" s="4"/>
      <c r="B27" s="4">
        <f t="shared" si="0"/>
        <v>21</v>
      </c>
      <c r="C27" s="4" t="s">
        <v>52</v>
      </c>
      <c r="D27" s="4" t="s">
        <v>577</v>
      </c>
      <c r="E27" s="6" t="s">
        <v>578</v>
      </c>
      <c r="F27" s="4">
        <f t="shared" si="5"/>
        <v>8500</v>
      </c>
      <c r="G27" s="4" t="s">
        <v>605</v>
      </c>
      <c r="H27" s="4">
        <f t="shared" si="3"/>
        <v>700</v>
      </c>
      <c r="I27" s="4">
        <f t="shared" si="4"/>
        <v>1200</v>
      </c>
      <c r="J27" s="4" t="str">
        <f t="shared" si="6"/>
        <v>奏折</v>
      </c>
      <c r="K27" s="4" t="str">
        <f t="shared" si="6"/>
        <v>10//5//3//2//1</v>
      </c>
      <c r="L27" s="4" t="s">
        <v>582</v>
      </c>
      <c r="M27" s="4" t="s">
        <v>577</v>
      </c>
      <c r="O27">
        <f t="shared" si="2"/>
        <v>290</v>
      </c>
      <c r="P27">
        <f t="shared" si="2"/>
        <v>310</v>
      </c>
      <c r="Q27" t="str">
        <f t="shared" si="1"/>
        <v>290//310</v>
      </c>
    </row>
    <row r="28" spans="1:17" x14ac:dyDescent="0.25">
      <c r="A28" s="4"/>
      <c r="B28" s="4">
        <f t="shared" si="0"/>
        <v>22</v>
      </c>
      <c r="C28" s="4" t="s">
        <v>53</v>
      </c>
      <c r="D28" s="4" t="s">
        <v>583</v>
      </c>
      <c r="E28" s="6" t="s">
        <v>584</v>
      </c>
      <c r="F28" s="4">
        <f t="shared" si="5"/>
        <v>8500</v>
      </c>
      <c r="G28" s="4" t="s">
        <v>605</v>
      </c>
      <c r="H28" s="4">
        <f t="shared" si="3"/>
        <v>700</v>
      </c>
      <c r="I28" s="4">
        <f t="shared" si="4"/>
        <v>1200</v>
      </c>
      <c r="J28" s="4" t="str">
        <f t="shared" si="6"/>
        <v>征收令</v>
      </c>
      <c r="K28" s="4" t="str">
        <f t="shared" si="6"/>
        <v>10//5//3//2//1</v>
      </c>
      <c r="L28" s="4" t="s">
        <v>582</v>
      </c>
      <c r="M28" s="4" t="s">
        <v>583</v>
      </c>
      <c r="O28">
        <f t="shared" si="2"/>
        <v>290</v>
      </c>
      <c r="P28">
        <f t="shared" si="2"/>
        <v>310</v>
      </c>
      <c r="Q28" t="str">
        <f t="shared" si="1"/>
        <v>290//310</v>
      </c>
    </row>
    <row r="29" spans="1:17" x14ac:dyDescent="0.25">
      <c r="A29" s="4"/>
      <c r="B29" s="4">
        <f t="shared" si="0"/>
        <v>23</v>
      </c>
      <c r="C29" s="4" t="s">
        <v>54</v>
      </c>
      <c r="D29" s="4" t="s">
        <v>587</v>
      </c>
      <c r="E29" s="6" t="s">
        <v>588</v>
      </c>
      <c r="F29" s="4">
        <f t="shared" si="5"/>
        <v>8500</v>
      </c>
      <c r="G29" s="4" t="s">
        <v>605</v>
      </c>
      <c r="H29" s="4">
        <f t="shared" si="3"/>
        <v>700</v>
      </c>
      <c r="I29" s="4">
        <f t="shared" si="4"/>
        <v>1200</v>
      </c>
      <c r="J29" s="4" t="str">
        <f t="shared" si="6"/>
        <v>中级随机书</v>
      </c>
      <c r="K29" s="4" t="str">
        <f t="shared" si="6"/>
        <v>10//5//3//2//1</v>
      </c>
      <c r="L29" s="4" t="s">
        <v>582</v>
      </c>
      <c r="M29" s="4" t="s">
        <v>587</v>
      </c>
      <c r="O29">
        <f t="shared" si="2"/>
        <v>290</v>
      </c>
      <c r="P29">
        <f t="shared" si="2"/>
        <v>310</v>
      </c>
      <c r="Q29" t="str">
        <f t="shared" si="1"/>
        <v>290//310</v>
      </c>
    </row>
    <row r="30" spans="1:17" x14ac:dyDescent="0.25">
      <c r="A30" s="4">
        <f>B30/4</f>
        <v>6</v>
      </c>
      <c r="B30" s="4">
        <f t="shared" si="0"/>
        <v>24</v>
      </c>
      <c r="C30" s="4" t="s">
        <v>55</v>
      </c>
      <c r="D30" s="4" t="s">
        <v>590</v>
      </c>
      <c r="E30" s="6" t="s">
        <v>591</v>
      </c>
      <c r="F30" s="4">
        <f t="shared" si="5"/>
        <v>8500</v>
      </c>
      <c r="G30" s="4" t="s">
        <v>605</v>
      </c>
      <c r="H30" s="4">
        <f t="shared" si="3"/>
        <v>700</v>
      </c>
      <c r="I30" s="4">
        <f t="shared" si="4"/>
        <v>1200</v>
      </c>
      <c r="J30" s="4" t="str">
        <f t="shared" si="6"/>
        <v>提神酒</v>
      </c>
      <c r="K30" s="4" t="str">
        <f t="shared" si="6"/>
        <v>10//5//3//2//1</v>
      </c>
      <c r="L30" s="4" t="s">
        <v>582</v>
      </c>
      <c r="M30" s="4" t="s">
        <v>590</v>
      </c>
      <c r="O30">
        <f t="shared" si="2"/>
        <v>290</v>
      </c>
      <c r="P30">
        <f t="shared" si="2"/>
        <v>310</v>
      </c>
      <c r="Q30" t="str">
        <f t="shared" si="1"/>
        <v>290//310</v>
      </c>
    </row>
    <row r="31" spans="1:17" x14ac:dyDescent="0.25">
      <c r="A31" s="4"/>
      <c r="B31" s="4">
        <f t="shared" si="0"/>
        <v>25</v>
      </c>
      <c r="C31" s="4" t="s">
        <v>58</v>
      </c>
      <c r="D31" s="4" t="s">
        <v>577</v>
      </c>
      <c r="E31" s="6" t="s">
        <v>578</v>
      </c>
      <c r="F31" s="4">
        <f t="shared" si="5"/>
        <v>9000</v>
      </c>
      <c r="G31" s="4" t="s">
        <v>606</v>
      </c>
      <c r="H31" s="4">
        <f t="shared" si="3"/>
        <v>800</v>
      </c>
      <c r="I31" s="4">
        <f t="shared" si="4"/>
        <v>1400</v>
      </c>
      <c r="J31" s="4" t="str">
        <f t="shared" si="6"/>
        <v>精力丹</v>
      </c>
      <c r="K31" s="4" t="str">
        <f t="shared" si="6"/>
        <v>10//5//3//2//1</v>
      </c>
      <c r="L31" s="4" t="s">
        <v>582</v>
      </c>
      <c r="M31" s="4" t="s">
        <v>577</v>
      </c>
      <c r="O31">
        <f t="shared" ref="O31:P50" si="7">O27+20</f>
        <v>310</v>
      </c>
      <c r="P31">
        <f t="shared" si="7"/>
        <v>330</v>
      </c>
      <c r="Q31" t="str">
        <f t="shared" si="1"/>
        <v>310//330</v>
      </c>
    </row>
    <row r="32" spans="1:17" x14ac:dyDescent="0.25">
      <c r="A32" s="4"/>
      <c r="B32" s="4">
        <f t="shared" si="0"/>
        <v>26</v>
      </c>
      <c r="C32" s="4" t="s">
        <v>59</v>
      </c>
      <c r="D32" s="4" t="s">
        <v>583</v>
      </c>
      <c r="E32" s="6" t="s">
        <v>584</v>
      </c>
      <c r="F32" s="4">
        <f t="shared" si="5"/>
        <v>9000</v>
      </c>
      <c r="G32" s="4" t="s">
        <v>606</v>
      </c>
      <c r="H32" s="4">
        <f t="shared" si="3"/>
        <v>800</v>
      </c>
      <c r="I32" s="4">
        <f t="shared" si="4"/>
        <v>1400</v>
      </c>
      <c r="J32" s="4" t="str">
        <f t="shared" si="6"/>
        <v>突破石</v>
      </c>
      <c r="K32" s="4" t="str">
        <f t="shared" si="6"/>
        <v>200//100//50//30//10</v>
      </c>
      <c r="L32" s="4" t="s">
        <v>582</v>
      </c>
      <c r="M32" s="4" t="s">
        <v>583</v>
      </c>
      <c r="O32">
        <f t="shared" si="7"/>
        <v>310</v>
      </c>
      <c r="P32">
        <f t="shared" si="7"/>
        <v>330</v>
      </c>
      <c r="Q32" t="str">
        <f t="shared" si="1"/>
        <v>310//330</v>
      </c>
    </row>
    <row r="33" spans="1:17" x14ac:dyDescent="0.25">
      <c r="A33" s="4"/>
      <c r="B33" s="4">
        <f t="shared" si="0"/>
        <v>27</v>
      </c>
      <c r="C33" s="4" t="s">
        <v>60</v>
      </c>
      <c r="D33" s="4" t="s">
        <v>587</v>
      </c>
      <c r="E33" s="6" t="s">
        <v>588</v>
      </c>
      <c r="F33" s="4">
        <f t="shared" si="5"/>
        <v>9000</v>
      </c>
      <c r="G33" s="4" t="s">
        <v>606</v>
      </c>
      <c r="H33" s="4">
        <f t="shared" si="3"/>
        <v>800</v>
      </c>
      <c r="I33" s="4">
        <f t="shared" si="4"/>
        <v>1400</v>
      </c>
      <c r="J33" s="4" t="str">
        <f t="shared" si="6"/>
        <v>体力丹</v>
      </c>
      <c r="K33" s="4" t="str">
        <f t="shared" si="6"/>
        <v>10//5//3//2//1</v>
      </c>
      <c r="L33" s="4" t="s">
        <v>582</v>
      </c>
      <c r="M33" s="4" t="s">
        <v>587</v>
      </c>
      <c r="O33">
        <f t="shared" si="7"/>
        <v>310</v>
      </c>
      <c r="P33">
        <f t="shared" si="7"/>
        <v>330</v>
      </c>
      <c r="Q33" t="str">
        <f t="shared" si="1"/>
        <v>310//330</v>
      </c>
    </row>
    <row r="34" spans="1:17" x14ac:dyDescent="0.25">
      <c r="A34" s="4">
        <f>B34/4</f>
        <v>7</v>
      </c>
      <c r="B34" s="4">
        <f t="shared" si="0"/>
        <v>28</v>
      </c>
      <c r="C34" s="4" t="s">
        <v>61</v>
      </c>
      <c r="D34" s="4" t="s">
        <v>590</v>
      </c>
      <c r="E34" s="6" t="s">
        <v>591</v>
      </c>
      <c r="F34" s="4">
        <f t="shared" si="5"/>
        <v>9000</v>
      </c>
      <c r="G34" s="4" t="s">
        <v>606</v>
      </c>
      <c r="H34" s="4">
        <f t="shared" si="3"/>
        <v>800</v>
      </c>
      <c r="I34" s="4">
        <f t="shared" si="4"/>
        <v>1400</v>
      </c>
      <c r="J34" s="4" t="str">
        <f t="shared" si="6"/>
        <v>天命石</v>
      </c>
      <c r="K34" s="4" t="str">
        <f t="shared" si="6"/>
        <v>200//100//50//30//10</v>
      </c>
      <c r="L34" s="4" t="s">
        <v>582</v>
      </c>
      <c r="M34" s="4" t="s">
        <v>590</v>
      </c>
      <c r="O34">
        <f t="shared" si="7"/>
        <v>310</v>
      </c>
      <c r="P34">
        <f t="shared" si="7"/>
        <v>330</v>
      </c>
      <c r="Q34" t="str">
        <f t="shared" si="1"/>
        <v>310//330</v>
      </c>
    </row>
    <row r="35" spans="1:17" x14ac:dyDescent="0.25">
      <c r="A35" s="4"/>
      <c r="B35" s="4">
        <f t="shared" si="0"/>
        <v>29</v>
      </c>
      <c r="C35" s="4" t="s">
        <v>64</v>
      </c>
      <c r="D35" s="4" t="s">
        <v>577</v>
      </c>
      <c r="E35" s="6" t="s">
        <v>578</v>
      </c>
      <c r="F35" s="4">
        <f t="shared" si="5"/>
        <v>9500</v>
      </c>
      <c r="G35" s="4" t="s">
        <v>607</v>
      </c>
      <c r="H35" s="4">
        <f t="shared" si="3"/>
        <v>900</v>
      </c>
      <c r="I35" s="4">
        <f t="shared" si="4"/>
        <v>1600</v>
      </c>
      <c r="J35" s="4" t="str">
        <f t="shared" si="6"/>
        <v>雪莲羹</v>
      </c>
      <c r="K35" s="4" t="str">
        <f t="shared" si="6"/>
        <v>10//5//3//2//1</v>
      </c>
      <c r="L35" s="4" t="s">
        <v>582</v>
      </c>
      <c r="M35" s="4" t="s">
        <v>577</v>
      </c>
      <c r="O35">
        <f t="shared" si="7"/>
        <v>330</v>
      </c>
      <c r="P35">
        <f t="shared" si="7"/>
        <v>350</v>
      </c>
      <c r="Q35" t="str">
        <f t="shared" si="1"/>
        <v>330//350</v>
      </c>
    </row>
    <row r="36" spans="1:17" x14ac:dyDescent="0.25">
      <c r="A36" s="4"/>
      <c r="B36" s="4">
        <f t="shared" si="0"/>
        <v>30</v>
      </c>
      <c r="C36" s="4" t="s">
        <v>65</v>
      </c>
      <c r="D36" s="4" t="s">
        <v>583</v>
      </c>
      <c r="E36" s="6" t="s">
        <v>584</v>
      </c>
      <c r="F36" s="4">
        <f t="shared" si="5"/>
        <v>9500</v>
      </c>
      <c r="G36" s="4" t="s">
        <v>607</v>
      </c>
      <c r="H36" s="4">
        <f t="shared" si="3"/>
        <v>900</v>
      </c>
      <c r="I36" s="4">
        <f t="shared" si="4"/>
        <v>1600</v>
      </c>
      <c r="J36" s="4" t="str">
        <f t="shared" si="6"/>
        <v>装备精炼石4</v>
      </c>
      <c r="K36" s="4" t="str">
        <f t="shared" si="6"/>
        <v>200//100//50//30//10</v>
      </c>
      <c r="L36" s="4" t="s">
        <v>582</v>
      </c>
      <c r="M36" s="4" t="s">
        <v>583</v>
      </c>
      <c r="O36">
        <f t="shared" si="7"/>
        <v>330</v>
      </c>
      <c r="P36">
        <f t="shared" si="7"/>
        <v>350</v>
      </c>
      <c r="Q36" t="str">
        <f t="shared" si="1"/>
        <v>330//350</v>
      </c>
    </row>
    <row r="37" spans="1:17" x14ac:dyDescent="0.25">
      <c r="A37" s="4"/>
      <c r="B37" s="4">
        <f t="shared" si="0"/>
        <v>31</v>
      </c>
      <c r="C37" s="4" t="s">
        <v>66</v>
      </c>
      <c r="D37" s="4" t="s">
        <v>587</v>
      </c>
      <c r="E37" s="6" t="s">
        <v>588</v>
      </c>
      <c r="F37" s="4">
        <f t="shared" si="5"/>
        <v>9500</v>
      </c>
      <c r="G37" s="4" t="s">
        <v>607</v>
      </c>
      <c r="H37" s="4">
        <f t="shared" si="3"/>
        <v>900</v>
      </c>
      <c r="I37" s="4">
        <f t="shared" si="4"/>
        <v>1600</v>
      </c>
      <c r="J37" s="4" t="str">
        <f t="shared" si="6"/>
        <v>活力丹</v>
      </c>
      <c r="K37" s="4" t="str">
        <f t="shared" si="6"/>
        <v>10//5//3//2//1</v>
      </c>
      <c r="L37" s="4" t="s">
        <v>582</v>
      </c>
      <c r="M37" s="4" t="s">
        <v>587</v>
      </c>
      <c r="O37">
        <f t="shared" si="7"/>
        <v>330</v>
      </c>
      <c r="P37">
        <f t="shared" si="7"/>
        <v>350</v>
      </c>
      <c r="Q37" t="str">
        <f t="shared" si="1"/>
        <v>330//350</v>
      </c>
    </row>
    <row r="38" spans="1:17" x14ac:dyDescent="0.25">
      <c r="A38" s="4">
        <f>B38/4</f>
        <v>8</v>
      </c>
      <c r="B38" s="4">
        <f t="shared" si="0"/>
        <v>32</v>
      </c>
      <c r="C38" s="4" t="s">
        <v>67</v>
      </c>
      <c r="D38" s="4" t="s">
        <v>590</v>
      </c>
      <c r="E38" s="6" t="s">
        <v>591</v>
      </c>
      <c r="F38" s="4">
        <f t="shared" si="5"/>
        <v>9500</v>
      </c>
      <c r="G38" s="4" t="s">
        <v>607</v>
      </c>
      <c r="H38" s="4">
        <f t="shared" si="3"/>
        <v>900</v>
      </c>
      <c r="I38" s="4">
        <f t="shared" si="4"/>
        <v>1600</v>
      </c>
      <c r="J38" s="4" t="str">
        <f t="shared" si="6"/>
        <v>宝物精炼石</v>
      </c>
      <c r="K38" s="4" t="str">
        <f t="shared" si="6"/>
        <v>200//100//50//30//10</v>
      </c>
      <c r="L38" s="4" t="s">
        <v>582</v>
      </c>
      <c r="M38" s="4" t="s">
        <v>590</v>
      </c>
      <c r="O38">
        <f t="shared" si="7"/>
        <v>330</v>
      </c>
      <c r="P38">
        <f t="shared" si="7"/>
        <v>350</v>
      </c>
      <c r="Q38" t="str">
        <f t="shared" si="1"/>
        <v>330//350</v>
      </c>
    </row>
    <row r="39" spans="1:17" x14ac:dyDescent="0.25">
      <c r="A39" s="4"/>
      <c r="B39" s="4">
        <f t="shared" si="0"/>
        <v>33</v>
      </c>
      <c r="C39" s="4" t="s">
        <v>70</v>
      </c>
      <c r="D39" s="4" t="s">
        <v>577</v>
      </c>
      <c r="E39" s="6" t="s">
        <v>578</v>
      </c>
      <c r="F39" s="4">
        <f t="shared" si="5"/>
        <v>10000</v>
      </c>
      <c r="G39" s="4" t="s">
        <v>608</v>
      </c>
      <c r="H39" s="4">
        <f t="shared" si="3"/>
        <v>1000</v>
      </c>
      <c r="I39" s="4">
        <f t="shared" si="4"/>
        <v>1800</v>
      </c>
      <c r="J39" s="4" t="str">
        <f t="shared" ref="J39:K58" si="8">J27</f>
        <v>奏折</v>
      </c>
      <c r="K39" s="4" t="str">
        <f t="shared" si="8"/>
        <v>10//5//3//2//1</v>
      </c>
      <c r="L39" s="4" t="s">
        <v>582</v>
      </c>
      <c r="M39" s="4" t="s">
        <v>577</v>
      </c>
      <c r="O39">
        <f t="shared" si="7"/>
        <v>350</v>
      </c>
      <c r="P39">
        <f t="shared" si="7"/>
        <v>370</v>
      </c>
      <c r="Q39" t="str">
        <f t="shared" si="1"/>
        <v>350//370</v>
      </c>
    </row>
    <row r="40" spans="1:17" x14ac:dyDescent="0.25">
      <c r="A40" s="4"/>
      <c r="B40" s="4">
        <f t="shared" si="0"/>
        <v>34</v>
      </c>
      <c r="C40" s="4" t="s">
        <v>71</v>
      </c>
      <c r="D40" s="4" t="s">
        <v>583</v>
      </c>
      <c r="E40" s="6" t="s">
        <v>584</v>
      </c>
      <c r="F40" s="4">
        <f t="shared" si="5"/>
        <v>10000</v>
      </c>
      <c r="G40" s="4" t="s">
        <v>608</v>
      </c>
      <c r="H40" s="4">
        <f t="shared" si="3"/>
        <v>1000</v>
      </c>
      <c r="I40" s="4">
        <f t="shared" si="4"/>
        <v>1800</v>
      </c>
      <c r="J40" s="4" t="str">
        <f t="shared" si="8"/>
        <v>征收令</v>
      </c>
      <c r="K40" s="4" t="str">
        <f t="shared" si="8"/>
        <v>10//5//3//2//1</v>
      </c>
      <c r="L40" s="4" t="s">
        <v>582</v>
      </c>
      <c r="M40" s="4" t="s">
        <v>583</v>
      </c>
      <c r="O40">
        <f t="shared" si="7"/>
        <v>350</v>
      </c>
      <c r="P40">
        <f t="shared" si="7"/>
        <v>370</v>
      </c>
      <c r="Q40" t="str">
        <f t="shared" si="1"/>
        <v>350//370</v>
      </c>
    </row>
    <row r="41" spans="1:17" x14ac:dyDescent="0.25">
      <c r="A41" s="4"/>
      <c r="B41" s="4">
        <f t="shared" si="0"/>
        <v>35</v>
      </c>
      <c r="C41" s="4" t="s">
        <v>72</v>
      </c>
      <c r="D41" s="4" t="s">
        <v>587</v>
      </c>
      <c r="E41" s="6" t="s">
        <v>588</v>
      </c>
      <c r="F41" s="4">
        <f t="shared" si="5"/>
        <v>10000</v>
      </c>
      <c r="G41" s="4" t="s">
        <v>608</v>
      </c>
      <c r="H41" s="4">
        <f t="shared" si="3"/>
        <v>1000</v>
      </c>
      <c r="I41" s="4">
        <f t="shared" si="4"/>
        <v>1800</v>
      </c>
      <c r="J41" s="4" t="str">
        <f t="shared" si="8"/>
        <v>中级随机书</v>
      </c>
      <c r="K41" s="4" t="str">
        <f t="shared" si="8"/>
        <v>10//5//3//2//1</v>
      </c>
      <c r="L41" s="4" t="s">
        <v>582</v>
      </c>
      <c r="M41" s="4" t="s">
        <v>587</v>
      </c>
      <c r="O41">
        <f t="shared" si="7"/>
        <v>350</v>
      </c>
      <c r="P41">
        <f t="shared" si="7"/>
        <v>370</v>
      </c>
      <c r="Q41" t="str">
        <f t="shared" si="1"/>
        <v>350//370</v>
      </c>
    </row>
    <row r="42" spans="1:17" x14ac:dyDescent="0.25">
      <c r="A42" s="4">
        <f>B42/4</f>
        <v>9</v>
      </c>
      <c r="B42" s="4">
        <f t="shared" si="0"/>
        <v>36</v>
      </c>
      <c r="C42" s="4" t="s">
        <v>73</v>
      </c>
      <c r="D42" s="4" t="s">
        <v>590</v>
      </c>
      <c r="E42" s="6" t="s">
        <v>591</v>
      </c>
      <c r="F42" s="4">
        <f t="shared" si="5"/>
        <v>10000</v>
      </c>
      <c r="G42" s="4" t="s">
        <v>608</v>
      </c>
      <c r="H42" s="4">
        <f t="shared" si="3"/>
        <v>1000</v>
      </c>
      <c r="I42" s="4">
        <f t="shared" si="4"/>
        <v>1800</v>
      </c>
      <c r="J42" s="4" t="str">
        <f t="shared" si="8"/>
        <v>提神酒</v>
      </c>
      <c r="K42" s="4" t="str">
        <f t="shared" si="8"/>
        <v>10//5//3//2//1</v>
      </c>
      <c r="L42" s="4" t="s">
        <v>582</v>
      </c>
      <c r="M42" s="4" t="s">
        <v>590</v>
      </c>
      <c r="O42">
        <f t="shared" si="7"/>
        <v>350</v>
      </c>
      <c r="P42">
        <f t="shared" si="7"/>
        <v>370</v>
      </c>
      <c r="Q42" t="str">
        <f t="shared" si="1"/>
        <v>350//370</v>
      </c>
    </row>
    <row r="43" spans="1:17" x14ac:dyDescent="0.25">
      <c r="A43" s="4"/>
      <c r="B43" s="4">
        <f t="shared" si="0"/>
        <v>37</v>
      </c>
      <c r="C43" s="4" t="s">
        <v>76</v>
      </c>
      <c r="D43" s="4" t="s">
        <v>577</v>
      </c>
      <c r="E43" s="6" t="s">
        <v>578</v>
      </c>
      <c r="F43" s="4">
        <f t="shared" si="5"/>
        <v>10500</v>
      </c>
      <c r="G43" s="4" t="s">
        <v>609</v>
      </c>
      <c r="H43" s="4">
        <f t="shared" si="3"/>
        <v>1100</v>
      </c>
      <c r="I43" s="4">
        <v>2000</v>
      </c>
      <c r="J43" s="4" t="str">
        <f t="shared" si="8"/>
        <v>精力丹</v>
      </c>
      <c r="K43" s="4" t="str">
        <f t="shared" si="8"/>
        <v>10//5//3//2//1</v>
      </c>
      <c r="L43" s="4" t="s">
        <v>582</v>
      </c>
      <c r="M43" s="4" t="s">
        <v>577</v>
      </c>
      <c r="O43">
        <f t="shared" si="7"/>
        <v>370</v>
      </c>
      <c r="P43">
        <f t="shared" si="7"/>
        <v>390</v>
      </c>
      <c r="Q43" t="str">
        <f t="shared" si="1"/>
        <v>370//390</v>
      </c>
    </row>
    <row r="44" spans="1:17" x14ac:dyDescent="0.25">
      <c r="A44" s="4"/>
      <c r="B44" s="4">
        <f t="shared" si="0"/>
        <v>38</v>
      </c>
      <c r="C44" s="4" t="s">
        <v>77</v>
      </c>
      <c r="D44" s="4" t="s">
        <v>583</v>
      </c>
      <c r="E44" s="6" t="s">
        <v>584</v>
      </c>
      <c r="F44" s="4">
        <f t="shared" si="5"/>
        <v>10500</v>
      </c>
      <c r="G44" s="4" t="s">
        <v>609</v>
      </c>
      <c r="H44" s="4">
        <f t="shared" si="3"/>
        <v>1100</v>
      </c>
      <c r="I44" s="4">
        <v>2000</v>
      </c>
      <c r="J44" s="4" t="str">
        <f t="shared" si="8"/>
        <v>突破石</v>
      </c>
      <c r="K44" s="4" t="str">
        <f t="shared" si="8"/>
        <v>200//100//50//30//10</v>
      </c>
      <c r="L44" s="4" t="s">
        <v>582</v>
      </c>
      <c r="M44" s="4" t="s">
        <v>583</v>
      </c>
      <c r="O44">
        <f t="shared" si="7"/>
        <v>370</v>
      </c>
      <c r="P44">
        <f t="shared" si="7"/>
        <v>390</v>
      </c>
      <c r="Q44" t="str">
        <f t="shared" si="1"/>
        <v>370//390</v>
      </c>
    </row>
    <row r="45" spans="1:17" x14ac:dyDescent="0.25">
      <c r="A45" s="4"/>
      <c r="B45" s="4">
        <f t="shared" si="0"/>
        <v>39</v>
      </c>
      <c r="C45" s="4" t="s">
        <v>78</v>
      </c>
      <c r="D45" s="4" t="s">
        <v>587</v>
      </c>
      <c r="E45" s="6" t="s">
        <v>588</v>
      </c>
      <c r="F45" s="4">
        <f t="shared" si="5"/>
        <v>10500</v>
      </c>
      <c r="G45" s="4" t="s">
        <v>609</v>
      </c>
      <c r="H45" s="4">
        <f t="shared" si="3"/>
        <v>1100</v>
      </c>
      <c r="I45" s="4">
        <v>2000</v>
      </c>
      <c r="J45" s="4" t="str">
        <f t="shared" si="8"/>
        <v>体力丹</v>
      </c>
      <c r="K45" s="4" t="str">
        <f t="shared" si="8"/>
        <v>10//5//3//2//1</v>
      </c>
      <c r="L45" s="4" t="s">
        <v>582</v>
      </c>
      <c r="M45" s="4" t="s">
        <v>587</v>
      </c>
      <c r="O45">
        <f t="shared" si="7"/>
        <v>370</v>
      </c>
      <c r="P45">
        <f t="shared" si="7"/>
        <v>390</v>
      </c>
      <c r="Q45" t="str">
        <f t="shared" si="1"/>
        <v>370//390</v>
      </c>
    </row>
    <row r="46" spans="1:17" x14ac:dyDescent="0.25">
      <c r="A46" s="4">
        <f>B46/4</f>
        <v>10</v>
      </c>
      <c r="B46" s="4">
        <f t="shared" si="0"/>
        <v>40</v>
      </c>
      <c r="C46" s="4" t="s">
        <v>79</v>
      </c>
      <c r="D46" s="4" t="s">
        <v>590</v>
      </c>
      <c r="E46" s="6" t="s">
        <v>591</v>
      </c>
      <c r="F46" s="4">
        <f t="shared" si="5"/>
        <v>10500</v>
      </c>
      <c r="G46" s="4" t="s">
        <v>609</v>
      </c>
      <c r="H46" s="4">
        <f t="shared" si="3"/>
        <v>1100</v>
      </c>
      <c r="I46" s="4">
        <v>2000</v>
      </c>
      <c r="J46" s="4" t="str">
        <f t="shared" si="8"/>
        <v>天命石</v>
      </c>
      <c r="K46" s="4" t="str">
        <f t="shared" si="8"/>
        <v>200//100//50//30//10</v>
      </c>
      <c r="L46" s="4" t="s">
        <v>582</v>
      </c>
      <c r="M46" s="4" t="s">
        <v>590</v>
      </c>
      <c r="O46">
        <f t="shared" si="7"/>
        <v>370</v>
      </c>
      <c r="P46">
        <f t="shared" si="7"/>
        <v>390</v>
      </c>
      <c r="Q46" t="str">
        <f t="shared" si="1"/>
        <v>370//390</v>
      </c>
    </row>
    <row r="47" spans="1:17" x14ac:dyDescent="0.25">
      <c r="A47" s="4"/>
      <c r="B47" s="4">
        <f t="shared" si="0"/>
        <v>41</v>
      </c>
      <c r="C47" s="4" t="s">
        <v>82</v>
      </c>
      <c r="D47" s="4" t="s">
        <v>577</v>
      </c>
      <c r="E47" s="6" t="s">
        <v>578</v>
      </c>
      <c r="F47" s="4">
        <f t="shared" si="5"/>
        <v>11000</v>
      </c>
      <c r="G47" s="4" t="s">
        <v>610</v>
      </c>
      <c r="H47" s="4">
        <f t="shared" si="3"/>
        <v>1200</v>
      </c>
      <c r="I47" s="4">
        <v>2100</v>
      </c>
      <c r="J47" s="4" t="str">
        <f t="shared" si="8"/>
        <v>雪莲羹</v>
      </c>
      <c r="K47" s="4" t="str">
        <f t="shared" si="8"/>
        <v>10//5//3//2//1</v>
      </c>
      <c r="L47" s="4" t="s">
        <v>582</v>
      </c>
      <c r="M47" s="4" t="s">
        <v>577</v>
      </c>
      <c r="O47">
        <f t="shared" si="7"/>
        <v>390</v>
      </c>
      <c r="P47">
        <f t="shared" si="7"/>
        <v>410</v>
      </c>
      <c r="Q47" t="str">
        <f t="shared" si="1"/>
        <v>390//410</v>
      </c>
    </row>
    <row r="48" spans="1:17" x14ac:dyDescent="0.25">
      <c r="A48" s="4"/>
      <c r="B48" s="4">
        <f t="shared" si="0"/>
        <v>42</v>
      </c>
      <c r="C48" s="4" t="s">
        <v>83</v>
      </c>
      <c r="D48" s="4" t="s">
        <v>583</v>
      </c>
      <c r="E48" s="6" t="s">
        <v>584</v>
      </c>
      <c r="F48" s="4">
        <f t="shared" si="5"/>
        <v>11000</v>
      </c>
      <c r="G48" s="4" t="s">
        <v>610</v>
      </c>
      <c r="H48" s="4">
        <f t="shared" si="3"/>
        <v>1200</v>
      </c>
      <c r="I48" s="4">
        <v>2100</v>
      </c>
      <c r="J48" s="4" t="str">
        <f t="shared" si="8"/>
        <v>装备精炼石4</v>
      </c>
      <c r="K48" s="4" t="str">
        <f t="shared" si="8"/>
        <v>200//100//50//30//10</v>
      </c>
      <c r="L48" s="4" t="s">
        <v>582</v>
      </c>
      <c r="M48" s="4" t="s">
        <v>583</v>
      </c>
      <c r="O48">
        <f t="shared" si="7"/>
        <v>390</v>
      </c>
      <c r="P48">
        <f t="shared" si="7"/>
        <v>410</v>
      </c>
      <c r="Q48" t="str">
        <f t="shared" si="1"/>
        <v>390//410</v>
      </c>
    </row>
    <row r="49" spans="1:17" x14ac:dyDescent="0.25">
      <c r="A49" s="4"/>
      <c r="B49" s="4">
        <f t="shared" si="0"/>
        <v>43</v>
      </c>
      <c r="C49" s="4" t="s">
        <v>84</v>
      </c>
      <c r="D49" s="4" t="s">
        <v>587</v>
      </c>
      <c r="E49" s="6" t="s">
        <v>588</v>
      </c>
      <c r="F49" s="4">
        <f t="shared" si="5"/>
        <v>11000</v>
      </c>
      <c r="G49" s="4" t="s">
        <v>610</v>
      </c>
      <c r="H49" s="4">
        <f t="shared" si="3"/>
        <v>1200</v>
      </c>
      <c r="I49" s="4">
        <v>2100</v>
      </c>
      <c r="J49" s="4" t="str">
        <f t="shared" si="8"/>
        <v>活力丹</v>
      </c>
      <c r="K49" s="4" t="str">
        <f t="shared" si="8"/>
        <v>10//5//3//2//1</v>
      </c>
      <c r="L49" s="4" t="s">
        <v>582</v>
      </c>
      <c r="M49" s="4" t="s">
        <v>587</v>
      </c>
      <c r="O49">
        <f t="shared" si="7"/>
        <v>390</v>
      </c>
      <c r="P49">
        <f t="shared" si="7"/>
        <v>410</v>
      </c>
      <c r="Q49" t="str">
        <f t="shared" si="1"/>
        <v>390//410</v>
      </c>
    </row>
    <row r="50" spans="1:17" x14ac:dyDescent="0.25">
      <c r="A50" s="4">
        <f>B50/4</f>
        <v>11</v>
      </c>
      <c r="B50" s="4">
        <f t="shared" si="0"/>
        <v>44</v>
      </c>
      <c r="C50" s="4" t="s">
        <v>85</v>
      </c>
      <c r="D50" s="4" t="s">
        <v>590</v>
      </c>
      <c r="E50" s="6" t="s">
        <v>591</v>
      </c>
      <c r="F50" s="4">
        <f t="shared" si="5"/>
        <v>11000</v>
      </c>
      <c r="G50" s="4" t="s">
        <v>610</v>
      </c>
      <c r="H50" s="4">
        <f t="shared" si="3"/>
        <v>1200</v>
      </c>
      <c r="I50" s="4">
        <v>2100</v>
      </c>
      <c r="J50" s="4" t="str">
        <f t="shared" si="8"/>
        <v>宝物精炼石</v>
      </c>
      <c r="K50" s="4" t="str">
        <f t="shared" si="8"/>
        <v>200//100//50//30//10</v>
      </c>
      <c r="L50" s="4" t="s">
        <v>582</v>
      </c>
      <c r="M50" s="4" t="s">
        <v>590</v>
      </c>
      <c r="O50">
        <f t="shared" si="7"/>
        <v>390</v>
      </c>
      <c r="P50">
        <f t="shared" si="7"/>
        <v>410</v>
      </c>
      <c r="Q50" t="str">
        <f t="shared" si="1"/>
        <v>390//410</v>
      </c>
    </row>
    <row r="51" spans="1:17" x14ac:dyDescent="0.25">
      <c r="A51" s="4"/>
      <c r="B51" s="4">
        <f t="shared" si="0"/>
        <v>45</v>
      </c>
      <c r="C51" s="4" t="s">
        <v>88</v>
      </c>
      <c r="D51" s="4" t="s">
        <v>577</v>
      </c>
      <c r="E51" s="6" t="s">
        <v>578</v>
      </c>
      <c r="F51" s="4">
        <f t="shared" si="5"/>
        <v>11500</v>
      </c>
      <c r="G51" s="4" t="s">
        <v>611</v>
      </c>
      <c r="H51" s="4">
        <f t="shared" si="3"/>
        <v>1300</v>
      </c>
      <c r="I51" s="4">
        <v>2100</v>
      </c>
      <c r="J51" s="4" t="str">
        <f t="shared" si="8"/>
        <v>奏折</v>
      </c>
      <c r="K51" s="4" t="str">
        <f t="shared" si="8"/>
        <v>10//5//3//2//1</v>
      </c>
      <c r="L51" s="4" t="s">
        <v>582</v>
      </c>
      <c r="M51" s="4" t="s">
        <v>577</v>
      </c>
      <c r="O51">
        <f t="shared" ref="O51:P70" si="9">O47+20</f>
        <v>410</v>
      </c>
      <c r="P51">
        <f t="shared" si="9"/>
        <v>430</v>
      </c>
      <c r="Q51" t="str">
        <f t="shared" si="1"/>
        <v>410//430</v>
      </c>
    </row>
    <row r="52" spans="1:17" x14ac:dyDescent="0.25">
      <c r="A52" s="4"/>
      <c r="B52" s="4">
        <f t="shared" si="0"/>
        <v>46</v>
      </c>
      <c r="C52" s="4" t="s">
        <v>89</v>
      </c>
      <c r="D52" s="4" t="s">
        <v>583</v>
      </c>
      <c r="E52" s="6" t="s">
        <v>584</v>
      </c>
      <c r="F52" s="4">
        <f t="shared" si="5"/>
        <v>11500</v>
      </c>
      <c r="G52" s="4" t="s">
        <v>611</v>
      </c>
      <c r="H52" s="4">
        <f t="shared" si="3"/>
        <v>1300</v>
      </c>
      <c r="I52" s="4">
        <v>2100</v>
      </c>
      <c r="J52" s="4" t="str">
        <f t="shared" si="8"/>
        <v>征收令</v>
      </c>
      <c r="K52" s="4" t="str">
        <f t="shared" si="8"/>
        <v>10//5//3//2//1</v>
      </c>
      <c r="L52" s="4" t="s">
        <v>582</v>
      </c>
      <c r="M52" s="4" t="s">
        <v>583</v>
      </c>
      <c r="O52">
        <f t="shared" si="9"/>
        <v>410</v>
      </c>
      <c r="P52">
        <f t="shared" si="9"/>
        <v>430</v>
      </c>
      <c r="Q52" t="str">
        <f t="shared" si="1"/>
        <v>410//430</v>
      </c>
    </row>
    <row r="53" spans="1:17" x14ac:dyDescent="0.25">
      <c r="A53" s="4"/>
      <c r="B53" s="4">
        <f t="shared" si="0"/>
        <v>47</v>
      </c>
      <c r="C53" s="4" t="s">
        <v>90</v>
      </c>
      <c r="D53" s="4" t="s">
        <v>587</v>
      </c>
      <c r="E53" s="6" t="s">
        <v>588</v>
      </c>
      <c r="F53" s="4">
        <f t="shared" si="5"/>
        <v>11500</v>
      </c>
      <c r="G53" s="4" t="s">
        <v>611</v>
      </c>
      <c r="H53" s="4">
        <f t="shared" si="3"/>
        <v>1300</v>
      </c>
      <c r="I53" s="4">
        <v>2100</v>
      </c>
      <c r="J53" s="4" t="str">
        <f t="shared" si="8"/>
        <v>中级随机书</v>
      </c>
      <c r="K53" s="4" t="str">
        <f t="shared" si="8"/>
        <v>10//5//3//2//1</v>
      </c>
      <c r="L53" s="4" t="s">
        <v>582</v>
      </c>
      <c r="M53" s="4" t="s">
        <v>587</v>
      </c>
      <c r="O53">
        <f t="shared" si="9"/>
        <v>410</v>
      </c>
      <c r="P53">
        <f t="shared" si="9"/>
        <v>430</v>
      </c>
      <c r="Q53" t="str">
        <f t="shared" si="1"/>
        <v>410//430</v>
      </c>
    </row>
    <row r="54" spans="1:17" x14ac:dyDescent="0.25">
      <c r="A54" s="4">
        <f>B54/4</f>
        <v>12</v>
      </c>
      <c r="B54" s="4">
        <f t="shared" si="0"/>
        <v>48</v>
      </c>
      <c r="C54" s="4" t="s">
        <v>91</v>
      </c>
      <c r="D54" s="4" t="s">
        <v>590</v>
      </c>
      <c r="E54" s="6" t="s">
        <v>591</v>
      </c>
      <c r="F54" s="4">
        <f t="shared" si="5"/>
        <v>11500</v>
      </c>
      <c r="G54" s="4" t="s">
        <v>611</v>
      </c>
      <c r="H54" s="4">
        <f t="shared" si="3"/>
        <v>1300</v>
      </c>
      <c r="I54" s="4">
        <v>2100</v>
      </c>
      <c r="J54" s="4" t="str">
        <f t="shared" si="8"/>
        <v>提神酒</v>
      </c>
      <c r="K54" s="4" t="str">
        <f t="shared" si="8"/>
        <v>10//5//3//2//1</v>
      </c>
      <c r="L54" s="4" t="s">
        <v>582</v>
      </c>
      <c r="M54" s="4" t="s">
        <v>590</v>
      </c>
      <c r="O54">
        <f t="shared" si="9"/>
        <v>410</v>
      </c>
      <c r="P54">
        <f t="shared" si="9"/>
        <v>430</v>
      </c>
      <c r="Q54" t="str">
        <f t="shared" si="1"/>
        <v>410//430</v>
      </c>
    </row>
    <row r="55" spans="1:17" x14ac:dyDescent="0.25">
      <c r="A55" s="4"/>
      <c r="B55" s="4">
        <f t="shared" si="0"/>
        <v>49</v>
      </c>
      <c r="C55" s="4" t="s">
        <v>94</v>
      </c>
      <c r="D55" s="4" t="s">
        <v>577</v>
      </c>
      <c r="E55" s="6" t="s">
        <v>578</v>
      </c>
      <c r="F55" s="4">
        <f t="shared" si="5"/>
        <v>12000</v>
      </c>
      <c r="G55" s="4" t="s">
        <v>612</v>
      </c>
      <c r="H55" s="4">
        <f t="shared" si="3"/>
        <v>1400</v>
      </c>
      <c r="I55" s="4">
        <v>2100</v>
      </c>
      <c r="J55" s="4" t="str">
        <f t="shared" si="8"/>
        <v>精力丹</v>
      </c>
      <c r="K55" s="4" t="str">
        <f t="shared" si="8"/>
        <v>10//5//3//2//1</v>
      </c>
      <c r="L55" s="4" t="s">
        <v>582</v>
      </c>
      <c r="M55" s="4" t="s">
        <v>577</v>
      </c>
      <c r="O55">
        <f t="shared" si="9"/>
        <v>430</v>
      </c>
      <c r="P55">
        <f t="shared" si="9"/>
        <v>450</v>
      </c>
      <c r="Q55" t="str">
        <f t="shared" si="1"/>
        <v>430//450</v>
      </c>
    </row>
    <row r="56" spans="1:17" x14ac:dyDescent="0.25">
      <c r="A56" s="4"/>
      <c r="B56" s="4">
        <f t="shared" si="0"/>
        <v>50</v>
      </c>
      <c r="C56" s="4" t="s">
        <v>95</v>
      </c>
      <c r="D56" s="4" t="s">
        <v>583</v>
      </c>
      <c r="E56" s="6" t="s">
        <v>584</v>
      </c>
      <c r="F56" s="4">
        <f t="shared" si="5"/>
        <v>12000</v>
      </c>
      <c r="G56" s="4" t="s">
        <v>612</v>
      </c>
      <c r="H56" s="4">
        <f t="shared" si="3"/>
        <v>1400</v>
      </c>
      <c r="I56" s="4">
        <v>2100</v>
      </c>
      <c r="J56" s="4" t="str">
        <f t="shared" si="8"/>
        <v>突破石</v>
      </c>
      <c r="K56" s="4" t="str">
        <f t="shared" si="8"/>
        <v>200//100//50//30//10</v>
      </c>
      <c r="L56" s="4" t="s">
        <v>582</v>
      </c>
      <c r="M56" s="4" t="s">
        <v>583</v>
      </c>
      <c r="O56">
        <f t="shared" si="9"/>
        <v>430</v>
      </c>
      <c r="P56">
        <f t="shared" si="9"/>
        <v>450</v>
      </c>
      <c r="Q56" t="str">
        <f t="shared" si="1"/>
        <v>430//450</v>
      </c>
    </row>
    <row r="57" spans="1:17" x14ac:dyDescent="0.25">
      <c r="A57" s="4"/>
      <c r="B57" s="4">
        <f t="shared" si="0"/>
        <v>51</v>
      </c>
      <c r="C57" s="4" t="s">
        <v>96</v>
      </c>
      <c r="D57" s="4" t="s">
        <v>587</v>
      </c>
      <c r="E57" s="6" t="s">
        <v>588</v>
      </c>
      <c r="F57" s="4">
        <f t="shared" si="5"/>
        <v>12000</v>
      </c>
      <c r="G57" s="4" t="s">
        <v>612</v>
      </c>
      <c r="H57" s="4">
        <f t="shared" si="3"/>
        <v>1400</v>
      </c>
      <c r="I57" s="4">
        <v>2100</v>
      </c>
      <c r="J57" s="4" t="str">
        <f t="shared" si="8"/>
        <v>体力丹</v>
      </c>
      <c r="K57" s="4" t="str">
        <f t="shared" si="8"/>
        <v>10//5//3//2//1</v>
      </c>
      <c r="L57" s="4" t="s">
        <v>582</v>
      </c>
      <c r="M57" s="4" t="s">
        <v>587</v>
      </c>
      <c r="O57">
        <f t="shared" si="9"/>
        <v>430</v>
      </c>
      <c r="P57">
        <f t="shared" si="9"/>
        <v>450</v>
      </c>
      <c r="Q57" t="str">
        <f t="shared" si="1"/>
        <v>430//450</v>
      </c>
    </row>
    <row r="58" spans="1:17" x14ac:dyDescent="0.25">
      <c r="A58" s="4">
        <f>B58/4</f>
        <v>13</v>
      </c>
      <c r="B58" s="4">
        <f t="shared" si="0"/>
        <v>52</v>
      </c>
      <c r="C58" s="4" t="s">
        <v>97</v>
      </c>
      <c r="D58" s="4" t="s">
        <v>590</v>
      </c>
      <c r="E58" s="6" t="s">
        <v>591</v>
      </c>
      <c r="F58" s="4">
        <f t="shared" si="5"/>
        <v>12000</v>
      </c>
      <c r="G58" s="4" t="s">
        <v>612</v>
      </c>
      <c r="H58" s="4">
        <f t="shared" si="3"/>
        <v>1400</v>
      </c>
      <c r="I58" s="4">
        <v>2100</v>
      </c>
      <c r="J58" s="4" t="str">
        <f t="shared" si="8"/>
        <v>天命石</v>
      </c>
      <c r="K58" s="4" t="str">
        <f t="shared" si="8"/>
        <v>200//100//50//30//10</v>
      </c>
      <c r="L58" s="4" t="s">
        <v>582</v>
      </c>
      <c r="M58" s="4" t="s">
        <v>590</v>
      </c>
      <c r="O58">
        <f t="shared" si="9"/>
        <v>430</v>
      </c>
      <c r="P58">
        <f t="shared" si="9"/>
        <v>450</v>
      </c>
      <c r="Q58" t="str">
        <f t="shared" si="1"/>
        <v>430//450</v>
      </c>
    </row>
    <row r="59" spans="1:17" x14ac:dyDescent="0.25">
      <c r="A59" s="4"/>
      <c r="B59" s="4">
        <f t="shared" si="0"/>
        <v>53</v>
      </c>
      <c r="C59" s="4" t="s">
        <v>100</v>
      </c>
      <c r="D59" s="4" t="s">
        <v>577</v>
      </c>
      <c r="E59" s="6" t="s">
        <v>578</v>
      </c>
      <c r="F59" s="4">
        <f t="shared" si="5"/>
        <v>12500</v>
      </c>
      <c r="G59" s="4" t="s">
        <v>613</v>
      </c>
      <c r="H59" s="4">
        <f t="shared" si="3"/>
        <v>1500</v>
      </c>
      <c r="I59" s="4">
        <v>2100</v>
      </c>
      <c r="J59" s="4" t="str">
        <f t="shared" ref="J59:K78" si="10">J47</f>
        <v>雪莲羹</v>
      </c>
      <c r="K59" s="4" t="str">
        <f t="shared" si="10"/>
        <v>10//5//3//2//1</v>
      </c>
      <c r="L59" s="4" t="s">
        <v>582</v>
      </c>
      <c r="M59" s="4" t="s">
        <v>577</v>
      </c>
      <c r="O59">
        <f t="shared" si="9"/>
        <v>450</v>
      </c>
      <c r="P59">
        <f t="shared" si="9"/>
        <v>470</v>
      </c>
      <c r="Q59" t="str">
        <f t="shared" si="1"/>
        <v>450//470</v>
      </c>
    </row>
    <row r="60" spans="1:17" x14ac:dyDescent="0.25">
      <c r="A60" s="4"/>
      <c r="B60" s="4">
        <f t="shared" si="0"/>
        <v>54</v>
      </c>
      <c r="C60" s="4" t="s">
        <v>101</v>
      </c>
      <c r="D60" s="4" t="s">
        <v>583</v>
      </c>
      <c r="E60" s="6" t="s">
        <v>584</v>
      </c>
      <c r="F60" s="4">
        <f t="shared" si="5"/>
        <v>12500</v>
      </c>
      <c r="G60" s="4" t="s">
        <v>613</v>
      </c>
      <c r="H60" s="4">
        <f t="shared" si="3"/>
        <v>1500</v>
      </c>
      <c r="I60" s="4">
        <v>2100</v>
      </c>
      <c r="J60" s="4" t="str">
        <f t="shared" si="10"/>
        <v>装备精炼石4</v>
      </c>
      <c r="K60" s="4" t="str">
        <f t="shared" si="10"/>
        <v>200//100//50//30//10</v>
      </c>
      <c r="L60" s="4" t="s">
        <v>582</v>
      </c>
      <c r="M60" s="4" t="s">
        <v>583</v>
      </c>
      <c r="O60">
        <f t="shared" si="9"/>
        <v>450</v>
      </c>
      <c r="P60">
        <f t="shared" si="9"/>
        <v>470</v>
      </c>
      <c r="Q60" t="str">
        <f t="shared" si="1"/>
        <v>450//470</v>
      </c>
    </row>
    <row r="61" spans="1:17" x14ac:dyDescent="0.25">
      <c r="A61" s="4"/>
      <c r="B61" s="4">
        <f t="shared" si="0"/>
        <v>55</v>
      </c>
      <c r="C61" s="4" t="s">
        <v>102</v>
      </c>
      <c r="D61" s="4" t="s">
        <v>587</v>
      </c>
      <c r="E61" s="6" t="s">
        <v>588</v>
      </c>
      <c r="F61" s="4">
        <f t="shared" si="5"/>
        <v>12500</v>
      </c>
      <c r="G61" s="4" t="s">
        <v>613</v>
      </c>
      <c r="H61" s="4">
        <f t="shared" si="3"/>
        <v>1500</v>
      </c>
      <c r="I61" s="4">
        <v>2100</v>
      </c>
      <c r="J61" s="4" t="str">
        <f t="shared" si="10"/>
        <v>活力丹</v>
      </c>
      <c r="K61" s="4" t="str">
        <f t="shared" si="10"/>
        <v>10//5//3//2//1</v>
      </c>
      <c r="L61" s="4" t="s">
        <v>582</v>
      </c>
      <c r="M61" s="4" t="s">
        <v>587</v>
      </c>
      <c r="O61">
        <f t="shared" si="9"/>
        <v>450</v>
      </c>
      <c r="P61">
        <f t="shared" si="9"/>
        <v>470</v>
      </c>
      <c r="Q61" t="str">
        <f t="shared" si="1"/>
        <v>450//470</v>
      </c>
    </row>
    <row r="62" spans="1:17" x14ac:dyDescent="0.25">
      <c r="A62" s="4">
        <f>B62/4</f>
        <v>14</v>
      </c>
      <c r="B62" s="4">
        <f t="shared" si="0"/>
        <v>56</v>
      </c>
      <c r="C62" s="4" t="s">
        <v>103</v>
      </c>
      <c r="D62" s="4" t="s">
        <v>590</v>
      </c>
      <c r="E62" s="6" t="s">
        <v>591</v>
      </c>
      <c r="F62" s="4">
        <f t="shared" si="5"/>
        <v>12500</v>
      </c>
      <c r="G62" s="4" t="s">
        <v>613</v>
      </c>
      <c r="H62" s="4">
        <f t="shared" si="3"/>
        <v>1500</v>
      </c>
      <c r="I62" s="4">
        <v>2100</v>
      </c>
      <c r="J62" s="4" t="str">
        <f t="shared" si="10"/>
        <v>宝物精炼石</v>
      </c>
      <c r="K62" s="4" t="str">
        <f t="shared" si="10"/>
        <v>200//100//50//30//10</v>
      </c>
      <c r="L62" s="4" t="s">
        <v>582</v>
      </c>
      <c r="M62" s="4" t="s">
        <v>590</v>
      </c>
      <c r="O62">
        <f t="shared" si="9"/>
        <v>450</v>
      </c>
      <c r="P62">
        <f t="shared" si="9"/>
        <v>470</v>
      </c>
      <c r="Q62" t="str">
        <f t="shared" si="1"/>
        <v>450//470</v>
      </c>
    </row>
    <row r="63" spans="1:17" x14ac:dyDescent="0.25">
      <c r="A63" s="4"/>
      <c r="B63" s="4">
        <f t="shared" si="0"/>
        <v>57</v>
      </c>
      <c r="C63" s="4" t="s">
        <v>106</v>
      </c>
      <c r="D63" s="4" t="s">
        <v>577</v>
      </c>
      <c r="E63" s="6" t="s">
        <v>578</v>
      </c>
      <c r="F63" s="4">
        <f t="shared" si="5"/>
        <v>13000</v>
      </c>
      <c r="G63" s="4" t="s">
        <v>614</v>
      </c>
      <c r="H63" s="4">
        <f t="shared" si="3"/>
        <v>1600</v>
      </c>
      <c r="I63" s="4">
        <v>2100</v>
      </c>
      <c r="J63" s="4" t="str">
        <f t="shared" si="10"/>
        <v>奏折</v>
      </c>
      <c r="K63" s="4" t="str">
        <f t="shared" si="10"/>
        <v>10//5//3//2//1</v>
      </c>
      <c r="L63" s="4" t="s">
        <v>582</v>
      </c>
      <c r="M63" s="4" t="s">
        <v>577</v>
      </c>
      <c r="O63">
        <f t="shared" si="9"/>
        <v>470</v>
      </c>
      <c r="P63">
        <f t="shared" si="9"/>
        <v>490</v>
      </c>
      <c r="Q63" t="str">
        <f t="shared" si="1"/>
        <v>470//490</v>
      </c>
    </row>
    <row r="64" spans="1:17" x14ac:dyDescent="0.25">
      <c r="A64" s="4"/>
      <c r="B64" s="4">
        <f t="shared" si="0"/>
        <v>58</v>
      </c>
      <c r="C64" s="4" t="s">
        <v>107</v>
      </c>
      <c r="D64" s="4" t="s">
        <v>583</v>
      </c>
      <c r="E64" s="6" t="s">
        <v>584</v>
      </c>
      <c r="F64" s="4">
        <f t="shared" si="5"/>
        <v>13000</v>
      </c>
      <c r="G64" s="4" t="s">
        <v>614</v>
      </c>
      <c r="H64" s="4">
        <f t="shared" si="3"/>
        <v>1600</v>
      </c>
      <c r="I64" s="4">
        <v>2100</v>
      </c>
      <c r="J64" s="4" t="str">
        <f t="shared" si="10"/>
        <v>征收令</v>
      </c>
      <c r="K64" s="4" t="str">
        <f t="shared" si="10"/>
        <v>10//5//3//2//1</v>
      </c>
      <c r="L64" s="4" t="s">
        <v>582</v>
      </c>
      <c r="M64" s="4" t="s">
        <v>583</v>
      </c>
      <c r="O64">
        <f t="shared" si="9"/>
        <v>470</v>
      </c>
      <c r="P64">
        <f t="shared" si="9"/>
        <v>490</v>
      </c>
      <c r="Q64" t="str">
        <f t="shared" si="1"/>
        <v>470//490</v>
      </c>
    </row>
    <row r="65" spans="1:17" x14ac:dyDescent="0.25">
      <c r="A65" s="4"/>
      <c r="B65" s="4">
        <f t="shared" si="0"/>
        <v>59</v>
      </c>
      <c r="C65" s="4" t="s">
        <v>108</v>
      </c>
      <c r="D65" s="4" t="s">
        <v>587</v>
      </c>
      <c r="E65" s="6" t="s">
        <v>588</v>
      </c>
      <c r="F65" s="4">
        <f t="shared" si="5"/>
        <v>13000</v>
      </c>
      <c r="G65" s="4" t="s">
        <v>614</v>
      </c>
      <c r="H65" s="4">
        <f t="shared" si="3"/>
        <v>1600</v>
      </c>
      <c r="I65" s="4">
        <v>2100</v>
      </c>
      <c r="J65" s="4" t="str">
        <f t="shared" si="10"/>
        <v>中级随机书</v>
      </c>
      <c r="K65" s="4" t="str">
        <f t="shared" si="10"/>
        <v>10//5//3//2//1</v>
      </c>
      <c r="L65" s="4" t="s">
        <v>582</v>
      </c>
      <c r="M65" s="4" t="s">
        <v>587</v>
      </c>
      <c r="O65">
        <f t="shared" si="9"/>
        <v>470</v>
      </c>
      <c r="P65">
        <f t="shared" si="9"/>
        <v>490</v>
      </c>
      <c r="Q65" t="str">
        <f t="shared" si="1"/>
        <v>470//490</v>
      </c>
    </row>
    <row r="66" spans="1:17" x14ac:dyDescent="0.25">
      <c r="A66" s="4">
        <f>B66/4</f>
        <v>15</v>
      </c>
      <c r="B66" s="4">
        <f t="shared" si="0"/>
        <v>60</v>
      </c>
      <c r="C66" s="4" t="s">
        <v>109</v>
      </c>
      <c r="D66" s="4" t="s">
        <v>590</v>
      </c>
      <c r="E66" s="6" t="s">
        <v>591</v>
      </c>
      <c r="F66" s="4">
        <f t="shared" si="5"/>
        <v>13000</v>
      </c>
      <c r="G66" s="4" t="s">
        <v>614</v>
      </c>
      <c r="H66" s="4">
        <f t="shared" si="3"/>
        <v>1600</v>
      </c>
      <c r="I66" s="4">
        <v>2100</v>
      </c>
      <c r="J66" s="4" t="str">
        <f t="shared" si="10"/>
        <v>提神酒</v>
      </c>
      <c r="K66" s="4" t="str">
        <f t="shared" si="10"/>
        <v>10//5//3//2//1</v>
      </c>
      <c r="L66" s="4" t="s">
        <v>582</v>
      </c>
      <c r="M66" s="4" t="s">
        <v>590</v>
      </c>
      <c r="O66">
        <f t="shared" si="9"/>
        <v>470</v>
      </c>
      <c r="P66">
        <f t="shared" si="9"/>
        <v>490</v>
      </c>
      <c r="Q66" t="str">
        <f t="shared" si="1"/>
        <v>470//490</v>
      </c>
    </row>
    <row r="67" spans="1:17" x14ac:dyDescent="0.25">
      <c r="A67" s="4"/>
      <c r="B67" s="4">
        <f t="shared" si="0"/>
        <v>61</v>
      </c>
      <c r="C67" s="4" t="s">
        <v>112</v>
      </c>
      <c r="D67" s="4" t="s">
        <v>577</v>
      </c>
      <c r="E67" s="6" t="s">
        <v>578</v>
      </c>
      <c r="F67" s="4">
        <f t="shared" si="5"/>
        <v>13500</v>
      </c>
      <c r="G67" s="4" t="s">
        <v>615</v>
      </c>
      <c r="H67" s="4">
        <f t="shared" si="3"/>
        <v>1700</v>
      </c>
      <c r="I67" s="4">
        <v>2100</v>
      </c>
      <c r="J67" s="4" t="str">
        <f t="shared" si="10"/>
        <v>精力丹</v>
      </c>
      <c r="K67" s="4" t="str">
        <f t="shared" si="10"/>
        <v>10//5//3//2//1</v>
      </c>
      <c r="L67" s="4" t="s">
        <v>582</v>
      </c>
      <c r="M67" s="4" t="s">
        <v>577</v>
      </c>
      <c r="O67">
        <f t="shared" si="9"/>
        <v>490</v>
      </c>
      <c r="P67">
        <f t="shared" si="9"/>
        <v>510</v>
      </c>
      <c r="Q67" t="str">
        <f t="shared" si="1"/>
        <v>490//510</v>
      </c>
    </row>
    <row r="68" spans="1:17" x14ac:dyDescent="0.25">
      <c r="A68" s="4"/>
      <c r="B68" s="4">
        <f t="shared" si="0"/>
        <v>62</v>
      </c>
      <c r="C68" s="4" t="s">
        <v>113</v>
      </c>
      <c r="D68" s="4" t="s">
        <v>583</v>
      </c>
      <c r="E68" s="6" t="s">
        <v>584</v>
      </c>
      <c r="F68" s="4">
        <f t="shared" si="5"/>
        <v>13500</v>
      </c>
      <c r="G68" s="4" t="s">
        <v>615</v>
      </c>
      <c r="H68" s="4">
        <f t="shared" si="3"/>
        <v>1700</v>
      </c>
      <c r="I68" s="4">
        <v>2100</v>
      </c>
      <c r="J68" s="4" t="str">
        <f t="shared" si="10"/>
        <v>突破石</v>
      </c>
      <c r="K68" s="4" t="str">
        <f t="shared" si="10"/>
        <v>200//100//50//30//10</v>
      </c>
      <c r="L68" s="4" t="s">
        <v>582</v>
      </c>
      <c r="M68" s="4" t="s">
        <v>583</v>
      </c>
      <c r="O68">
        <f t="shared" si="9"/>
        <v>490</v>
      </c>
      <c r="P68">
        <f t="shared" si="9"/>
        <v>510</v>
      </c>
      <c r="Q68" t="str">
        <f t="shared" si="1"/>
        <v>490//510</v>
      </c>
    </row>
    <row r="69" spans="1:17" x14ac:dyDescent="0.25">
      <c r="A69" s="4"/>
      <c r="B69" s="4">
        <f t="shared" si="0"/>
        <v>63</v>
      </c>
      <c r="C69" s="4" t="s">
        <v>114</v>
      </c>
      <c r="D69" s="4" t="s">
        <v>587</v>
      </c>
      <c r="E69" s="6" t="s">
        <v>588</v>
      </c>
      <c r="F69" s="4">
        <f t="shared" si="5"/>
        <v>13500</v>
      </c>
      <c r="G69" s="4" t="s">
        <v>615</v>
      </c>
      <c r="H69" s="4">
        <f t="shared" si="3"/>
        <v>1700</v>
      </c>
      <c r="I69" s="4">
        <v>2100</v>
      </c>
      <c r="J69" s="4" t="str">
        <f t="shared" si="10"/>
        <v>体力丹</v>
      </c>
      <c r="K69" s="4" t="str">
        <f t="shared" si="10"/>
        <v>10//5//3//2//1</v>
      </c>
      <c r="L69" s="4" t="s">
        <v>582</v>
      </c>
      <c r="M69" s="4" t="s">
        <v>587</v>
      </c>
      <c r="O69">
        <f t="shared" si="9"/>
        <v>490</v>
      </c>
      <c r="P69">
        <f t="shared" si="9"/>
        <v>510</v>
      </c>
      <c r="Q69" t="str">
        <f t="shared" si="1"/>
        <v>490//510</v>
      </c>
    </row>
    <row r="70" spans="1:17" x14ac:dyDescent="0.25">
      <c r="A70" s="4">
        <f>B70/4</f>
        <v>16</v>
      </c>
      <c r="B70" s="4">
        <f t="shared" si="0"/>
        <v>64</v>
      </c>
      <c r="C70" s="4" t="s">
        <v>115</v>
      </c>
      <c r="D70" s="4" t="s">
        <v>590</v>
      </c>
      <c r="E70" s="6" t="s">
        <v>591</v>
      </c>
      <c r="F70" s="4">
        <f t="shared" si="5"/>
        <v>13500</v>
      </c>
      <c r="G70" s="4" t="s">
        <v>615</v>
      </c>
      <c r="H70" s="4">
        <f t="shared" si="3"/>
        <v>1700</v>
      </c>
      <c r="I70" s="4">
        <v>2100</v>
      </c>
      <c r="J70" s="4" t="str">
        <f t="shared" si="10"/>
        <v>天命石</v>
      </c>
      <c r="K70" s="4" t="str">
        <f t="shared" si="10"/>
        <v>200//100//50//30//10</v>
      </c>
      <c r="L70" s="4" t="s">
        <v>582</v>
      </c>
      <c r="M70" s="4" t="s">
        <v>590</v>
      </c>
      <c r="O70">
        <f t="shared" si="9"/>
        <v>490</v>
      </c>
      <c r="P70">
        <f t="shared" si="9"/>
        <v>510</v>
      </c>
      <c r="Q70" t="str">
        <f t="shared" si="1"/>
        <v>490//510</v>
      </c>
    </row>
    <row r="71" spans="1:17" x14ac:dyDescent="0.25">
      <c r="A71" s="4"/>
      <c r="B71" s="4">
        <f t="shared" ref="B71:B134" si="11">(ROW()-6)</f>
        <v>65</v>
      </c>
      <c r="C71" s="4" t="s">
        <v>118</v>
      </c>
      <c r="D71" s="4" t="s">
        <v>577</v>
      </c>
      <c r="E71" s="6" t="s">
        <v>578</v>
      </c>
      <c r="F71" s="4">
        <f t="shared" si="5"/>
        <v>14000</v>
      </c>
      <c r="G71" s="4" t="s">
        <v>616</v>
      </c>
      <c r="H71" s="4">
        <f t="shared" si="3"/>
        <v>1800</v>
      </c>
      <c r="I71" s="4">
        <v>2100</v>
      </c>
      <c r="J71" s="4" t="str">
        <f t="shared" si="10"/>
        <v>雪莲羹</v>
      </c>
      <c r="K71" s="4" t="str">
        <f t="shared" si="10"/>
        <v>10//5//3//2//1</v>
      </c>
      <c r="L71" s="4" t="s">
        <v>582</v>
      </c>
      <c r="M71" s="4" t="s">
        <v>577</v>
      </c>
      <c r="O71">
        <f t="shared" ref="O71:P90" si="12">O67+20</f>
        <v>510</v>
      </c>
      <c r="P71">
        <f t="shared" si="12"/>
        <v>530</v>
      </c>
      <c r="Q71" t="str">
        <f t="shared" si="1"/>
        <v>510//530</v>
      </c>
    </row>
    <row r="72" spans="1:17" x14ac:dyDescent="0.25">
      <c r="A72" s="4"/>
      <c r="B72" s="4">
        <f t="shared" si="11"/>
        <v>66</v>
      </c>
      <c r="C72" s="4" t="s">
        <v>119</v>
      </c>
      <c r="D72" s="4" t="s">
        <v>583</v>
      </c>
      <c r="E72" s="6" t="s">
        <v>584</v>
      </c>
      <c r="F72" s="4">
        <f t="shared" si="5"/>
        <v>14000</v>
      </c>
      <c r="G72" s="4" t="s">
        <v>616</v>
      </c>
      <c r="H72" s="4">
        <f t="shared" si="3"/>
        <v>1800</v>
      </c>
      <c r="I72" s="4">
        <v>2100</v>
      </c>
      <c r="J72" s="4" t="str">
        <f t="shared" si="10"/>
        <v>装备精炼石4</v>
      </c>
      <c r="K72" s="4" t="str">
        <f t="shared" si="10"/>
        <v>200//100//50//30//10</v>
      </c>
      <c r="L72" s="4" t="s">
        <v>582</v>
      </c>
      <c r="M72" s="4" t="s">
        <v>583</v>
      </c>
      <c r="O72">
        <f t="shared" si="12"/>
        <v>510</v>
      </c>
      <c r="P72">
        <f t="shared" si="12"/>
        <v>530</v>
      </c>
      <c r="Q72" t="str">
        <f t="shared" ref="Q72:Q135" si="13">O72&amp;"//"&amp;P72</f>
        <v>510//530</v>
      </c>
    </row>
    <row r="73" spans="1:17" x14ac:dyDescent="0.25">
      <c r="A73" s="4"/>
      <c r="B73" s="4">
        <f t="shared" si="11"/>
        <v>67</v>
      </c>
      <c r="C73" s="4" t="s">
        <v>120</v>
      </c>
      <c r="D73" s="4" t="s">
        <v>587</v>
      </c>
      <c r="E73" s="6" t="s">
        <v>588</v>
      </c>
      <c r="F73" s="4">
        <f t="shared" si="5"/>
        <v>14000</v>
      </c>
      <c r="G73" s="4" t="s">
        <v>616</v>
      </c>
      <c r="H73" s="4">
        <f t="shared" si="3"/>
        <v>1800</v>
      </c>
      <c r="I73" s="4">
        <v>2100</v>
      </c>
      <c r="J73" s="4" t="str">
        <f t="shared" si="10"/>
        <v>活力丹</v>
      </c>
      <c r="K73" s="4" t="str">
        <f t="shared" si="10"/>
        <v>10//5//3//2//1</v>
      </c>
      <c r="L73" s="4" t="s">
        <v>582</v>
      </c>
      <c r="M73" s="4" t="s">
        <v>587</v>
      </c>
      <c r="O73">
        <f t="shared" si="12"/>
        <v>510</v>
      </c>
      <c r="P73">
        <f t="shared" si="12"/>
        <v>530</v>
      </c>
      <c r="Q73" t="str">
        <f t="shared" si="13"/>
        <v>510//530</v>
      </c>
    </row>
    <row r="74" spans="1:17" x14ac:dyDescent="0.25">
      <c r="A74" s="4">
        <f>B74/4</f>
        <v>17</v>
      </c>
      <c r="B74" s="4">
        <f t="shared" si="11"/>
        <v>68</v>
      </c>
      <c r="C74" s="4" t="s">
        <v>121</v>
      </c>
      <c r="D74" s="4" t="s">
        <v>590</v>
      </c>
      <c r="E74" s="6" t="s">
        <v>591</v>
      </c>
      <c r="F74" s="4">
        <f t="shared" si="5"/>
        <v>14000</v>
      </c>
      <c r="G74" s="4" t="s">
        <v>616</v>
      </c>
      <c r="H74" s="4">
        <f t="shared" si="3"/>
        <v>1800</v>
      </c>
      <c r="I74" s="4">
        <v>2100</v>
      </c>
      <c r="J74" s="4" t="str">
        <f t="shared" si="10"/>
        <v>宝物精炼石</v>
      </c>
      <c r="K74" s="4" t="str">
        <f t="shared" si="10"/>
        <v>200//100//50//30//10</v>
      </c>
      <c r="L74" s="4" t="s">
        <v>582</v>
      </c>
      <c r="M74" s="4" t="s">
        <v>590</v>
      </c>
      <c r="O74">
        <f t="shared" si="12"/>
        <v>510</v>
      </c>
      <c r="P74">
        <f t="shared" si="12"/>
        <v>530</v>
      </c>
      <c r="Q74" t="str">
        <f t="shared" si="13"/>
        <v>510//530</v>
      </c>
    </row>
    <row r="75" spans="1:17" x14ac:dyDescent="0.25">
      <c r="A75" s="4"/>
      <c r="B75" s="4">
        <f t="shared" si="11"/>
        <v>69</v>
      </c>
      <c r="C75" s="4" t="s">
        <v>124</v>
      </c>
      <c r="D75" s="4" t="s">
        <v>577</v>
      </c>
      <c r="E75" s="6" t="s">
        <v>578</v>
      </c>
      <c r="F75" s="4">
        <f t="shared" si="5"/>
        <v>14500</v>
      </c>
      <c r="G75" s="4" t="s">
        <v>617</v>
      </c>
      <c r="H75" s="4">
        <f t="shared" si="3"/>
        <v>1900</v>
      </c>
      <c r="I75" s="4">
        <v>2100</v>
      </c>
      <c r="J75" s="4" t="str">
        <f t="shared" si="10"/>
        <v>奏折</v>
      </c>
      <c r="K75" s="4" t="str">
        <f t="shared" si="10"/>
        <v>10//5//3//2//1</v>
      </c>
      <c r="L75" s="4" t="s">
        <v>582</v>
      </c>
      <c r="M75" s="4" t="s">
        <v>577</v>
      </c>
      <c r="O75">
        <f t="shared" si="12"/>
        <v>530</v>
      </c>
      <c r="P75">
        <f t="shared" si="12"/>
        <v>550</v>
      </c>
      <c r="Q75" t="str">
        <f t="shared" si="13"/>
        <v>530//550</v>
      </c>
    </row>
    <row r="76" spans="1:17" x14ac:dyDescent="0.25">
      <c r="A76" s="4"/>
      <c r="B76" s="4">
        <f t="shared" si="11"/>
        <v>70</v>
      </c>
      <c r="C76" s="4" t="s">
        <v>125</v>
      </c>
      <c r="D76" s="4" t="s">
        <v>583</v>
      </c>
      <c r="E76" s="6" t="s">
        <v>584</v>
      </c>
      <c r="F76" s="4">
        <f t="shared" si="5"/>
        <v>14500</v>
      </c>
      <c r="G76" s="4" t="s">
        <v>617</v>
      </c>
      <c r="H76" s="4">
        <f t="shared" ref="H76:H139" si="14">H72+100</f>
        <v>1900</v>
      </c>
      <c r="I76" s="4">
        <v>2100</v>
      </c>
      <c r="J76" s="4" t="str">
        <f t="shared" si="10"/>
        <v>征收令</v>
      </c>
      <c r="K76" s="4" t="str">
        <f t="shared" si="10"/>
        <v>10//5//3//2//1</v>
      </c>
      <c r="L76" s="4" t="s">
        <v>582</v>
      </c>
      <c r="M76" s="4" t="s">
        <v>583</v>
      </c>
      <c r="O76">
        <f t="shared" si="12"/>
        <v>530</v>
      </c>
      <c r="P76">
        <f t="shared" si="12"/>
        <v>550</v>
      </c>
      <c r="Q76" t="str">
        <f t="shared" si="13"/>
        <v>530//550</v>
      </c>
    </row>
    <row r="77" spans="1:17" x14ac:dyDescent="0.25">
      <c r="A77" s="4"/>
      <c r="B77" s="4">
        <f t="shared" si="11"/>
        <v>71</v>
      </c>
      <c r="C77" s="4" t="s">
        <v>126</v>
      </c>
      <c r="D77" s="4" t="s">
        <v>587</v>
      </c>
      <c r="E77" s="6" t="s">
        <v>588</v>
      </c>
      <c r="F77" s="4">
        <f t="shared" si="5"/>
        <v>14500</v>
      </c>
      <c r="G77" s="4" t="s">
        <v>617</v>
      </c>
      <c r="H77" s="4">
        <f t="shared" si="14"/>
        <v>1900</v>
      </c>
      <c r="I77" s="4">
        <v>2100</v>
      </c>
      <c r="J77" s="4" t="str">
        <f t="shared" si="10"/>
        <v>中级随机书</v>
      </c>
      <c r="K77" s="4" t="str">
        <f t="shared" si="10"/>
        <v>10//5//3//2//1</v>
      </c>
      <c r="L77" s="4" t="s">
        <v>582</v>
      </c>
      <c r="M77" s="4" t="s">
        <v>587</v>
      </c>
      <c r="O77">
        <f t="shared" si="12"/>
        <v>530</v>
      </c>
      <c r="P77">
        <f t="shared" si="12"/>
        <v>550</v>
      </c>
      <c r="Q77" t="str">
        <f t="shared" si="13"/>
        <v>530//550</v>
      </c>
    </row>
    <row r="78" spans="1:17" x14ac:dyDescent="0.25">
      <c r="A78" s="4">
        <f>B78/4</f>
        <v>18</v>
      </c>
      <c r="B78" s="4">
        <f t="shared" si="11"/>
        <v>72</v>
      </c>
      <c r="C78" s="4" t="s">
        <v>127</v>
      </c>
      <c r="D78" s="4" t="s">
        <v>590</v>
      </c>
      <c r="E78" s="6" t="s">
        <v>591</v>
      </c>
      <c r="F78" s="4">
        <f t="shared" si="5"/>
        <v>14500</v>
      </c>
      <c r="G78" s="4" t="s">
        <v>617</v>
      </c>
      <c r="H78" s="4">
        <f t="shared" si="14"/>
        <v>1900</v>
      </c>
      <c r="I78" s="4">
        <v>2100</v>
      </c>
      <c r="J78" s="4" t="str">
        <f t="shared" si="10"/>
        <v>提神酒</v>
      </c>
      <c r="K78" s="4" t="str">
        <f t="shared" si="10"/>
        <v>10//5//3//2//1</v>
      </c>
      <c r="L78" s="4" t="s">
        <v>582</v>
      </c>
      <c r="M78" s="4" t="s">
        <v>590</v>
      </c>
      <c r="O78">
        <f t="shared" si="12"/>
        <v>530</v>
      </c>
      <c r="P78">
        <f t="shared" si="12"/>
        <v>550</v>
      </c>
      <c r="Q78" t="str">
        <f t="shared" si="13"/>
        <v>530//550</v>
      </c>
    </row>
    <row r="79" spans="1:17" x14ac:dyDescent="0.25">
      <c r="A79" s="4"/>
      <c r="B79" s="4">
        <f t="shared" si="11"/>
        <v>73</v>
      </c>
      <c r="C79" s="4" t="s">
        <v>130</v>
      </c>
      <c r="D79" s="4" t="s">
        <v>577</v>
      </c>
      <c r="E79" s="6" t="s">
        <v>578</v>
      </c>
      <c r="F79" s="4">
        <f t="shared" si="5"/>
        <v>15000</v>
      </c>
      <c r="G79" s="4" t="s">
        <v>618</v>
      </c>
      <c r="H79" s="4">
        <f t="shared" si="14"/>
        <v>2000</v>
      </c>
      <c r="I79" s="4">
        <v>2100</v>
      </c>
      <c r="J79" s="4" t="str">
        <f t="shared" ref="J79:K98" si="15">J67</f>
        <v>精力丹</v>
      </c>
      <c r="K79" s="4" t="str">
        <f t="shared" si="15"/>
        <v>10//5//3//2//1</v>
      </c>
      <c r="L79" s="4" t="s">
        <v>582</v>
      </c>
      <c r="M79" s="4" t="s">
        <v>577</v>
      </c>
      <c r="O79">
        <f t="shared" si="12"/>
        <v>550</v>
      </c>
      <c r="P79">
        <f t="shared" si="12"/>
        <v>570</v>
      </c>
      <c r="Q79" t="str">
        <f t="shared" si="13"/>
        <v>550//570</v>
      </c>
    </row>
    <row r="80" spans="1:17" x14ac:dyDescent="0.25">
      <c r="A80" s="4"/>
      <c r="B80" s="4">
        <f t="shared" si="11"/>
        <v>74</v>
      </c>
      <c r="C80" s="4" t="s">
        <v>131</v>
      </c>
      <c r="D80" s="4" t="s">
        <v>583</v>
      </c>
      <c r="E80" s="6" t="s">
        <v>584</v>
      </c>
      <c r="F80" s="4">
        <f t="shared" ref="F80:F143" si="16">F76+500</f>
        <v>15000</v>
      </c>
      <c r="G80" s="4" t="s">
        <v>618</v>
      </c>
      <c r="H80" s="4">
        <f t="shared" si="14"/>
        <v>2000</v>
      </c>
      <c r="I80" s="4">
        <v>2100</v>
      </c>
      <c r="J80" s="4" t="str">
        <f t="shared" si="15"/>
        <v>突破石</v>
      </c>
      <c r="K80" s="4" t="str">
        <f t="shared" si="15"/>
        <v>200//100//50//30//10</v>
      </c>
      <c r="L80" s="4" t="s">
        <v>582</v>
      </c>
      <c r="M80" s="4" t="s">
        <v>583</v>
      </c>
      <c r="O80">
        <f t="shared" si="12"/>
        <v>550</v>
      </c>
      <c r="P80">
        <f t="shared" si="12"/>
        <v>570</v>
      </c>
      <c r="Q80" t="str">
        <f t="shared" si="13"/>
        <v>550//570</v>
      </c>
    </row>
    <row r="81" spans="1:17" x14ac:dyDescent="0.25">
      <c r="A81" s="4"/>
      <c r="B81" s="4">
        <f t="shared" si="11"/>
        <v>75</v>
      </c>
      <c r="C81" s="4" t="s">
        <v>132</v>
      </c>
      <c r="D81" s="4" t="s">
        <v>587</v>
      </c>
      <c r="E81" s="6" t="s">
        <v>588</v>
      </c>
      <c r="F81" s="4">
        <f t="shared" si="16"/>
        <v>15000</v>
      </c>
      <c r="G81" s="4" t="s">
        <v>618</v>
      </c>
      <c r="H81" s="4">
        <f t="shared" si="14"/>
        <v>2000</v>
      </c>
      <c r="I81" s="4">
        <v>2100</v>
      </c>
      <c r="J81" s="4" t="str">
        <f t="shared" si="15"/>
        <v>体力丹</v>
      </c>
      <c r="K81" s="4" t="str">
        <f t="shared" si="15"/>
        <v>10//5//3//2//1</v>
      </c>
      <c r="L81" s="4" t="s">
        <v>582</v>
      </c>
      <c r="M81" s="4" t="s">
        <v>587</v>
      </c>
      <c r="O81">
        <f t="shared" si="12"/>
        <v>550</v>
      </c>
      <c r="P81">
        <f t="shared" si="12"/>
        <v>570</v>
      </c>
      <c r="Q81" t="str">
        <f t="shared" si="13"/>
        <v>550//570</v>
      </c>
    </row>
    <row r="82" spans="1:17" x14ac:dyDescent="0.25">
      <c r="A82" s="4">
        <f>B82/4</f>
        <v>19</v>
      </c>
      <c r="B82" s="4">
        <f t="shared" si="11"/>
        <v>76</v>
      </c>
      <c r="C82" s="4" t="s">
        <v>133</v>
      </c>
      <c r="D82" s="4" t="s">
        <v>590</v>
      </c>
      <c r="E82" s="6" t="s">
        <v>591</v>
      </c>
      <c r="F82" s="4">
        <f t="shared" si="16"/>
        <v>15000</v>
      </c>
      <c r="G82" s="4" t="s">
        <v>618</v>
      </c>
      <c r="H82" s="4">
        <f t="shared" si="14"/>
        <v>2000</v>
      </c>
      <c r="I82" s="4">
        <v>2100</v>
      </c>
      <c r="J82" s="4" t="str">
        <f t="shared" si="15"/>
        <v>天命石</v>
      </c>
      <c r="K82" s="4" t="str">
        <f t="shared" si="15"/>
        <v>200//100//50//30//10</v>
      </c>
      <c r="L82" s="4" t="s">
        <v>582</v>
      </c>
      <c r="M82" s="4" t="s">
        <v>590</v>
      </c>
      <c r="O82">
        <f t="shared" si="12"/>
        <v>550</v>
      </c>
      <c r="P82">
        <f t="shared" si="12"/>
        <v>570</v>
      </c>
      <c r="Q82" t="str">
        <f t="shared" si="13"/>
        <v>550//570</v>
      </c>
    </row>
    <row r="83" spans="1:17" x14ac:dyDescent="0.25">
      <c r="A83" s="4"/>
      <c r="B83" s="4">
        <f t="shared" si="11"/>
        <v>77</v>
      </c>
      <c r="C83" s="4" t="s">
        <v>136</v>
      </c>
      <c r="D83" s="4" t="s">
        <v>577</v>
      </c>
      <c r="E83" s="6" t="s">
        <v>578</v>
      </c>
      <c r="F83" s="4">
        <f t="shared" si="16"/>
        <v>15500</v>
      </c>
      <c r="G83" s="4" t="s">
        <v>619</v>
      </c>
      <c r="H83" s="4">
        <f t="shared" si="14"/>
        <v>2100</v>
      </c>
      <c r="I83" s="4">
        <v>2100</v>
      </c>
      <c r="J83" s="4" t="str">
        <f t="shared" si="15"/>
        <v>雪莲羹</v>
      </c>
      <c r="K83" s="4" t="str">
        <f t="shared" si="15"/>
        <v>10//5//3//2//1</v>
      </c>
      <c r="L83" s="4" t="s">
        <v>582</v>
      </c>
      <c r="M83" s="4" t="s">
        <v>577</v>
      </c>
      <c r="O83">
        <f t="shared" si="12"/>
        <v>570</v>
      </c>
      <c r="P83">
        <f t="shared" si="12"/>
        <v>590</v>
      </c>
      <c r="Q83" t="str">
        <f t="shared" si="13"/>
        <v>570//590</v>
      </c>
    </row>
    <row r="84" spans="1:17" x14ac:dyDescent="0.25">
      <c r="A84" s="4"/>
      <c r="B84" s="4">
        <f t="shared" si="11"/>
        <v>78</v>
      </c>
      <c r="C84" s="4" t="s">
        <v>137</v>
      </c>
      <c r="D84" s="4" t="s">
        <v>583</v>
      </c>
      <c r="E84" s="6" t="s">
        <v>584</v>
      </c>
      <c r="F84" s="4">
        <f t="shared" si="16"/>
        <v>15500</v>
      </c>
      <c r="G84" s="4" t="s">
        <v>619</v>
      </c>
      <c r="H84" s="4">
        <f t="shared" si="14"/>
        <v>2100</v>
      </c>
      <c r="I84" s="4">
        <v>2100</v>
      </c>
      <c r="J84" s="4" t="str">
        <f t="shared" si="15"/>
        <v>装备精炼石4</v>
      </c>
      <c r="K84" s="4" t="str">
        <f t="shared" si="15"/>
        <v>200//100//50//30//10</v>
      </c>
      <c r="L84" s="4" t="s">
        <v>582</v>
      </c>
      <c r="M84" s="4" t="s">
        <v>583</v>
      </c>
      <c r="O84">
        <f t="shared" si="12"/>
        <v>570</v>
      </c>
      <c r="P84">
        <f t="shared" si="12"/>
        <v>590</v>
      </c>
      <c r="Q84" t="str">
        <f t="shared" si="13"/>
        <v>570//590</v>
      </c>
    </row>
    <row r="85" spans="1:17" x14ac:dyDescent="0.25">
      <c r="A85" s="4"/>
      <c r="B85" s="4">
        <f t="shared" si="11"/>
        <v>79</v>
      </c>
      <c r="C85" s="4" t="s">
        <v>138</v>
      </c>
      <c r="D85" s="4" t="s">
        <v>587</v>
      </c>
      <c r="E85" s="6" t="s">
        <v>588</v>
      </c>
      <c r="F85" s="4">
        <f t="shared" si="16"/>
        <v>15500</v>
      </c>
      <c r="G85" s="4" t="s">
        <v>619</v>
      </c>
      <c r="H85" s="4">
        <f t="shared" si="14"/>
        <v>2100</v>
      </c>
      <c r="I85" s="4">
        <v>2100</v>
      </c>
      <c r="J85" s="4" t="str">
        <f t="shared" si="15"/>
        <v>活力丹</v>
      </c>
      <c r="K85" s="4" t="str">
        <f t="shared" si="15"/>
        <v>10//5//3//2//1</v>
      </c>
      <c r="L85" s="4" t="s">
        <v>582</v>
      </c>
      <c r="M85" s="4" t="s">
        <v>587</v>
      </c>
      <c r="O85">
        <f t="shared" si="12"/>
        <v>570</v>
      </c>
      <c r="P85">
        <f t="shared" si="12"/>
        <v>590</v>
      </c>
      <c r="Q85" t="str">
        <f t="shared" si="13"/>
        <v>570//590</v>
      </c>
    </row>
    <row r="86" spans="1:17" x14ac:dyDescent="0.25">
      <c r="A86" s="4">
        <f>B86/4</f>
        <v>20</v>
      </c>
      <c r="B86" s="4">
        <f t="shared" si="11"/>
        <v>80</v>
      </c>
      <c r="C86" s="4" t="s">
        <v>139</v>
      </c>
      <c r="D86" s="4" t="s">
        <v>590</v>
      </c>
      <c r="E86" s="6" t="s">
        <v>591</v>
      </c>
      <c r="F86" s="4">
        <f t="shared" si="16"/>
        <v>15500</v>
      </c>
      <c r="G86" s="4" t="s">
        <v>619</v>
      </c>
      <c r="H86" s="4">
        <f t="shared" si="14"/>
        <v>2100</v>
      </c>
      <c r="I86" s="4">
        <v>2100</v>
      </c>
      <c r="J86" s="4" t="str">
        <f t="shared" si="15"/>
        <v>宝物精炼石</v>
      </c>
      <c r="K86" s="4" t="str">
        <f t="shared" si="15"/>
        <v>200//100//50//30//10</v>
      </c>
      <c r="L86" s="4" t="s">
        <v>582</v>
      </c>
      <c r="M86" s="4" t="s">
        <v>590</v>
      </c>
      <c r="O86">
        <f t="shared" si="12"/>
        <v>570</v>
      </c>
      <c r="P86">
        <f t="shared" si="12"/>
        <v>590</v>
      </c>
      <c r="Q86" t="str">
        <f t="shared" si="13"/>
        <v>570//590</v>
      </c>
    </row>
    <row r="87" spans="1:17" x14ac:dyDescent="0.25">
      <c r="A87" s="4"/>
      <c r="B87" s="4">
        <f t="shared" si="11"/>
        <v>81</v>
      </c>
      <c r="C87" s="4" t="s">
        <v>142</v>
      </c>
      <c r="D87" s="4" t="s">
        <v>577</v>
      </c>
      <c r="E87" s="6" t="s">
        <v>578</v>
      </c>
      <c r="F87" s="4">
        <f t="shared" si="16"/>
        <v>16000</v>
      </c>
      <c r="G87" s="4" t="s">
        <v>620</v>
      </c>
      <c r="H87" s="4">
        <f t="shared" si="14"/>
        <v>2200</v>
      </c>
      <c r="I87" s="4">
        <v>2400</v>
      </c>
      <c r="J87" s="4" t="str">
        <f t="shared" si="15"/>
        <v>奏折</v>
      </c>
      <c r="K87" s="4" t="str">
        <f t="shared" si="15"/>
        <v>10//5//3//2//1</v>
      </c>
      <c r="L87" s="4" t="s">
        <v>582</v>
      </c>
      <c r="M87" s="4" t="s">
        <v>577</v>
      </c>
      <c r="O87">
        <f t="shared" si="12"/>
        <v>590</v>
      </c>
      <c r="P87">
        <f t="shared" si="12"/>
        <v>610</v>
      </c>
      <c r="Q87" t="str">
        <f t="shared" si="13"/>
        <v>590//610</v>
      </c>
    </row>
    <row r="88" spans="1:17" x14ac:dyDescent="0.25">
      <c r="A88" s="4"/>
      <c r="B88" s="4">
        <f t="shared" si="11"/>
        <v>82</v>
      </c>
      <c r="C88" s="4" t="s">
        <v>143</v>
      </c>
      <c r="D88" s="4" t="s">
        <v>583</v>
      </c>
      <c r="E88" s="6" t="s">
        <v>584</v>
      </c>
      <c r="F88" s="4">
        <f t="shared" si="16"/>
        <v>16000</v>
      </c>
      <c r="G88" s="4" t="s">
        <v>620</v>
      </c>
      <c r="H88" s="4">
        <f t="shared" si="14"/>
        <v>2200</v>
      </c>
      <c r="I88" s="4">
        <v>2400</v>
      </c>
      <c r="J88" s="4" t="str">
        <f t="shared" si="15"/>
        <v>征收令</v>
      </c>
      <c r="K88" s="4" t="str">
        <f t="shared" si="15"/>
        <v>10//5//3//2//1</v>
      </c>
      <c r="L88" s="4" t="s">
        <v>582</v>
      </c>
      <c r="M88" s="4" t="s">
        <v>583</v>
      </c>
      <c r="O88">
        <f t="shared" si="12"/>
        <v>590</v>
      </c>
      <c r="P88">
        <f t="shared" si="12"/>
        <v>610</v>
      </c>
      <c r="Q88" t="str">
        <f t="shared" si="13"/>
        <v>590//610</v>
      </c>
    </row>
    <row r="89" spans="1:17" x14ac:dyDescent="0.25">
      <c r="A89" s="4"/>
      <c r="B89" s="4">
        <f t="shared" si="11"/>
        <v>83</v>
      </c>
      <c r="C89" s="4" t="s">
        <v>144</v>
      </c>
      <c r="D89" s="4" t="s">
        <v>587</v>
      </c>
      <c r="E89" s="6" t="s">
        <v>588</v>
      </c>
      <c r="F89" s="4">
        <f t="shared" si="16"/>
        <v>16000</v>
      </c>
      <c r="G89" s="4" t="s">
        <v>620</v>
      </c>
      <c r="H89" s="4">
        <f t="shared" si="14"/>
        <v>2200</v>
      </c>
      <c r="I89" s="4">
        <v>2400</v>
      </c>
      <c r="J89" s="4" t="str">
        <f t="shared" si="15"/>
        <v>中级随机书</v>
      </c>
      <c r="K89" s="4" t="str">
        <f t="shared" si="15"/>
        <v>10//5//3//2//1</v>
      </c>
      <c r="L89" s="4" t="s">
        <v>582</v>
      </c>
      <c r="M89" s="4" t="s">
        <v>587</v>
      </c>
      <c r="O89">
        <f t="shared" si="12"/>
        <v>590</v>
      </c>
      <c r="P89">
        <f t="shared" si="12"/>
        <v>610</v>
      </c>
      <c r="Q89" t="str">
        <f t="shared" si="13"/>
        <v>590//610</v>
      </c>
    </row>
    <row r="90" spans="1:17" x14ac:dyDescent="0.25">
      <c r="A90" s="4">
        <f>B90/4</f>
        <v>21</v>
      </c>
      <c r="B90" s="4">
        <f t="shared" si="11"/>
        <v>84</v>
      </c>
      <c r="C90" s="4" t="s">
        <v>145</v>
      </c>
      <c r="D90" s="4" t="s">
        <v>590</v>
      </c>
      <c r="E90" s="6" t="s">
        <v>591</v>
      </c>
      <c r="F90" s="4">
        <f t="shared" si="16"/>
        <v>16000</v>
      </c>
      <c r="G90" s="4" t="s">
        <v>620</v>
      </c>
      <c r="H90" s="4">
        <f t="shared" si="14"/>
        <v>2200</v>
      </c>
      <c r="I90" s="4">
        <v>2400</v>
      </c>
      <c r="J90" s="4" t="str">
        <f t="shared" si="15"/>
        <v>提神酒</v>
      </c>
      <c r="K90" s="4" t="str">
        <f t="shared" si="15"/>
        <v>10//5//3//2//1</v>
      </c>
      <c r="L90" s="4" t="s">
        <v>582</v>
      </c>
      <c r="M90" s="4" t="s">
        <v>590</v>
      </c>
      <c r="O90">
        <f t="shared" si="12"/>
        <v>590</v>
      </c>
      <c r="P90">
        <f t="shared" si="12"/>
        <v>610</v>
      </c>
      <c r="Q90" t="str">
        <f t="shared" si="13"/>
        <v>590//610</v>
      </c>
    </row>
    <row r="91" spans="1:17" x14ac:dyDescent="0.25">
      <c r="A91" s="4"/>
      <c r="B91" s="4">
        <f t="shared" si="11"/>
        <v>85</v>
      </c>
      <c r="C91" s="4" t="s">
        <v>148</v>
      </c>
      <c r="D91" s="4" t="s">
        <v>577</v>
      </c>
      <c r="E91" s="6" t="s">
        <v>578</v>
      </c>
      <c r="F91" s="4">
        <f t="shared" si="16"/>
        <v>16500</v>
      </c>
      <c r="G91" s="4" t="s">
        <v>621</v>
      </c>
      <c r="H91" s="4">
        <f t="shared" si="14"/>
        <v>2300</v>
      </c>
      <c r="I91" s="4">
        <v>2400</v>
      </c>
      <c r="J91" s="4" t="str">
        <f t="shared" si="15"/>
        <v>精力丹</v>
      </c>
      <c r="K91" s="4" t="str">
        <f t="shared" si="15"/>
        <v>10//5//3//2//1</v>
      </c>
      <c r="L91" s="4" t="s">
        <v>582</v>
      </c>
      <c r="M91" s="4" t="s">
        <v>577</v>
      </c>
      <c r="O91">
        <f t="shared" ref="O91:P110" si="17">O87+20</f>
        <v>610</v>
      </c>
      <c r="P91">
        <f t="shared" si="17"/>
        <v>630</v>
      </c>
      <c r="Q91" t="str">
        <f t="shared" si="13"/>
        <v>610//630</v>
      </c>
    </row>
    <row r="92" spans="1:17" x14ac:dyDescent="0.25">
      <c r="A92" s="4"/>
      <c r="B92" s="4">
        <f t="shared" si="11"/>
        <v>86</v>
      </c>
      <c r="C92" s="4" t="s">
        <v>149</v>
      </c>
      <c r="D92" s="4" t="s">
        <v>583</v>
      </c>
      <c r="E92" s="6" t="s">
        <v>584</v>
      </c>
      <c r="F92" s="4">
        <f t="shared" si="16"/>
        <v>16500</v>
      </c>
      <c r="G92" s="4" t="s">
        <v>621</v>
      </c>
      <c r="H92" s="4">
        <f t="shared" si="14"/>
        <v>2300</v>
      </c>
      <c r="I92" s="4">
        <v>2400</v>
      </c>
      <c r="J92" s="4" t="str">
        <f t="shared" si="15"/>
        <v>突破石</v>
      </c>
      <c r="K92" s="4" t="str">
        <f t="shared" si="15"/>
        <v>200//100//50//30//10</v>
      </c>
      <c r="L92" s="4" t="s">
        <v>582</v>
      </c>
      <c r="M92" s="4" t="s">
        <v>583</v>
      </c>
      <c r="O92">
        <f t="shared" si="17"/>
        <v>610</v>
      </c>
      <c r="P92">
        <f t="shared" si="17"/>
        <v>630</v>
      </c>
      <c r="Q92" t="str">
        <f t="shared" si="13"/>
        <v>610//630</v>
      </c>
    </row>
    <row r="93" spans="1:17" x14ac:dyDescent="0.25">
      <c r="A93" s="4"/>
      <c r="B93" s="4">
        <f t="shared" si="11"/>
        <v>87</v>
      </c>
      <c r="C93" s="4" t="s">
        <v>150</v>
      </c>
      <c r="D93" s="4" t="s">
        <v>587</v>
      </c>
      <c r="E93" s="6" t="s">
        <v>588</v>
      </c>
      <c r="F93" s="4">
        <f t="shared" si="16"/>
        <v>16500</v>
      </c>
      <c r="G93" s="4" t="s">
        <v>621</v>
      </c>
      <c r="H93" s="4">
        <f t="shared" si="14"/>
        <v>2300</v>
      </c>
      <c r="I93" s="4">
        <v>2400</v>
      </c>
      <c r="J93" s="4" t="str">
        <f t="shared" si="15"/>
        <v>体力丹</v>
      </c>
      <c r="K93" s="4" t="str">
        <f t="shared" si="15"/>
        <v>10//5//3//2//1</v>
      </c>
      <c r="L93" s="4" t="s">
        <v>582</v>
      </c>
      <c r="M93" s="4" t="s">
        <v>587</v>
      </c>
      <c r="O93">
        <f t="shared" si="17"/>
        <v>610</v>
      </c>
      <c r="P93">
        <f t="shared" si="17"/>
        <v>630</v>
      </c>
      <c r="Q93" t="str">
        <f t="shared" si="13"/>
        <v>610//630</v>
      </c>
    </row>
    <row r="94" spans="1:17" x14ac:dyDescent="0.25">
      <c r="A94" s="4">
        <f>B94/4</f>
        <v>22</v>
      </c>
      <c r="B94" s="4">
        <f t="shared" si="11"/>
        <v>88</v>
      </c>
      <c r="C94" s="4" t="s">
        <v>151</v>
      </c>
      <c r="D94" s="4" t="s">
        <v>590</v>
      </c>
      <c r="E94" s="6" t="s">
        <v>591</v>
      </c>
      <c r="F94" s="4">
        <f t="shared" si="16"/>
        <v>16500</v>
      </c>
      <c r="G94" s="4" t="s">
        <v>621</v>
      </c>
      <c r="H94" s="4">
        <f t="shared" si="14"/>
        <v>2300</v>
      </c>
      <c r="I94" s="4">
        <v>2400</v>
      </c>
      <c r="J94" s="4" t="str">
        <f t="shared" si="15"/>
        <v>天命石</v>
      </c>
      <c r="K94" s="4" t="str">
        <f t="shared" si="15"/>
        <v>200//100//50//30//10</v>
      </c>
      <c r="L94" s="4" t="s">
        <v>582</v>
      </c>
      <c r="M94" s="4" t="s">
        <v>590</v>
      </c>
      <c r="O94">
        <f t="shared" si="17"/>
        <v>610</v>
      </c>
      <c r="P94">
        <f t="shared" si="17"/>
        <v>630</v>
      </c>
      <c r="Q94" t="str">
        <f t="shared" si="13"/>
        <v>610//630</v>
      </c>
    </row>
    <row r="95" spans="1:17" x14ac:dyDescent="0.25">
      <c r="A95" s="4"/>
      <c r="B95" s="4">
        <f t="shared" si="11"/>
        <v>89</v>
      </c>
      <c r="C95" s="4" t="s">
        <v>154</v>
      </c>
      <c r="D95" s="4" t="s">
        <v>577</v>
      </c>
      <c r="E95" s="6" t="s">
        <v>578</v>
      </c>
      <c r="F95" s="4">
        <f t="shared" si="16"/>
        <v>17000</v>
      </c>
      <c r="G95" s="4" t="s">
        <v>622</v>
      </c>
      <c r="H95" s="4">
        <f t="shared" si="14"/>
        <v>2400</v>
      </c>
      <c r="I95" s="4">
        <v>2400</v>
      </c>
      <c r="J95" s="4" t="str">
        <f t="shared" si="15"/>
        <v>雪莲羹</v>
      </c>
      <c r="K95" s="4" t="str">
        <f t="shared" si="15"/>
        <v>10//5//3//2//1</v>
      </c>
      <c r="L95" s="4" t="s">
        <v>582</v>
      </c>
      <c r="M95" s="4" t="s">
        <v>577</v>
      </c>
      <c r="O95">
        <f t="shared" si="17"/>
        <v>630</v>
      </c>
      <c r="P95">
        <f t="shared" si="17"/>
        <v>650</v>
      </c>
      <c r="Q95" t="str">
        <f t="shared" si="13"/>
        <v>630//650</v>
      </c>
    </row>
    <row r="96" spans="1:17" x14ac:dyDescent="0.25">
      <c r="A96" s="4"/>
      <c r="B96" s="4">
        <f t="shared" si="11"/>
        <v>90</v>
      </c>
      <c r="C96" s="4" t="s">
        <v>155</v>
      </c>
      <c r="D96" s="4" t="s">
        <v>583</v>
      </c>
      <c r="E96" s="6" t="s">
        <v>584</v>
      </c>
      <c r="F96" s="4">
        <f t="shared" si="16"/>
        <v>17000</v>
      </c>
      <c r="G96" s="4" t="s">
        <v>622</v>
      </c>
      <c r="H96" s="4">
        <f t="shared" si="14"/>
        <v>2400</v>
      </c>
      <c r="I96" s="4">
        <v>2400</v>
      </c>
      <c r="J96" s="4" t="str">
        <f t="shared" si="15"/>
        <v>装备精炼石4</v>
      </c>
      <c r="K96" s="4" t="str">
        <f t="shared" si="15"/>
        <v>200//100//50//30//10</v>
      </c>
      <c r="L96" s="4" t="s">
        <v>582</v>
      </c>
      <c r="M96" s="4" t="s">
        <v>583</v>
      </c>
      <c r="O96">
        <f t="shared" si="17"/>
        <v>630</v>
      </c>
      <c r="P96">
        <f t="shared" si="17"/>
        <v>650</v>
      </c>
      <c r="Q96" t="str">
        <f t="shared" si="13"/>
        <v>630//650</v>
      </c>
    </row>
    <row r="97" spans="1:17" x14ac:dyDescent="0.25">
      <c r="A97" s="4"/>
      <c r="B97" s="4">
        <f t="shared" si="11"/>
        <v>91</v>
      </c>
      <c r="C97" s="4" t="s">
        <v>156</v>
      </c>
      <c r="D97" s="4" t="s">
        <v>587</v>
      </c>
      <c r="E97" s="6" t="s">
        <v>588</v>
      </c>
      <c r="F97" s="4">
        <f t="shared" si="16"/>
        <v>17000</v>
      </c>
      <c r="G97" s="4" t="s">
        <v>622</v>
      </c>
      <c r="H97" s="4">
        <f t="shared" si="14"/>
        <v>2400</v>
      </c>
      <c r="I97" s="4">
        <v>2400</v>
      </c>
      <c r="J97" s="4" t="str">
        <f t="shared" si="15"/>
        <v>活力丹</v>
      </c>
      <c r="K97" s="4" t="str">
        <f t="shared" si="15"/>
        <v>10//5//3//2//1</v>
      </c>
      <c r="L97" s="4" t="s">
        <v>582</v>
      </c>
      <c r="M97" s="4" t="s">
        <v>587</v>
      </c>
      <c r="O97">
        <f t="shared" si="17"/>
        <v>630</v>
      </c>
      <c r="P97">
        <f t="shared" si="17"/>
        <v>650</v>
      </c>
      <c r="Q97" t="str">
        <f t="shared" si="13"/>
        <v>630//650</v>
      </c>
    </row>
    <row r="98" spans="1:17" x14ac:dyDescent="0.25">
      <c r="A98" s="4">
        <f>B98/4</f>
        <v>23</v>
      </c>
      <c r="B98" s="4">
        <f t="shared" si="11"/>
        <v>92</v>
      </c>
      <c r="C98" s="4" t="s">
        <v>157</v>
      </c>
      <c r="D98" s="4" t="s">
        <v>590</v>
      </c>
      <c r="E98" s="6" t="s">
        <v>591</v>
      </c>
      <c r="F98" s="4">
        <f t="shared" si="16"/>
        <v>17000</v>
      </c>
      <c r="G98" s="4" t="s">
        <v>622</v>
      </c>
      <c r="H98" s="4">
        <f t="shared" si="14"/>
        <v>2400</v>
      </c>
      <c r="I98" s="4">
        <v>2400</v>
      </c>
      <c r="J98" s="4" t="str">
        <f t="shared" si="15"/>
        <v>宝物精炼石</v>
      </c>
      <c r="K98" s="4" t="str">
        <f t="shared" si="15"/>
        <v>200//100//50//30//10</v>
      </c>
      <c r="L98" s="4" t="s">
        <v>582</v>
      </c>
      <c r="M98" s="4" t="s">
        <v>590</v>
      </c>
      <c r="O98">
        <f t="shared" si="17"/>
        <v>630</v>
      </c>
      <c r="P98">
        <f t="shared" si="17"/>
        <v>650</v>
      </c>
      <c r="Q98" t="str">
        <f t="shared" si="13"/>
        <v>630//650</v>
      </c>
    </row>
    <row r="99" spans="1:17" x14ac:dyDescent="0.25">
      <c r="A99" s="4"/>
      <c r="B99" s="4">
        <f t="shared" si="11"/>
        <v>93</v>
      </c>
      <c r="C99" s="4" t="s">
        <v>160</v>
      </c>
      <c r="D99" s="4" t="s">
        <v>577</v>
      </c>
      <c r="E99" s="6" t="s">
        <v>578</v>
      </c>
      <c r="F99" s="4">
        <f t="shared" si="16"/>
        <v>17500</v>
      </c>
      <c r="G99" s="4" t="s">
        <v>623</v>
      </c>
      <c r="H99" s="4">
        <f t="shared" si="14"/>
        <v>2500</v>
      </c>
      <c r="I99" s="4">
        <v>2400</v>
      </c>
      <c r="J99" s="4" t="str">
        <f t="shared" ref="J99:K118" si="18">J87</f>
        <v>奏折</v>
      </c>
      <c r="K99" s="4" t="str">
        <f t="shared" si="18"/>
        <v>10//5//3//2//1</v>
      </c>
      <c r="L99" s="4" t="s">
        <v>582</v>
      </c>
      <c r="M99" s="4" t="s">
        <v>577</v>
      </c>
      <c r="O99">
        <f t="shared" si="17"/>
        <v>650</v>
      </c>
      <c r="P99">
        <f t="shared" si="17"/>
        <v>670</v>
      </c>
      <c r="Q99" t="str">
        <f t="shared" si="13"/>
        <v>650//670</v>
      </c>
    </row>
    <row r="100" spans="1:17" x14ac:dyDescent="0.25">
      <c r="A100" s="4"/>
      <c r="B100" s="4">
        <f t="shared" si="11"/>
        <v>94</v>
      </c>
      <c r="C100" s="4" t="s">
        <v>161</v>
      </c>
      <c r="D100" s="4" t="s">
        <v>583</v>
      </c>
      <c r="E100" s="6" t="s">
        <v>584</v>
      </c>
      <c r="F100" s="4">
        <f t="shared" si="16"/>
        <v>17500</v>
      </c>
      <c r="G100" s="4" t="s">
        <v>623</v>
      </c>
      <c r="H100" s="4">
        <f t="shared" si="14"/>
        <v>2500</v>
      </c>
      <c r="I100" s="4">
        <v>2400</v>
      </c>
      <c r="J100" s="4" t="str">
        <f t="shared" si="18"/>
        <v>征收令</v>
      </c>
      <c r="K100" s="4" t="str">
        <f t="shared" si="18"/>
        <v>10//5//3//2//1</v>
      </c>
      <c r="L100" s="4" t="s">
        <v>582</v>
      </c>
      <c r="M100" s="4" t="s">
        <v>583</v>
      </c>
      <c r="O100">
        <f t="shared" si="17"/>
        <v>650</v>
      </c>
      <c r="P100">
        <f t="shared" si="17"/>
        <v>670</v>
      </c>
      <c r="Q100" t="str">
        <f t="shared" si="13"/>
        <v>650//670</v>
      </c>
    </row>
    <row r="101" spans="1:17" x14ac:dyDescent="0.25">
      <c r="A101" s="4"/>
      <c r="B101" s="4">
        <f t="shared" si="11"/>
        <v>95</v>
      </c>
      <c r="C101" s="4" t="s">
        <v>162</v>
      </c>
      <c r="D101" s="4" t="s">
        <v>587</v>
      </c>
      <c r="E101" s="6" t="s">
        <v>588</v>
      </c>
      <c r="F101" s="4">
        <f t="shared" si="16"/>
        <v>17500</v>
      </c>
      <c r="G101" s="4" t="s">
        <v>623</v>
      </c>
      <c r="H101" s="4">
        <f t="shared" si="14"/>
        <v>2500</v>
      </c>
      <c r="I101" s="4">
        <v>2400</v>
      </c>
      <c r="J101" s="4" t="str">
        <f t="shared" si="18"/>
        <v>中级随机书</v>
      </c>
      <c r="K101" s="4" t="str">
        <f t="shared" si="18"/>
        <v>10//5//3//2//1</v>
      </c>
      <c r="L101" s="4" t="s">
        <v>582</v>
      </c>
      <c r="M101" s="4" t="s">
        <v>587</v>
      </c>
      <c r="O101">
        <f t="shared" si="17"/>
        <v>650</v>
      </c>
      <c r="P101">
        <f t="shared" si="17"/>
        <v>670</v>
      </c>
      <c r="Q101" t="str">
        <f t="shared" si="13"/>
        <v>650//670</v>
      </c>
    </row>
    <row r="102" spans="1:17" x14ac:dyDescent="0.25">
      <c r="A102" s="4">
        <f>B102/4</f>
        <v>24</v>
      </c>
      <c r="B102" s="4">
        <f t="shared" si="11"/>
        <v>96</v>
      </c>
      <c r="C102" s="4" t="s">
        <v>163</v>
      </c>
      <c r="D102" s="4" t="s">
        <v>590</v>
      </c>
      <c r="E102" s="6" t="s">
        <v>591</v>
      </c>
      <c r="F102" s="4">
        <f t="shared" si="16"/>
        <v>17500</v>
      </c>
      <c r="G102" s="4" t="s">
        <v>623</v>
      </c>
      <c r="H102" s="4">
        <f t="shared" si="14"/>
        <v>2500</v>
      </c>
      <c r="I102" s="4">
        <v>2400</v>
      </c>
      <c r="J102" s="4" t="str">
        <f t="shared" si="18"/>
        <v>提神酒</v>
      </c>
      <c r="K102" s="4" t="str">
        <f t="shared" si="18"/>
        <v>10//5//3//2//1</v>
      </c>
      <c r="L102" s="4" t="s">
        <v>582</v>
      </c>
      <c r="M102" s="4" t="s">
        <v>590</v>
      </c>
      <c r="O102">
        <f t="shared" si="17"/>
        <v>650</v>
      </c>
      <c r="P102">
        <f t="shared" si="17"/>
        <v>670</v>
      </c>
      <c r="Q102" t="str">
        <f t="shared" si="13"/>
        <v>650//670</v>
      </c>
    </row>
    <row r="103" spans="1:17" x14ac:dyDescent="0.25">
      <c r="A103" s="4"/>
      <c r="B103" s="4">
        <f t="shared" si="11"/>
        <v>97</v>
      </c>
      <c r="C103" s="4" t="s">
        <v>166</v>
      </c>
      <c r="D103" s="4" t="s">
        <v>577</v>
      </c>
      <c r="E103" s="6" t="s">
        <v>578</v>
      </c>
      <c r="F103" s="4">
        <f t="shared" si="16"/>
        <v>18000</v>
      </c>
      <c r="G103" s="4" t="s">
        <v>624</v>
      </c>
      <c r="H103" s="4">
        <f t="shared" si="14"/>
        <v>2600</v>
      </c>
      <c r="I103" s="4">
        <v>2400</v>
      </c>
      <c r="J103" s="4" t="str">
        <f t="shared" si="18"/>
        <v>精力丹</v>
      </c>
      <c r="K103" s="4" t="str">
        <f t="shared" si="18"/>
        <v>10//5//3//2//1</v>
      </c>
      <c r="L103" s="4" t="s">
        <v>582</v>
      </c>
      <c r="M103" s="4" t="s">
        <v>577</v>
      </c>
      <c r="O103">
        <f t="shared" si="17"/>
        <v>670</v>
      </c>
      <c r="P103">
        <f t="shared" si="17"/>
        <v>690</v>
      </c>
      <c r="Q103" t="str">
        <f t="shared" si="13"/>
        <v>670//690</v>
      </c>
    </row>
    <row r="104" spans="1:17" x14ac:dyDescent="0.25">
      <c r="A104" s="4"/>
      <c r="B104" s="4">
        <f t="shared" si="11"/>
        <v>98</v>
      </c>
      <c r="C104" s="4" t="s">
        <v>167</v>
      </c>
      <c r="D104" s="4" t="s">
        <v>583</v>
      </c>
      <c r="E104" s="6" t="s">
        <v>584</v>
      </c>
      <c r="F104" s="4">
        <f t="shared" si="16"/>
        <v>18000</v>
      </c>
      <c r="G104" s="4" t="s">
        <v>624</v>
      </c>
      <c r="H104" s="4">
        <f t="shared" si="14"/>
        <v>2600</v>
      </c>
      <c r="I104" s="4">
        <v>2400</v>
      </c>
      <c r="J104" s="4" t="str">
        <f t="shared" si="18"/>
        <v>突破石</v>
      </c>
      <c r="K104" s="4" t="str">
        <f t="shared" si="18"/>
        <v>200//100//50//30//10</v>
      </c>
      <c r="L104" s="4" t="s">
        <v>582</v>
      </c>
      <c r="M104" s="4" t="s">
        <v>583</v>
      </c>
      <c r="O104">
        <f t="shared" si="17"/>
        <v>670</v>
      </c>
      <c r="P104">
        <f t="shared" si="17"/>
        <v>690</v>
      </c>
      <c r="Q104" t="str">
        <f t="shared" si="13"/>
        <v>670//690</v>
      </c>
    </row>
    <row r="105" spans="1:17" x14ac:dyDescent="0.25">
      <c r="A105" s="4"/>
      <c r="B105" s="4">
        <f t="shared" si="11"/>
        <v>99</v>
      </c>
      <c r="C105" s="4" t="s">
        <v>168</v>
      </c>
      <c r="D105" s="4" t="s">
        <v>587</v>
      </c>
      <c r="E105" s="6" t="s">
        <v>588</v>
      </c>
      <c r="F105" s="4">
        <f t="shared" si="16"/>
        <v>18000</v>
      </c>
      <c r="G105" s="4" t="s">
        <v>624</v>
      </c>
      <c r="H105" s="4">
        <f t="shared" si="14"/>
        <v>2600</v>
      </c>
      <c r="I105" s="4">
        <v>2400</v>
      </c>
      <c r="J105" s="4" t="str">
        <f t="shared" si="18"/>
        <v>体力丹</v>
      </c>
      <c r="K105" s="4" t="str">
        <f t="shared" si="18"/>
        <v>10//5//3//2//1</v>
      </c>
      <c r="L105" s="4" t="s">
        <v>582</v>
      </c>
      <c r="M105" s="4" t="s">
        <v>587</v>
      </c>
      <c r="O105">
        <f t="shared" si="17"/>
        <v>670</v>
      </c>
      <c r="P105">
        <f t="shared" si="17"/>
        <v>690</v>
      </c>
      <c r="Q105" t="str">
        <f t="shared" si="13"/>
        <v>670//690</v>
      </c>
    </row>
    <row r="106" spans="1:17" x14ac:dyDescent="0.25">
      <c r="A106" s="4">
        <f>B106/4</f>
        <v>25</v>
      </c>
      <c r="B106" s="4">
        <f t="shared" si="11"/>
        <v>100</v>
      </c>
      <c r="C106" s="4" t="s">
        <v>169</v>
      </c>
      <c r="D106" s="4" t="s">
        <v>590</v>
      </c>
      <c r="E106" s="6" t="s">
        <v>591</v>
      </c>
      <c r="F106" s="4">
        <f t="shared" si="16"/>
        <v>18000</v>
      </c>
      <c r="G106" s="4" t="s">
        <v>624</v>
      </c>
      <c r="H106" s="4">
        <f t="shared" si="14"/>
        <v>2600</v>
      </c>
      <c r="I106" s="4">
        <v>2400</v>
      </c>
      <c r="J106" s="4" t="str">
        <f t="shared" si="18"/>
        <v>天命石</v>
      </c>
      <c r="K106" s="4" t="str">
        <f t="shared" si="18"/>
        <v>200//100//50//30//10</v>
      </c>
      <c r="L106" s="4" t="s">
        <v>582</v>
      </c>
      <c r="M106" s="4" t="s">
        <v>590</v>
      </c>
      <c r="O106">
        <f t="shared" si="17"/>
        <v>670</v>
      </c>
      <c r="P106">
        <f t="shared" si="17"/>
        <v>690</v>
      </c>
      <c r="Q106" t="str">
        <f t="shared" si="13"/>
        <v>670//690</v>
      </c>
    </row>
    <row r="107" spans="1:17" x14ac:dyDescent="0.25">
      <c r="A107" s="4"/>
      <c r="B107" s="4">
        <f t="shared" si="11"/>
        <v>101</v>
      </c>
      <c r="C107" s="4" t="s">
        <v>172</v>
      </c>
      <c r="D107" s="4" t="s">
        <v>577</v>
      </c>
      <c r="E107" s="6" t="s">
        <v>578</v>
      </c>
      <c r="F107" s="4">
        <f t="shared" si="16"/>
        <v>18500</v>
      </c>
      <c r="G107" s="4" t="s">
        <v>625</v>
      </c>
      <c r="H107" s="4">
        <f t="shared" si="14"/>
        <v>2700</v>
      </c>
      <c r="I107" s="4">
        <v>2400</v>
      </c>
      <c r="J107" s="4" t="str">
        <f t="shared" si="18"/>
        <v>雪莲羹</v>
      </c>
      <c r="K107" s="4" t="str">
        <f t="shared" si="18"/>
        <v>10//5//3//2//1</v>
      </c>
      <c r="L107" s="4" t="s">
        <v>582</v>
      </c>
      <c r="M107" s="4" t="s">
        <v>577</v>
      </c>
      <c r="O107">
        <f t="shared" si="17"/>
        <v>690</v>
      </c>
      <c r="P107">
        <f t="shared" si="17"/>
        <v>710</v>
      </c>
      <c r="Q107" t="str">
        <f t="shared" si="13"/>
        <v>690//710</v>
      </c>
    </row>
    <row r="108" spans="1:17" x14ac:dyDescent="0.25">
      <c r="A108" s="4"/>
      <c r="B108" s="4">
        <f t="shared" si="11"/>
        <v>102</v>
      </c>
      <c r="C108" s="4" t="s">
        <v>173</v>
      </c>
      <c r="D108" s="4" t="s">
        <v>583</v>
      </c>
      <c r="E108" s="6" t="s">
        <v>584</v>
      </c>
      <c r="F108" s="4">
        <f t="shared" si="16"/>
        <v>18500</v>
      </c>
      <c r="G108" s="4" t="s">
        <v>625</v>
      </c>
      <c r="H108" s="4">
        <f t="shared" si="14"/>
        <v>2700</v>
      </c>
      <c r="I108" s="4">
        <v>2400</v>
      </c>
      <c r="J108" s="4" t="str">
        <f t="shared" si="18"/>
        <v>装备精炼石4</v>
      </c>
      <c r="K108" s="4" t="str">
        <f t="shared" si="18"/>
        <v>200//100//50//30//10</v>
      </c>
      <c r="L108" s="4" t="s">
        <v>582</v>
      </c>
      <c r="M108" s="4" t="s">
        <v>583</v>
      </c>
      <c r="O108">
        <f t="shared" si="17"/>
        <v>690</v>
      </c>
      <c r="P108">
        <f t="shared" si="17"/>
        <v>710</v>
      </c>
      <c r="Q108" t="str">
        <f t="shared" si="13"/>
        <v>690//710</v>
      </c>
    </row>
    <row r="109" spans="1:17" x14ac:dyDescent="0.25">
      <c r="A109" s="4"/>
      <c r="B109" s="4">
        <f t="shared" si="11"/>
        <v>103</v>
      </c>
      <c r="C109" s="4" t="s">
        <v>174</v>
      </c>
      <c r="D109" s="4" t="s">
        <v>587</v>
      </c>
      <c r="E109" s="6" t="s">
        <v>588</v>
      </c>
      <c r="F109" s="4">
        <f t="shared" si="16"/>
        <v>18500</v>
      </c>
      <c r="G109" s="4" t="s">
        <v>625</v>
      </c>
      <c r="H109" s="4">
        <f t="shared" si="14"/>
        <v>2700</v>
      </c>
      <c r="I109" s="4">
        <v>2400</v>
      </c>
      <c r="J109" s="4" t="str">
        <f t="shared" si="18"/>
        <v>活力丹</v>
      </c>
      <c r="K109" s="4" t="str">
        <f t="shared" si="18"/>
        <v>10//5//3//2//1</v>
      </c>
      <c r="L109" s="4" t="s">
        <v>582</v>
      </c>
      <c r="M109" s="4" t="s">
        <v>587</v>
      </c>
      <c r="O109">
        <f t="shared" si="17"/>
        <v>690</v>
      </c>
      <c r="P109">
        <f t="shared" si="17"/>
        <v>710</v>
      </c>
      <c r="Q109" t="str">
        <f t="shared" si="13"/>
        <v>690//710</v>
      </c>
    </row>
    <row r="110" spans="1:17" x14ac:dyDescent="0.25">
      <c r="A110" s="4">
        <f>B110/4</f>
        <v>26</v>
      </c>
      <c r="B110" s="4">
        <f t="shared" si="11"/>
        <v>104</v>
      </c>
      <c r="C110" s="4" t="s">
        <v>175</v>
      </c>
      <c r="D110" s="4" t="s">
        <v>590</v>
      </c>
      <c r="E110" s="6" t="s">
        <v>591</v>
      </c>
      <c r="F110" s="4">
        <f t="shared" si="16"/>
        <v>18500</v>
      </c>
      <c r="G110" s="4" t="s">
        <v>625</v>
      </c>
      <c r="H110" s="4">
        <f t="shared" si="14"/>
        <v>2700</v>
      </c>
      <c r="I110" s="4">
        <v>2400</v>
      </c>
      <c r="J110" s="4" t="str">
        <f t="shared" si="18"/>
        <v>宝物精炼石</v>
      </c>
      <c r="K110" s="4" t="str">
        <f t="shared" si="18"/>
        <v>200//100//50//30//10</v>
      </c>
      <c r="L110" s="4" t="s">
        <v>582</v>
      </c>
      <c r="M110" s="4" t="s">
        <v>590</v>
      </c>
      <c r="O110">
        <f t="shared" si="17"/>
        <v>690</v>
      </c>
      <c r="P110">
        <f t="shared" si="17"/>
        <v>710</v>
      </c>
      <c r="Q110" t="str">
        <f t="shared" si="13"/>
        <v>690//710</v>
      </c>
    </row>
    <row r="111" spans="1:17" x14ac:dyDescent="0.25">
      <c r="A111" s="4"/>
      <c r="B111" s="4">
        <f t="shared" si="11"/>
        <v>105</v>
      </c>
      <c r="C111" s="4" t="s">
        <v>178</v>
      </c>
      <c r="D111" s="4" t="s">
        <v>577</v>
      </c>
      <c r="E111" s="6" t="s">
        <v>578</v>
      </c>
      <c r="F111" s="4">
        <f t="shared" si="16"/>
        <v>19000</v>
      </c>
      <c r="G111" s="4" t="s">
        <v>626</v>
      </c>
      <c r="H111" s="4">
        <f t="shared" si="14"/>
        <v>2800</v>
      </c>
      <c r="I111" s="4">
        <v>2400</v>
      </c>
      <c r="J111" s="4" t="str">
        <f t="shared" si="18"/>
        <v>奏折</v>
      </c>
      <c r="K111" s="4" t="str">
        <f t="shared" si="18"/>
        <v>10//5//3//2//1</v>
      </c>
      <c r="L111" s="4" t="s">
        <v>582</v>
      </c>
      <c r="M111" s="4" t="s">
        <v>577</v>
      </c>
      <c r="O111">
        <f t="shared" ref="O111:P130" si="19">O107+20</f>
        <v>710</v>
      </c>
      <c r="P111">
        <f t="shared" si="19"/>
        <v>730</v>
      </c>
      <c r="Q111" t="str">
        <f t="shared" si="13"/>
        <v>710//730</v>
      </c>
    </row>
    <row r="112" spans="1:17" x14ac:dyDescent="0.25">
      <c r="A112" s="4"/>
      <c r="B112" s="4">
        <f t="shared" si="11"/>
        <v>106</v>
      </c>
      <c r="C112" s="4" t="s">
        <v>179</v>
      </c>
      <c r="D112" s="4" t="s">
        <v>583</v>
      </c>
      <c r="E112" s="6" t="s">
        <v>584</v>
      </c>
      <c r="F112" s="4">
        <f t="shared" si="16"/>
        <v>19000</v>
      </c>
      <c r="G112" s="4" t="s">
        <v>626</v>
      </c>
      <c r="H112" s="4">
        <f t="shared" si="14"/>
        <v>2800</v>
      </c>
      <c r="I112" s="4">
        <v>2400</v>
      </c>
      <c r="J112" s="4" t="str">
        <f t="shared" si="18"/>
        <v>征收令</v>
      </c>
      <c r="K112" s="4" t="str">
        <f t="shared" si="18"/>
        <v>10//5//3//2//1</v>
      </c>
      <c r="L112" s="4" t="s">
        <v>582</v>
      </c>
      <c r="M112" s="4" t="s">
        <v>583</v>
      </c>
      <c r="O112">
        <f t="shared" si="19"/>
        <v>710</v>
      </c>
      <c r="P112">
        <f t="shared" si="19"/>
        <v>730</v>
      </c>
      <c r="Q112" t="str">
        <f t="shared" si="13"/>
        <v>710//730</v>
      </c>
    </row>
    <row r="113" spans="1:17" x14ac:dyDescent="0.25">
      <c r="A113" s="4"/>
      <c r="B113" s="4">
        <f t="shared" si="11"/>
        <v>107</v>
      </c>
      <c r="C113" s="4" t="s">
        <v>180</v>
      </c>
      <c r="D113" s="4" t="s">
        <v>587</v>
      </c>
      <c r="E113" s="6" t="s">
        <v>588</v>
      </c>
      <c r="F113" s="4">
        <f t="shared" si="16"/>
        <v>19000</v>
      </c>
      <c r="G113" s="4" t="s">
        <v>626</v>
      </c>
      <c r="H113" s="4">
        <f t="shared" si="14"/>
        <v>2800</v>
      </c>
      <c r="I113" s="4">
        <v>2400</v>
      </c>
      <c r="J113" s="4" t="str">
        <f t="shared" si="18"/>
        <v>中级随机书</v>
      </c>
      <c r="K113" s="4" t="str">
        <f t="shared" si="18"/>
        <v>10//5//3//2//1</v>
      </c>
      <c r="L113" s="4" t="s">
        <v>582</v>
      </c>
      <c r="M113" s="4" t="s">
        <v>587</v>
      </c>
      <c r="O113">
        <f t="shared" si="19"/>
        <v>710</v>
      </c>
      <c r="P113">
        <f t="shared" si="19"/>
        <v>730</v>
      </c>
      <c r="Q113" t="str">
        <f t="shared" si="13"/>
        <v>710//730</v>
      </c>
    </row>
    <row r="114" spans="1:17" x14ac:dyDescent="0.25">
      <c r="A114" s="4">
        <f>B114/4</f>
        <v>27</v>
      </c>
      <c r="B114" s="4">
        <f t="shared" si="11"/>
        <v>108</v>
      </c>
      <c r="C114" s="4" t="s">
        <v>181</v>
      </c>
      <c r="D114" s="4" t="s">
        <v>590</v>
      </c>
      <c r="E114" s="6" t="s">
        <v>591</v>
      </c>
      <c r="F114" s="4">
        <f t="shared" si="16"/>
        <v>19000</v>
      </c>
      <c r="G114" s="4" t="s">
        <v>626</v>
      </c>
      <c r="H114" s="4">
        <f t="shared" si="14"/>
        <v>2800</v>
      </c>
      <c r="I114" s="4">
        <v>2400</v>
      </c>
      <c r="J114" s="4" t="str">
        <f t="shared" si="18"/>
        <v>提神酒</v>
      </c>
      <c r="K114" s="4" t="str">
        <f t="shared" si="18"/>
        <v>10//5//3//2//1</v>
      </c>
      <c r="L114" s="4" t="s">
        <v>582</v>
      </c>
      <c r="M114" s="4" t="s">
        <v>590</v>
      </c>
      <c r="O114">
        <f t="shared" si="19"/>
        <v>710</v>
      </c>
      <c r="P114">
        <f t="shared" si="19"/>
        <v>730</v>
      </c>
      <c r="Q114" t="str">
        <f t="shared" si="13"/>
        <v>710//730</v>
      </c>
    </row>
    <row r="115" spans="1:17" x14ac:dyDescent="0.25">
      <c r="A115" s="4"/>
      <c r="B115" s="4">
        <f t="shared" si="11"/>
        <v>109</v>
      </c>
      <c r="C115" s="4" t="s">
        <v>184</v>
      </c>
      <c r="D115" s="4" t="s">
        <v>577</v>
      </c>
      <c r="E115" s="6" t="s">
        <v>578</v>
      </c>
      <c r="F115" s="4">
        <f t="shared" si="16"/>
        <v>19500</v>
      </c>
      <c r="G115" s="4" t="s">
        <v>627</v>
      </c>
      <c r="H115" s="4">
        <f t="shared" si="14"/>
        <v>2900</v>
      </c>
      <c r="I115" s="4">
        <v>2400</v>
      </c>
      <c r="J115" s="4" t="str">
        <f t="shared" si="18"/>
        <v>精力丹</v>
      </c>
      <c r="K115" s="4" t="str">
        <f t="shared" si="18"/>
        <v>10//5//3//2//1</v>
      </c>
      <c r="L115" s="4" t="s">
        <v>582</v>
      </c>
      <c r="M115" s="4" t="s">
        <v>577</v>
      </c>
      <c r="O115">
        <f t="shared" si="19"/>
        <v>730</v>
      </c>
      <c r="P115">
        <f t="shared" si="19"/>
        <v>750</v>
      </c>
      <c r="Q115" t="str">
        <f t="shared" si="13"/>
        <v>730//750</v>
      </c>
    </row>
    <row r="116" spans="1:17" x14ac:dyDescent="0.25">
      <c r="A116" s="4"/>
      <c r="B116" s="4">
        <f t="shared" si="11"/>
        <v>110</v>
      </c>
      <c r="C116" s="4" t="s">
        <v>185</v>
      </c>
      <c r="D116" s="4" t="s">
        <v>583</v>
      </c>
      <c r="E116" s="6" t="s">
        <v>584</v>
      </c>
      <c r="F116" s="4">
        <f t="shared" si="16"/>
        <v>19500</v>
      </c>
      <c r="G116" s="4" t="s">
        <v>627</v>
      </c>
      <c r="H116" s="4">
        <f t="shared" si="14"/>
        <v>2900</v>
      </c>
      <c r="I116" s="4">
        <v>2400</v>
      </c>
      <c r="J116" s="4" t="str">
        <f t="shared" si="18"/>
        <v>突破石</v>
      </c>
      <c r="K116" s="4" t="str">
        <f t="shared" si="18"/>
        <v>200//100//50//30//10</v>
      </c>
      <c r="L116" s="4" t="s">
        <v>582</v>
      </c>
      <c r="M116" s="4" t="s">
        <v>583</v>
      </c>
      <c r="O116">
        <f t="shared" si="19"/>
        <v>730</v>
      </c>
      <c r="P116">
        <f t="shared" si="19"/>
        <v>750</v>
      </c>
      <c r="Q116" t="str">
        <f t="shared" si="13"/>
        <v>730//750</v>
      </c>
    </row>
    <row r="117" spans="1:17" x14ac:dyDescent="0.25">
      <c r="A117" s="4"/>
      <c r="B117" s="4">
        <f t="shared" si="11"/>
        <v>111</v>
      </c>
      <c r="C117" s="4" t="s">
        <v>186</v>
      </c>
      <c r="D117" s="4" t="s">
        <v>587</v>
      </c>
      <c r="E117" s="6" t="s">
        <v>588</v>
      </c>
      <c r="F117" s="4">
        <f t="shared" si="16"/>
        <v>19500</v>
      </c>
      <c r="G117" s="4" t="s">
        <v>627</v>
      </c>
      <c r="H117" s="4">
        <f t="shared" si="14"/>
        <v>2900</v>
      </c>
      <c r="I117" s="4">
        <v>2400</v>
      </c>
      <c r="J117" s="4" t="str">
        <f t="shared" si="18"/>
        <v>体力丹</v>
      </c>
      <c r="K117" s="4" t="str">
        <f t="shared" si="18"/>
        <v>10//5//3//2//1</v>
      </c>
      <c r="L117" s="4" t="s">
        <v>582</v>
      </c>
      <c r="M117" s="4" t="s">
        <v>587</v>
      </c>
      <c r="O117">
        <f t="shared" si="19"/>
        <v>730</v>
      </c>
      <c r="P117">
        <f t="shared" si="19"/>
        <v>750</v>
      </c>
      <c r="Q117" t="str">
        <f t="shared" si="13"/>
        <v>730//750</v>
      </c>
    </row>
    <row r="118" spans="1:17" x14ac:dyDescent="0.25">
      <c r="A118" s="4">
        <f>B118/4</f>
        <v>28</v>
      </c>
      <c r="B118" s="4">
        <f t="shared" si="11"/>
        <v>112</v>
      </c>
      <c r="C118" s="4" t="s">
        <v>187</v>
      </c>
      <c r="D118" s="4" t="s">
        <v>590</v>
      </c>
      <c r="E118" s="6" t="s">
        <v>591</v>
      </c>
      <c r="F118" s="4">
        <f t="shared" si="16"/>
        <v>19500</v>
      </c>
      <c r="G118" s="4" t="s">
        <v>627</v>
      </c>
      <c r="H118" s="4">
        <f t="shared" si="14"/>
        <v>2900</v>
      </c>
      <c r="I118" s="4">
        <v>2400</v>
      </c>
      <c r="J118" s="4" t="str">
        <f t="shared" si="18"/>
        <v>天命石</v>
      </c>
      <c r="K118" s="4" t="str">
        <f t="shared" si="18"/>
        <v>200//100//50//30//10</v>
      </c>
      <c r="L118" s="4" t="s">
        <v>582</v>
      </c>
      <c r="M118" s="4" t="s">
        <v>590</v>
      </c>
      <c r="O118">
        <f t="shared" si="19"/>
        <v>730</v>
      </c>
      <c r="P118">
        <f t="shared" si="19"/>
        <v>750</v>
      </c>
      <c r="Q118" t="str">
        <f t="shared" si="13"/>
        <v>730//750</v>
      </c>
    </row>
    <row r="119" spans="1:17" x14ac:dyDescent="0.25">
      <c r="A119" s="4"/>
      <c r="B119" s="4">
        <f t="shared" si="11"/>
        <v>113</v>
      </c>
      <c r="C119" s="4" t="s">
        <v>190</v>
      </c>
      <c r="D119" s="4" t="s">
        <v>577</v>
      </c>
      <c r="E119" s="6" t="s">
        <v>578</v>
      </c>
      <c r="F119" s="4">
        <f t="shared" si="16"/>
        <v>20000</v>
      </c>
      <c r="G119" s="4" t="s">
        <v>628</v>
      </c>
      <c r="H119" s="4">
        <f t="shared" si="14"/>
        <v>3000</v>
      </c>
      <c r="I119" s="4">
        <v>2400</v>
      </c>
      <c r="J119" s="4" t="str">
        <f t="shared" ref="J119:K138" si="20">J107</f>
        <v>雪莲羹</v>
      </c>
      <c r="K119" s="4" t="str">
        <f t="shared" si="20"/>
        <v>10//5//3//2//1</v>
      </c>
      <c r="L119" s="4" t="s">
        <v>582</v>
      </c>
      <c r="M119" s="4" t="s">
        <v>577</v>
      </c>
      <c r="O119">
        <f t="shared" si="19"/>
        <v>750</v>
      </c>
      <c r="P119">
        <f t="shared" si="19"/>
        <v>770</v>
      </c>
      <c r="Q119" t="str">
        <f t="shared" si="13"/>
        <v>750//770</v>
      </c>
    </row>
    <row r="120" spans="1:17" x14ac:dyDescent="0.25">
      <c r="A120" s="4"/>
      <c r="B120" s="4">
        <f t="shared" si="11"/>
        <v>114</v>
      </c>
      <c r="C120" s="4" t="s">
        <v>191</v>
      </c>
      <c r="D120" s="4" t="s">
        <v>583</v>
      </c>
      <c r="E120" s="6" t="s">
        <v>584</v>
      </c>
      <c r="F120" s="4">
        <f t="shared" si="16"/>
        <v>20000</v>
      </c>
      <c r="G120" s="4" t="s">
        <v>628</v>
      </c>
      <c r="H120" s="4">
        <f t="shared" si="14"/>
        <v>3000</v>
      </c>
      <c r="I120" s="4">
        <v>2400</v>
      </c>
      <c r="J120" s="4" t="str">
        <f t="shared" si="20"/>
        <v>装备精炼石4</v>
      </c>
      <c r="K120" s="4" t="str">
        <f t="shared" si="20"/>
        <v>200//100//50//30//10</v>
      </c>
      <c r="L120" s="4" t="s">
        <v>582</v>
      </c>
      <c r="M120" s="4" t="s">
        <v>583</v>
      </c>
      <c r="O120">
        <f t="shared" si="19"/>
        <v>750</v>
      </c>
      <c r="P120">
        <f t="shared" si="19"/>
        <v>770</v>
      </c>
      <c r="Q120" t="str">
        <f t="shared" si="13"/>
        <v>750//770</v>
      </c>
    </row>
    <row r="121" spans="1:17" x14ac:dyDescent="0.25">
      <c r="A121" s="4"/>
      <c r="B121" s="4">
        <f t="shared" si="11"/>
        <v>115</v>
      </c>
      <c r="C121" s="4" t="s">
        <v>192</v>
      </c>
      <c r="D121" s="4" t="s">
        <v>587</v>
      </c>
      <c r="E121" s="6" t="s">
        <v>588</v>
      </c>
      <c r="F121" s="4">
        <f t="shared" si="16"/>
        <v>20000</v>
      </c>
      <c r="G121" s="4" t="s">
        <v>628</v>
      </c>
      <c r="H121" s="4">
        <f t="shared" si="14"/>
        <v>3000</v>
      </c>
      <c r="I121" s="4">
        <v>2400</v>
      </c>
      <c r="J121" s="4" t="str">
        <f t="shared" si="20"/>
        <v>活力丹</v>
      </c>
      <c r="K121" s="4" t="str">
        <f t="shared" si="20"/>
        <v>10//5//3//2//1</v>
      </c>
      <c r="L121" s="4" t="s">
        <v>582</v>
      </c>
      <c r="M121" s="4" t="s">
        <v>587</v>
      </c>
      <c r="O121">
        <f t="shared" si="19"/>
        <v>750</v>
      </c>
      <c r="P121">
        <f t="shared" si="19"/>
        <v>770</v>
      </c>
      <c r="Q121" t="str">
        <f t="shared" si="13"/>
        <v>750//770</v>
      </c>
    </row>
    <row r="122" spans="1:17" x14ac:dyDescent="0.25">
      <c r="A122" s="4">
        <f>B122/4</f>
        <v>29</v>
      </c>
      <c r="B122" s="4">
        <f t="shared" si="11"/>
        <v>116</v>
      </c>
      <c r="C122" s="4" t="s">
        <v>193</v>
      </c>
      <c r="D122" s="4" t="s">
        <v>590</v>
      </c>
      <c r="E122" s="6" t="s">
        <v>591</v>
      </c>
      <c r="F122" s="4">
        <f t="shared" si="16"/>
        <v>20000</v>
      </c>
      <c r="G122" s="4" t="s">
        <v>628</v>
      </c>
      <c r="H122" s="4">
        <f t="shared" si="14"/>
        <v>3000</v>
      </c>
      <c r="I122" s="4">
        <v>2400</v>
      </c>
      <c r="J122" s="4" t="str">
        <f t="shared" si="20"/>
        <v>宝物精炼石</v>
      </c>
      <c r="K122" s="4" t="str">
        <f t="shared" si="20"/>
        <v>200//100//50//30//10</v>
      </c>
      <c r="L122" s="4" t="s">
        <v>582</v>
      </c>
      <c r="M122" s="4" t="s">
        <v>590</v>
      </c>
      <c r="O122">
        <f t="shared" si="19"/>
        <v>750</v>
      </c>
      <c r="P122">
        <f t="shared" si="19"/>
        <v>770</v>
      </c>
      <c r="Q122" t="str">
        <f t="shared" si="13"/>
        <v>750//770</v>
      </c>
    </row>
    <row r="123" spans="1:17" x14ac:dyDescent="0.25">
      <c r="A123" s="4"/>
      <c r="B123" s="4">
        <f t="shared" si="11"/>
        <v>117</v>
      </c>
      <c r="C123" s="4" t="s">
        <v>196</v>
      </c>
      <c r="D123" s="4" t="s">
        <v>577</v>
      </c>
      <c r="E123" s="6" t="s">
        <v>578</v>
      </c>
      <c r="F123" s="4">
        <f t="shared" si="16"/>
        <v>20500</v>
      </c>
      <c r="G123" s="4" t="s">
        <v>629</v>
      </c>
      <c r="H123" s="4">
        <f t="shared" si="14"/>
        <v>3100</v>
      </c>
      <c r="I123" s="4">
        <v>2400</v>
      </c>
      <c r="J123" s="4" t="str">
        <f t="shared" si="20"/>
        <v>奏折</v>
      </c>
      <c r="K123" s="4" t="str">
        <f t="shared" si="20"/>
        <v>10//5//3//2//1</v>
      </c>
      <c r="L123" s="4" t="s">
        <v>582</v>
      </c>
      <c r="M123" s="4" t="s">
        <v>577</v>
      </c>
      <c r="O123">
        <f t="shared" si="19"/>
        <v>770</v>
      </c>
      <c r="P123">
        <f t="shared" si="19"/>
        <v>790</v>
      </c>
      <c r="Q123" t="str">
        <f t="shared" si="13"/>
        <v>770//790</v>
      </c>
    </row>
    <row r="124" spans="1:17" x14ac:dyDescent="0.25">
      <c r="A124" s="4"/>
      <c r="B124" s="4">
        <f t="shared" si="11"/>
        <v>118</v>
      </c>
      <c r="C124" s="4" t="s">
        <v>197</v>
      </c>
      <c r="D124" s="4" t="s">
        <v>583</v>
      </c>
      <c r="E124" s="6" t="s">
        <v>584</v>
      </c>
      <c r="F124" s="4">
        <f t="shared" si="16"/>
        <v>20500</v>
      </c>
      <c r="G124" s="4" t="s">
        <v>629</v>
      </c>
      <c r="H124" s="4">
        <f t="shared" si="14"/>
        <v>3100</v>
      </c>
      <c r="I124" s="4">
        <v>2400</v>
      </c>
      <c r="J124" s="4" t="str">
        <f t="shared" si="20"/>
        <v>征收令</v>
      </c>
      <c r="K124" s="4" t="str">
        <f t="shared" si="20"/>
        <v>10//5//3//2//1</v>
      </c>
      <c r="L124" s="4" t="s">
        <v>582</v>
      </c>
      <c r="M124" s="4" t="s">
        <v>583</v>
      </c>
      <c r="O124">
        <f t="shared" si="19"/>
        <v>770</v>
      </c>
      <c r="P124">
        <f t="shared" si="19"/>
        <v>790</v>
      </c>
      <c r="Q124" t="str">
        <f t="shared" si="13"/>
        <v>770//790</v>
      </c>
    </row>
    <row r="125" spans="1:17" x14ac:dyDescent="0.25">
      <c r="A125" s="4"/>
      <c r="B125" s="4">
        <f t="shared" si="11"/>
        <v>119</v>
      </c>
      <c r="C125" s="4" t="s">
        <v>198</v>
      </c>
      <c r="D125" s="4" t="s">
        <v>587</v>
      </c>
      <c r="E125" s="6" t="s">
        <v>588</v>
      </c>
      <c r="F125" s="4">
        <f t="shared" si="16"/>
        <v>20500</v>
      </c>
      <c r="G125" s="4" t="s">
        <v>629</v>
      </c>
      <c r="H125" s="4">
        <f t="shared" si="14"/>
        <v>3100</v>
      </c>
      <c r="I125" s="4">
        <v>2400</v>
      </c>
      <c r="J125" s="4" t="str">
        <f t="shared" si="20"/>
        <v>中级随机书</v>
      </c>
      <c r="K125" s="4" t="str">
        <f t="shared" si="20"/>
        <v>10//5//3//2//1</v>
      </c>
      <c r="L125" s="4" t="s">
        <v>582</v>
      </c>
      <c r="M125" s="4" t="s">
        <v>587</v>
      </c>
      <c r="O125">
        <f t="shared" si="19"/>
        <v>770</v>
      </c>
      <c r="P125">
        <f t="shared" si="19"/>
        <v>790</v>
      </c>
      <c r="Q125" t="str">
        <f t="shared" si="13"/>
        <v>770//790</v>
      </c>
    </row>
    <row r="126" spans="1:17" x14ac:dyDescent="0.25">
      <c r="A126" s="4">
        <f>B126/4</f>
        <v>30</v>
      </c>
      <c r="B126" s="4">
        <f t="shared" si="11"/>
        <v>120</v>
      </c>
      <c r="C126" s="4" t="s">
        <v>199</v>
      </c>
      <c r="D126" s="4" t="s">
        <v>590</v>
      </c>
      <c r="E126" s="6" t="s">
        <v>591</v>
      </c>
      <c r="F126" s="4">
        <f t="shared" si="16"/>
        <v>20500</v>
      </c>
      <c r="G126" s="4" t="s">
        <v>629</v>
      </c>
      <c r="H126" s="4">
        <f t="shared" si="14"/>
        <v>3100</v>
      </c>
      <c r="I126" s="4">
        <v>2400</v>
      </c>
      <c r="J126" s="4" t="str">
        <f t="shared" si="20"/>
        <v>提神酒</v>
      </c>
      <c r="K126" s="4" t="str">
        <f t="shared" si="20"/>
        <v>10//5//3//2//1</v>
      </c>
      <c r="L126" s="4" t="s">
        <v>582</v>
      </c>
      <c r="M126" s="4" t="s">
        <v>590</v>
      </c>
      <c r="O126">
        <f t="shared" si="19"/>
        <v>770</v>
      </c>
      <c r="P126">
        <f t="shared" si="19"/>
        <v>790</v>
      </c>
      <c r="Q126" t="str">
        <f t="shared" si="13"/>
        <v>770//790</v>
      </c>
    </row>
    <row r="127" spans="1:17" x14ac:dyDescent="0.25">
      <c r="A127" s="4"/>
      <c r="B127" s="4">
        <f t="shared" si="11"/>
        <v>121</v>
      </c>
      <c r="C127" s="4" t="s">
        <v>202</v>
      </c>
      <c r="D127" s="4" t="s">
        <v>577</v>
      </c>
      <c r="E127" s="6" t="s">
        <v>578</v>
      </c>
      <c r="F127" s="4">
        <f t="shared" si="16"/>
        <v>21000</v>
      </c>
      <c r="G127" s="4" t="s">
        <v>630</v>
      </c>
      <c r="H127" s="4">
        <f t="shared" si="14"/>
        <v>3200</v>
      </c>
      <c r="I127" s="4">
        <v>2700</v>
      </c>
      <c r="J127" s="4" t="str">
        <f t="shared" si="20"/>
        <v>精力丹</v>
      </c>
      <c r="K127" s="4" t="str">
        <f t="shared" si="20"/>
        <v>10//5//3//2//1</v>
      </c>
      <c r="L127" s="4" t="s">
        <v>582</v>
      </c>
      <c r="M127" s="4" t="s">
        <v>577</v>
      </c>
      <c r="O127">
        <f t="shared" si="19"/>
        <v>790</v>
      </c>
      <c r="P127">
        <f t="shared" si="19"/>
        <v>810</v>
      </c>
      <c r="Q127" t="str">
        <f t="shared" si="13"/>
        <v>790//810</v>
      </c>
    </row>
    <row r="128" spans="1:17" x14ac:dyDescent="0.25">
      <c r="A128" s="4"/>
      <c r="B128" s="4">
        <f t="shared" si="11"/>
        <v>122</v>
      </c>
      <c r="C128" s="4" t="s">
        <v>203</v>
      </c>
      <c r="D128" s="4" t="s">
        <v>583</v>
      </c>
      <c r="E128" s="6" t="s">
        <v>584</v>
      </c>
      <c r="F128" s="4">
        <f t="shared" si="16"/>
        <v>21000</v>
      </c>
      <c r="G128" s="4" t="s">
        <v>630</v>
      </c>
      <c r="H128" s="4">
        <f t="shared" si="14"/>
        <v>3200</v>
      </c>
      <c r="I128" s="4">
        <v>2700</v>
      </c>
      <c r="J128" s="4" t="str">
        <f t="shared" si="20"/>
        <v>突破石</v>
      </c>
      <c r="K128" s="4" t="str">
        <f t="shared" si="20"/>
        <v>200//100//50//30//10</v>
      </c>
      <c r="L128" s="4" t="s">
        <v>582</v>
      </c>
      <c r="M128" s="4" t="s">
        <v>583</v>
      </c>
      <c r="O128">
        <f t="shared" si="19"/>
        <v>790</v>
      </c>
      <c r="P128">
        <f t="shared" si="19"/>
        <v>810</v>
      </c>
      <c r="Q128" t="str">
        <f t="shared" si="13"/>
        <v>790//810</v>
      </c>
    </row>
    <row r="129" spans="1:17" x14ac:dyDescent="0.25">
      <c r="A129" s="4"/>
      <c r="B129" s="4">
        <f t="shared" si="11"/>
        <v>123</v>
      </c>
      <c r="C129" s="4" t="s">
        <v>204</v>
      </c>
      <c r="D129" s="4" t="s">
        <v>587</v>
      </c>
      <c r="E129" s="6" t="s">
        <v>588</v>
      </c>
      <c r="F129" s="4">
        <f t="shared" si="16"/>
        <v>21000</v>
      </c>
      <c r="G129" s="4" t="s">
        <v>630</v>
      </c>
      <c r="H129" s="4">
        <f t="shared" si="14"/>
        <v>3200</v>
      </c>
      <c r="I129" s="4">
        <v>2700</v>
      </c>
      <c r="J129" s="4" t="str">
        <f t="shared" si="20"/>
        <v>体力丹</v>
      </c>
      <c r="K129" s="4" t="str">
        <f t="shared" si="20"/>
        <v>10//5//3//2//1</v>
      </c>
      <c r="L129" s="4" t="s">
        <v>582</v>
      </c>
      <c r="M129" s="4" t="s">
        <v>587</v>
      </c>
      <c r="O129">
        <f t="shared" si="19"/>
        <v>790</v>
      </c>
      <c r="P129">
        <f t="shared" si="19"/>
        <v>810</v>
      </c>
      <c r="Q129" t="str">
        <f t="shared" si="13"/>
        <v>790//810</v>
      </c>
    </row>
    <row r="130" spans="1:17" x14ac:dyDescent="0.25">
      <c r="A130" s="4">
        <f>B130/4</f>
        <v>31</v>
      </c>
      <c r="B130" s="4">
        <f t="shared" si="11"/>
        <v>124</v>
      </c>
      <c r="C130" s="4" t="s">
        <v>205</v>
      </c>
      <c r="D130" s="4" t="s">
        <v>590</v>
      </c>
      <c r="E130" s="6" t="s">
        <v>591</v>
      </c>
      <c r="F130" s="4">
        <f t="shared" si="16"/>
        <v>21000</v>
      </c>
      <c r="G130" s="4" t="s">
        <v>630</v>
      </c>
      <c r="H130" s="4">
        <f t="shared" si="14"/>
        <v>3200</v>
      </c>
      <c r="I130" s="4">
        <v>2700</v>
      </c>
      <c r="J130" s="4" t="str">
        <f t="shared" si="20"/>
        <v>天命石</v>
      </c>
      <c r="K130" s="4" t="str">
        <f t="shared" si="20"/>
        <v>200//100//50//30//10</v>
      </c>
      <c r="L130" s="4" t="s">
        <v>582</v>
      </c>
      <c r="M130" s="4" t="s">
        <v>590</v>
      </c>
      <c r="O130">
        <f t="shared" si="19"/>
        <v>790</v>
      </c>
      <c r="P130">
        <f t="shared" si="19"/>
        <v>810</v>
      </c>
      <c r="Q130" t="str">
        <f t="shared" si="13"/>
        <v>790//810</v>
      </c>
    </row>
    <row r="131" spans="1:17" x14ac:dyDescent="0.25">
      <c r="A131" s="4"/>
      <c r="B131" s="4">
        <f t="shared" si="11"/>
        <v>125</v>
      </c>
      <c r="C131" s="4" t="s">
        <v>208</v>
      </c>
      <c r="D131" s="4" t="s">
        <v>577</v>
      </c>
      <c r="E131" s="6" t="s">
        <v>578</v>
      </c>
      <c r="F131" s="4">
        <f t="shared" si="16"/>
        <v>21500</v>
      </c>
      <c r="G131" s="4" t="s">
        <v>631</v>
      </c>
      <c r="H131" s="4">
        <f t="shared" si="14"/>
        <v>3300</v>
      </c>
      <c r="I131" s="4">
        <v>2700</v>
      </c>
      <c r="J131" s="4" t="str">
        <f t="shared" si="20"/>
        <v>雪莲羹</v>
      </c>
      <c r="K131" s="4" t="str">
        <f t="shared" si="20"/>
        <v>10//5//3//2//1</v>
      </c>
      <c r="L131" s="4" t="s">
        <v>582</v>
      </c>
      <c r="M131" s="4" t="s">
        <v>577</v>
      </c>
      <c r="O131">
        <f t="shared" ref="O131:P150" si="21">O127+20</f>
        <v>810</v>
      </c>
      <c r="P131">
        <f t="shared" si="21"/>
        <v>830</v>
      </c>
      <c r="Q131" t="str">
        <f t="shared" si="13"/>
        <v>810//830</v>
      </c>
    </row>
    <row r="132" spans="1:17" x14ac:dyDescent="0.25">
      <c r="A132" s="4"/>
      <c r="B132" s="4">
        <f t="shared" si="11"/>
        <v>126</v>
      </c>
      <c r="C132" s="4" t="s">
        <v>209</v>
      </c>
      <c r="D132" s="4" t="s">
        <v>583</v>
      </c>
      <c r="E132" s="6" t="s">
        <v>584</v>
      </c>
      <c r="F132" s="4">
        <f t="shared" si="16"/>
        <v>21500</v>
      </c>
      <c r="G132" s="4" t="s">
        <v>631</v>
      </c>
      <c r="H132" s="4">
        <f t="shared" si="14"/>
        <v>3300</v>
      </c>
      <c r="I132" s="4">
        <v>2700</v>
      </c>
      <c r="J132" s="4" t="str">
        <f t="shared" si="20"/>
        <v>装备精炼石4</v>
      </c>
      <c r="K132" s="4" t="str">
        <f t="shared" si="20"/>
        <v>200//100//50//30//10</v>
      </c>
      <c r="L132" s="4" t="s">
        <v>582</v>
      </c>
      <c r="M132" s="4" t="s">
        <v>583</v>
      </c>
      <c r="O132">
        <f t="shared" si="21"/>
        <v>810</v>
      </c>
      <c r="P132">
        <f t="shared" si="21"/>
        <v>830</v>
      </c>
      <c r="Q132" t="str">
        <f t="shared" si="13"/>
        <v>810//830</v>
      </c>
    </row>
    <row r="133" spans="1:17" x14ac:dyDescent="0.25">
      <c r="A133" s="4"/>
      <c r="B133" s="4">
        <f t="shared" si="11"/>
        <v>127</v>
      </c>
      <c r="C133" s="4" t="s">
        <v>210</v>
      </c>
      <c r="D133" s="4" t="s">
        <v>587</v>
      </c>
      <c r="E133" s="6" t="s">
        <v>588</v>
      </c>
      <c r="F133" s="4">
        <f t="shared" si="16"/>
        <v>21500</v>
      </c>
      <c r="G133" s="4" t="s">
        <v>631</v>
      </c>
      <c r="H133" s="4">
        <f t="shared" si="14"/>
        <v>3300</v>
      </c>
      <c r="I133" s="4">
        <v>2700</v>
      </c>
      <c r="J133" s="4" t="str">
        <f t="shared" si="20"/>
        <v>活力丹</v>
      </c>
      <c r="K133" s="4" t="str">
        <f t="shared" si="20"/>
        <v>10//5//3//2//1</v>
      </c>
      <c r="L133" s="4" t="s">
        <v>582</v>
      </c>
      <c r="M133" s="4" t="s">
        <v>587</v>
      </c>
      <c r="O133">
        <f t="shared" si="21"/>
        <v>810</v>
      </c>
      <c r="P133">
        <f t="shared" si="21"/>
        <v>830</v>
      </c>
      <c r="Q133" t="str">
        <f t="shared" si="13"/>
        <v>810//830</v>
      </c>
    </row>
    <row r="134" spans="1:17" x14ac:dyDescent="0.25">
      <c r="A134" s="4">
        <f>B134/4</f>
        <v>32</v>
      </c>
      <c r="B134" s="4">
        <f t="shared" si="11"/>
        <v>128</v>
      </c>
      <c r="C134" s="4" t="s">
        <v>211</v>
      </c>
      <c r="D134" s="4" t="s">
        <v>590</v>
      </c>
      <c r="E134" s="6" t="s">
        <v>591</v>
      </c>
      <c r="F134" s="4">
        <f t="shared" si="16"/>
        <v>21500</v>
      </c>
      <c r="G134" s="4" t="s">
        <v>631</v>
      </c>
      <c r="H134" s="4">
        <f t="shared" si="14"/>
        <v>3300</v>
      </c>
      <c r="I134" s="4">
        <v>2700</v>
      </c>
      <c r="J134" s="4" t="str">
        <f t="shared" si="20"/>
        <v>宝物精炼石</v>
      </c>
      <c r="K134" s="4" t="str">
        <f t="shared" si="20"/>
        <v>200//100//50//30//10</v>
      </c>
      <c r="L134" s="4" t="s">
        <v>582</v>
      </c>
      <c r="M134" s="4" t="s">
        <v>590</v>
      </c>
      <c r="O134">
        <f t="shared" si="21"/>
        <v>810</v>
      </c>
      <c r="P134">
        <f t="shared" si="21"/>
        <v>830</v>
      </c>
      <c r="Q134" t="str">
        <f t="shared" si="13"/>
        <v>810//830</v>
      </c>
    </row>
    <row r="135" spans="1:17" x14ac:dyDescent="0.25">
      <c r="A135" s="4"/>
      <c r="B135" s="4">
        <f t="shared" ref="B135:B198" si="22">(ROW()-6)</f>
        <v>129</v>
      </c>
      <c r="C135" s="4" t="s">
        <v>214</v>
      </c>
      <c r="D135" s="4" t="s">
        <v>577</v>
      </c>
      <c r="E135" s="6" t="s">
        <v>578</v>
      </c>
      <c r="F135" s="4">
        <f t="shared" si="16"/>
        <v>22000</v>
      </c>
      <c r="G135" s="4" t="s">
        <v>632</v>
      </c>
      <c r="H135" s="4">
        <f t="shared" si="14"/>
        <v>3400</v>
      </c>
      <c r="I135" s="4">
        <v>2700</v>
      </c>
      <c r="J135" s="4" t="str">
        <f t="shared" si="20"/>
        <v>奏折</v>
      </c>
      <c r="K135" s="4" t="str">
        <f t="shared" si="20"/>
        <v>10//5//3//2//1</v>
      </c>
      <c r="L135" s="4" t="s">
        <v>582</v>
      </c>
      <c r="M135" s="4" t="s">
        <v>577</v>
      </c>
      <c r="O135">
        <f t="shared" si="21"/>
        <v>830</v>
      </c>
      <c r="P135">
        <f t="shared" si="21"/>
        <v>850</v>
      </c>
      <c r="Q135" t="str">
        <f t="shared" si="13"/>
        <v>830//850</v>
      </c>
    </row>
    <row r="136" spans="1:17" x14ac:dyDescent="0.25">
      <c r="A136" s="4"/>
      <c r="B136" s="4">
        <f t="shared" si="22"/>
        <v>130</v>
      </c>
      <c r="C136" s="4" t="s">
        <v>215</v>
      </c>
      <c r="D136" s="4" t="s">
        <v>583</v>
      </c>
      <c r="E136" s="6" t="s">
        <v>584</v>
      </c>
      <c r="F136" s="4">
        <f t="shared" si="16"/>
        <v>22000</v>
      </c>
      <c r="G136" s="4" t="s">
        <v>632</v>
      </c>
      <c r="H136" s="4">
        <f t="shared" si="14"/>
        <v>3400</v>
      </c>
      <c r="I136" s="4">
        <v>2700</v>
      </c>
      <c r="J136" s="4" t="str">
        <f t="shared" si="20"/>
        <v>征收令</v>
      </c>
      <c r="K136" s="4" t="str">
        <f t="shared" si="20"/>
        <v>10//5//3//2//1</v>
      </c>
      <c r="L136" s="4" t="s">
        <v>582</v>
      </c>
      <c r="M136" s="4" t="s">
        <v>583</v>
      </c>
      <c r="O136">
        <f t="shared" si="21"/>
        <v>830</v>
      </c>
      <c r="P136">
        <f t="shared" si="21"/>
        <v>850</v>
      </c>
      <c r="Q136" t="str">
        <f t="shared" ref="Q136:Q199" si="23">O136&amp;"//"&amp;P136</f>
        <v>830//850</v>
      </c>
    </row>
    <row r="137" spans="1:17" x14ac:dyDescent="0.25">
      <c r="A137" s="4"/>
      <c r="B137" s="4">
        <f t="shared" si="22"/>
        <v>131</v>
      </c>
      <c r="C137" s="4" t="s">
        <v>216</v>
      </c>
      <c r="D137" s="4" t="s">
        <v>587</v>
      </c>
      <c r="E137" s="6" t="s">
        <v>588</v>
      </c>
      <c r="F137" s="4">
        <f t="shared" si="16"/>
        <v>22000</v>
      </c>
      <c r="G137" s="4" t="s">
        <v>632</v>
      </c>
      <c r="H137" s="4">
        <f t="shared" si="14"/>
        <v>3400</v>
      </c>
      <c r="I137" s="4">
        <v>2700</v>
      </c>
      <c r="J137" s="4" t="str">
        <f t="shared" si="20"/>
        <v>中级随机书</v>
      </c>
      <c r="K137" s="4" t="str">
        <f t="shared" si="20"/>
        <v>10//5//3//2//1</v>
      </c>
      <c r="L137" s="4" t="s">
        <v>582</v>
      </c>
      <c r="M137" s="4" t="s">
        <v>587</v>
      </c>
      <c r="O137">
        <f t="shared" si="21"/>
        <v>830</v>
      </c>
      <c r="P137">
        <f t="shared" si="21"/>
        <v>850</v>
      </c>
      <c r="Q137" t="str">
        <f t="shared" si="23"/>
        <v>830//850</v>
      </c>
    </row>
    <row r="138" spans="1:17" x14ac:dyDescent="0.25">
      <c r="A138" s="4">
        <f>B138/4</f>
        <v>33</v>
      </c>
      <c r="B138" s="4">
        <f t="shared" si="22"/>
        <v>132</v>
      </c>
      <c r="C138" s="4" t="s">
        <v>217</v>
      </c>
      <c r="D138" s="4" t="s">
        <v>590</v>
      </c>
      <c r="E138" s="6" t="s">
        <v>591</v>
      </c>
      <c r="F138" s="4">
        <f t="shared" si="16"/>
        <v>22000</v>
      </c>
      <c r="G138" s="4" t="s">
        <v>632</v>
      </c>
      <c r="H138" s="4">
        <f t="shared" si="14"/>
        <v>3400</v>
      </c>
      <c r="I138" s="4">
        <v>2700</v>
      </c>
      <c r="J138" s="4" t="str">
        <f t="shared" si="20"/>
        <v>提神酒</v>
      </c>
      <c r="K138" s="4" t="str">
        <f t="shared" si="20"/>
        <v>10//5//3//2//1</v>
      </c>
      <c r="L138" s="4" t="s">
        <v>582</v>
      </c>
      <c r="M138" s="4" t="s">
        <v>590</v>
      </c>
      <c r="O138">
        <f t="shared" si="21"/>
        <v>830</v>
      </c>
      <c r="P138">
        <f t="shared" si="21"/>
        <v>850</v>
      </c>
      <c r="Q138" t="str">
        <f t="shared" si="23"/>
        <v>830//850</v>
      </c>
    </row>
    <row r="139" spans="1:17" x14ac:dyDescent="0.25">
      <c r="A139" s="4"/>
      <c r="B139" s="4">
        <f t="shared" si="22"/>
        <v>133</v>
      </c>
      <c r="C139" s="4" t="s">
        <v>220</v>
      </c>
      <c r="D139" s="4" t="s">
        <v>577</v>
      </c>
      <c r="E139" s="6" t="s">
        <v>578</v>
      </c>
      <c r="F139" s="4">
        <f t="shared" si="16"/>
        <v>22500</v>
      </c>
      <c r="G139" s="4" t="s">
        <v>633</v>
      </c>
      <c r="H139" s="4">
        <f t="shared" si="14"/>
        <v>3500</v>
      </c>
      <c r="I139" s="4">
        <v>2700</v>
      </c>
      <c r="J139" s="4" t="str">
        <f t="shared" ref="J139:K158" si="24">J127</f>
        <v>精力丹</v>
      </c>
      <c r="K139" s="4" t="str">
        <f t="shared" si="24"/>
        <v>10//5//3//2//1</v>
      </c>
      <c r="L139" s="4" t="s">
        <v>582</v>
      </c>
      <c r="M139" s="4" t="s">
        <v>577</v>
      </c>
      <c r="O139">
        <f t="shared" si="21"/>
        <v>850</v>
      </c>
      <c r="P139">
        <f t="shared" si="21"/>
        <v>870</v>
      </c>
      <c r="Q139" t="str">
        <f t="shared" si="23"/>
        <v>850//870</v>
      </c>
    </row>
    <row r="140" spans="1:17" x14ac:dyDescent="0.25">
      <c r="A140" s="4"/>
      <c r="B140" s="4">
        <f t="shared" si="22"/>
        <v>134</v>
      </c>
      <c r="C140" s="4" t="s">
        <v>221</v>
      </c>
      <c r="D140" s="4" t="s">
        <v>583</v>
      </c>
      <c r="E140" s="6" t="s">
        <v>584</v>
      </c>
      <c r="F140" s="4">
        <f t="shared" si="16"/>
        <v>22500</v>
      </c>
      <c r="G140" s="4" t="s">
        <v>633</v>
      </c>
      <c r="H140" s="4">
        <f t="shared" ref="H140:H203" si="25">H136+100</f>
        <v>3500</v>
      </c>
      <c r="I140" s="4">
        <v>2700</v>
      </c>
      <c r="J140" s="4" t="str">
        <f t="shared" si="24"/>
        <v>突破石</v>
      </c>
      <c r="K140" s="4" t="str">
        <f t="shared" si="24"/>
        <v>200//100//50//30//10</v>
      </c>
      <c r="L140" s="4" t="s">
        <v>582</v>
      </c>
      <c r="M140" s="4" t="s">
        <v>583</v>
      </c>
      <c r="O140">
        <f t="shared" si="21"/>
        <v>850</v>
      </c>
      <c r="P140">
        <f t="shared" si="21"/>
        <v>870</v>
      </c>
      <c r="Q140" t="str">
        <f t="shared" si="23"/>
        <v>850//870</v>
      </c>
    </row>
    <row r="141" spans="1:17" x14ac:dyDescent="0.25">
      <c r="A141" s="4"/>
      <c r="B141" s="4">
        <f t="shared" si="22"/>
        <v>135</v>
      </c>
      <c r="C141" s="4" t="s">
        <v>222</v>
      </c>
      <c r="D141" s="4" t="s">
        <v>587</v>
      </c>
      <c r="E141" s="6" t="s">
        <v>588</v>
      </c>
      <c r="F141" s="4">
        <f t="shared" si="16"/>
        <v>22500</v>
      </c>
      <c r="G141" s="4" t="s">
        <v>633</v>
      </c>
      <c r="H141" s="4">
        <f t="shared" si="25"/>
        <v>3500</v>
      </c>
      <c r="I141" s="4">
        <v>2700</v>
      </c>
      <c r="J141" s="4" t="str">
        <f t="shared" si="24"/>
        <v>体力丹</v>
      </c>
      <c r="K141" s="4" t="str">
        <f t="shared" si="24"/>
        <v>10//5//3//2//1</v>
      </c>
      <c r="L141" s="4" t="s">
        <v>582</v>
      </c>
      <c r="M141" s="4" t="s">
        <v>587</v>
      </c>
      <c r="O141">
        <f t="shared" si="21"/>
        <v>850</v>
      </c>
      <c r="P141">
        <f t="shared" si="21"/>
        <v>870</v>
      </c>
      <c r="Q141" t="str">
        <f t="shared" si="23"/>
        <v>850//870</v>
      </c>
    </row>
    <row r="142" spans="1:17" x14ac:dyDescent="0.25">
      <c r="A142" s="4">
        <f>B142/4</f>
        <v>34</v>
      </c>
      <c r="B142" s="4">
        <f t="shared" si="22"/>
        <v>136</v>
      </c>
      <c r="C142" s="4" t="s">
        <v>223</v>
      </c>
      <c r="D142" s="4" t="s">
        <v>590</v>
      </c>
      <c r="E142" s="6" t="s">
        <v>591</v>
      </c>
      <c r="F142" s="4">
        <f t="shared" si="16"/>
        <v>22500</v>
      </c>
      <c r="G142" s="4" t="s">
        <v>633</v>
      </c>
      <c r="H142" s="4">
        <f t="shared" si="25"/>
        <v>3500</v>
      </c>
      <c r="I142" s="4">
        <v>2700</v>
      </c>
      <c r="J142" s="4" t="str">
        <f t="shared" si="24"/>
        <v>天命石</v>
      </c>
      <c r="K142" s="4" t="str">
        <f t="shared" si="24"/>
        <v>200//100//50//30//10</v>
      </c>
      <c r="L142" s="4" t="s">
        <v>582</v>
      </c>
      <c r="M142" s="4" t="s">
        <v>590</v>
      </c>
      <c r="O142">
        <f t="shared" si="21"/>
        <v>850</v>
      </c>
      <c r="P142">
        <f t="shared" si="21"/>
        <v>870</v>
      </c>
      <c r="Q142" t="str">
        <f t="shared" si="23"/>
        <v>850//870</v>
      </c>
    </row>
    <row r="143" spans="1:17" x14ac:dyDescent="0.25">
      <c r="A143" s="4"/>
      <c r="B143" s="4">
        <f t="shared" si="22"/>
        <v>137</v>
      </c>
      <c r="C143" s="4" t="s">
        <v>226</v>
      </c>
      <c r="D143" s="4" t="s">
        <v>577</v>
      </c>
      <c r="E143" s="6" t="s">
        <v>578</v>
      </c>
      <c r="F143" s="4">
        <f t="shared" si="16"/>
        <v>23000</v>
      </c>
      <c r="G143" s="4" t="s">
        <v>634</v>
      </c>
      <c r="H143" s="4">
        <f t="shared" si="25"/>
        <v>3600</v>
      </c>
      <c r="I143" s="4">
        <v>2700</v>
      </c>
      <c r="J143" s="4" t="str">
        <f t="shared" si="24"/>
        <v>雪莲羹</v>
      </c>
      <c r="K143" s="4" t="str">
        <f t="shared" si="24"/>
        <v>10//5//3//2//1</v>
      </c>
      <c r="L143" s="4" t="s">
        <v>582</v>
      </c>
      <c r="M143" s="4" t="s">
        <v>577</v>
      </c>
      <c r="O143">
        <f t="shared" si="21"/>
        <v>870</v>
      </c>
      <c r="P143">
        <f t="shared" si="21"/>
        <v>890</v>
      </c>
      <c r="Q143" t="str">
        <f t="shared" si="23"/>
        <v>870//890</v>
      </c>
    </row>
    <row r="144" spans="1:17" x14ac:dyDescent="0.25">
      <c r="A144" s="4"/>
      <c r="B144" s="4">
        <f t="shared" si="22"/>
        <v>138</v>
      </c>
      <c r="C144" s="4" t="s">
        <v>227</v>
      </c>
      <c r="D144" s="4" t="s">
        <v>583</v>
      </c>
      <c r="E144" s="6" t="s">
        <v>584</v>
      </c>
      <c r="F144" s="4">
        <f t="shared" ref="F144:F207" si="26">F140+500</f>
        <v>23000</v>
      </c>
      <c r="G144" s="4" t="s">
        <v>634</v>
      </c>
      <c r="H144" s="4">
        <f t="shared" si="25"/>
        <v>3600</v>
      </c>
      <c r="I144" s="4">
        <v>2700</v>
      </c>
      <c r="J144" s="4" t="str">
        <f t="shared" si="24"/>
        <v>装备精炼石4</v>
      </c>
      <c r="K144" s="4" t="str">
        <f t="shared" si="24"/>
        <v>200//100//50//30//10</v>
      </c>
      <c r="L144" s="4" t="s">
        <v>582</v>
      </c>
      <c r="M144" s="4" t="s">
        <v>583</v>
      </c>
      <c r="O144">
        <f t="shared" si="21"/>
        <v>870</v>
      </c>
      <c r="P144">
        <f t="shared" si="21"/>
        <v>890</v>
      </c>
      <c r="Q144" t="str">
        <f t="shared" si="23"/>
        <v>870//890</v>
      </c>
    </row>
    <row r="145" spans="1:17" x14ac:dyDescent="0.25">
      <c r="A145" s="4"/>
      <c r="B145" s="4">
        <f t="shared" si="22"/>
        <v>139</v>
      </c>
      <c r="C145" s="4" t="s">
        <v>228</v>
      </c>
      <c r="D145" s="4" t="s">
        <v>587</v>
      </c>
      <c r="E145" s="6" t="s">
        <v>588</v>
      </c>
      <c r="F145" s="4">
        <f t="shared" si="26"/>
        <v>23000</v>
      </c>
      <c r="G145" s="4" t="s">
        <v>634</v>
      </c>
      <c r="H145" s="4">
        <f t="shared" si="25"/>
        <v>3600</v>
      </c>
      <c r="I145" s="4">
        <v>2700</v>
      </c>
      <c r="J145" s="4" t="str">
        <f t="shared" si="24"/>
        <v>活力丹</v>
      </c>
      <c r="K145" s="4" t="str">
        <f t="shared" si="24"/>
        <v>10//5//3//2//1</v>
      </c>
      <c r="L145" s="4" t="s">
        <v>582</v>
      </c>
      <c r="M145" s="4" t="s">
        <v>587</v>
      </c>
      <c r="O145">
        <f t="shared" si="21"/>
        <v>870</v>
      </c>
      <c r="P145">
        <f t="shared" si="21"/>
        <v>890</v>
      </c>
      <c r="Q145" t="str">
        <f t="shared" si="23"/>
        <v>870//890</v>
      </c>
    </row>
    <row r="146" spans="1:17" x14ac:dyDescent="0.25">
      <c r="A146" s="4">
        <f>B146/4</f>
        <v>35</v>
      </c>
      <c r="B146" s="4">
        <f t="shared" si="22"/>
        <v>140</v>
      </c>
      <c r="C146" s="4" t="s">
        <v>229</v>
      </c>
      <c r="D146" s="4" t="s">
        <v>590</v>
      </c>
      <c r="E146" s="6" t="s">
        <v>591</v>
      </c>
      <c r="F146" s="4">
        <f t="shared" si="26"/>
        <v>23000</v>
      </c>
      <c r="G146" s="4" t="s">
        <v>634</v>
      </c>
      <c r="H146" s="4">
        <f t="shared" si="25"/>
        <v>3600</v>
      </c>
      <c r="I146" s="4">
        <v>2700</v>
      </c>
      <c r="J146" s="4" t="str">
        <f t="shared" si="24"/>
        <v>宝物精炼石</v>
      </c>
      <c r="K146" s="4" t="str">
        <f t="shared" si="24"/>
        <v>200//100//50//30//10</v>
      </c>
      <c r="L146" s="4" t="s">
        <v>582</v>
      </c>
      <c r="M146" s="4" t="s">
        <v>590</v>
      </c>
      <c r="O146">
        <f t="shared" si="21"/>
        <v>870</v>
      </c>
      <c r="P146">
        <f t="shared" si="21"/>
        <v>890</v>
      </c>
      <c r="Q146" t="str">
        <f t="shared" si="23"/>
        <v>870//890</v>
      </c>
    </row>
    <row r="147" spans="1:17" x14ac:dyDescent="0.25">
      <c r="A147" s="4"/>
      <c r="B147" s="4">
        <f t="shared" si="22"/>
        <v>141</v>
      </c>
      <c r="C147" s="4" t="s">
        <v>232</v>
      </c>
      <c r="D147" s="4" t="s">
        <v>577</v>
      </c>
      <c r="E147" s="6" t="s">
        <v>578</v>
      </c>
      <c r="F147" s="4">
        <f t="shared" si="26"/>
        <v>23500</v>
      </c>
      <c r="G147" s="4" t="s">
        <v>635</v>
      </c>
      <c r="H147" s="4">
        <f t="shared" si="25"/>
        <v>3700</v>
      </c>
      <c r="I147" s="4">
        <v>2700</v>
      </c>
      <c r="J147" s="4" t="str">
        <f t="shared" si="24"/>
        <v>奏折</v>
      </c>
      <c r="K147" s="4" t="str">
        <f t="shared" si="24"/>
        <v>10//5//3//2//1</v>
      </c>
      <c r="L147" s="4" t="s">
        <v>582</v>
      </c>
      <c r="M147" s="4" t="s">
        <v>577</v>
      </c>
      <c r="O147">
        <f t="shared" si="21"/>
        <v>890</v>
      </c>
      <c r="P147">
        <f t="shared" si="21"/>
        <v>910</v>
      </c>
      <c r="Q147" t="str">
        <f t="shared" si="23"/>
        <v>890//910</v>
      </c>
    </row>
    <row r="148" spans="1:17" x14ac:dyDescent="0.25">
      <c r="A148" s="4"/>
      <c r="B148" s="4">
        <f t="shared" si="22"/>
        <v>142</v>
      </c>
      <c r="C148" s="4" t="s">
        <v>233</v>
      </c>
      <c r="D148" s="4" t="s">
        <v>583</v>
      </c>
      <c r="E148" s="6" t="s">
        <v>584</v>
      </c>
      <c r="F148" s="4">
        <f t="shared" si="26"/>
        <v>23500</v>
      </c>
      <c r="G148" s="4" t="s">
        <v>635</v>
      </c>
      <c r="H148" s="4">
        <f t="shared" si="25"/>
        <v>3700</v>
      </c>
      <c r="I148" s="4">
        <v>2700</v>
      </c>
      <c r="J148" s="4" t="str">
        <f t="shared" si="24"/>
        <v>征收令</v>
      </c>
      <c r="K148" s="4" t="str">
        <f t="shared" si="24"/>
        <v>10//5//3//2//1</v>
      </c>
      <c r="L148" s="4" t="s">
        <v>582</v>
      </c>
      <c r="M148" s="4" t="s">
        <v>583</v>
      </c>
      <c r="O148">
        <f t="shared" si="21"/>
        <v>890</v>
      </c>
      <c r="P148">
        <f t="shared" si="21"/>
        <v>910</v>
      </c>
      <c r="Q148" t="str">
        <f t="shared" si="23"/>
        <v>890//910</v>
      </c>
    </row>
    <row r="149" spans="1:17" x14ac:dyDescent="0.25">
      <c r="A149" s="4"/>
      <c r="B149" s="4">
        <f t="shared" si="22"/>
        <v>143</v>
      </c>
      <c r="C149" s="4" t="s">
        <v>234</v>
      </c>
      <c r="D149" s="4" t="s">
        <v>587</v>
      </c>
      <c r="E149" s="6" t="s">
        <v>588</v>
      </c>
      <c r="F149" s="4">
        <f t="shared" si="26"/>
        <v>23500</v>
      </c>
      <c r="G149" s="4" t="s">
        <v>635</v>
      </c>
      <c r="H149" s="4">
        <f t="shared" si="25"/>
        <v>3700</v>
      </c>
      <c r="I149" s="4">
        <v>2700</v>
      </c>
      <c r="J149" s="4" t="str">
        <f t="shared" si="24"/>
        <v>中级随机书</v>
      </c>
      <c r="K149" s="4" t="str">
        <f t="shared" si="24"/>
        <v>10//5//3//2//1</v>
      </c>
      <c r="L149" s="4" t="s">
        <v>582</v>
      </c>
      <c r="M149" s="4" t="s">
        <v>587</v>
      </c>
      <c r="O149">
        <f t="shared" si="21"/>
        <v>890</v>
      </c>
      <c r="P149">
        <f t="shared" si="21"/>
        <v>910</v>
      </c>
      <c r="Q149" t="str">
        <f t="shared" si="23"/>
        <v>890//910</v>
      </c>
    </row>
    <row r="150" spans="1:17" x14ac:dyDescent="0.25">
      <c r="A150" s="4">
        <f>B150/4</f>
        <v>36</v>
      </c>
      <c r="B150" s="4">
        <f t="shared" si="22"/>
        <v>144</v>
      </c>
      <c r="C150" s="4" t="s">
        <v>235</v>
      </c>
      <c r="D150" s="4" t="s">
        <v>590</v>
      </c>
      <c r="E150" s="6" t="s">
        <v>591</v>
      </c>
      <c r="F150" s="4">
        <f t="shared" si="26"/>
        <v>23500</v>
      </c>
      <c r="G150" s="4" t="s">
        <v>635</v>
      </c>
      <c r="H150" s="4">
        <f t="shared" si="25"/>
        <v>3700</v>
      </c>
      <c r="I150" s="4">
        <v>2700</v>
      </c>
      <c r="J150" s="4" t="str">
        <f t="shared" si="24"/>
        <v>提神酒</v>
      </c>
      <c r="K150" s="4" t="str">
        <f t="shared" si="24"/>
        <v>10//5//3//2//1</v>
      </c>
      <c r="L150" s="4" t="s">
        <v>582</v>
      </c>
      <c r="M150" s="4" t="s">
        <v>590</v>
      </c>
      <c r="O150">
        <f t="shared" si="21"/>
        <v>890</v>
      </c>
      <c r="P150">
        <f t="shared" si="21"/>
        <v>910</v>
      </c>
      <c r="Q150" t="str">
        <f t="shared" si="23"/>
        <v>890//910</v>
      </c>
    </row>
    <row r="151" spans="1:17" x14ac:dyDescent="0.25">
      <c r="A151" s="4"/>
      <c r="B151" s="4">
        <f t="shared" si="22"/>
        <v>145</v>
      </c>
      <c r="C151" s="4" t="s">
        <v>238</v>
      </c>
      <c r="D151" s="4" t="s">
        <v>577</v>
      </c>
      <c r="E151" s="6" t="s">
        <v>578</v>
      </c>
      <c r="F151" s="4">
        <f t="shared" si="26"/>
        <v>24000</v>
      </c>
      <c r="G151" s="4" t="s">
        <v>636</v>
      </c>
      <c r="H151" s="4">
        <f t="shared" si="25"/>
        <v>3800</v>
      </c>
      <c r="I151" s="4">
        <v>2700</v>
      </c>
      <c r="J151" s="4" t="str">
        <f t="shared" si="24"/>
        <v>精力丹</v>
      </c>
      <c r="K151" s="4" t="str">
        <f t="shared" si="24"/>
        <v>10//5//3//2//1</v>
      </c>
      <c r="L151" s="4" t="s">
        <v>582</v>
      </c>
      <c r="M151" s="4" t="s">
        <v>577</v>
      </c>
      <c r="O151">
        <f t="shared" ref="O151:P170" si="27">O147+20</f>
        <v>910</v>
      </c>
      <c r="P151">
        <f t="shared" si="27"/>
        <v>930</v>
      </c>
      <c r="Q151" t="str">
        <f t="shared" si="23"/>
        <v>910//930</v>
      </c>
    </row>
    <row r="152" spans="1:17" x14ac:dyDescent="0.25">
      <c r="A152" s="4"/>
      <c r="B152" s="4">
        <f t="shared" si="22"/>
        <v>146</v>
      </c>
      <c r="C152" s="4" t="s">
        <v>239</v>
      </c>
      <c r="D152" s="4" t="s">
        <v>583</v>
      </c>
      <c r="E152" s="6" t="s">
        <v>584</v>
      </c>
      <c r="F152" s="4">
        <f t="shared" si="26"/>
        <v>24000</v>
      </c>
      <c r="G152" s="4" t="s">
        <v>636</v>
      </c>
      <c r="H152" s="4">
        <f t="shared" si="25"/>
        <v>3800</v>
      </c>
      <c r="I152" s="4">
        <v>2700</v>
      </c>
      <c r="J152" s="4" t="str">
        <f t="shared" si="24"/>
        <v>突破石</v>
      </c>
      <c r="K152" s="4" t="str">
        <f t="shared" si="24"/>
        <v>200//100//50//30//10</v>
      </c>
      <c r="L152" s="4" t="s">
        <v>582</v>
      </c>
      <c r="M152" s="4" t="s">
        <v>583</v>
      </c>
      <c r="O152">
        <f t="shared" si="27"/>
        <v>910</v>
      </c>
      <c r="P152">
        <f t="shared" si="27"/>
        <v>930</v>
      </c>
      <c r="Q152" t="str">
        <f t="shared" si="23"/>
        <v>910//930</v>
      </c>
    </row>
    <row r="153" spans="1:17" x14ac:dyDescent="0.25">
      <c r="A153" s="4"/>
      <c r="B153" s="4">
        <f t="shared" si="22"/>
        <v>147</v>
      </c>
      <c r="C153" s="4" t="s">
        <v>240</v>
      </c>
      <c r="D153" s="4" t="s">
        <v>587</v>
      </c>
      <c r="E153" s="6" t="s">
        <v>588</v>
      </c>
      <c r="F153" s="4">
        <f t="shared" si="26"/>
        <v>24000</v>
      </c>
      <c r="G153" s="4" t="s">
        <v>636</v>
      </c>
      <c r="H153" s="4">
        <f t="shared" si="25"/>
        <v>3800</v>
      </c>
      <c r="I153" s="4">
        <v>2700</v>
      </c>
      <c r="J153" s="4" t="str">
        <f t="shared" si="24"/>
        <v>体力丹</v>
      </c>
      <c r="K153" s="4" t="str">
        <f t="shared" si="24"/>
        <v>10//5//3//2//1</v>
      </c>
      <c r="L153" s="4" t="s">
        <v>582</v>
      </c>
      <c r="M153" s="4" t="s">
        <v>587</v>
      </c>
      <c r="O153">
        <f t="shared" si="27"/>
        <v>910</v>
      </c>
      <c r="P153">
        <f t="shared" si="27"/>
        <v>930</v>
      </c>
      <c r="Q153" t="str">
        <f t="shared" si="23"/>
        <v>910//930</v>
      </c>
    </row>
    <row r="154" spans="1:17" x14ac:dyDescent="0.25">
      <c r="A154" s="4">
        <f>B154/4</f>
        <v>37</v>
      </c>
      <c r="B154" s="4">
        <f t="shared" si="22"/>
        <v>148</v>
      </c>
      <c r="C154" s="4" t="s">
        <v>241</v>
      </c>
      <c r="D154" s="4" t="s">
        <v>590</v>
      </c>
      <c r="E154" s="6" t="s">
        <v>591</v>
      </c>
      <c r="F154" s="4">
        <f t="shared" si="26"/>
        <v>24000</v>
      </c>
      <c r="G154" s="4" t="s">
        <v>636</v>
      </c>
      <c r="H154" s="4">
        <f t="shared" si="25"/>
        <v>3800</v>
      </c>
      <c r="I154" s="4">
        <v>2700</v>
      </c>
      <c r="J154" s="4" t="str">
        <f t="shared" si="24"/>
        <v>天命石</v>
      </c>
      <c r="K154" s="4" t="str">
        <f t="shared" si="24"/>
        <v>200//100//50//30//10</v>
      </c>
      <c r="L154" s="4" t="s">
        <v>582</v>
      </c>
      <c r="M154" s="4" t="s">
        <v>590</v>
      </c>
      <c r="O154">
        <f t="shared" si="27"/>
        <v>910</v>
      </c>
      <c r="P154">
        <f t="shared" si="27"/>
        <v>930</v>
      </c>
      <c r="Q154" t="str">
        <f t="shared" si="23"/>
        <v>910//930</v>
      </c>
    </row>
    <row r="155" spans="1:17" x14ac:dyDescent="0.25">
      <c r="A155" s="4"/>
      <c r="B155" s="4">
        <f t="shared" si="22"/>
        <v>149</v>
      </c>
      <c r="C155" s="4" t="s">
        <v>244</v>
      </c>
      <c r="D155" s="4" t="s">
        <v>577</v>
      </c>
      <c r="E155" s="6" t="s">
        <v>578</v>
      </c>
      <c r="F155" s="4">
        <f t="shared" si="26"/>
        <v>24500</v>
      </c>
      <c r="G155" s="4" t="s">
        <v>637</v>
      </c>
      <c r="H155" s="4">
        <f t="shared" si="25"/>
        <v>3900</v>
      </c>
      <c r="I155" s="4">
        <v>2700</v>
      </c>
      <c r="J155" s="4" t="str">
        <f t="shared" si="24"/>
        <v>雪莲羹</v>
      </c>
      <c r="K155" s="4" t="str">
        <f t="shared" si="24"/>
        <v>10//5//3//2//1</v>
      </c>
      <c r="L155" s="4" t="s">
        <v>582</v>
      </c>
      <c r="M155" s="4" t="s">
        <v>577</v>
      </c>
      <c r="O155">
        <f t="shared" si="27"/>
        <v>930</v>
      </c>
      <c r="P155">
        <f t="shared" si="27"/>
        <v>950</v>
      </c>
      <c r="Q155" t="str">
        <f t="shared" si="23"/>
        <v>930//950</v>
      </c>
    </row>
    <row r="156" spans="1:17" x14ac:dyDescent="0.25">
      <c r="A156" s="4"/>
      <c r="B156" s="4">
        <f t="shared" si="22"/>
        <v>150</v>
      </c>
      <c r="C156" s="4" t="s">
        <v>245</v>
      </c>
      <c r="D156" s="4" t="s">
        <v>583</v>
      </c>
      <c r="E156" s="6" t="s">
        <v>584</v>
      </c>
      <c r="F156" s="4">
        <f t="shared" si="26"/>
        <v>24500</v>
      </c>
      <c r="G156" s="4" t="s">
        <v>637</v>
      </c>
      <c r="H156" s="4">
        <f t="shared" si="25"/>
        <v>3900</v>
      </c>
      <c r="I156" s="4">
        <v>2700</v>
      </c>
      <c r="J156" s="4" t="str">
        <f t="shared" si="24"/>
        <v>装备精炼石4</v>
      </c>
      <c r="K156" s="4" t="str">
        <f t="shared" si="24"/>
        <v>200//100//50//30//10</v>
      </c>
      <c r="L156" s="4" t="s">
        <v>582</v>
      </c>
      <c r="M156" s="4" t="s">
        <v>583</v>
      </c>
      <c r="O156">
        <f t="shared" si="27"/>
        <v>930</v>
      </c>
      <c r="P156">
        <f t="shared" si="27"/>
        <v>950</v>
      </c>
      <c r="Q156" t="str">
        <f t="shared" si="23"/>
        <v>930//950</v>
      </c>
    </row>
    <row r="157" spans="1:17" x14ac:dyDescent="0.25">
      <c r="A157" s="4"/>
      <c r="B157" s="4">
        <f t="shared" si="22"/>
        <v>151</v>
      </c>
      <c r="C157" s="4" t="s">
        <v>246</v>
      </c>
      <c r="D157" s="4" t="s">
        <v>587</v>
      </c>
      <c r="E157" s="6" t="s">
        <v>588</v>
      </c>
      <c r="F157" s="4">
        <f t="shared" si="26"/>
        <v>24500</v>
      </c>
      <c r="G157" s="4" t="s">
        <v>637</v>
      </c>
      <c r="H157" s="4">
        <f t="shared" si="25"/>
        <v>3900</v>
      </c>
      <c r="I157" s="4">
        <v>2700</v>
      </c>
      <c r="J157" s="4" t="str">
        <f t="shared" si="24"/>
        <v>活力丹</v>
      </c>
      <c r="K157" s="4" t="str">
        <f t="shared" si="24"/>
        <v>10//5//3//2//1</v>
      </c>
      <c r="L157" s="4" t="s">
        <v>582</v>
      </c>
      <c r="M157" s="4" t="s">
        <v>587</v>
      </c>
      <c r="O157">
        <f t="shared" si="27"/>
        <v>930</v>
      </c>
      <c r="P157">
        <f t="shared" si="27"/>
        <v>950</v>
      </c>
      <c r="Q157" t="str">
        <f t="shared" si="23"/>
        <v>930//950</v>
      </c>
    </row>
    <row r="158" spans="1:17" x14ac:dyDescent="0.25">
      <c r="A158" s="4">
        <f>B158/4</f>
        <v>38</v>
      </c>
      <c r="B158" s="4">
        <f t="shared" si="22"/>
        <v>152</v>
      </c>
      <c r="C158" s="4" t="s">
        <v>247</v>
      </c>
      <c r="D158" s="4" t="s">
        <v>590</v>
      </c>
      <c r="E158" s="6" t="s">
        <v>591</v>
      </c>
      <c r="F158" s="4">
        <f t="shared" si="26"/>
        <v>24500</v>
      </c>
      <c r="G158" s="4" t="s">
        <v>637</v>
      </c>
      <c r="H158" s="4">
        <f t="shared" si="25"/>
        <v>3900</v>
      </c>
      <c r="I158" s="4">
        <v>2700</v>
      </c>
      <c r="J158" s="4" t="str">
        <f t="shared" si="24"/>
        <v>宝物精炼石</v>
      </c>
      <c r="K158" s="4" t="str">
        <f t="shared" si="24"/>
        <v>200//100//50//30//10</v>
      </c>
      <c r="L158" s="4" t="s">
        <v>582</v>
      </c>
      <c r="M158" s="4" t="s">
        <v>590</v>
      </c>
      <c r="O158">
        <f t="shared" si="27"/>
        <v>930</v>
      </c>
      <c r="P158">
        <f t="shared" si="27"/>
        <v>950</v>
      </c>
      <c r="Q158" t="str">
        <f t="shared" si="23"/>
        <v>930//950</v>
      </c>
    </row>
    <row r="159" spans="1:17" x14ac:dyDescent="0.25">
      <c r="A159" s="4"/>
      <c r="B159" s="4">
        <f t="shared" si="22"/>
        <v>153</v>
      </c>
      <c r="C159" s="4" t="s">
        <v>250</v>
      </c>
      <c r="D159" s="4" t="s">
        <v>577</v>
      </c>
      <c r="E159" s="6" t="s">
        <v>578</v>
      </c>
      <c r="F159" s="4">
        <f t="shared" si="26"/>
        <v>25000</v>
      </c>
      <c r="G159" s="4" t="s">
        <v>638</v>
      </c>
      <c r="H159" s="4">
        <f t="shared" si="25"/>
        <v>4000</v>
      </c>
      <c r="I159" s="4">
        <v>2700</v>
      </c>
      <c r="J159" s="4" t="str">
        <f t="shared" ref="J159:K178" si="28">J147</f>
        <v>奏折</v>
      </c>
      <c r="K159" s="4" t="str">
        <f t="shared" si="28"/>
        <v>10//5//3//2//1</v>
      </c>
      <c r="L159" s="4" t="s">
        <v>582</v>
      </c>
      <c r="M159" s="4" t="s">
        <v>577</v>
      </c>
      <c r="O159">
        <f t="shared" si="27"/>
        <v>950</v>
      </c>
      <c r="P159">
        <f t="shared" si="27"/>
        <v>970</v>
      </c>
      <c r="Q159" t="str">
        <f t="shared" si="23"/>
        <v>950//970</v>
      </c>
    </row>
    <row r="160" spans="1:17" x14ac:dyDescent="0.25">
      <c r="A160" s="4"/>
      <c r="B160" s="4">
        <f t="shared" si="22"/>
        <v>154</v>
      </c>
      <c r="C160" s="4" t="s">
        <v>251</v>
      </c>
      <c r="D160" s="4" t="s">
        <v>583</v>
      </c>
      <c r="E160" s="6" t="s">
        <v>584</v>
      </c>
      <c r="F160" s="4">
        <f t="shared" si="26"/>
        <v>25000</v>
      </c>
      <c r="G160" s="4" t="s">
        <v>638</v>
      </c>
      <c r="H160" s="4">
        <f t="shared" si="25"/>
        <v>4000</v>
      </c>
      <c r="I160" s="4">
        <v>2700</v>
      </c>
      <c r="J160" s="4" t="str">
        <f t="shared" si="28"/>
        <v>征收令</v>
      </c>
      <c r="K160" s="4" t="str">
        <f t="shared" si="28"/>
        <v>10//5//3//2//1</v>
      </c>
      <c r="L160" s="4" t="s">
        <v>582</v>
      </c>
      <c r="M160" s="4" t="s">
        <v>583</v>
      </c>
      <c r="O160">
        <f t="shared" si="27"/>
        <v>950</v>
      </c>
      <c r="P160">
        <f t="shared" si="27"/>
        <v>970</v>
      </c>
      <c r="Q160" t="str">
        <f t="shared" si="23"/>
        <v>950//970</v>
      </c>
    </row>
    <row r="161" spans="1:17" x14ac:dyDescent="0.25">
      <c r="A161" s="4"/>
      <c r="B161" s="4">
        <f t="shared" si="22"/>
        <v>155</v>
      </c>
      <c r="C161" s="4" t="s">
        <v>252</v>
      </c>
      <c r="D161" s="4" t="s">
        <v>587</v>
      </c>
      <c r="E161" s="6" t="s">
        <v>588</v>
      </c>
      <c r="F161" s="4">
        <f t="shared" si="26"/>
        <v>25000</v>
      </c>
      <c r="G161" s="4" t="s">
        <v>638</v>
      </c>
      <c r="H161" s="4">
        <f t="shared" si="25"/>
        <v>4000</v>
      </c>
      <c r="I161" s="4">
        <v>2700</v>
      </c>
      <c r="J161" s="4" t="str">
        <f t="shared" si="28"/>
        <v>中级随机书</v>
      </c>
      <c r="K161" s="4" t="str">
        <f t="shared" si="28"/>
        <v>10//5//3//2//1</v>
      </c>
      <c r="L161" s="4" t="s">
        <v>582</v>
      </c>
      <c r="M161" s="4" t="s">
        <v>587</v>
      </c>
      <c r="O161">
        <f t="shared" si="27"/>
        <v>950</v>
      </c>
      <c r="P161">
        <f t="shared" si="27"/>
        <v>970</v>
      </c>
      <c r="Q161" t="str">
        <f t="shared" si="23"/>
        <v>950//970</v>
      </c>
    </row>
    <row r="162" spans="1:17" x14ac:dyDescent="0.25">
      <c r="A162" s="4">
        <f>B162/4</f>
        <v>39</v>
      </c>
      <c r="B162" s="4">
        <f t="shared" si="22"/>
        <v>156</v>
      </c>
      <c r="C162" s="4" t="s">
        <v>253</v>
      </c>
      <c r="D162" s="4" t="s">
        <v>590</v>
      </c>
      <c r="E162" s="6" t="s">
        <v>591</v>
      </c>
      <c r="F162" s="4">
        <f t="shared" si="26"/>
        <v>25000</v>
      </c>
      <c r="G162" s="4" t="s">
        <v>638</v>
      </c>
      <c r="H162" s="4">
        <f t="shared" si="25"/>
        <v>4000</v>
      </c>
      <c r="I162" s="4">
        <v>2700</v>
      </c>
      <c r="J162" s="4" t="str">
        <f t="shared" si="28"/>
        <v>提神酒</v>
      </c>
      <c r="K162" s="4" t="str">
        <f t="shared" si="28"/>
        <v>10//5//3//2//1</v>
      </c>
      <c r="L162" s="4" t="s">
        <v>582</v>
      </c>
      <c r="M162" s="4" t="s">
        <v>590</v>
      </c>
      <c r="O162">
        <f t="shared" si="27"/>
        <v>950</v>
      </c>
      <c r="P162">
        <f t="shared" si="27"/>
        <v>970</v>
      </c>
      <c r="Q162" t="str">
        <f t="shared" si="23"/>
        <v>950//970</v>
      </c>
    </row>
    <row r="163" spans="1:17" x14ac:dyDescent="0.25">
      <c r="A163" s="4"/>
      <c r="B163" s="4">
        <f t="shared" si="22"/>
        <v>157</v>
      </c>
      <c r="C163" s="4" t="s">
        <v>256</v>
      </c>
      <c r="D163" s="4" t="s">
        <v>577</v>
      </c>
      <c r="E163" s="6" t="s">
        <v>578</v>
      </c>
      <c r="F163" s="4">
        <f t="shared" si="26"/>
        <v>25500</v>
      </c>
      <c r="G163" s="4" t="s">
        <v>639</v>
      </c>
      <c r="H163" s="4">
        <f t="shared" si="25"/>
        <v>4100</v>
      </c>
      <c r="I163" s="4">
        <v>2700</v>
      </c>
      <c r="J163" s="4" t="str">
        <f t="shared" si="28"/>
        <v>精力丹</v>
      </c>
      <c r="K163" s="4" t="str">
        <f t="shared" si="28"/>
        <v>10//5//3//2//1</v>
      </c>
      <c r="L163" s="4" t="s">
        <v>582</v>
      </c>
      <c r="M163" s="4" t="s">
        <v>577</v>
      </c>
      <c r="O163">
        <f t="shared" si="27"/>
        <v>970</v>
      </c>
      <c r="P163">
        <f t="shared" si="27"/>
        <v>990</v>
      </c>
      <c r="Q163" t="str">
        <f t="shared" si="23"/>
        <v>970//990</v>
      </c>
    </row>
    <row r="164" spans="1:17" x14ac:dyDescent="0.25">
      <c r="A164" s="4"/>
      <c r="B164" s="4">
        <f t="shared" si="22"/>
        <v>158</v>
      </c>
      <c r="C164" s="4" t="s">
        <v>257</v>
      </c>
      <c r="D164" s="4" t="s">
        <v>583</v>
      </c>
      <c r="E164" s="6" t="s">
        <v>584</v>
      </c>
      <c r="F164" s="4">
        <f t="shared" si="26"/>
        <v>25500</v>
      </c>
      <c r="G164" s="4" t="s">
        <v>639</v>
      </c>
      <c r="H164" s="4">
        <f t="shared" si="25"/>
        <v>4100</v>
      </c>
      <c r="I164" s="4">
        <v>2700</v>
      </c>
      <c r="J164" s="4" t="str">
        <f t="shared" si="28"/>
        <v>突破石</v>
      </c>
      <c r="K164" s="4" t="str">
        <f t="shared" si="28"/>
        <v>200//100//50//30//10</v>
      </c>
      <c r="L164" s="4" t="s">
        <v>582</v>
      </c>
      <c r="M164" s="4" t="s">
        <v>583</v>
      </c>
      <c r="O164">
        <f t="shared" si="27"/>
        <v>970</v>
      </c>
      <c r="P164">
        <f t="shared" si="27"/>
        <v>990</v>
      </c>
      <c r="Q164" t="str">
        <f t="shared" si="23"/>
        <v>970//990</v>
      </c>
    </row>
    <row r="165" spans="1:17" x14ac:dyDescent="0.25">
      <c r="A165" s="4"/>
      <c r="B165" s="4">
        <f t="shared" si="22"/>
        <v>159</v>
      </c>
      <c r="C165" s="4" t="s">
        <v>258</v>
      </c>
      <c r="D165" s="4" t="s">
        <v>587</v>
      </c>
      <c r="E165" s="6" t="s">
        <v>588</v>
      </c>
      <c r="F165" s="4">
        <f t="shared" si="26"/>
        <v>25500</v>
      </c>
      <c r="G165" s="4" t="s">
        <v>639</v>
      </c>
      <c r="H165" s="4">
        <f t="shared" si="25"/>
        <v>4100</v>
      </c>
      <c r="I165" s="4">
        <v>2700</v>
      </c>
      <c r="J165" s="4" t="str">
        <f t="shared" si="28"/>
        <v>体力丹</v>
      </c>
      <c r="K165" s="4" t="str">
        <f t="shared" si="28"/>
        <v>10//5//3//2//1</v>
      </c>
      <c r="L165" s="4" t="s">
        <v>582</v>
      </c>
      <c r="M165" s="4" t="s">
        <v>587</v>
      </c>
      <c r="O165">
        <f t="shared" si="27"/>
        <v>970</v>
      </c>
      <c r="P165">
        <f t="shared" si="27"/>
        <v>990</v>
      </c>
      <c r="Q165" t="str">
        <f t="shared" si="23"/>
        <v>970//990</v>
      </c>
    </row>
    <row r="166" spans="1:17" x14ac:dyDescent="0.25">
      <c r="A166" s="4">
        <f>B166/4</f>
        <v>40</v>
      </c>
      <c r="B166" s="4">
        <f t="shared" si="22"/>
        <v>160</v>
      </c>
      <c r="C166" s="4" t="s">
        <v>259</v>
      </c>
      <c r="D166" s="4" t="s">
        <v>590</v>
      </c>
      <c r="E166" s="6" t="s">
        <v>591</v>
      </c>
      <c r="F166" s="4">
        <f t="shared" si="26"/>
        <v>25500</v>
      </c>
      <c r="G166" s="4" t="s">
        <v>639</v>
      </c>
      <c r="H166" s="4">
        <f t="shared" si="25"/>
        <v>4100</v>
      </c>
      <c r="I166" s="4">
        <v>2700</v>
      </c>
      <c r="J166" s="4" t="str">
        <f t="shared" si="28"/>
        <v>天命石</v>
      </c>
      <c r="K166" s="4" t="str">
        <f t="shared" si="28"/>
        <v>200//100//50//30//10</v>
      </c>
      <c r="L166" s="4" t="s">
        <v>582</v>
      </c>
      <c r="M166" s="4" t="s">
        <v>590</v>
      </c>
      <c r="O166">
        <f t="shared" si="27"/>
        <v>970</v>
      </c>
      <c r="P166">
        <f t="shared" si="27"/>
        <v>990</v>
      </c>
      <c r="Q166" t="str">
        <f t="shared" si="23"/>
        <v>970//990</v>
      </c>
    </row>
    <row r="167" spans="1:17" x14ac:dyDescent="0.25">
      <c r="A167" s="4"/>
      <c r="B167" s="4">
        <f t="shared" si="22"/>
        <v>161</v>
      </c>
      <c r="C167" s="4" t="s">
        <v>262</v>
      </c>
      <c r="D167" s="4" t="s">
        <v>577</v>
      </c>
      <c r="E167" s="6" t="s">
        <v>578</v>
      </c>
      <c r="F167" s="4">
        <f t="shared" si="26"/>
        <v>26000</v>
      </c>
      <c r="G167" s="4" t="s">
        <v>640</v>
      </c>
      <c r="H167" s="4">
        <f t="shared" si="25"/>
        <v>4200</v>
      </c>
      <c r="I167" s="4">
        <v>3000</v>
      </c>
      <c r="J167" s="4" t="str">
        <f t="shared" si="28"/>
        <v>雪莲羹</v>
      </c>
      <c r="K167" s="4" t="str">
        <f t="shared" si="28"/>
        <v>10//5//3//2//1</v>
      </c>
      <c r="L167" s="4" t="s">
        <v>582</v>
      </c>
      <c r="M167" s="4" t="s">
        <v>577</v>
      </c>
      <c r="O167">
        <f t="shared" si="27"/>
        <v>990</v>
      </c>
      <c r="P167">
        <f t="shared" si="27"/>
        <v>1010</v>
      </c>
      <c r="Q167" t="str">
        <f t="shared" si="23"/>
        <v>990//1010</v>
      </c>
    </row>
    <row r="168" spans="1:17" x14ac:dyDescent="0.25">
      <c r="A168" s="4"/>
      <c r="B168" s="4">
        <f t="shared" si="22"/>
        <v>162</v>
      </c>
      <c r="C168" s="4" t="s">
        <v>263</v>
      </c>
      <c r="D168" s="4" t="s">
        <v>583</v>
      </c>
      <c r="E168" s="6" t="s">
        <v>584</v>
      </c>
      <c r="F168" s="4">
        <f t="shared" si="26"/>
        <v>26000</v>
      </c>
      <c r="G168" s="4" t="s">
        <v>640</v>
      </c>
      <c r="H168" s="4">
        <f t="shared" si="25"/>
        <v>4200</v>
      </c>
      <c r="I168" s="4">
        <v>3000</v>
      </c>
      <c r="J168" s="4" t="str">
        <f t="shared" si="28"/>
        <v>装备精炼石4</v>
      </c>
      <c r="K168" s="4" t="str">
        <f t="shared" si="28"/>
        <v>200//100//50//30//10</v>
      </c>
      <c r="L168" s="4" t="s">
        <v>582</v>
      </c>
      <c r="M168" s="4" t="s">
        <v>583</v>
      </c>
      <c r="O168">
        <f t="shared" si="27"/>
        <v>990</v>
      </c>
      <c r="P168">
        <f t="shared" si="27"/>
        <v>1010</v>
      </c>
      <c r="Q168" t="str">
        <f t="shared" si="23"/>
        <v>990//1010</v>
      </c>
    </row>
    <row r="169" spans="1:17" x14ac:dyDescent="0.25">
      <c r="A169" s="4"/>
      <c r="B169" s="4">
        <f t="shared" si="22"/>
        <v>163</v>
      </c>
      <c r="C169" s="4" t="s">
        <v>264</v>
      </c>
      <c r="D169" s="4" t="s">
        <v>587</v>
      </c>
      <c r="E169" s="6" t="s">
        <v>588</v>
      </c>
      <c r="F169" s="4">
        <f t="shared" si="26"/>
        <v>26000</v>
      </c>
      <c r="G169" s="4" t="s">
        <v>640</v>
      </c>
      <c r="H169" s="4">
        <f t="shared" si="25"/>
        <v>4200</v>
      </c>
      <c r="I169" s="4">
        <v>3000</v>
      </c>
      <c r="J169" s="4" t="str">
        <f t="shared" si="28"/>
        <v>活力丹</v>
      </c>
      <c r="K169" s="4" t="str">
        <f t="shared" si="28"/>
        <v>10//5//3//2//1</v>
      </c>
      <c r="L169" s="4" t="s">
        <v>582</v>
      </c>
      <c r="M169" s="4" t="s">
        <v>587</v>
      </c>
      <c r="O169">
        <f t="shared" si="27"/>
        <v>990</v>
      </c>
      <c r="P169">
        <f t="shared" si="27"/>
        <v>1010</v>
      </c>
      <c r="Q169" t="str">
        <f t="shared" si="23"/>
        <v>990//1010</v>
      </c>
    </row>
    <row r="170" spans="1:17" x14ac:dyDescent="0.25">
      <c r="A170" s="4">
        <f>B170/4</f>
        <v>41</v>
      </c>
      <c r="B170" s="4">
        <f t="shared" si="22"/>
        <v>164</v>
      </c>
      <c r="C170" s="4" t="s">
        <v>265</v>
      </c>
      <c r="D170" s="4" t="s">
        <v>590</v>
      </c>
      <c r="E170" s="6" t="s">
        <v>591</v>
      </c>
      <c r="F170" s="4">
        <f t="shared" si="26"/>
        <v>26000</v>
      </c>
      <c r="G170" s="4" t="s">
        <v>640</v>
      </c>
      <c r="H170" s="4">
        <f t="shared" si="25"/>
        <v>4200</v>
      </c>
      <c r="I170" s="4">
        <v>3000</v>
      </c>
      <c r="J170" s="4" t="str">
        <f t="shared" si="28"/>
        <v>宝物精炼石</v>
      </c>
      <c r="K170" s="4" t="str">
        <f t="shared" si="28"/>
        <v>200//100//50//30//10</v>
      </c>
      <c r="L170" s="4" t="s">
        <v>582</v>
      </c>
      <c r="M170" s="4" t="s">
        <v>590</v>
      </c>
      <c r="O170">
        <f t="shared" si="27"/>
        <v>990</v>
      </c>
      <c r="P170">
        <f t="shared" si="27"/>
        <v>1010</v>
      </c>
      <c r="Q170" t="str">
        <f t="shared" si="23"/>
        <v>990//1010</v>
      </c>
    </row>
    <row r="171" spans="1:17" x14ac:dyDescent="0.25">
      <c r="A171" s="4"/>
      <c r="B171" s="4">
        <f t="shared" si="22"/>
        <v>165</v>
      </c>
      <c r="C171" s="4" t="s">
        <v>268</v>
      </c>
      <c r="D171" s="4" t="s">
        <v>577</v>
      </c>
      <c r="E171" s="6" t="s">
        <v>578</v>
      </c>
      <c r="F171" s="4">
        <f t="shared" si="26"/>
        <v>26500</v>
      </c>
      <c r="G171" s="4" t="s">
        <v>641</v>
      </c>
      <c r="H171" s="4">
        <f t="shared" si="25"/>
        <v>4300</v>
      </c>
      <c r="I171" s="4">
        <v>3000</v>
      </c>
      <c r="J171" s="4" t="str">
        <f t="shared" si="28"/>
        <v>奏折</v>
      </c>
      <c r="K171" s="4" t="str">
        <f t="shared" si="28"/>
        <v>10//5//3//2//1</v>
      </c>
      <c r="L171" s="4" t="s">
        <v>582</v>
      </c>
      <c r="M171" s="4" t="s">
        <v>577</v>
      </c>
      <c r="O171">
        <f t="shared" ref="O171:P190" si="29">O167+20</f>
        <v>1010</v>
      </c>
      <c r="P171">
        <f t="shared" si="29"/>
        <v>1030</v>
      </c>
      <c r="Q171" t="str">
        <f t="shared" si="23"/>
        <v>1010//1030</v>
      </c>
    </row>
    <row r="172" spans="1:17" x14ac:dyDescent="0.25">
      <c r="A172" s="4"/>
      <c r="B172" s="4">
        <f t="shared" si="22"/>
        <v>166</v>
      </c>
      <c r="C172" s="4" t="s">
        <v>269</v>
      </c>
      <c r="D172" s="4" t="s">
        <v>583</v>
      </c>
      <c r="E172" s="6" t="s">
        <v>584</v>
      </c>
      <c r="F172" s="4">
        <f t="shared" si="26"/>
        <v>26500</v>
      </c>
      <c r="G172" s="4" t="s">
        <v>641</v>
      </c>
      <c r="H172" s="4">
        <f t="shared" si="25"/>
        <v>4300</v>
      </c>
      <c r="I172" s="4">
        <v>3000</v>
      </c>
      <c r="J172" s="4" t="str">
        <f t="shared" si="28"/>
        <v>征收令</v>
      </c>
      <c r="K172" s="4" t="str">
        <f t="shared" si="28"/>
        <v>10//5//3//2//1</v>
      </c>
      <c r="L172" s="4" t="s">
        <v>582</v>
      </c>
      <c r="M172" s="4" t="s">
        <v>583</v>
      </c>
      <c r="O172">
        <f t="shared" si="29"/>
        <v>1010</v>
      </c>
      <c r="P172">
        <f t="shared" si="29"/>
        <v>1030</v>
      </c>
      <c r="Q172" t="str">
        <f t="shared" si="23"/>
        <v>1010//1030</v>
      </c>
    </row>
    <row r="173" spans="1:17" x14ac:dyDescent="0.25">
      <c r="A173" s="4"/>
      <c r="B173" s="4">
        <f t="shared" si="22"/>
        <v>167</v>
      </c>
      <c r="C173" s="4" t="s">
        <v>270</v>
      </c>
      <c r="D173" s="4" t="s">
        <v>587</v>
      </c>
      <c r="E173" s="6" t="s">
        <v>588</v>
      </c>
      <c r="F173" s="4">
        <f t="shared" si="26"/>
        <v>26500</v>
      </c>
      <c r="G173" s="4" t="s">
        <v>641</v>
      </c>
      <c r="H173" s="4">
        <f t="shared" si="25"/>
        <v>4300</v>
      </c>
      <c r="I173" s="4">
        <v>3000</v>
      </c>
      <c r="J173" s="4" t="str">
        <f t="shared" si="28"/>
        <v>中级随机书</v>
      </c>
      <c r="K173" s="4" t="str">
        <f t="shared" si="28"/>
        <v>10//5//3//2//1</v>
      </c>
      <c r="L173" s="4" t="s">
        <v>582</v>
      </c>
      <c r="M173" s="4" t="s">
        <v>587</v>
      </c>
      <c r="O173">
        <f t="shared" si="29"/>
        <v>1010</v>
      </c>
      <c r="P173">
        <f t="shared" si="29"/>
        <v>1030</v>
      </c>
      <c r="Q173" t="str">
        <f t="shared" si="23"/>
        <v>1010//1030</v>
      </c>
    </row>
    <row r="174" spans="1:17" x14ac:dyDescent="0.25">
      <c r="A174" s="4">
        <f>B174/4</f>
        <v>42</v>
      </c>
      <c r="B174" s="4">
        <f t="shared" si="22"/>
        <v>168</v>
      </c>
      <c r="C174" s="4" t="s">
        <v>271</v>
      </c>
      <c r="D174" s="4" t="s">
        <v>590</v>
      </c>
      <c r="E174" s="6" t="s">
        <v>591</v>
      </c>
      <c r="F174" s="4">
        <f t="shared" si="26"/>
        <v>26500</v>
      </c>
      <c r="G174" s="4" t="s">
        <v>641</v>
      </c>
      <c r="H174" s="4">
        <f t="shared" si="25"/>
        <v>4300</v>
      </c>
      <c r="I174" s="4">
        <v>3000</v>
      </c>
      <c r="J174" s="4" t="str">
        <f t="shared" si="28"/>
        <v>提神酒</v>
      </c>
      <c r="K174" s="4" t="str">
        <f t="shared" si="28"/>
        <v>10//5//3//2//1</v>
      </c>
      <c r="L174" s="4" t="s">
        <v>582</v>
      </c>
      <c r="M174" s="4" t="s">
        <v>590</v>
      </c>
      <c r="O174">
        <f t="shared" si="29"/>
        <v>1010</v>
      </c>
      <c r="P174">
        <f t="shared" si="29"/>
        <v>1030</v>
      </c>
      <c r="Q174" t="str">
        <f t="shared" si="23"/>
        <v>1010//1030</v>
      </c>
    </row>
    <row r="175" spans="1:17" x14ac:dyDescent="0.25">
      <c r="A175" s="4"/>
      <c r="B175" s="4">
        <f t="shared" si="22"/>
        <v>169</v>
      </c>
      <c r="C175" s="4" t="s">
        <v>274</v>
      </c>
      <c r="D175" s="4" t="s">
        <v>577</v>
      </c>
      <c r="E175" s="6" t="s">
        <v>578</v>
      </c>
      <c r="F175" s="4">
        <f t="shared" si="26"/>
        <v>27000</v>
      </c>
      <c r="G175" s="4" t="s">
        <v>642</v>
      </c>
      <c r="H175" s="4">
        <f t="shared" si="25"/>
        <v>4400</v>
      </c>
      <c r="I175" s="4">
        <v>3000</v>
      </c>
      <c r="J175" s="4" t="str">
        <f t="shared" si="28"/>
        <v>精力丹</v>
      </c>
      <c r="K175" s="4" t="str">
        <f t="shared" si="28"/>
        <v>10//5//3//2//1</v>
      </c>
      <c r="L175" s="4" t="s">
        <v>582</v>
      </c>
      <c r="M175" s="4" t="s">
        <v>577</v>
      </c>
      <c r="O175">
        <f t="shared" si="29"/>
        <v>1030</v>
      </c>
      <c r="P175">
        <f t="shared" si="29"/>
        <v>1050</v>
      </c>
      <c r="Q175" t="str">
        <f t="shared" si="23"/>
        <v>1030//1050</v>
      </c>
    </row>
    <row r="176" spans="1:17" x14ac:dyDescent="0.25">
      <c r="A176" s="4"/>
      <c r="B176" s="4">
        <f t="shared" si="22"/>
        <v>170</v>
      </c>
      <c r="C176" s="4" t="s">
        <v>275</v>
      </c>
      <c r="D176" s="4" t="s">
        <v>583</v>
      </c>
      <c r="E176" s="6" t="s">
        <v>584</v>
      </c>
      <c r="F176" s="4">
        <f t="shared" si="26"/>
        <v>27000</v>
      </c>
      <c r="G176" s="4" t="s">
        <v>642</v>
      </c>
      <c r="H176" s="4">
        <f t="shared" si="25"/>
        <v>4400</v>
      </c>
      <c r="I176" s="4">
        <v>3000</v>
      </c>
      <c r="J176" s="4" t="str">
        <f t="shared" si="28"/>
        <v>突破石</v>
      </c>
      <c r="K176" s="4" t="str">
        <f t="shared" si="28"/>
        <v>200//100//50//30//10</v>
      </c>
      <c r="L176" s="4" t="s">
        <v>582</v>
      </c>
      <c r="M176" s="4" t="s">
        <v>583</v>
      </c>
      <c r="O176">
        <f t="shared" si="29"/>
        <v>1030</v>
      </c>
      <c r="P176">
        <f t="shared" si="29"/>
        <v>1050</v>
      </c>
      <c r="Q176" t="str">
        <f t="shared" si="23"/>
        <v>1030//1050</v>
      </c>
    </row>
    <row r="177" spans="1:17" x14ac:dyDescent="0.25">
      <c r="A177" s="4"/>
      <c r="B177" s="4">
        <f t="shared" si="22"/>
        <v>171</v>
      </c>
      <c r="C177" s="4" t="s">
        <v>276</v>
      </c>
      <c r="D177" s="4" t="s">
        <v>587</v>
      </c>
      <c r="E177" s="6" t="s">
        <v>588</v>
      </c>
      <c r="F177" s="4">
        <f t="shared" si="26"/>
        <v>27000</v>
      </c>
      <c r="G177" s="4" t="s">
        <v>642</v>
      </c>
      <c r="H177" s="4">
        <f t="shared" si="25"/>
        <v>4400</v>
      </c>
      <c r="I177" s="4">
        <v>3000</v>
      </c>
      <c r="J177" s="4" t="str">
        <f t="shared" si="28"/>
        <v>体力丹</v>
      </c>
      <c r="K177" s="4" t="str">
        <f t="shared" si="28"/>
        <v>10//5//3//2//1</v>
      </c>
      <c r="L177" s="4" t="s">
        <v>582</v>
      </c>
      <c r="M177" s="4" t="s">
        <v>587</v>
      </c>
      <c r="O177">
        <f t="shared" si="29"/>
        <v>1030</v>
      </c>
      <c r="P177">
        <f t="shared" si="29"/>
        <v>1050</v>
      </c>
      <c r="Q177" t="str">
        <f t="shared" si="23"/>
        <v>1030//1050</v>
      </c>
    </row>
    <row r="178" spans="1:17" x14ac:dyDescent="0.25">
      <c r="A178" s="4">
        <f>B178/4</f>
        <v>43</v>
      </c>
      <c r="B178" s="4">
        <f t="shared" si="22"/>
        <v>172</v>
      </c>
      <c r="C178" s="4" t="s">
        <v>277</v>
      </c>
      <c r="D178" s="4" t="s">
        <v>590</v>
      </c>
      <c r="E178" s="6" t="s">
        <v>591</v>
      </c>
      <c r="F178" s="4">
        <f t="shared" si="26"/>
        <v>27000</v>
      </c>
      <c r="G178" s="4" t="s">
        <v>642</v>
      </c>
      <c r="H178" s="4">
        <f t="shared" si="25"/>
        <v>4400</v>
      </c>
      <c r="I178" s="4">
        <v>3000</v>
      </c>
      <c r="J178" s="4" t="str">
        <f t="shared" si="28"/>
        <v>天命石</v>
      </c>
      <c r="K178" s="4" t="str">
        <f t="shared" si="28"/>
        <v>200//100//50//30//10</v>
      </c>
      <c r="L178" s="4" t="s">
        <v>582</v>
      </c>
      <c r="M178" s="4" t="s">
        <v>590</v>
      </c>
      <c r="O178">
        <f t="shared" si="29"/>
        <v>1030</v>
      </c>
      <c r="P178">
        <f t="shared" si="29"/>
        <v>1050</v>
      </c>
      <c r="Q178" t="str">
        <f t="shared" si="23"/>
        <v>1030//1050</v>
      </c>
    </row>
    <row r="179" spans="1:17" x14ac:dyDescent="0.25">
      <c r="A179" s="4"/>
      <c r="B179" s="4">
        <f t="shared" si="22"/>
        <v>173</v>
      </c>
      <c r="C179" s="4" t="s">
        <v>280</v>
      </c>
      <c r="D179" s="4" t="s">
        <v>577</v>
      </c>
      <c r="E179" s="6" t="s">
        <v>578</v>
      </c>
      <c r="F179" s="4">
        <f t="shared" si="26"/>
        <v>27500</v>
      </c>
      <c r="G179" s="4" t="s">
        <v>643</v>
      </c>
      <c r="H179" s="4">
        <f t="shared" si="25"/>
        <v>4500</v>
      </c>
      <c r="I179" s="4">
        <v>3000</v>
      </c>
      <c r="J179" s="4" t="str">
        <f t="shared" ref="J179:K198" si="30">J167</f>
        <v>雪莲羹</v>
      </c>
      <c r="K179" s="4" t="str">
        <f t="shared" si="30"/>
        <v>10//5//3//2//1</v>
      </c>
      <c r="L179" s="4" t="s">
        <v>582</v>
      </c>
      <c r="M179" s="4" t="s">
        <v>577</v>
      </c>
      <c r="O179">
        <f t="shared" si="29"/>
        <v>1050</v>
      </c>
      <c r="P179">
        <f t="shared" si="29"/>
        <v>1070</v>
      </c>
      <c r="Q179" t="str">
        <f t="shared" si="23"/>
        <v>1050//1070</v>
      </c>
    </row>
    <row r="180" spans="1:17" x14ac:dyDescent="0.25">
      <c r="A180" s="4"/>
      <c r="B180" s="4">
        <f t="shared" si="22"/>
        <v>174</v>
      </c>
      <c r="C180" s="4" t="s">
        <v>281</v>
      </c>
      <c r="D180" s="4" t="s">
        <v>583</v>
      </c>
      <c r="E180" s="6" t="s">
        <v>584</v>
      </c>
      <c r="F180" s="4">
        <f t="shared" si="26"/>
        <v>27500</v>
      </c>
      <c r="G180" s="4" t="s">
        <v>643</v>
      </c>
      <c r="H180" s="4">
        <f t="shared" si="25"/>
        <v>4500</v>
      </c>
      <c r="I180" s="4">
        <v>3000</v>
      </c>
      <c r="J180" s="4" t="str">
        <f t="shared" si="30"/>
        <v>装备精炼石4</v>
      </c>
      <c r="K180" s="4" t="str">
        <f t="shared" si="30"/>
        <v>200//100//50//30//10</v>
      </c>
      <c r="L180" s="4" t="s">
        <v>582</v>
      </c>
      <c r="M180" s="4" t="s">
        <v>583</v>
      </c>
      <c r="O180">
        <f t="shared" si="29"/>
        <v>1050</v>
      </c>
      <c r="P180">
        <f t="shared" si="29"/>
        <v>1070</v>
      </c>
      <c r="Q180" t="str">
        <f t="shared" si="23"/>
        <v>1050//1070</v>
      </c>
    </row>
    <row r="181" spans="1:17" x14ac:dyDescent="0.25">
      <c r="A181" s="4"/>
      <c r="B181" s="4">
        <f t="shared" si="22"/>
        <v>175</v>
      </c>
      <c r="C181" s="4" t="s">
        <v>282</v>
      </c>
      <c r="D181" s="4" t="s">
        <v>587</v>
      </c>
      <c r="E181" s="6" t="s">
        <v>588</v>
      </c>
      <c r="F181" s="4">
        <f t="shared" si="26"/>
        <v>27500</v>
      </c>
      <c r="G181" s="4" t="s">
        <v>643</v>
      </c>
      <c r="H181" s="4">
        <f t="shared" si="25"/>
        <v>4500</v>
      </c>
      <c r="I181" s="4">
        <v>3000</v>
      </c>
      <c r="J181" s="4" t="str">
        <f t="shared" si="30"/>
        <v>活力丹</v>
      </c>
      <c r="K181" s="4" t="str">
        <f t="shared" si="30"/>
        <v>10//5//3//2//1</v>
      </c>
      <c r="L181" s="4" t="s">
        <v>582</v>
      </c>
      <c r="M181" s="4" t="s">
        <v>587</v>
      </c>
      <c r="O181">
        <f t="shared" si="29"/>
        <v>1050</v>
      </c>
      <c r="P181">
        <f t="shared" si="29"/>
        <v>1070</v>
      </c>
      <c r="Q181" t="str">
        <f t="shared" si="23"/>
        <v>1050//1070</v>
      </c>
    </row>
    <row r="182" spans="1:17" x14ac:dyDescent="0.25">
      <c r="A182" s="4">
        <f>B182/4</f>
        <v>44</v>
      </c>
      <c r="B182" s="4">
        <f t="shared" si="22"/>
        <v>176</v>
      </c>
      <c r="C182" s="4" t="s">
        <v>283</v>
      </c>
      <c r="D182" s="4" t="s">
        <v>590</v>
      </c>
      <c r="E182" s="6" t="s">
        <v>591</v>
      </c>
      <c r="F182" s="4">
        <f t="shared" si="26"/>
        <v>27500</v>
      </c>
      <c r="G182" s="4" t="s">
        <v>643</v>
      </c>
      <c r="H182" s="4">
        <f t="shared" si="25"/>
        <v>4500</v>
      </c>
      <c r="I182" s="4">
        <v>3000</v>
      </c>
      <c r="J182" s="4" t="str">
        <f t="shared" si="30"/>
        <v>宝物精炼石</v>
      </c>
      <c r="K182" s="4" t="str">
        <f t="shared" si="30"/>
        <v>200//100//50//30//10</v>
      </c>
      <c r="L182" s="4" t="s">
        <v>582</v>
      </c>
      <c r="M182" s="4" t="s">
        <v>590</v>
      </c>
      <c r="O182">
        <f t="shared" si="29"/>
        <v>1050</v>
      </c>
      <c r="P182">
        <f t="shared" si="29"/>
        <v>1070</v>
      </c>
      <c r="Q182" t="str">
        <f t="shared" si="23"/>
        <v>1050//1070</v>
      </c>
    </row>
    <row r="183" spans="1:17" x14ac:dyDescent="0.25">
      <c r="A183" s="4"/>
      <c r="B183" s="4">
        <f t="shared" si="22"/>
        <v>177</v>
      </c>
      <c r="C183" s="4" t="s">
        <v>286</v>
      </c>
      <c r="D183" s="4" t="s">
        <v>577</v>
      </c>
      <c r="E183" s="6" t="s">
        <v>578</v>
      </c>
      <c r="F183" s="4">
        <f t="shared" si="26"/>
        <v>28000</v>
      </c>
      <c r="G183" s="4" t="s">
        <v>644</v>
      </c>
      <c r="H183" s="4">
        <f t="shared" si="25"/>
        <v>4600</v>
      </c>
      <c r="I183" s="4">
        <v>3000</v>
      </c>
      <c r="J183" s="4" t="str">
        <f t="shared" si="30"/>
        <v>奏折</v>
      </c>
      <c r="K183" s="4" t="str">
        <f t="shared" si="30"/>
        <v>10//5//3//2//1</v>
      </c>
      <c r="L183" s="4" t="s">
        <v>582</v>
      </c>
      <c r="M183" s="4" t="s">
        <v>577</v>
      </c>
      <c r="O183">
        <f t="shared" si="29"/>
        <v>1070</v>
      </c>
      <c r="P183">
        <f t="shared" si="29"/>
        <v>1090</v>
      </c>
      <c r="Q183" t="str">
        <f t="shared" si="23"/>
        <v>1070//1090</v>
      </c>
    </row>
    <row r="184" spans="1:17" x14ac:dyDescent="0.25">
      <c r="A184" s="4"/>
      <c r="B184" s="4">
        <f t="shared" si="22"/>
        <v>178</v>
      </c>
      <c r="C184" s="4" t="s">
        <v>287</v>
      </c>
      <c r="D184" s="4" t="s">
        <v>583</v>
      </c>
      <c r="E184" s="6" t="s">
        <v>584</v>
      </c>
      <c r="F184" s="4">
        <f t="shared" si="26"/>
        <v>28000</v>
      </c>
      <c r="G184" s="4" t="s">
        <v>644</v>
      </c>
      <c r="H184" s="4">
        <f t="shared" si="25"/>
        <v>4600</v>
      </c>
      <c r="I184" s="4">
        <v>3000</v>
      </c>
      <c r="J184" s="4" t="str">
        <f t="shared" si="30"/>
        <v>征收令</v>
      </c>
      <c r="K184" s="4" t="str">
        <f t="shared" si="30"/>
        <v>10//5//3//2//1</v>
      </c>
      <c r="L184" s="4" t="s">
        <v>582</v>
      </c>
      <c r="M184" s="4" t="s">
        <v>583</v>
      </c>
      <c r="O184">
        <f t="shared" si="29"/>
        <v>1070</v>
      </c>
      <c r="P184">
        <f t="shared" si="29"/>
        <v>1090</v>
      </c>
      <c r="Q184" t="str">
        <f t="shared" si="23"/>
        <v>1070//1090</v>
      </c>
    </row>
    <row r="185" spans="1:17" x14ac:dyDescent="0.25">
      <c r="A185" s="4"/>
      <c r="B185" s="4">
        <f t="shared" si="22"/>
        <v>179</v>
      </c>
      <c r="C185" s="4" t="s">
        <v>288</v>
      </c>
      <c r="D185" s="4" t="s">
        <v>587</v>
      </c>
      <c r="E185" s="6" t="s">
        <v>588</v>
      </c>
      <c r="F185" s="4">
        <f t="shared" si="26"/>
        <v>28000</v>
      </c>
      <c r="G185" s="4" t="s">
        <v>644</v>
      </c>
      <c r="H185" s="4">
        <f t="shared" si="25"/>
        <v>4600</v>
      </c>
      <c r="I185" s="4">
        <v>3000</v>
      </c>
      <c r="J185" s="4" t="str">
        <f t="shared" si="30"/>
        <v>中级随机书</v>
      </c>
      <c r="K185" s="4" t="str">
        <f t="shared" si="30"/>
        <v>10//5//3//2//1</v>
      </c>
      <c r="L185" s="4" t="s">
        <v>582</v>
      </c>
      <c r="M185" s="4" t="s">
        <v>587</v>
      </c>
      <c r="O185">
        <f t="shared" si="29"/>
        <v>1070</v>
      </c>
      <c r="P185">
        <f t="shared" si="29"/>
        <v>1090</v>
      </c>
      <c r="Q185" t="str">
        <f t="shared" si="23"/>
        <v>1070//1090</v>
      </c>
    </row>
    <row r="186" spans="1:17" x14ac:dyDescent="0.25">
      <c r="A186" s="4">
        <f>B186/4</f>
        <v>45</v>
      </c>
      <c r="B186" s="4">
        <f t="shared" si="22"/>
        <v>180</v>
      </c>
      <c r="C186" s="4" t="s">
        <v>289</v>
      </c>
      <c r="D186" s="4" t="s">
        <v>590</v>
      </c>
      <c r="E186" s="6" t="s">
        <v>591</v>
      </c>
      <c r="F186" s="4">
        <f t="shared" si="26"/>
        <v>28000</v>
      </c>
      <c r="G186" s="4" t="s">
        <v>644</v>
      </c>
      <c r="H186" s="4">
        <f t="shared" si="25"/>
        <v>4600</v>
      </c>
      <c r="I186" s="4">
        <v>3000</v>
      </c>
      <c r="J186" s="4" t="str">
        <f t="shared" si="30"/>
        <v>提神酒</v>
      </c>
      <c r="K186" s="4" t="str">
        <f t="shared" si="30"/>
        <v>10//5//3//2//1</v>
      </c>
      <c r="L186" s="4" t="s">
        <v>582</v>
      </c>
      <c r="M186" s="4" t="s">
        <v>590</v>
      </c>
      <c r="O186">
        <f t="shared" si="29"/>
        <v>1070</v>
      </c>
      <c r="P186">
        <f t="shared" si="29"/>
        <v>1090</v>
      </c>
      <c r="Q186" t="str">
        <f t="shared" si="23"/>
        <v>1070//1090</v>
      </c>
    </row>
    <row r="187" spans="1:17" x14ac:dyDescent="0.25">
      <c r="A187" s="4"/>
      <c r="B187" s="4">
        <f t="shared" si="22"/>
        <v>181</v>
      </c>
      <c r="C187" s="4" t="s">
        <v>292</v>
      </c>
      <c r="D187" s="4" t="s">
        <v>577</v>
      </c>
      <c r="E187" s="6" t="s">
        <v>578</v>
      </c>
      <c r="F187" s="4">
        <f t="shared" si="26"/>
        <v>28500</v>
      </c>
      <c r="G187" s="4" t="s">
        <v>645</v>
      </c>
      <c r="H187" s="4">
        <f t="shared" si="25"/>
        <v>4700</v>
      </c>
      <c r="I187" s="4">
        <v>3000</v>
      </c>
      <c r="J187" s="4" t="str">
        <f t="shared" si="30"/>
        <v>精力丹</v>
      </c>
      <c r="K187" s="4" t="str">
        <f t="shared" si="30"/>
        <v>10//5//3//2//1</v>
      </c>
      <c r="L187" s="4" t="s">
        <v>582</v>
      </c>
      <c r="M187" s="4" t="s">
        <v>577</v>
      </c>
      <c r="O187">
        <f t="shared" si="29"/>
        <v>1090</v>
      </c>
      <c r="P187">
        <f t="shared" si="29"/>
        <v>1110</v>
      </c>
      <c r="Q187" t="str">
        <f t="shared" si="23"/>
        <v>1090//1110</v>
      </c>
    </row>
    <row r="188" spans="1:17" x14ac:dyDescent="0.25">
      <c r="A188" s="4"/>
      <c r="B188" s="4">
        <f t="shared" si="22"/>
        <v>182</v>
      </c>
      <c r="C188" s="4" t="s">
        <v>293</v>
      </c>
      <c r="D188" s="4" t="s">
        <v>583</v>
      </c>
      <c r="E188" s="6" t="s">
        <v>584</v>
      </c>
      <c r="F188" s="4">
        <f t="shared" si="26"/>
        <v>28500</v>
      </c>
      <c r="G188" s="4" t="s">
        <v>645</v>
      </c>
      <c r="H188" s="4">
        <f t="shared" si="25"/>
        <v>4700</v>
      </c>
      <c r="I188" s="4">
        <v>3000</v>
      </c>
      <c r="J188" s="4" t="str">
        <f t="shared" si="30"/>
        <v>突破石</v>
      </c>
      <c r="K188" s="4" t="str">
        <f t="shared" si="30"/>
        <v>200//100//50//30//10</v>
      </c>
      <c r="L188" s="4" t="s">
        <v>582</v>
      </c>
      <c r="M188" s="4" t="s">
        <v>583</v>
      </c>
      <c r="O188">
        <f t="shared" si="29"/>
        <v>1090</v>
      </c>
      <c r="P188">
        <f t="shared" si="29"/>
        <v>1110</v>
      </c>
      <c r="Q188" t="str">
        <f t="shared" si="23"/>
        <v>1090//1110</v>
      </c>
    </row>
    <row r="189" spans="1:17" x14ac:dyDescent="0.25">
      <c r="A189" s="4"/>
      <c r="B189" s="4">
        <f t="shared" si="22"/>
        <v>183</v>
      </c>
      <c r="C189" s="4" t="s">
        <v>294</v>
      </c>
      <c r="D189" s="4" t="s">
        <v>587</v>
      </c>
      <c r="E189" s="6" t="s">
        <v>588</v>
      </c>
      <c r="F189" s="4">
        <f t="shared" si="26"/>
        <v>28500</v>
      </c>
      <c r="G189" s="4" t="s">
        <v>645</v>
      </c>
      <c r="H189" s="4">
        <f t="shared" si="25"/>
        <v>4700</v>
      </c>
      <c r="I189" s="4">
        <v>3000</v>
      </c>
      <c r="J189" s="4" t="str">
        <f t="shared" si="30"/>
        <v>体力丹</v>
      </c>
      <c r="K189" s="4" t="str">
        <f t="shared" si="30"/>
        <v>10//5//3//2//1</v>
      </c>
      <c r="L189" s="4" t="s">
        <v>582</v>
      </c>
      <c r="M189" s="4" t="s">
        <v>587</v>
      </c>
      <c r="O189">
        <f t="shared" si="29"/>
        <v>1090</v>
      </c>
      <c r="P189">
        <f t="shared" si="29"/>
        <v>1110</v>
      </c>
      <c r="Q189" t="str">
        <f t="shared" si="23"/>
        <v>1090//1110</v>
      </c>
    </row>
    <row r="190" spans="1:17" x14ac:dyDescent="0.25">
      <c r="A190" s="4">
        <f>B190/4</f>
        <v>46</v>
      </c>
      <c r="B190" s="4">
        <f t="shared" si="22"/>
        <v>184</v>
      </c>
      <c r="C190" s="4" t="s">
        <v>295</v>
      </c>
      <c r="D190" s="4" t="s">
        <v>590</v>
      </c>
      <c r="E190" s="6" t="s">
        <v>591</v>
      </c>
      <c r="F190" s="4">
        <f t="shared" si="26"/>
        <v>28500</v>
      </c>
      <c r="G190" s="4" t="s">
        <v>645</v>
      </c>
      <c r="H190" s="4">
        <f t="shared" si="25"/>
        <v>4700</v>
      </c>
      <c r="I190" s="4">
        <v>3000</v>
      </c>
      <c r="J190" s="4" t="str">
        <f t="shared" si="30"/>
        <v>天命石</v>
      </c>
      <c r="K190" s="4" t="str">
        <f t="shared" si="30"/>
        <v>200//100//50//30//10</v>
      </c>
      <c r="L190" s="4" t="s">
        <v>582</v>
      </c>
      <c r="M190" s="4" t="s">
        <v>590</v>
      </c>
      <c r="O190">
        <f t="shared" si="29"/>
        <v>1090</v>
      </c>
      <c r="P190">
        <f t="shared" si="29"/>
        <v>1110</v>
      </c>
      <c r="Q190" t="str">
        <f t="shared" si="23"/>
        <v>1090//1110</v>
      </c>
    </row>
    <row r="191" spans="1:17" x14ac:dyDescent="0.25">
      <c r="A191" s="4"/>
      <c r="B191" s="4">
        <f t="shared" si="22"/>
        <v>185</v>
      </c>
      <c r="C191" s="4" t="s">
        <v>298</v>
      </c>
      <c r="D191" s="4" t="s">
        <v>577</v>
      </c>
      <c r="E191" s="6" t="s">
        <v>578</v>
      </c>
      <c r="F191" s="4">
        <f t="shared" si="26"/>
        <v>29000</v>
      </c>
      <c r="G191" s="4" t="s">
        <v>646</v>
      </c>
      <c r="H191" s="4">
        <f t="shared" si="25"/>
        <v>4800</v>
      </c>
      <c r="I191" s="4">
        <v>3000</v>
      </c>
      <c r="J191" s="4" t="str">
        <f t="shared" si="30"/>
        <v>雪莲羹</v>
      </c>
      <c r="K191" s="4" t="str">
        <f t="shared" si="30"/>
        <v>10//5//3//2//1</v>
      </c>
      <c r="L191" s="4" t="s">
        <v>582</v>
      </c>
      <c r="M191" s="4" t="s">
        <v>577</v>
      </c>
      <c r="O191">
        <f t="shared" ref="O191:P210" si="31">O187+20</f>
        <v>1110</v>
      </c>
      <c r="P191">
        <f t="shared" si="31"/>
        <v>1130</v>
      </c>
      <c r="Q191" t="str">
        <f t="shared" si="23"/>
        <v>1110//1130</v>
      </c>
    </row>
    <row r="192" spans="1:17" x14ac:dyDescent="0.25">
      <c r="A192" s="4"/>
      <c r="B192" s="4">
        <f t="shared" si="22"/>
        <v>186</v>
      </c>
      <c r="C192" s="4" t="s">
        <v>299</v>
      </c>
      <c r="D192" s="4" t="s">
        <v>583</v>
      </c>
      <c r="E192" s="6" t="s">
        <v>584</v>
      </c>
      <c r="F192" s="4">
        <f t="shared" si="26"/>
        <v>29000</v>
      </c>
      <c r="G192" s="4" t="s">
        <v>646</v>
      </c>
      <c r="H192" s="4">
        <f t="shared" si="25"/>
        <v>4800</v>
      </c>
      <c r="I192" s="4">
        <v>3000</v>
      </c>
      <c r="J192" s="4" t="str">
        <f t="shared" si="30"/>
        <v>装备精炼石4</v>
      </c>
      <c r="K192" s="4" t="str">
        <f t="shared" si="30"/>
        <v>200//100//50//30//10</v>
      </c>
      <c r="L192" s="4" t="s">
        <v>582</v>
      </c>
      <c r="M192" s="4" t="s">
        <v>583</v>
      </c>
      <c r="O192">
        <f t="shared" si="31"/>
        <v>1110</v>
      </c>
      <c r="P192">
        <f t="shared" si="31"/>
        <v>1130</v>
      </c>
      <c r="Q192" t="str">
        <f t="shared" si="23"/>
        <v>1110//1130</v>
      </c>
    </row>
    <row r="193" spans="1:17" x14ac:dyDescent="0.25">
      <c r="A193" s="4"/>
      <c r="B193" s="4">
        <f t="shared" si="22"/>
        <v>187</v>
      </c>
      <c r="C193" s="4" t="s">
        <v>300</v>
      </c>
      <c r="D193" s="4" t="s">
        <v>587</v>
      </c>
      <c r="E193" s="6" t="s">
        <v>588</v>
      </c>
      <c r="F193" s="4">
        <f t="shared" si="26"/>
        <v>29000</v>
      </c>
      <c r="G193" s="4" t="s">
        <v>646</v>
      </c>
      <c r="H193" s="4">
        <f t="shared" si="25"/>
        <v>4800</v>
      </c>
      <c r="I193" s="4">
        <v>3000</v>
      </c>
      <c r="J193" s="4" t="str">
        <f t="shared" si="30"/>
        <v>活力丹</v>
      </c>
      <c r="K193" s="4" t="str">
        <f t="shared" si="30"/>
        <v>10//5//3//2//1</v>
      </c>
      <c r="L193" s="4" t="s">
        <v>582</v>
      </c>
      <c r="M193" s="4" t="s">
        <v>587</v>
      </c>
      <c r="O193">
        <f t="shared" si="31"/>
        <v>1110</v>
      </c>
      <c r="P193">
        <f t="shared" si="31"/>
        <v>1130</v>
      </c>
      <c r="Q193" t="str">
        <f t="shared" si="23"/>
        <v>1110//1130</v>
      </c>
    </row>
    <row r="194" spans="1:17" x14ac:dyDescent="0.25">
      <c r="A194" s="4">
        <f>B194/4</f>
        <v>47</v>
      </c>
      <c r="B194" s="4">
        <f t="shared" si="22"/>
        <v>188</v>
      </c>
      <c r="C194" s="4" t="s">
        <v>301</v>
      </c>
      <c r="D194" s="4" t="s">
        <v>590</v>
      </c>
      <c r="E194" s="6" t="s">
        <v>591</v>
      </c>
      <c r="F194" s="4">
        <f t="shared" si="26"/>
        <v>29000</v>
      </c>
      <c r="G194" s="4" t="s">
        <v>646</v>
      </c>
      <c r="H194" s="4">
        <f t="shared" si="25"/>
        <v>4800</v>
      </c>
      <c r="I194" s="4">
        <v>3000</v>
      </c>
      <c r="J194" s="4" t="str">
        <f t="shared" si="30"/>
        <v>宝物精炼石</v>
      </c>
      <c r="K194" s="4" t="str">
        <f t="shared" si="30"/>
        <v>200//100//50//30//10</v>
      </c>
      <c r="L194" s="4" t="s">
        <v>582</v>
      </c>
      <c r="M194" s="4" t="s">
        <v>590</v>
      </c>
      <c r="O194">
        <f t="shared" si="31"/>
        <v>1110</v>
      </c>
      <c r="P194">
        <f t="shared" si="31"/>
        <v>1130</v>
      </c>
      <c r="Q194" t="str">
        <f t="shared" si="23"/>
        <v>1110//1130</v>
      </c>
    </row>
    <row r="195" spans="1:17" x14ac:dyDescent="0.25">
      <c r="A195" s="4"/>
      <c r="B195" s="4">
        <f t="shared" si="22"/>
        <v>189</v>
      </c>
      <c r="C195" s="4" t="s">
        <v>304</v>
      </c>
      <c r="D195" s="4" t="s">
        <v>577</v>
      </c>
      <c r="E195" s="6" t="s">
        <v>578</v>
      </c>
      <c r="F195" s="4">
        <f t="shared" si="26"/>
        <v>29500</v>
      </c>
      <c r="G195" s="4" t="s">
        <v>647</v>
      </c>
      <c r="H195" s="4">
        <f t="shared" si="25"/>
        <v>4900</v>
      </c>
      <c r="I195" s="4">
        <v>3000</v>
      </c>
      <c r="J195" s="4" t="str">
        <f t="shared" si="30"/>
        <v>奏折</v>
      </c>
      <c r="K195" s="4" t="str">
        <f t="shared" si="30"/>
        <v>10//5//3//2//1</v>
      </c>
      <c r="L195" s="4" t="s">
        <v>582</v>
      </c>
      <c r="M195" s="4" t="s">
        <v>577</v>
      </c>
      <c r="O195">
        <f t="shared" si="31"/>
        <v>1130</v>
      </c>
      <c r="P195">
        <f t="shared" si="31"/>
        <v>1150</v>
      </c>
      <c r="Q195" t="str">
        <f t="shared" si="23"/>
        <v>1130//1150</v>
      </c>
    </row>
    <row r="196" spans="1:17" x14ac:dyDescent="0.25">
      <c r="A196" s="4"/>
      <c r="B196" s="4">
        <f t="shared" si="22"/>
        <v>190</v>
      </c>
      <c r="C196" s="4" t="s">
        <v>305</v>
      </c>
      <c r="D196" s="4" t="s">
        <v>583</v>
      </c>
      <c r="E196" s="6" t="s">
        <v>584</v>
      </c>
      <c r="F196" s="4">
        <f t="shared" si="26"/>
        <v>29500</v>
      </c>
      <c r="G196" s="4" t="s">
        <v>647</v>
      </c>
      <c r="H196" s="4">
        <f t="shared" si="25"/>
        <v>4900</v>
      </c>
      <c r="I196" s="4">
        <v>3000</v>
      </c>
      <c r="J196" s="4" t="str">
        <f t="shared" si="30"/>
        <v>征收令</v>
      </c>
      <c r="K196" s="4" t="str">
        <f t="shared" si="30"/>
        <v>10//5//3//2//1</v>
      </c>
      <c r="L196" s="4" t="s">
        <v>582</v>
      </c>
      <c r="M196" s="4" t="s">
        <v>583</v>
      </c>
      <c r="O196">
        <f t="shared" si="31"/>
        <v>1130</v>
      </c>
      <c r="P196">
        <f t="shared" si="31"/>
        <v>1150</v>
      </c>
      <c r="Q196" t="str">
        <f t="shared" si="23"/>
        <v>1130//1150</v>
      </c>
    </row>
    <row r="197" spans="1:17" x14ac:dyDescent="0.25">
      <c r="A197" s="4"/>
      <c r="B197" s="4">
        <f t="shared" si="22"/>
        <v>191</v>
      </c>
      <c r="C197" s="4" t="s">
        <v>306</v>
      </c>
      <c r="D197" s="4" t="s">
        <v>587</v>
      </c>
      <c r="E197" s="6" t="s">
        <v>588</v>
      </c>
      <c r="F197" s="4">
        <f t="shared" si="26"/>
        <v>29500</v>
      </c>
      <c r="G197" s="4" t="s">
        <v>647</v>
      </c>
      <c r="H197" s="4">
        <f t="shared" si="25"/>
        <v>4900</v>
      </c>
      <c r="I197" s="4">
        <v>3000</v>
      </c>
      <c r="J197" s="4" t="str">
        <f t="shared" si="30"/>
        <v>中级随机书</v>
      </c>
      <c r="K197" s="4" t="str">
        <f t="shared" si="30"/>
        <v>10//5//3//2//1</v>
      </c>
      <c r="L197" s="4" t="s">
        <v>582</v>
      </c>
      <c r="M197" s="4" t="s">
        <v>587</v>
      </c>
      <c r="O197">
        <f t="shared" si="31"/>
        <v>1130</v>
      </c>
      <c r="P197">
        <f t="shared" si="31"/>
        <v>1150</v>
      </c>
      <c r="Q197" t="str">
        <f t="shared" si="23"/>
        <v>1130//1150</v>
      </c>
    </row>
    <row r="198" spans="1:17" x14ac:dyDescent="0.25">
      <c r="A198" s="4">
        <f>B198/4</f>
        <v>48</v>
      </c>
      <c r="B198" s="4">
        <f t="shared" si="22"/>
        <v>192</v>
      </c>
      <c r="C198" s="4" t="s">
        <v>307</v>
      </c>
      <c r="D198" s="4" t="s">
        <v>590</v>
      </c>
      <c r="E198" s="6" t="s">
        <v>591</v>
      </c>
      <c r="F198" s="4">
        <f t="shared" si="26"/>
        <v>29500</v>
      </c>
      <c r="G198" s="4" t="s">
        <v>647</v>
      </c>
      <c r="H198" s="4">
        <f t="shared" si="25"/>
        <v>4900</v>
      </c>
      <c r="I198" s="4">
        <v>3000</v>
      </c>
      <c r="J198" s="4" t="str">
        <f t="shared" si="30"/>
        <v>提神酒</v>
      </c>
      <c r="K198" s="4" t="str">
        <f t="shared" si="30"/>
        <v>10//5//3//2//1</v>
      </c>
      <c r="L198" s="4" t="s">
        <v>582</v>
      </c>
      <c r="M198" s="4" t="s">
        <v>590</v>
      </c>
      <c r="O198">
        <f t="shared" si="31"/>
        <v>1130</v>
      </c>
      <c r="P198">
        <f t="shared" si="31"/>
        <v>1150</v>
      </c>
      <c r="Q198" t="str">
        <f t="shared" si="23"/>
        <v>1130//1150</v>
      </c>
    </row>
    <row r="199" spans="1:17" x14ac:dyDescent="0.25">
      <c r="A199" s="4"/>
      <c r="B199" s="4">
        <f t="shared" ref="B199:B262" si="32">(ROW()-6)</f>
        <v>193</v>
      </c>
      <c r="C199" s="4" t="s">
        <v>310</v>
      </c>
      <c r="D199" s="4" t="s">
        <v>577</v>
      </c>
      <c r="E199" s="6" t="s">
        <v>578</v>
      </c>
      <c r="F199" s="4">
        <f t="shared" si="26"/>
        <v>30000</v>
      </c>
      <c r="G199" s="4" t="s">
        <v>648</v>
      </c>
      <c r="H199" s="4">
        <f t="shared" si="25"/>
        <v>5000</v>
      </c>
      <c r="I199" s="4">
        <v>3000</v>
      </c>
      <c r="J199" s="4" t="str">
        <f t="shared" ref="J199:K218" si="33">J187</f>
        <v>精力丹</v>
      </c>
      <c r="K199" s="4" t="str">
        <f t="shared" si="33"/>
        <v>10//5//3//2//1</v>
      </c>
      <c r="L199" s="4" t="s">
        <v>582</v>
      </c>
      <c r="M199" s="4" t="s">
        <v>577</v>
      </c>
      <c r="O199">
        <f t="shared" si="31"/>
        <v>1150</v>
      </c>
      <c r="P199">
        <f t="shared" si="31"/>
        <v>1170</v>
      </c>
      <c r="Q199" t="str">
        <f t="shared" si="23"/>
        <v>1150//1170</v>
      </c>
    </row>
    <row r="200" spans="1:17" x14ac:dyDescent="0.25">
      <c r="A200" s="4"/>
      <c r="B200" s="4">
        <f t="shared" si="32"/>
        <v>194</v>
      </c>
      <c r="C200" s="4" t="s">
        <v>311</v>
      </c>
      <c r="D200" s="4" t="s">
        <v>583</v>
      </c>
      <c r="E200" s="6" t="s">
        <v>584</v>
      </c>
      <c r="F200" s="4">
        <f t="shared" si="26"/>
        <v>30000</v>
      </c>
      <c r="G200" s="4" t="s">
        <v>648</v>
      </c>
      <c r="H200" s="4">
        <f t="shared" si="25"/>
        <v>5000</v>
      </c>
      <c r="I200" s="4">
        <v>3000</v>
      </c>
      <c r="J200" s="4" t="str">
        <f t="shared" si="33"/>
        <v>突破石</v>
      </c>
      <c r="K200" s="4" t="str">
        <f t="shared" si="33"/>
        <v>200//100//50//30//10</v>
      </c>
      <c r="L200" s="4" t="s">
        <v>582</v>
      </c>
      <c r="M200" s="4" t="s">
        <v>583</v>
      </c>
      <c r="O200">
        <f t="shared" si="31"/>
        <v>1150</v>
      </c>
      <c r="P200">
        <f t="shared" si="31"/>
        <v>1170</v>
      </c>
      <c r="Q200" t="str">
        <f t="shared" ref="Q200:Q263" si="34">O200&amp;"//"&amp;P200</f>
        <v>1150//1170</v>
      </c>
    </row>
    <row r="201" spans="1:17" x14ac:dyDescent="0.25">
      <c r="A201" s="4"/>
      <c r="B201" s="4">
        <f t="shared" si="32"/>
        <v>195</v>
      </c>
      <c r="C201" s="4" t="s">
        <v>312</v>
      </c>
      <c r="D201" s="4" t="s">
        <v>587</v>
      </c>
      <c r="E201" s="6" t="s">
        <v>588</v>
      </c>
      <c r="F201" s="4">
        <f t="shared" si="26"/>
        <v>30000</v>
      </c>
      <c r="G201" s="4" t="s">
        <v>648</v>
      </c>
      <c r="H201" s="4">
        <f t="shared" si="25"/>
        <v>5000</v>
      </c>
      <c r="I201" s="4">
        <v>3000</v>
      </c>
      <c r="J201" s="4" t="str">
        <f t="shared" si="33"/>
        <v>体力丹</v>
      </c>
      <c r="K201" s="4" t="str">
        <f t="shared" si="33"/>
        <v>10//5//3//2//1</v>
      </c>
      <c r="L201" s="4" t="s">
        <v>582</v>
      </c>
      <c r="M201" s="4" t="s">
        <v>587</v>
      </c>
      <c r="O201">
        <f t="shared" si="31"/>
        <v>1150</v>
      </c>
      <c r="P201">
        <f t="shared" si="31"/>
        <v>1170</v>
      </c>
      <c r="Q201" t="str">
        <f t="shared" si="34"/>
        <v>1150//1170</v>
      </c>
    </row>
    <row r="202" spans="1:17" x14ac:dyDescent="0.25">
      <c r="A202" s="4">
        <f>B202/4</f>
        <v>49</v>
      </c>
      <c r="B202" s="4">
        <f t="shared" si="32"/>
        <v>196</v>
      </c>
      <c r="C202" s="4" t="s">
        <v>313</v>
      </c>
      <c r="D202" s="4" t="s">
        <v>590</v>
      </c>
      <c r="E202" s="6" t="s">
        <v>591</v>
      </c>
      <c r="F202" s="4">
        <f t="shared" si="26"/>
        <v>30000</v>
      </c>
      <c r="G202" s="4" t="s">
        <v>648</v>
      </c>
      <c r="H202" s="4">
        <f t="shared" si="25"/>
        <v>5000</v>
      </c>
      <c r="I202" s="4">
        <v>3000</v>
      </c>
      <c r="J202" s="4" t="str">
        <f t="shared" si="33"/>
        <v>天命石</v>
      </c>
      <c r="K202" s="4" t="str">
        <f t="shared" si="33"/>
        <v>200//100//50//30//10</v>
      </c>
      <c r="L202" s="4" t="s">
        <v>582</v>
      </c>
      <c r="M202" s="4" t="s">
        <v>590</v>
      </c>
      <c r="O202">
        <f t="shared" si="31"/>
        <v>1150</v>
      </c>
      <c r="P202">
        <f t="shared" si="31"/>
        <v>1170</v>
      </c>
      <c r="Q202" t="str">
        <f t="shared" si="34"/>
        <v>1150//1170</v>
      </c>
    </row>
    <row r="203" spans="1:17" x14ac:dyDescent="0.25">
      <c r="A203" s="4"/>
      <c r="B203" s="4">
        <f t="shared" si="32"/>
        <v>197</v>
      </c>
      <c r="C203" s="4" t="s">
        <v>316</v>
      </c>
      <c r="D203" s="4" t="s">
        <v>577</v>
      </c>
      <c r="E203" s="6" t="s">
        <v>578</v>
      </c>
      <c r="F203" s="4">
        <f t="shared" si="26"/>
        <v>30500</v>
      </c>
      <c r="G203" s="4" t="s">
        <v>649</v>
      </c>
      <c r="H203" s="4">
        <f t="shared" si="25"/>
        <v>5100</v>
      </c>
      <c r="I203" s="4">
        <v>3000</v>
      </c>
      <c r="J203" s="4" t="str">
        <f t="shared" si="33"/>
        <v>雪莲羹</v>
      </c>
      <c r="K203" s="4" t="str">
        <f t="shared" si="33"/>
        <v>10//5//3//2//1</v>
      </c>
      <c r="L203" s="4" t="s">
        <v>582</v>
      </c>
      <c r="M203" s="4" t="s">
        <v>577</v>
      </c>
      <c r="O203">
        <f t="shared" si="31"/>
        <v>1170</v>
      </c>
      <c r="P203">
        <f t="shared" si="31"/>
        <v>1190</v>
      </c>
      <c r="Q203" t="str">
        <f t="shared" si="34"/>
        <v>1170//1190</v>
      </c>
    </row>
    <row r="204" spans="1:17" x14ac:dyDescent="0.25">
      <c r="A204" s="4"/>
      <c r="B204" s="4">
        <f t="shared" si="32"/>
        <v>198</v>
      </c>
      <c r="C204" s="4" t="s">
        <v>317</v>
      </c>
      <c r="D204" s="4" t="s">
        <v>583</v>
      </c>
      <c r="E204" s="6" t="s">
        <v>584</v>
      </c>
      <c r="F204" s="4">
        <f t="shared" si="26"/>
        <v>30500</v>
      </c>
      <c r="G204" s="4" t="s">
        <v>649</v>
      </c>
      <c r="H204" s="4">
        <f t="shared" ref="H204:H267" si="35">H200+100</f>
        <v>5100</v>
      </c>
      <c r="I204" s="4">
        <v>3000</v>
      </c>
      <c r="J204" s="4" t="str">
        <f t="shared" si="33"/>
        <v>装备精炼石4</v>
      </c>
      <c r="K204" s="4" t="str">
        <f t="shared" si="33"/>
        <v>200//100//50//30//10</v>
      </c>
      <c r="L204" s="4" t="s">
        <v>582</v>
      </c>
      <c r="M204" s="4" t="s">
        <v>583</v>
      </c>
      <c r="O204">
        <f t="shared" si="31"/>
        <v>1170</v>
      </c>
      <c r="P204">
        <f t="shared" si="31"/>
        <v>1190</v>
      </c>
      <c r="Q204" t="str">
        <f t="shared" si="34"/>
        <v>1170//1190</v>
      </c>
    </row>
    <row r="205" spans="1:17" x14ac:dyDescent="0.25">
      <c r="A205" s="4"/>
      <c r="B205" s="4">
        <f t="shared" si="32"/>
        <v>199</v>
      </c>
      <c r="C205" s="4" t="s">
        <v>318</v>
      </c>
      <c r="D205" s="4" t="s">
        <v>587</v>
      </c>
      <c r="E205" s="6" t="s">
        <v>588</v>
      </c>
      <c r="F205" s="4">
        <f t="shared" si="26"/>
        <v>30500</v>
      </c>
      <c r="G205" s="4" t="s">
        <v>649</v>
      </c>
      <c r="H205" s="4">
        <f t="shared" si="35"/>
        <v>5100</v>
      </c>
      <c r="I205" s="4">
        <v>3000</v>
      </c>
      <c r="J205" s="4" t="str">
        <f t="shared" si="33"/>
        <v>活力丹</v>
      </c>
      <c r="K205" s="4" t="str">
        <f t="shared" si="33"/>
        <v>10//5//3//2//1</v>
      </c>
      <c r="L205" s="4" t="s">
        <v>582</v>
      </c>
      <c r="M205" s="4" t="s">
        <v>587</v>
      </c>
      <c r="O205">
        <f t="shared" si="31"/>
        <v>1170</v>
      </c>
      <c r="P205">
        <f t="shared" si="31"/>
        <v>1190</v>
      </c>
      <c r="Q205" t="str">
        <f t="shared" si="34"/>
        <v>1170//1190</v>
      </c>
    </row>
    <row r="206" spans="1:17" x14ac:dyDescent="0.25">
      <c r="A206" s="4">
        <f>B206/4</f>
        <v>50</v>
      </c>
      <c r="B206" s="4">
        <f t="shared" si="32"/>
        <v>200</v>
      </c>
      <c r="C206" s="4" t="s">
        <v>319</v>
      </c>
      <c r="D206" s="4" t="s">
        <v>590</v>
      </c>
      <c r="E206" s="6" t="s">
        <v>591</v>
      </c>
      <c r="F206" s="4">
        <f t="shared" si="26"/>
        <v>30500</v>
      </c>
      <c r="G206" s="4" t="s">
        <v>649</v>
      </c>
      <c r="H206" s="4">
        <f t="shared" si="35"/>
        <v>5100</v>
      </c>
      <c r="I206" s="4">
        <v>3000</v>
      </c>
      <c r="J206" s="4" t="str">
        <f t="shared" si="33"/>
        <v>宝物精炼石</v>
      </c>
      <c r="K206" s="4" t="str">
        <f t="shared" si="33"/>
        <v>200//100//50//30//10</v>
      </c>
      <c r="L206" s="4" t="s">
        <v>582</v>
      </c>
      <c r="M206" s="4" t="s">
        <v>590</v>
      </c>
      <c r="O206">
        <f t="shared" si="31"/>
        <v>1170</v>
      </c>
      <c r="P206">
        <f t="shared" si="31"/>
        <v>1190</v>
      </c>
      <c r="Q206" t="str">
        <f t="shared" si="34"/>
        <v>1170//1190</v>
      </c>
    </row>
    <row r="207" spans="1:17" x14ac:dyDescent="0.25">
      <c r="A207" s="4"/>
      <c r="B207" s="4">
        <f t="shared" si="32"/>
        <v>201</v>
      </c>
      <c r="C207" s="4" t="s">
        <v>322</v>
      </c>
      <c r="D207" s="4" t="s">
        <v>577</v>
      </c>
      <c r="E207" s="6" t="s">
        <v>578</v>
      </c>
      <c r="F207" s="4">
        <f t="shared" si="26"/>
        <v>31000</v>
      </c>
      <c r="G207" s="4" t="s">
        <v>650</v>
      </c>
      <c r="H207" s="4">
        <f t="shared" si="35"/>
        <v>5200</v>
      </c>
      <c r="I207" s="4">
        <v>3500</v>
      </c>
      <c r="J207" s="4" t="str">
        <f t="shared" si="33"/>
        <v>奏折</v>
      </c>
      <c r="K207" s="4" t="str">
        <f t="shared" si="33"/>
        <v>10//5//3//2//1</v>
      </c>
      <c r="L207" s="4" t="s">
        <v>582</v>
      </c>
      <c r="M207" s="4" t="s">
        <v>577</v>
      </c>
      <c r="O207">
        <f t="shared" si="31"/>
        <v>1190</v>
      </c>
      <c r="P207">
        <f t="shared" si="31"/>
        <v>1210</v>
      </c>
      <c r="Q207" t="str">
        <f t="shared" si="34"/>
        <v>1190//1210</v>
      </c>
    </row>
    <row r="208" spans="1:17" x14ac:dyDescent="0.25">
      <c r="A208" s="4"/>
      <c r="B208" s="4">
        <f t="shared" si="32"/>
        <v>202</v>
      </c>
      <c r="C208" s="4" t="s">
        <v>323</v>
      </c>
      <c r="D208" s="4" t="s">
        <v>583</v>
      </c>
      <c r="E208" s="6" t="s">
        <v>584</v>
      </c>
      <c r="F208" s="4">
        <f t="shared" ref="F208:F271" si="36">F204+500</f>
        <v>31000</v>
      </c>
      <c r="G208" s="4" t="s">
        <v>650</v>
      </c>
      <c r="H208" s="4">
        <f t="shared" si="35"/>
        <v>5200</v>
      </c>
      <c r="I208" s="4">
        <v>3500</v>
      </c>
      <c r="J208" s="4" t="str">
        <f t="shared" si="33"/>
        <v>征收令</v>
      </c>
      <c r="K208" s="4" t="str">
        <f t="shared" si="33"/>
        <v>10//5//3//2//1</v>
      </c>
      <c r="L208" s="4" t="s">
        <v>582</v>
      </c>
      <c r="M208" s="4" t="s">
        <v>583</v>
      </c>
      <c r="O208">
        <f t="shared" si="31"/>
        <v>1190</v>
      </c>
      <c r="P208">
        <f t="shared" si="31"/>
        <v>1210</v>
      </c>
      <c r="Q208" t="str">
        <f t="shared" si="34"/>
        <v>1190//1210</v>
      </c>
    </row>
    <row r="209" spans="1:17" x14ac:dyDescent="0.25">
      <c r="A209" s="4"/>
      <c r="B209" s="4">
        <f t="shared" si="32"/>
        <v>203</v>
      </c>
      <c r="C209" s="4" t="s">
        <v>324</v>
      </c>
      <c r="D209" s="4" t="s">
        <v>587</v>
      </c>
      <c r="E209" s="6" t="s">
        <v>588</v>
      </c>
      <c r="F209" s="4">
        <f t="shared" si="36"/>
        <v>31000</v>
      </c>
      <c r="G209" s="4" t="s">
        <v>650</v>
      </c>
      <c r="H209" s="4">
        <f t="shared" si="35"/>
        <v>5200</v>
      </c>
      <c r="I209" s="4">
        <v>3500</v>
      </c>
      <c r="J209" s="4" t="str">
        <f t="shared" si="33"/>
        <v>中级随机书</v>
      </c>
      <c r="K209" s="4" t="str">
        <f t="shared" si="33"/>
        <v>10//5//3//2//1</v>
      </c>
      <c r="L209" s="4" t="s">
        <v>582</v>
      </c>
      <c r="M209" s="4" t="s">
        <v>587</v>
      </c>
      <c r="O209">
        <f t="shared" si="31"/>
        <v>1190</v>
      </c>
      <c r="P209">
        <f t="shared" si="31"/>
        <v>1210</v>
      </c>
      <c r="Q209" t="str">
        <f t="shared" si="34"/>
        <v>1190//1210</v>
      </c>
    </row>
    <row r="210" spans="1:17" x14ac:dyDescent="0.25">
      <c r="A210" s="4">
        <f>B210/4</f>
        <v>51</v>
      </c>
      <c r="B210" s="4">
        <f t="shared" si="32"/>
        <v>204</v>
      </c>
      <c r="C210" s="4" t="s">
        <v>325</v>
      </c>
      <c r="D210" s="4" t="s">
        <v>590</v>
      </c>
      <c r="E210" s="6" t="s">
        <v>591</v>
      </c>
      <c r="F210" s="4">
        <f t="shared" si="36"/>
        <v>31000</v>
      </c>
      <c r="G210" s="4" t="s">
        <v>650</v>
      </c>
      <c r="H210" s="4">
        <f t="shared" si="35"/>
        <v>5200</v>
      </c>
      <c r="I210" s="4">
        <v>3500</v>
      </c>
      <c r="J210" s="4" t="str">
        <f t="shared" si="33"/>
        <v>提神酒</v>
      </c>
      <c r="K210" s="4" t="str">
        <f t="shared" si="33"/>
        <v>10//5//3//2//1</v>
      </c>
      <c r="L210" s="4" t="s">
        <v>582</v>
      </c>
      <c r="M210" s="4" t="s">
        <v>590</v>
      </c>
      <c r="O210">
        <f t="shared" si="31"/>
        <v>1190</v>
      </c>
      <c r="P210">
        <f t="shared" si="31"/>
        <v>1210</v>
      </c>
      <c r="Q210" t="str">
        <f t="shared" si="34"/>
        <v>1190//1210</v>
      </c>
    </row>
    <row r="211" spans="1:17" x14ac:dyDescent="0.25">
      <c r="A211" s="4"/>
      <c r="B211" s="4">
        <f t="shared" si="32"/>
        <v>205</v>
      </c>
      <c r="C211" s="4" t="s">
        <v>328</v>
      </c>
      <c r="D211" s="4" t="s">
        <v>577</v>
      </c>
      <c r="E211" s="6" t="s">
        <v>578</v>
      </c>
      <c r="F211" s="4">
        <f t="shared" si="36"/>
        <v>31500</v>
      </c>
      <c r="G211" s="4" t="s">
        <v>651</v>
      </c>
      <c r="H211" s="4">
        <f t="shared" si="35"/>
        <v>5300</v>
      </c>
      <c r="I211" s="4">
        <v>3500</v>
      </c>
      <c r="J211" s="4" t="str">
        <f t="shared" si="33"/>
        <v>精力丹</v>
      </c>
      <c r="K211" s="4" t="str">
        <f t="shared" si="33"/>
        <v>10//5//3//2//1</v>
      </c>
      <c r="L211" s="4" t="s">
        <v>582</v>
      </c>
      <c r="M211" s="4" t="s">
        <v>577</v>
      </c>
      <c r="O211">
        <f t="shared" ref="O211:P230" si="37">O207+20</f>
        <v>1210</v>
      </c>
      <c r="P211">
        <f t="shared" si="37"/>
        <v>1230</v>
      </c>
      <c r="Q211" t="str">
        <f t="shared" si="34"/>
        <v>1210//1230</v>
      </c>
    </row>
    <row r="212" spans="1:17" x14ac:dyDescent="0.25">
      <c r="A212" s="4"/>
      <c r="B212" s="4">
        <f t="shared" si="32"/>
        <v>206</v>
      </c>
      <c r="C212" s="4" t="s">
        <v>329</v>
      </c>
      <c r="D212" s="4" t="s">
        <v>583</v>
      </c>
      <c r="E212" s="6" t="s">
        <v>584</v>
      </c>
      <c r="F212" s="4">
        <f t="shared" si="36"/>
        <v>31500</v>
      </c>
      <c r="G212" s="4" t="s">
        <v>651</v>
      </c>
      <c r="H212" s="4">
        <f t="shared" si="35"/>
        <v>5300</v>
      </c>
      <c r="I212" s="4">
        <v>3500</v>
      </c>
      <c r="J212" s="4" t="str">
        <f t="shared" si="33"/>
        <v>突破石</v>
      </c>
      <c r="K212" s="4" t="str">
        <f t="shared" si="33"/>
        <v>200//100//50//30//10</v>
      </c>
      <c r="L212" s="4" t="s">
        <v>582</v>
      </c>
      <c r="M212" s="4" t="s">
        <v>583</v>
      </c>
      <c r="O212">
        <f t="shared" si="37"/>
        <v>1210</v>
      </c>
      <c r="P212">
        <f t="shared" si="37"/>
        <v>1230</v>
      </c>
      <c r="Q212" t="str">
        <f t="shared" si="34"/>
        <v>1210//1230</v>
      </c>
    </row>
    <row r="213" spans="1:17" x14ac:dyDescent="0.25">
      <c r="A213" s="4"/>
      <c r="B213" s="4">
        <f t="shared" si="32"/>
        <v>207</v>
      </c>
      <c r="C213" s="4" t="s">
        <v>330</v>
      </c>
      <c r="D213" s="4" t="s">
        <v>587</v>
      </c>
      <c r="E213" s="6" t="s">
        <v>588</v>
      </c>
      <c r="F213" s="4">
        <f t="shared" si="36"/>
        <v>31500</v>
      </c>
      <c r="G213" s="4" t="s">
        <v>651</v>
      </c>
      <c r="H213" s="4">
        <f t="shared" si="35"/>
        <v>5300</v>
      </c>
      <c r="I213" s="4">
        <v>3500</v>
      </c>
      <c r="J213" s="4" t="str">
        <f t="shared" si="33"/>
        <v>体力丹</v>
      </c>
      <c r="K213" s="4" t="str">
        <f t="shared" si="33"/>
        <v>10//5//3//2//1</v>
      </c>
      <c r="L213" s="4" t="s">
        <v>582</v>
      </c>
      <c r="M213" s="4" t="s">
        <v>587</v>
      </c>
      <c r="O213">
        <f t="shared" si="37"/>
        <v>1210</v>
      </c>
      <c r="P213">
        <f t="shared" si="37"/>
        <v>1230</v>
      </c>
      <c r="Q213" t="str">
        <f t="shared" si="34"/>
        <v>1210//1230</v>
      </c>
    </row>
    <row r="214" spans="1:17" x14ac:dyDescent="0.25">
      <c r="A214" s="4">
        <f>B214/4</f>
        <v>52</v>
      </c>
      <c r="B214" s="4">
        <f t="shared" si="32"/>
        <v>208</v>
      </c>
      <c r="C214" s="4" t="s">
        <v>331</v>
      </c>
      <c r="D214" s="4" t="s">
        <v>590</v>
      </c>
      <c r="E214" s="6" t="s">
        <v>591</v>
      </c>
      <c r="F214" s="4">
        <f t="shared" si="36"/>
        <v>31500</v>
      </c>
      <c r="G214" s="4" t="s">
        <v>651</v>
      </c>
      <c r="H214" s="4">
        <f t="shared" si="35"/>
        <v>5300</v>
      </c>
      <c r="I214" s="4">
        <v>3500</v>
      </c>
      <c r="J214" s="4" t="str">
        <f t="shared" si="33"/>
        <v>天命石</v>
      </c>
      <c r="K214" s="4" t="str">
        <f t="shared" si="33"/>
        <v>200//100//50//30//10</v>
      </c>
      <c r="L214" s="4" t="s">
        <v>582</v>
      </c>
      <c r="M214" s="4" t="s">
        <v>590</v>
      </c>
      <c r="O214">
        <f t="shared" si="37"/>
        <v>1210</v>
      </c>
      <c r="P214">
        <f t="shared" si="37"/>
        <v>1230</v>
      </c>
      <c r="Q214" t="str">
        <f t="shared" si="34"/>
        <v>1210//1230</v>
      </c>
    </row>
    <row r="215" spans="1:17" x14ac:dyDescent="0.25">
      <c r="A215" s="4"/>
      <c r="B215" s="4">
        <f t="shared" si="32"/>
        <v>209</v>
      </c>
      <c r="C215" s="4" t="s">
        <v>334</v>
      </c>
      <c r="D215" s="4" t="s">
        <v>577</v>
      </c>
      <c r="E215" s="6" t="s">
        <v>578</v>
      </c>
      <c r="F215" s="4">
        <f t="shared" si="36"/>
        <v>32000</v>
      </c>
      <c r="G215" s="4" t="s">
        <v>652</v>
      </c>
      <c r="H215" s="4">
        <f t="shared" si="35"/>
        <v>5400</v>
      </c>
      <c r="I215" s="4">
        <v>3500</v>
      </c>
      <c r="J215" s="4" t="str">
        <f t="shared" si="33"/>
        <v>雪莲羹</v>
      </c>
      <c r="K215" s="4" t="str">
        <f t="shared" si="33"/>
        <v>10//5//3//2//1</v>
      </c>
      <c r="L215" s="4" t="s">
        <v>582</v>
      </c>
      <c r="M215" s="4" t="s">
        <v>577</v>
      </c>
      <c r="O215">
        <f t="shared" si="37"/>
        <v>1230</v>
      </c>
      <c r="P215">
        <f t="shared" si="37"/>
        <v>1250</v>
      </c>
      <c r="Q215" t="str">
        <f t="shared" si="34"/>
        <v>1230//1250</v>
      </c>
    </row>
    <row r="216" spans="1:17" x14ac:dyDescent="0.25">
      <c r="A216" s="4"/>
      <c r="B216" s="4">
        <f t="shared" si="32"/>
        <v>210</v>
      </c>
      <c r="C216" s="4" t="s">
        <v>335</v>
      </c>
      <c r="D216" s="4" t="s">
        <v>583</v>
      </c>
      <c r="E216" s="6" t="s">
        <v>584</v>
      </c>
      <c r="F216" s="4">
        <f t="shared" si="36"/>
        <v>32000</v>
      </c>
      <c r="G216" s="4" t="s">
        <v>652</v>
      </c>
      <c r="H216" s="4">
        <f t="shared" si="35"/>
        <v>5400</v>
      </c>
      <c r="I216" s="4">
        <v>3500</v>
      </c>
      <c r="J216" s="4" t="str">
        <f t="shared" si="33"/>
        <v>装备精炼石4</v>
      </c>
      <c r="K216" s="4" t="str">
        <f t="shared" si="33"/>
        <v>200//100//50//30//10</v>
      </c>
      <c r="L216" s="4" t="s">
        <v>582</v>
      </c>
      <c r="M216" s="4" t="s">
        <v>583</v>
      </c>
      <c r="O216">
        <f t="shared" si="37"/>
        <v>1230</v>
      </c>
      <c r="P216">
        <f t="shared" si="37"/>
        <v>1250</v>
      </c>
      <c r="Q216" t="str">
        <f t="shared" si="34"/>
        <v>1230//1250</v>
      </c>
    </row>
    <row r="217" spans="1:17" x14ac:dyDescent="0.25">
      <c r="A217" s="4"/>
      <c r="B217" s="4">
        <f t="shared" si="32"/>
        <v>211</v>
      </c>
      <c r="C217" s="4" t="s">
        <v>336</v>
      </c>
      <c r="D217" s="4" t="s">
        <v>587</v>
      </c>
      <c r="E217" s="6" t="s">
        <v>588</v>
      </c>
      <c r="F217" s="4">
        <f t="shared" si="36"/>
        <v>32000</v>
      </c>
      <c r="G217" s="4" t="s">
        <v>652</v>
      </c>
      <c r="H217" s="4">
        <f t="shared" si="35"/>
        <v>5400</v>
      </c>
      <c r="I217" s="4">
        <v>3500</v>
      </c>
      <c r="J217" s="4" t="str">
        <f t="shared" si="33"/>
        <v>活力丹</v>
      </c>
      <c r="K217" s="4" t="str">
        <f t="shared" si="33"/>
        <v>10//5//3//2//1</v>
      </c>
      <c r="L217" s="4" t="s">
        <v>582</v>
      </c>
      <c r="M217" s="4" t="s">
        <v>587</v>
      </c>
      <c r="O217">
        <f t="shared" si="37"/>
        <v>1230</v>
      </c>
      <c r="P217">
        <f t="shared" si="37"/>
        <v>1250</v>
      </c>
      <c r="Q217" t="str">
        <f t="shared" si="34"/>
        <v>1230//1250</v>
      </c>
    </row>
    <row r="218" spans="1:17" x14ac:dyDescent="0.25">
      <c r="A218" s="4">
        <f>B218/4</f>
        <v>53</v>
      </c>
      <c r="B218" s="4">
        <f t="shared" si="32"/>
        <v>212</v>
      </c>
      <c r="C218" s="4" t="s">
        <v>337</v>
      </c>
      <c r="D218" s="4" t="s">
        <v>590</v>
      </c>
      <c r="E218" s="6" t="s">
        <v>591</v>
      </c>
      <c r="F218" s="4">
        <f t="shared" si="36"/>
        <v>32000</v>
      </c>
      <c r="G218" s="4" t="s">
        <v>652</v>
      </c>
      <c r="H218" s="4">
        <f t="shared" si="35"/>
        <v>5400</v>
      </c>
      <c r="I218" s="4">
        <v>3500</v>
      </c>
      <c r="J218" s="4" t="str">
        <f t="shared" si="33"/>
        <v>宝物精炼石</v>
      </c>
      <c r="K218" s="4" t="str">
        <f t="shared" si="33"/>
        <v>200//100//50//30//10</v>
      </c>
      <c r="L218" s="4" t="s">
        <v>582</v>
      </c>
      <c r="M218" s="4" t="s">
        <v>590</v>
      </c>
      <c r="O218">
        <f t="shared" si="37"/>
        <v>1230</v>
      </c>
      <c r="P218">
        <f t="shared" si="37"/>
        <v>1250</v>
      </c>
      <c r="Q218" t="str">
        <f t="shared" si="34"/>
        <v>1230//1250</v>
      </c>
    </row>
    <row r="219" spans="1:17" x14ac:dyDescent="0.25">
      <c r="A219" s="4"/>
      <c r="B219" s="4">
        <f t="shared" si="32"/>
        <v>213</v>
      </c>
      <c r="C219" s="4" t="s">
        <v>340</v>
      </c>
      <c r="D219" s="4" t="s">
        <v>577</v>
      </c>
      <c r="E219" s="6" t="s">
        <v>578</v>
      </c>
      <c r="F219" s="4">
        <f t="shared" si="36"/>
        <v>32500</v>
      </c>
      <c r="G219" s="4" t="s">
        <v>653</v>
      </c>
      <c r="H219" s="4">
        <f t="shared" si="35"/>
        <v>5500</v>
      </c>
      <c r="I219" s="4">
        <v>3500</v>
      </c>
      <c r="J219" s="4" t="str">
        <f t="shared" ref="J219:K238" si="38">J207</f>
        <v>奏折</v>
      </c>
      <c r="K219" s="4" t="str">
        <f t="shared" si="38"/>
        <v>10//5//3//2//1</v>
      </c>
      <c r="L219" s="4" t="s">
        <v>582</v>
      </c>
      <c r="M219" s="4" t="s">
        <v>577</v>
      </c>
      <c r="O219">
        <f t="shared" si="37"/>
        <v>1250</v>
      </c>
      <c r="P219">
        <f t="shared" si="37"/>
        <v>1270</v>
      </c>
      <c r="Q219" t="str">
        <f t="shared" si="34"/>
        <v>1250//1270</v>
      </c>
    </row>
    <row r="220" spans="1:17" x14ac:dyDescent="0.25">
      <c r="A220" s="4"/>
      <c r="B220" s="4">
        <f t="shared" si="32"/>
        <v>214</v>
      </c>
      <c r="C220" s="4" t="s">
        <v>341</v>
      </c>
      <c r="D220" s="4" t="s">
        <v>583</v>
      </c>
      <c r="E220" s="6" t="s">
        <v>584</v>
      </c>
      <c r="F220" s="4">
        <f t="shared" si="36"/>
        <v>32500</v>
      </c>
      <c r="G220" s="4" t="s">
        <v>653</v>
      </c>
      <c r="H220" s="4">
        <f t="shared" si="35"/>
        <v>5500</v>
      </c>
      <c r="I220" s="4">
        <v>3500</v>
      </c>
      <c r="J220" s="4" t="str">
        <f t="shared" si="38"/>
        <v>征收令</v>
      </c>
      <c r="K220" s="4" t="str">
        <f t="shared" si="38"/>
        <v>10//5//3//2//1</v>
      </c>
      <c r="L220" s="4" t="s">
        <v>582</v>
      </c>
      <c r="M220" s="4" t="s">
        <v>583</v>
      </c>
      <c r="O220">
        <f t="shared" si="37"/>
        <v>1250</v>
      </c>
      <c r="P220">
        <f t="shared" si="37"/>
        <v>1270</v>
      </c>
      <c r="Q220" t="str">
        <f t="shared" si="34"/>
        <v>1250//1270</v>
      </c>
    </row>
    <row r="221" spans="1:17" x14ac:dyDescent="0.25">
      <c r="A221" s="4"/>
      <c r="B221" s="4">
        <f t="shared" si="32"/>
        <v>215</v>
      </c>
      <c r="C221" s="4" t="s">
        <v>342</v>
      </c>
      <c r="D221" s="4" t="s">
        <v>587</v>
      </c>
      <c r="E221" s="6" t="s">
        <v>588</v>
      </c>
      <c r="F221" s="4">
        <f t="shared" si="36"/>
        <v>32500</v>
      </c>
      <c r="G221" s="4" t="s">
        <v>653</v>
      </c>
      <c r="H221" s="4">
        <f t="shared" si="35"/>
        <v>5500</v>
      </c>
      <c r="I221" s="4">
        <v>3500</v>
      </c>
      <c r="J221" s="4" t="str">
        <f t="shared" si="38"/>
        <v>中级随机书</v>
      </c>
      <c r="K221" s="4" t="str">
        <f t="shared" si="38"/>
        <v>10//5//3//2//1</v>
      </c>
      <c r="L221" s="4" t="s">
        <v>582</v>
      </c>
      <c r="M221" s="4" t="s">
        <v>587</v>
      </c>
      <c r="O221">
        <f t="shared" si="37"/>
        <v>1250</v>
      </c>
      <c r="P221">
        <f t="shared" si="37"/>
        <v>1270</v>
      </c>
      <c r="Q221" t="str">
        <f t="shared" si="34"/>
        <v>1250//1270</v>
      </c>
    </row>
    <row r="222" spans="1:17" x14ac:dyDescent="0.25">
      <c r="A222" s="4">
        <f>B222/4</f>
        <v>54</v>
      </c>
      <c r="B222" s="4">
        <f t="shared" si="32"/>
        <v>216</v>
      </c>
      <c r="C222" s="4" t="s">
        <v>343</v>
      </c>
      <c r="D222" s="4" t="s">
        <v>590</v>
      </c>
      <c r="E222" s="6" t="s">
        <v>591</v>
      </c>
      <c r="F222" s="4">
        <f t="shared" si="36"/>
        <v>32500</v>
      </c>
      <c r="G222" s="4" t="s">
        <v>653</v>
      </c>
      <c r="H222" s="4">
        <f t="shared" si="35"/>
        <v>5500</v>
      </c>
      <c r="I222" s="4">
        <v>3500</v>
      </c>
      <c r="J222" s="4" t="str">
        <f t="shared" si="38"/>
        <v>提神酒</v>
      </c>
      <c r="K222" s="4" t="str">
        <f t="shared" si="38"/>
        <v>10//5//3//2//1</v>
      </c>
      <c r="L222" s="4" t="s">
        <v>582</v>
      </c>
      <c r="M222" s="4" t="s">
        <v>590</v>
      </c>
      <c r="O222">
        <f t="shared" si="37"/>
        <v>1250</v>
      </c>
      <c r="P222">
        <f t="shared" si="37"/>
        <v>1270</v>
      </c>
      <c r="Q222" t="str">
        <f t="shared" si="34"/>
        <v>1250//1270</v>
      </c>
    </row>
    <row r="223" spans="1:17" x14ac:dyDescent="0.25">
      <c r="A223" s="4"/>
      <c r="B223" s="4">
        <f t="shared" si="32"/>
        <v>217</v>
      </c>
      <c r="C223" s="4" t="s">
        <v>346</v>
      </c>
      <c r="D223" s="4" t="s">
        <v>577</v>
      </c>
      <c r="E223" s="6" t="s">
        <v>578</v>
      </c>
      <c r="F223" s="4">
        <f t="shared" si="36"/>
        <v>33000</v>
      </c>
      <c r="G223" s="4" t="s">
        <v>654</v>
      </c>
      <c r="H223" s="4">
        <f t="shared" si="35"/>
        <v>5600</v>
      </c>
      <c r="I223" s="4">
        <v>3500</v>
      </c>
      <c r="J223" s="4" t="str">
        <f t="shared" si="38"/>
        <v>精力丹</v>
      </c>
      <c r="K223" s="4" t="str">
        <f t="shared" si="38"/>
        <v>10//5//3//2//1</v>
      </c>
      <c r="L223" s="4" t="s">
        <v>582</v>
      </c>
      <c r="M223" s="4" t="s">
        <v>577</v>
      </c>
      <c r="O223">
        <f t="shared" si="37"/>
        <v>1270</v>
      </c>
      <c r="P223">
        <f t="shared" si="37"/>
        <v>1290</v>
      </c>
      <c r="Q223" t="str">
        <f t="shared" si="34"/>
        <v>1270//1290</v>
      </c>
    </row>
    <row r="224" spans="1:17" x14ac:dyDescent="0.25">
      <c r="A224" s="4"/>
      <c r="B224" s="4">
        <f t="shared" si="32"/>
        <v>218</v>
      </c>
      <c r="C224" s="4" t="s">
        <v>347</v>
      </c>
      <c r="D224" s="4" t="s">
        <v>583</v>
      </c>
      <c r="E224" s="6" t="s">
        <v>584</v>
      </c>
      <c r="F224" s="4">
        <f t="shared" si="36"/>
        <v>33000</v>
      </c>
      <c r="G224" s="4" t="s">
        <v>654</v>
      </c>
      <c r="H224" s="4">
        <f t="shared" si="35"/>
        <v>5600</v>
      </c>
      <c r="I224" s="4">
        <v>3500</v>
      </c>
      <c r="J224" s="4" t="str">
        <f t="shared" si="38"/>
        <v>突破石</v>
      </c>
      <c r="K224" s="4" t="str">
        <f t="shared" si="38"/>
        <v>200//100//50//30//10</v>
      </c>
      <c r="L224" s="4" t="s">
        <v>582</v>
      </c>
      <c r="M224" s="4" t="s">
        <v>583</v>
      </c>
      <c r="O224">
        <f t="shared" si="37"/>
        <v>1270</v>
      </c>
      <c r="P224">
        <f t="shared" si="37"/>
        <v>1290</v>
      </c>
      <c r="Q224" t="str">
        <f t="shared" si="34"/>
        <v>1270//1290</v>
      </c>
    </row>
    <row r="225" spans="1:17" x14ac:dyDescent="0.25">
      <c r="A225" s="4"/>
      <c r="B225" s="4">
        <f t="shared" si="32"/>
        <v>219</v>
      </c>
      <c r="C225" s="4" t="s">
        <v>348</v>
      </c>
      <c r="D225" s="4" t="s">
        <v>587</v>
      </c>
      <c r="E225" s="6" t="s">
        <v>588</v>
      </c>
      <c r="F225" s="4">
        <f t="shared" si="36"/>
        <v>33000</v>
      </c>
      <c r="G225" s="4" t="s">
        <v>654</v>
      </c>
      <c r="H225" s="4">
        <f t="shared" si="35"/>
        <v>5600</v>
      </c>
      <c r="I225" s="4">
        <v>3500</v>
      </c>
      <c r="J225" s="4" t="str">
        <f t="shared" si="38"/>
        <v>体力丹</v>
      </c>
      <c r="K225" s="4" t="str">
        <f t="shared" si="38"/>
        <v>10//5//3//2//1</v>
      </c>
      <c r="L225" s="4" t="s">
        <v>582</v>
      </c>
      <c r="M225" s="4" t="s">
        <v>587</v>
      </c>
      <c r="O225">
        <f t="shared" si="37"/>
        <v>1270</v>
      </c>
      <c r="P225">
        <f t="shared" si="37"/>
        <v>1290</v>
      </c>
      <c r="Q225" t="str">
        <f t="shared" si="34"/>
        <v>1270//1290</v>
      </c>
    </row>
    <row r="226" spans="1:17" x14ac:dyDescent="0.25">
      <c r="A226" s="4">
        <f>B226/4</f>
        <v>55</v>
      </c>
      <c r="B226" s="4">
        <f t="shared" si="32"/>
        <v>220</v>
      </c>
      <c r="C226" s="4" t="s">
        <v>349</v>
      </c>
      <c r="D226" s="4" t="s">
        <v>590</v>
      </c>
      <c r="E226" s="6" t="s">
        <v>591</v>
      </c>
      <c r="F226" s="4">
        <f t="shared" si="36"/>
        <v>33000</v>
      </c>
      <c r="G226" s="4" t="s">
        <v>654</v>
      </c>
      <c r="H226" s="4">
        <f t="shared" si="35"/>
        <v>5600</v>
      </c>
      <c r="I226" s="4">
        <v>3500</v>
      </c>
      <c r="J226" s="4" t="str">
        <f t="shared" si="38"/>
        <v>天命石</v>
      </c>
      <c r="K226" s="4" t="str">
        <f t="shared" si="38"/>
        <v>200//100//50//30//10</v>
      </c>
      <c r="L226" s="4" t="s">
        <v>582</v>
      </c>
      <c r="M226" s="4" t="s">
        <v>590</v>
      </c>
      <c r="O226">
        <f t="shared" si="37"/>
        <v>1270</v>
      </c>
      <c r="P226">
        <f t="shared" si="37"/>
        <v>1290</v>
      </c>
      <c r="Q226" t="str">
        <f t="shared" si="34"/>
        <v>1270//1290</v>
      </c>
    </row>
    <row r="227" spans="1:17" x14ac:dyDescent="0.25">
      <c r="A227" s="4"/>
      <c r="B227" s="4">
        <f t="shared" si="32"/>
        <v>221</v>
      </c>
      <c r="C227" s="4" t="s">
        <v>352</v>
      </c>
      <c r="D227" s="4" t="s">
        <v>577</v>
      </c>
      <c r="E227" s="6" t="s">
        <v>578</v>
      </c>
      <c r="F227" s="4">
        <f t="shared" si="36"/>
        <v>33500</v>
      </c>
      <c r="G227" s="4" t="s">
        <v>655</v>
      </c>
      <c r="H227" s="4">
        <f t="shared" si="35"/>
        <v>5700</v>
      </c>
      <c r="I227" s="4">
        <v>3500</v>
      </c>
      <c r="J227" s="4" t="str">
        <f t="shared" si="38"/>
        <v>雪莲羹</v>
      </c>
      <c r="K227" s="4" t="str">
        <f t="shared" si="38"/>
        <v>10//5//3//2//1</v>
      </c>
      <c r="L227" s="4" t="s">
        <v>582</v>
      </c>
      <c r="M227" s="4" t="s">
        <v>577</v>
      </c>
      <c r="O227">
        <f t="shared" si="37"/>
        <v>1290</v>
      </c>
      <c r="P227">
        <f t="shared" si="37"/>
        <v>1310</v>
      </c>
      <c r="Q227" t="str">
        <f t="shared" si="34"/>
        <v>1290//1310</v>
      </c>
    </row>
    <row r="228" spans="1:17" x14ac:dyDescent="0.25">
      <c r="A228" s="4"/>
      <c r="B228" s="4">
        <f t="shared" si="32"/>
        <v>222</v>
      </c>
      <c r="C228" s="4" t="s">
        <v>353</v>
      </c>
      <c r="D228" s="4" t="s">
        <v>583</v>
      </c>
      <c r="E228" s="6" t="s">
        <v>584</v>
      </c>
      <c r="F228" s="4">
        <f t="shared" si="36"/>
        <v>33500</v>
      </c>
      <c r="G228" s="4" t="s">
        <v>655</v>
      </c>
      <c r="H228" s="4">
        <f t="shared" si="35"/>
        <v>5700</v>
      </c>
      <c r="I228" s="4">
        <v>3500</v>
      </c>
      <c r="J228" s="4" t="str">
        <f t="shared" si="38"/>
        <v>装备精炼石4</v>
      </c>
      <c r="K228" s="4" t="str">
        <f t="shared" si="38"/>
        <v>200//100//50//30//10</v>
      </c>
      <c r="L228" s="4" t="s">
        <v>582</v>
      </c>
      <c r="M228" s="4" t="s">
        <v>583</v>
      </c>
      <c r="O228">
        <f t="shared" si="37"/>
        <v>1290</v>
      </c>
      <c r="P228">
        <f t="shared" si="37"/>
        <v>1310</v>
      </c>
      <c r="Q228" t="str">
        <f t="shared" si="34"/>
        <v>1290//1310</v>
      </c>
    </row>
    <row r="229" spans="1:17" x14ac:dyDescent="0.25">
      <c r="A229" s="4"/>
      <c r="B229" s="4">
        <f t="shared" si="32"/>
        <v>223</v>
      </c>
      <c r="C229" s="4" t="s">
        <v>354</v>
      </c>
      <c r="D229" s="4" t="s">
        <v>587</v>
      </c>
      <c r="E229" s="6" t="s">
        <v>588</v>
      </c>
      <c r="F229" s="4">
        <f t="shared" si="36"/>
        <v>33500</v>
      </c>
      <c r="G229" s="4" t="s">
        <v>655</v>
      </c>
      <c r="H229" s="4">
        <f t="shared" si="35"/>
        <v>5700</v>
      </c>
      <c r="I229" s="4">
        <v>3500</v>
      </c>
      <c r="J229" s="4" t="str">
        <f t="shared" si="38"/>
        <v>活力丹</v>
      </c>
      <c r="K229" s="4" t="str">
        <f t="shared" si="38"/>
        <v>10//5//3//2//1</v>
      </c>
      <c r="L229" s="4" t="s">
        <v>582</v>
      </c>
      <c r="M229" s="4" t="s">
        <v>587</v>
      </c>
      <c r="O229">
        <f t="shared" si="37"/>
        <v>1290</v>
      </c>
      <c r="P229">
        <f t="shared" si="37"/>
        <v>1310</v>
      </c>
      <c r="Q229" t="str">
        <f t="shared" si="34"/>
        <v>1290//1310</v>
      </c>
    </row>
    <row r="230" spans="1:17" x14ac:dyDescent="0.25">
      <c r="A230" s="4">
        <f>B230/4</f>
        <v>56</v>
      </c>
      <c r="B230" s="4">
        <f t="shared" si="32"/>
        <v>224</v>
      </c>
      <c r="C230" s="4" t="s">
        <v>355</v>
      </c>
      <c r="D230" s="4" t="s">
        <v>590</v>
      </c>
      <c r="E230" s="6" t="s">
        <v>591</v>
      </c>
      <c r="F230" s="4">
        <f t="shared" si="36"/>
        <v>33500</v>
      </c>
      <c r="G230" s="4" t="s">
        <v>655</v>
      </c>
      <c r="H230" s="4">
        <f t="shared" si="35"/>
        <v>5700</v>
      </c>
      <c r="I230" s="4">
        <v>3500</v>
      </c>
      <c r="J230" s="4" t="str">
        <f t="shared" si="38"/>
        <v>宝物精炼石</v>
      </c>
      <c r="K230" s="4" t="str">
        <f t="shared" si="38"/>
        <v>200//100//50//30//10</v>
      </c>
      <c r="L230" s="4" t="s">
        <v>582</v>
      </c>
      <c r="M230" s="4" t="s">
        <v>590</v>
      </c>
      <c r="O230">
        <f t="shared" si="37"/>
        <v>1290</v>
      </c>
      <c r="P230">
        <f t="shared" si="37"/>
        <v>1310</v>
      </c>
      <c r="Q230" t="str">
        <f t="shared" si="34"/>
        <v>1290//1310</v>
      </c>
    </row>
    <row r="231" spans="1:17" x14ac:dyDescent="0.25">
      <c r="A231" s="4"/>
      <c r="B231" s="4">
        <f t="shared" si="32"/>
        <v>225</v>
      </c>
      <c r="C231" s="4" t="s">
        <v>358</v>
      </c>
      <c r="D231" s="4" t="s">
        <v>577</v>
      </c>
      <c r="E231" s="6" t="s">
        <v>578</v>
      </c>
      <c r="F231" s="4">
        <f t="shared" si="36"/>
        <v>34000</v>
      </c>
      <c r="G231" s="4" t="s">
        <v>656</v>
      </c>
      <c r="H231" s="4">
        <f t="shared" si="35"/>
        <v>5800</v>
      </c>
      <c r="I231" s="4">
        <v>3500</v>
      </c>
      <c r="J231" s="4" t="str">
        <f t="shared" si="38"/>
        <v>奏折</v>
      </c>
      <c r="K231" s="4" t="str">
        <f t="shared" si="38"/>
        <v>10//5//3//2//1</v>
      </c>
      <c r="L231" s="4" t="s">
        <v>582</v>
      </c>
      <c r="M231" s="4" t="s">
        <v>577</v>
      </c>
      <c r="O231">
        <f t="shared" ref="O231:P250" si="39">O227+20</f>
        <v>1310</v>
      </c>
      <c r="P231">
        <f t="shared" si="39"/>
        <v>1330</v>
      </c>
      <c r="Q231" t="str">
        <f t="shared" si="34"/>
        <v>1310//1330</v>
      </c>
    </row>
    <row r="232" spans="1:17" x14ac:dyDescent="0.25">
      <c r="A232" s="4"/>
      <c r="B232" s="4">
        <f t="shared" si="32"/>
        <v>226</v>
      </c>
      <c r="C232" s="4" t="s">
        <v>359</v>
      </c>
      <c r="D232" s="4" t="s">
        <v>583</v>
      </c>
      <c r="E232" s="6" t="s">
        <v>584</v>
      </c>
      <c r="F232" s="4">
        <f t="shared" si="36"/>
        <v>34000</v>
      </c>
      <c r="G232" s="4" t="s">
        <v>656</v>
      </c>
      <c r="H232" s="4">
        <f t="shared" si="35"/>
        <v>5800</v>
      </c>
      <c r="I232" s="4">
        <v>3500</v>
      </c>
      <c r="J232" s="4" t="str">
        <f t="shared" si="38"/>
        <v>征收令</v>
      </c>
      <c r="K232" s="4" t="str">
        <f t="shared" si="38"/>
        <v>10//5//3//2//1</v>
      </c>
      <c r="L232" s="4" t="s">
        <v>582</v>
      </c>
      <c r="M232" s="4" t="s">
        <v>583</v>
      </c>
      <c r="O232">
        <f t="shared" si="39"/>
        <v>1310</v>
      </c>
      <c r="P232">
        <f t="shared" si="39"/>
        <v>1330</v>
      </c>
      <c r="Q232" t="str">
        <f t="shared" si="34"/>
        <v>1310//1330</v>
      </c>
    </row>
    <row r="233" spans="1:17" x14ac:dyDescent="0.25">
      <c r="A233" s="4"/>
      <c r="B233" s="4">
        <f t="shared" si="32"/>
        <v>227</v>
      </c>
      <c r="C233" s="4" t="s">
        <v>360</v>
      </c>
      <c r="D233" s="4" t="s">
        <v>587</v>
      </c>
      <c r="E233" s="6" t="s">
        <v>588</v>
      </c>
      <c r="F233" s="4">
        <f t="shared" si="36"/>
        <v>34000</v>
      </c>
      <c r="G233" s="4" t="s">
        <v>656</v>
      </c>
      <c r="H233" s="4">
        <f t="shared" si="35"/>
        <v>5800</v>
      </c>
      <c r="I233" s="4">
        <v>3500</v>
      </c>
      <c r="J233" s="4" t="str">
        <f t="shared" si="38"/>
        <v>中级随机书</v>
      </c>
      <c r="K233" s="4" t="str">
        <f t="shared" si="38"/>
        <v>10//5//3//2//1</v>
      </c>
      <c r="L233" s="4" t="s">
        <v>582</v>
      </c>
      <c r="M233" s="4" t="s">
        <v>587</v>
      </c>
      <c r="O233">
        <f t="shared" si="39"/>
        <v>1310</v>
      </c>
      <c r="P233">
        <f t="shared" si="39"/>
        <v>1330</v>
      </c>
      <c r="Q233" t="str">
        <f t="shared" si="34"/>
        <v>1310//1330</v>
      </c>
    </row>
    <row r="234" spans="1:17" x14ac:dyDescent="0.25">
      <c r="A234" s="4">
        <f>B234/4</f>
        <v>57</v>
      </c>
      <c r="B234" s="4">
        <f t="shared" si="32"/>
        <v>228</v>
      </c>
      <c r="C234" s="4" t="s">
        <v>361</v>
      </c>
      <c r="D234" s="4" t="s">
        <v>590</v>
      </c>
      <c r="E234" s="6" t="s">
        <v>591</v>
      </c>
      <c r="F234" s="4">
        <f t="shared" si="36"/>
        <v>34000</v>
      </c>
      <c r="G234" s="4" t="s">
        <v>656</v>
      </c>
      <c r="H234" s="4">
        <f t="shared" si="35"/>
        <v>5800</v>
      </c>
      <c r="I234" s="4">
        <v>3500</v>
      </c>
      <c r="J234" s="4" t="str">
        <f t="shared" si="38"/>
        <v>提神酒</v>
      </c>
      <c r="K234" s="4" t="str">
        <f t="shared" si="38"/>
        <v>10//5//3//2//1</v>
      </c>
      <c r="L234" s="4" t="s">
        <v>582</v>
      </c>
      <c r="M234" s="4" t="s">
        <v>590</v>
      </c>
      <c r="O234">
        <f t="shared" si="39"/>
        <v>1310</v>
      </c>
      <c r="P234">
        <f t="shared" si="39"/>
        <v>1330</v>
      </c>
      <c r="Q234" t="str">
        <f t="shared" si="34"/>
        <v>1310//1330</v>
      </c>
    </row>
    <row r="235" spans="1:17" x14ac:dyDescent="0.25">
      <c r="A235" s="4"/>
      <c r="B235" s="4">
        <f t="shared" si="32"/>
        <v>229</v>
      </c>
      <c r="C235" s="4" t="s">
        <v>364</v>
      </c>
      <c r="D235" s="4" t="s">
        <v>577</v>
      </c>
      <c r="E235" s="6" t="s">
        <v>578</v>
      </c>
      <c r="F235" s="4">
        <f t="shared" si="36"/>
        <v>34500</v>
      </c>
      <c r="G235" s="4" t="s">
        <v>657</v>
      </c>
      <c r="H235" s="4">
        <f t="shared" si="35"/>
        <v>5900</v>
      </c>
      <c r="I235" s="4">
        <v>3500</v>
      </c>
      <c r="J235" s="4" t="str">
        <f t="shared" si="38"/>
        <v>精力丹</v>
      </c>
      <c r="K235" s="4" t="str">
        <f t="shared" si="38"/>
        <v>10//5//3//2//1</v>
      </c>
      <c r="L235" s="4" t="s">
        <v>582</v>
      </c>
      <c r="M235" s="4" t="s">
        <v>577</v>
      </c>
      <c r="O235">
        <f t="shared" si="39"/>
        <v>1330</v>
      </c>
      <c r="P235">
        <f t="shared" si="39"/>
        <v>1350</v>
      </c>
      <c r="Q235" t="str">
        <f t="shared" si="34"/>
        <v>1330//1350</v>
      </c>
    </row>
    <row r="236" spans="1:17" x14ac:dyDescent="0.25">
      <c r="A236" s="4"/>
      <c r="B236" s="4">
        <f t="shared" si="32"/>
        <v>230</v>
      </c>
      <c r="C236" s="4" t="s">
        <v>365</v>
      </c>
      <c r="D236" s="4" t="s">
        <v>583</v>
      </c>
      <c r="E236" s="6" t="s">
        <v>584</v>
      </c>
      <c r="F236" s="4">
        <f t="shared" si="36"/>
        <v>34500</v>
      </c>
      <c r="G236" s="4" t="s">
        <v>657</v>
      </c>
      <c r="H236" s="4">
        <f t="shared" si="35"/>
        <v>5900</v>
      </c>
      <c r="I236" s="4">
        <v>3500</v>
      </c>
      <c r="J236" s="4" t="str">
        <f t="shared" si="38"/>
        <v>突破石</v>
      </c>
      <c r="K236" s="4" t="str">
        <f t="shared" si="38"/>
        <v>200//100//50//30//10</v>
      </c>
      <c r="L236" s="4" t="s">
        <v>582</v>
      </c>
      <c r="M236" s="4" t="s">
        <v>583</v>
      </c>
      <c r="O236">
        <f t="shared" si="39"/>
        <v>1330</v>
      </c>
      <c r="P236">
        <f t="shared" si="39"/>
        <v>1350</v>
      </c>
      <c r="Q236" t="str">
        <f t="shared" si="34"/>
        <v>1330//1350</v>
      </c>
    </row>
    <row r="237" spans="1:17" x14ac:dyDescent="0.25">
      <c r="A237" s="4"/>
      <c r="B237" s="4">
        <f t="shared" si="32"/>
        <v>231</v>
      </c>
      <c r="C237" s="4" t="s">
        <v>366</v>
      </c>
      <c r="D237" s="4" t="s">
        <v>587</v>
      </c>
      <c r="E237" s="6" t="s">
        <v>588</v>
      </c>
      <c r="F237" s="4">
        <f t="shared" si="36"/>
        <v>34500</v>
      </c>
      <c r="G237" s="4" t="s">
        <v>657</v>
      </c>
      <c r="H237" s="4">
        <f t="shared" si="35"/>
        <v>5900</v>
      </c>
      <c r="I237" s="4">
        <v>3500</v>
      </c>
      <c r="J237" s="4" t="str">
        <f t="shared" si="38"/>
        <v>体力丹</v>
      </c>
      <c r="K237" s="4" t="str">
        <f t="shared" si="38"/>
        <v>10//5//3//2//1</v>
      </c>
      <c r="L237" s="4" t="s">
        <v>582</v>
      </c>
      <c r="M237" s="4" t="s">
        <v>587</v>
      </c>
      <c r="O237">
        <f t="shared" si="39"/>
        <v>1330</v>
      </c>
      <c r="P237">
        <f t="shared" si="39"/>
        <v>1350</v>
      </c>
      <c r="Q237" t="str">
        <f t="shared" si="34"/>
        <v>1330//1350</v>
      </c>
    </row>
    <row r="238" spans="1:17" x14ac:dyDescent="0.25">
      <c r="A238" s="4">
        <f>B238/4</f>
        <v>58</v>
      </c>
      <c r="B238" s="4">
        <f t="shared" si="32"/>
        <v>232</v>
      </c>
      <c r="C238" s="4" t="s">
        <v>367</v>
      </c>
      <c r="D238" s="4" t="s">
        <v>590</v>
      </c>
      <c r="E238" s="6" t="s">
        <v>591</v>
      </c>
      <c r="F238" s="4">
        <f t="shared" si="36"/>
        <v>34500</v>
      </c>
      <c r="G238" s="4" t="s">
        <v>657</v>
      </c>
      <c r="H238" s="4">
        <f t="shared" si="35"/>
        <v>5900</v>
      </c>
      <c r="I238" s="4">
        <v>3500</v>
      </c>
      <c r="J238" s="4" t="str">
        <f t="shared" si="38"/>
        <v>天命石</v>
      </c>
      <c r="K238" s="4" t="str">
        <f t="shared" si="38"/>
        <v>200//100//50//30//10</v>
      </c>
      <c r="L238" s="4" t="s">
        <v>582</v>
      </c>
      <c r="M238" s="4" t="s">
        <v>590</v>
      </c>
      <c r="O238">
        <f t="shared" si="39"/>
        <v>1330</v>
      </c>
      <c r="P238">
        <f t="shared" si="39"/>
        <v>1350</v>
      </c>
      <c r="Q238" t="str">
        <f t="shared" si="34"/>
        <v>1330//1350</v>
      </c>
    </row>
    <row r="239" spans="1:17" x14ac:dyDescent="0.25">
      <c r="A239" s="4"/>
      <c r="B239" s="4">
        <f t="shared" si="32"/>
        <v>233</v>
      </c>
      <c r="C239" s="4" t="s">
        <v>370</v>
      </c>
      <c r="D239" s="4" t="s">
        <v>577</v>
      </c>
      <c r="E239" s="6" t="s">
        <v>578</v>
      </c>
      <c r="F239" s="4">
        <f t="shared" si="36"/>
        <v>35000</v>
      </c>
      <c r="G239" s="4" t="s">
        <v>658</v>
      </c>
      <c r="H239" s="4">
        <f t="shared" si="35"/>
        <v>6000</v>
      </c>
      <c r="I239" s="4">
        <v>3500</v>
      </c>
      <c r="J239" s="4" t="str">
        <f t="shared" ref="J239:K258" si="40">J227</f>
        <v>雪莲羹</v>
      </c>
      <c r="K239" s="4" t="str">
        <f t="shared" si="40"/>
        <v>10//5//3//2//1</v>
      </c>
      <c r="L239" s="4" t="s">
        <v>582</v>
      </c>
      <c r="M239" s="4" t="s">
        <v>577</v>
      </c>
      <c r="O239">
        <f t="shared" si="39"/>
        <v>1350</v>
      </c>
      <c r="P239">
        <f t="shared" si="39"/>
        <v>1370</v>
      </c>
      <c r="Q239" t="str">
        <f t="shared" si="34"/>
        <v>1350//1370</v>
      </c>
    </row>
    <row r="240" spans="1:17" x14ac:dyDescent="0.25">
      <c r="A240" s="4"/>
      <c r="B240" s="4">
        <f t="shared" si="32"/>
        <v>234</v>
      </c>
      <c r="C240" s="4" t="s">
        <v>371</v>
      </c>
      <c r="D240" s="4" t="s">
        <v>583</v>
      </c>
      <c r="E240" s="6" t="s">
        <v>584</v>
      </c>
      <c r="F240" s="4">
        <f t="shared" si="36"/>
        <v>35000</v>
      </c>
      <c r="G240" s="4" t="s">
        <v>658</v>
      </c>
      <c r="H240" s="4">
        <f t="shared" si="35"/>
        <v>6000</v>
      </c>
      <c r="I240" s="4">
        <v>3500</v>
      </c>
      <c r="J240" s="4" t="str">
        <f t="shared" si="40"/>
        <v>装备精炼石4</v>
      </c>
      <c r="K240" s="4" t="str">
        <f t="shared" si="40"/>
        <v>200//100//50//30//10</v>
      </c>
      <c r="L240" s="4" t="s">
        <v>582</v>
      </c>
      <c r="M240" s="4" t="s">
        <v>583</v>
      </c>
      <c r="O240">
        <f t="shared" si="39"/>
        <v>1350</v>
      </c>
      <c r="P240">
        <f t="shared" si="39"/>
        <v>1370</v>
      </c>
      <c r="Q240" t="str">
        <f t="shared" si="34"/>
        <v>1350//1370</v>
      </c>
    </row>
    <row r="241" spans="1:17" x14ac:dyDescent="0.25">
      <c r="A241" s="4"/>
      <c r="B241" s="4">
        <f t="shared" si="32"/>
        <v>235</v>
      </c>
      <c r="C241" s="4" t="s">
        <v>372</v>
      </c>
      <c r="D241" s="4" t="s">
        <v>587</v>
      </c>
      <c r="E241" s="6" t="s">
        <v>588</v>
      </c>
      <c r="F241" s="4">
        <f t="shared" si="36"/>
        <v>35000</v>
      </c>
      <c r="G241" s="4" t="s">
        <v>658</v>
      </c>
      <c r="H241" s="4">
        <f t="shared" si="35"/>
        <v>6000</v>
      </c>
      <c r="I241" s="4">
        <v>3500</v>
      </c>
      <c r="J241" s="4" t="str">
        <f t="shared" si="40"/>
        <v>活力丹</v>
      </c>
      <c r="K241" s="4" t="str">
        <f t="shared" si="40"/>
        <v>10//5//3//2//1</v>
      </c>
      <c r="L241" s="4" t="s">
        <v>582</v>
      </c>
      <c r="M241" s="4" t="s">
        <v>587</v>
      </c>
      <c r="O241">
        <f t="shared" si="39"/>
        <v>1350</v>
      </c>
      <c r="P241">
        <f t="shared" si="39"/>
        <v>1370</v>
      </c>
      <c r="Q241" t="str">
        <f t="shared" si="34"/>
        <v>1350//1370</v>
      </c>
    </row>
    <row r="242" spans="1:17" x14ac:dyDescent="0.25">
      <c r="A242" s="4">
        <f>B242/4</f>
        <v>59</v>
      </c>
      <c r="B242" s="4">
        <f t="shared" si="32"/>
        <v>236</v>
      </c>
      <c r="C242" s="4" t="s">
        <v>373</v>
      </c>
      <c r="D242" s="4" t="s">
        <v>590</v>
      </c>
      <c r="E242" s="6" t="s">
        <v>591</v>
      </c>
      <c r="F242" s="4">
        <f t="shared" si="36"/>
        <v>35000</v>
      </c>
      <c r="G242" s="4" t="s">
        <v>658</v>
      </c>
      <c r="H242" s="4">
        <f t="shared" si="35"/>
        <v>6000</v>
      </c>
      <c r="I242" s="4">
        <v>3500</v>
      </c>
      <c r="J242" s="4" t="str">
        <f t="shared" si="40"/>
        <v>宝物精炼石</v>
      </c>
      <c r="K242" s="4" t="str">
        <f t="shared" si="40"/>
        <v>200//100//50//30//10</v>
      </c>
      <c r="L242" s="4" t="s">
        <v>582</v>
      </c>
      <c r="M242" s="4" t="s">
        <v>590</v>
      </c>
      <c r="O242">
        <f t="shared" si="39"/>
        <v>1350</v>
      </c>
      <c r="P242">
        <f t="shared" si="39"/>
        <v>1370</v>
      </c>
      <c r="Q242" t="str">
        <f t="shared" si="34"/>
        <v>1350//1370</v>
      </c>
    </row>
    <row r="243" spans="1:17" x14ac:dyDescent="0.25">
      <c r="A243" s="4"/>
      <c r="B243" s="4">
        <f t="shared" si="32"/>
        <v>237</v>
      </c>
      <c r="C243" s="4" t="s">
        <v>376</v>
      </c>
      <c r="D243" s="4" t="s">
        <v>577</v>
      </c>
      <c r="E243" s="6" t="s">
        <v>578</v>
      </c>
      <c r="F243" s="4">
        <f t="shared" si="36"/>
        <v>35500</v>
      </c>
      <c r="G243" s="4" t="s">
        <v>659</v>
      </c>
      <c r="H243" s="4">
        <f t="shared" si="35"/>
        <v>6100</v>
      </c>
      <c r="I243" s="4">
        <v>3500</v>
      </c>
      <c r="J243" s="4" t="str">
        <f t="shared" si="40"/>
        <v>奏折</v>
      </c>
      <c r="K243" s="4" t="str">
        <f t="shared" si="40"/>
        <v>10//5//3//2//1</v>
      </c>
      <c r="L243" s="4" t="s">
        <v>582</v>
      </c>
      <c r="M243" s="4" t="s">
        <v>577</v>
      </c>
      <c r="O243">
        <f t="shared" si="39"/>
        <v>1370</v>
      </c>
      <c r="P243">
        <f t="shared" si="39"/>
        <v>1390</v>
      </c>
      <c r="Q243" t="str">
        <f t="shared" si="34"/>
        <v>1370//1390</v>
      </c>
    </row>
    <row r="244" spans="1:17" x14ac:dyDescent="0.25">
      <c r="A244" s="4"/>
      <c r="B244" s="4">
        <f t="shared" si="32"/>
        <v>238</v>
      </c>
      <c r="C244" s="4" t="s">
        <v>377</v>
      </c>
      <c r="D244" s="4" t="s">
        <v>583</v>
      </c>
      <c r="E244" s="6" t="s">
        <v>584</v>
      </c>
      <c r="F244" s="4">
        <f t="shared" si="36"/>
        <v>35500</v>
      </c>
      <c r="G244" s="4" t="s">
        <v>659</v>
      </c>
      <c r="H244" s="4">
        <f t="shared" si="35"/>
        <v>6100</v>
      </c>
      <c r="I244" s="4">
        <v>3500</v>
      </c>
      <c r="J244" s="4" t="str">
        <f t="shared" si="40"/>
        <v>征收令</v>
      </c>
      <c r="K244" s="4" t="str">
        <f t="shared" si="40"/>
        <v>10//5//3//2//1</v>
      </c>
      <c r="L244" s="4" t="s">
        <v>582</v>
      </c>
      <c r="M244" s="4" t="s">
        <v>583</v>
      </c>
      <c r="O244">
        <f t="shared" si="39"/>
        <v>1370</v>
      </c>
      <c r="P244">
        <f t="shared" si="39"/>
        <v>1390</v>
      </c>
      <c r="Q244" t="str">
        <f t="shared" si="34"/>
        <v>1370//1390</v>
      </c>
    </row>
    <row r="245" spans="1:17" x14ac:dyDescent="0.25">
      <c r="A245" s="4"/>
      <c r="B245" s="4">
        <f t="shared" si="32"/>
        <v>239</v>
      </c>
      <c r="C245" s="4" t="s">
        <v>378</v>
      </c>
      <c r="D245" s="4" t="s">
        <v>587</v>
      </c>
      <c r="E245" s="6" t="s">
        <v>588</v>
      </c>
      <c r="F245" s="4">
        <f t="shared" si="36"/>
        <v>35500</v>
      </c>
      <c r="G245" s="4" t="s">
        <v>659</v>
      </c>
      <c r="H245" s="4">
        <f t="shared" si="35"/>
        <v>6100</v>
      </c>
      <c r="I245" s="4">
        <v>3500</v>
      </c>
      <c r="J245" s="4" t="str">
        <f t="shared" si="40"/>
        <v>中级随机书</v>
      </c>
      <c r="K245" s="4" t="str">
        <f t="shared" si="40"/>
        <v>10//5//3//2//1</v>
      </c>
      <c r="L245" s="4" t="s">
        <v>582</v>
      </c>
      <c r="M245" s="4" t="s">
        <v>587</v>
      </c>
      <c r="O245">
        <f t="shared" si="39"/>
        <v>1370</v>
      </c>
      <c r="P245">
        <f t="shared" si="39"/>
        <v>1390</v>
      </c>
      <c r="Q245" t="str">
        <f t="shared" si="34"/>
        <v>1370//1390</v>
      </c>
    </row>
    <row r="246" spans="1:17" x14ac:dyDescent="0.25">
      <c r="A246" s="4">
        <f>B246/4</f>
        <v>60</v>
      </c>
      <c r="B246" s="4">
        <f t="shared" si="32"/>
        <v>240</v>
      </c>
      <c r="C246" s="4" t="s">
        <v>379</v>
      </c>
      <c r="D246" s="4" t="s">
        <v>590</v>
      </c>
      <c r="E246" s="6" t="s">
        <v>591</v>
      </c>
      <c r="F246" s="4">
        <f t="shared" si="36"/>
        <v>35500</v>
      </c>
      <c r="G246" s="4" t="s">
        <v>659</v>
      </c>
      <c r="H246" s="4">
        <f t="shared" si="35"/>
        <v>6100</v>
      </c>
      <c r="I246" s="4">
        <v>3500</v>
      </c>
      <c r="J246" s="4" t="str">
        <f t="shared" si="40"/>
        <v>提神酒</v>
      </c>
      <c r="K246" s="4" t="str">
        <f t="shared" si="40"/>
        <v>10//5//3//2//1</v>
      </c>
      <c r="L246" s="4" t="s">
        <v>582</v>
      </c>
      <c r="M246" s="4" t="s">
        <v>590</v>
      </c>
      <c r="O246">
        <f t="shared" si="39"/>
        <v>1370</v>
      </c>
      <c r="P246">
        <f t="shared" si="39"/>
        <v>1390</v>
      </c>
      <c r="Q246" t="str">
        <f t="shared" si="34"/>
        <v>1370//1390</v>
      </c>
    </row>
    <row r="247" spans="1:17" x14ac:dyDescent="0.25">
      <c r="A247" s="4"/>
      <c r="B247" s="4">
        <f t="shared" si="32"/>
        <v>241</v>
      </c>
      <c r="C247" s="4" t="s">
        <v>382</v>
      </c>
      <c r="D247" s="4" t="s">
        <v>577</v>
      </c>
      <c r="E247" s="6" t="s">
        <v>578</v>
      </c>
      <c r="F247" s="4">
        <f t="shared" si="36"/>
        <v>36000</v>
      </c>
      <c r="G247" s="4" t="s">
        <v>660</v>
      </c>
      <c r="H247" s="4">
        <f t="shared" si="35"/>
        <v>6200</v>
      </c>
      <c r="I247" s="4">
        <v>3500</v>
      </c>
      <c r="J247" s="4" t="str">
        <f t="shared" si="40"/>
        <v>精力丹</v>
      </c>
      <c r="K247" s="4" t="str">
        <f t="shared" si="40"/>
        <v>10//5//3//2//1</v>
      </c>
      <c r="L247" s="4" t="s">
        <v>582</v>
      </c>
      <c r="M247" s="4" t="s">
        <v>577</v>
      </c>
      <c r="O247">
        <f t="shared" si="39"/>
        <v>1390</v>
      </c>
      <c r="P247">
        <f t="shared" si="39"/>
        <v>1410</v>
      </c>
      <c r="Q247" t="str">
        <f t="shared" si="34"/>
        <v>1390//1410</v>
      </c>
    </row>
    <row r="248" spans="1:17" x14ac:dyDescent="0.25">
      <c r="A248" s="4"/>
      <c r="B248" s="4">
        <f t="shared" si="32"/>
        <v>242</v>
      </c>
      <c r="C248" s="4" t="s">
        <v>383</v>
      </c>
      <c r="D248" s="4" t="s">
        <v>583</v>
      </c>
      <c r="E248" s="6" t="s">
        <v>584</v>
      </c>
      <c r="F248" s="4">
        <f t="shared" si="36"/>
        <v>36000</v>
      </c>
      <c r="G248" s="4" t="s">
        <v>660</v>
      </c>
      <c r="H248" s="4">
        <f t="shared" si="35"/>
        <v>6200</v>
      </c>
      <c r="I248" s="4">
        <v>3500</v>
      </c>
      <c r="J248" s="4" t="str">
        <f t="shared" si="40"/>
        <v>突破石</v>
      </c>
      <c r="K248" s="4" t="str">
        <f t="shared" si="40"/>
        <v>200//100//50//30//10</v>
      </c>
      <c r="L248" s="4" t="s">
        <v>582</v>
      </c>
      <c r="M248" s="4" t="s">
        <v>583</v>
      </c>
      <c r="O248">
        <f t="shared" si="39"/>
        <v>1390</v>
      </c>
      <c r="P248">
        <f t="shared" si="39"/>
        <v>1410</v>
      </c>
      <c r="Q248" t="str">
        <f t="shared" si="34"/>
        <v>1390//1410</v>
      </c>
    </row>
    <row r="249" spans="1:17" x14ac:dyDescent="0.25">
      <c r="A249" s="4"/>
      <c r="B249" s="4">
        <f t="shared" si="32"/>
        <v>243</v>
      </c>
      <c r="C249" s="4" t="s">
        <v>384</v>
      </c>
      <c r="D249" s="4" t="s">
        <v>587</v>
      </c>
      <c r="E249" s="6" t="s">
        <v>588</v>
      </c>
      <c r="F249" s="4">
        <f t="shared" si="36"/>
        <v>36000</v>
      </c>
      <c r="G249" s="4" t="s">
        <v>660</v>
      </c>
      <c r="H249" s="4">
        <f t="shared" si="35"/>
        <v>6200</v>
      </c>
      <c r="I249" s="4">
        <v>3500</v>
      </c>
      <c r="J249" s="4" t="str">
        <f t="shared" si="40"/>
        <v>体力丹</v>
      </c>
      <c r="K249" s="4" t="str">
        <f t="shared" si="40"/>
        <v>10//5//3//2//1</v>
      </c>
      <c r="L249" s="4" t="s">
        <v>582</v>
      </c>
      <c r="M249" s="4" t="s">
        <v>587</v>
      </c>
      <c r="O249">
        <f t="shared" si="39"/>
        <v>1390</v>
      </c>
      <c r="P249">
        <f t="shared" si="39"/>
        <v>1410</v>
      </c>
      <c r="Q249" t="str">
        <f t="shared" si="34"/>
        <v>1390//1410</v>
      </c>
    </row>
    <row r="250" spans="1:17" x14ac:dyDescent="0.25">
      <c r="A250" s="4">
        <f>B250/4</f>
        <v>61</v>
      </c>
      <c r="B250" s="4">
        <f t="shared" si="32"/>
        <v>244</v>
      </c>
      <c r="C250" s="4" t="s">
        <v>385</v>
      </c>
      <c r="D250" s="4" t="s">
        <v>590</v>
      </c>
      <c r="E250" s="6" t="s">
        <v>591</v>
      </c>
      <c r="F250" s="4">
        <f t="shared" si="36"/>
        <v>36000</v>
      </c>
      <c r="G250" s="4" t="s">
        <v>660</v>
      </c>
      <c r="H250" s="4">
        <f t="shared" si="35"/>
        <v>6200</v>
      </c>
      <c r="I250" s="4">
        <v>3500</v>
      </c>
      <c r="J250" s="4" t="str">
        <f t="shared" si="40"/>
        <v>天命石</v>
      </c>
      <c r="K250" s="4" t="str">
        <f t="shared" si="40"/>
        <v>200//100//50//30//10</v>
      </c>
      <c r="L250" s="4" t="s">
        <v>582</v>
      </c>
      <c r="M250" s="4" t="s">
        <v>590</v>
      </c>
      <c r="O250">
        <f t="shared" si="39"/>
        <v>1390</v>
      </c>
      <c r="P250">
        <f t="shared" si="39"/>
        <v>1410</v>
      </c>
      <c r="Q250" t="str">
        <f t="shared" si="34"/>
        <v>1390//1410</v>
      </c>
    </row>
    <row r="251" spans="1:17" x14ac:dyDescent="0.25">
      <c r="A251" s="4"/>
      <c r="B251" s="4">
        <f t="shared" si="32"/>
        <v>245</v>
      </c>
      <c r="C251" s="4" t="s">
        <v>388</v>
      </c>
      <c r="D251" s="4" t="s">
        <v>577</v>
      </c>
      <c r="E251" s="6" t="s">
        <v>578</v>
      </c>
      <c r="F251" s="4">
        <f t="shared" si="36"/>
        <v>36500</v>
      </c>
      <c r="G251" s="4" t="s">
        <v>661</v>
      </c>
      <c r="H251" s="4">
        <f t="shared" si="35"/>
        <v>6300</v>
      </c>
      <c r="I251" s="4">
        <v>3500</v>
      </c>
      <c r="J251" s="4" t="str">
        <f t="shared" si="40"/>
        <v>雪莲羹</v>
      </c>
      <c r="K251" s="4" t="str">
        <f t="shared" si="40"/>
        <v>10//5//3//2//1</v>
      </c>
      <c r="L251" s="4" t="s">
        <v>582</v>
      </c>
      <c r="M251" s="4" t="s">
        <v>577</v>
      </c>
      <c r="O251">
        <f t="shared" ref="O251:P270" si="41">O247+20</f>
        <v>1410</v>
      </c>
      <c r="P251">
        <f t="shared" si="41"/>
        <v>1430</v>
      </c>
      <c r="Q251" t="str">
        <f t="shared" si="34"/>
        <v>1410//1430</v>
      </c>
    </row>
    <row r="252" spans="1:17" x14ac:dyDescent="0.25">
      <c r="A252" s="4"/>
      <c r="B252" s="4">
        <f t="shared" si="32"/>
        <v>246</v>
      </c>
      <c r="C252" s="4" t="s">
        <v>389</v>
      </c>
      <c r="D252" s="4" t="s">
        <v>583</v>
      </c>
      <c r="E252" s="6" t="s">
        <v>584</v>
      </c>
      <c r="F252" s="4">
        <f t="shared" si="36"/>
        <v>36500</v>
      </c>
      <c r="G252" s="4" t="s">
        <v>661</v>
      </c>
      <c r="H252" s="4">
        <f t="shared" si="35"/>
        <v>6300</v>
      </c>
      <c r="I252" s="4">
        <v>3500</v>
      </c>
      <c r="J252" s="4" t="str">
        <f t="shared" si="40"/>
        <v>装备精炼石4</v>
      </c>
      <c r="K252" s="4" t="str">
        <f t="shared" si="40"/>
        <v>200//100//50//30//10</v>
      </c>
      <c r="L252" s="4" t="s">
        <v>582</v>
      </c>
      <c r="M252" s="4" t="s">
        <v>583</v>
      </c>
      <c r="O252">
        <f t="shared" si="41"/>
        <v>1410</v>
      </c>
      <c r="P252">
        <f t="shared" si="41"/>
        <v>1430</v>
      </c>
      <c r="Q252" t="str">
        <f t="shared" si="34"/>
        <v>1410//1430</v>
      </c>
    </row>
    <row r="253" spans="1:17" x14ac:dyDescent="0.25">
      <c r="A253" s="4"/>
      <c r="B253" s="4">
        <f t="shared" si="32"/>
        <v>247</v>
      </c>
      <c r="C253" s="4" t="s">
        <v>390</v>
      </c>
      <c r="D253" s="4" t="s">
        <v>587</v>
      </c>
      <c r="E253" s="6" t="s">
        <v>588</v>
      </c>
      <c r="F253" s="4">
        <f t="shared" si="36"/>
        <v>36500</v>
      </c>
      <c r="G253" s="4" t="s">
        <v>661</v>
      </c>
      <c r="H253" s="4">
        <f t="shared" si="35"/>
        <v>6300</v>
      </c>
      <c r="I253" s="4">
        <v>3500</v>
      </c>
      <c r="J253" s="4" t="str">
        <f t="shared" si="40"/>
        <v>活力丹</v>
      </c>
      <c r="K253" s="4" t="str">
        <f t="shared" si="40"/>
        <v>10//5//3//2//1</v>
      </c>
      <c r="L253" s="4" t="s">
        <v>582</v>
      </c>
      <c r="M253" s="4" t="s">
        <v>587</v>
      </c>
      <c r="O253">
        <f t="shared" si="41"/>
        <v>1410</v>
      </c>
      <c r="P253">
        <f t="shared" si="41"/>
        <v>1430</v>
      </c>
      <c r="Q253" t="str">
        <f t="shared" si="34"/>
        <v>1410//1430</v>
      </c>
    </row>
    <row r="254" spans="1:17" x14ac:dyDescent="0.25">
      <c r="A254" s="4">
        <f>B254/4</f>
        <v>62</v>
      </c>
      <c r="B254" s="4">
        <f t="shared" si="32"/>
        <v>248</v>
      </c>
      <c r="C254" s="4" t="s">
        <v>391</v>
      </c>
      <c r="D254" s="4" t="s">
        <v>590</v>
      </c>
      <c r="E254" s="6" t="s">
        <v>591</v>
      </c>
      <c r="F254" s="4">
        <f t="shared" si="36"/>
        <v>36500</v>
      </c>
      <c r="G254" s="4" t="s">
        <v>661</v>
      </c>
      <c r="H254" s="4">
        <f t="shared" si="35"/>
        <v>6300</v>
      </c>
      <c r="I254" s="4">
        <v>3500</v>
      </c>
      <c r="J254" s="4" t="str">
        <f t="shared" si="40"/>
        <v>宝物精炼石</v>
      </c>
      <c r="K254" s="4" t="str">
        <f t="shared" si="40"/>
        <v>200//100//50//30//10</v>
      </c>
      <c r="L254" s="4" t="s">
        <v>582</v>
      </c>
      <c r="M254" s="4" t="s">
        <v>590</v>
      </c>
      <c r="O254">
        <f t="shared" si="41"/>
        <v>1410</v>
      </c>
      <c r="P254">
        <f t="shared" si="41"/>
        <v>1430</v>
      </c>
      <c r="Q254" t="str">
        <f t="shared" si="34"/>
        <v>1410//1430</v>
      </c>
    </row>
    <row r="255" spans="1:17" x14ac:dyDescent="0.25">
      <c r="A255" s="4"/>
      <c r="B255" s="4">
        <f t="shared" si="32"/>
        <v>249</v>
      </c>
      <c r="C255" s="4" t="s">
        <v>394</v>
      </c>
      <c r="D255" s="4" t="s">
        <v>577</v>
      </c>
      <c r="E255" s="6" t="s">
        <v>578</v>
      </c>
      <c r="F255" s="4">
        <f t="shared" si="36"/>
        <v>37000</v>
      </c>
      <c r="G255" s="4" t="s">
        <v>662</v>
      </c>
      <c r="H255" s="4">
        <f t="shared" si="35"/>
        <v>6400</v>
      </c>
      <c r="I255" s="4">
        <v>3500</v>
      </c>
      <c r="J255" s="4" t="str">
        <f t="shared" si="40"/>
        <v>奏折</v>
      </c>
      <c r="K255" s="4" t="str">
        <f t="shared" si="40"/>
        <v>10//5//3//2//1</v>
      </c>
      <c r="L255" s="4" t="s">
        <v>582</v>
      </c>
      <c r="M255" s="4" t="s">
        <v>577</v>
      </c>
      <c r="O255">
        <f t="shared" si="41"/>
        <v>1430</v>
      </c>
      <c r="P255">
        <f t="shared" si="41"/>
        <v>1450</v>
      </c>
      <c r="Q255" t="str">
        <f t="shared" si="34"/>
        <v>1430//1450</v>
      </c>
    </row>
    <row r="256" spans="1:17" x14ac:dyDescent="0.25">
      <c r="A256" s="4"/>
      <c r="B256" s="4">
        <f t="shared" si="32"/>
        <v>250</v>
      </c>
      <c r="C256" s="4" t="s">
        <v>395</v>
      </c>
      <c r="D256" s="4" t="s">
        <v>583</v>
      </c>
      <c r="E256" s="6" t="s">
        <v>584</v>
      </c>
      <c r="F256" s="4">
        <f t="shared" si="36"/>
        <v>37000</v>
      </c>
      <c r="G256" s="4" t="s">
        <v>662</v>
      </c>
      <c r="H256" s="4">
        <f t="shared" si="35"/>
        <v>6400</v>
      </c>
      <c r="I256" s="4">
        <v>3500</v>
      </c>
      <c r="J256" s="4" t="str">
        <f t="shared" si="40"/>
        <v>征收令</v>
      </c>
      <c r="K256" s="4" t="str">
        <f t="shared" si="40"/>
        <v>10//5//3//2//1</v>
      </c>
      <c r="L256" s="4" t="s">
        <v>582</v>
      </c>
      <c r="M256" s="4" t="s">
        <v>583</v>
      </c>
      <c r="O256">
        <f t="shared" si="41"/>
        <v>1430</v>
      </c>
      <c r="P256">
        <f t="shared" si="41"/>
        <v>1450</v>
      </c>
      <c r="Q256" t="str">
        <f t="shared" si="34"/>
        <v>1430//1450</v>
      </c>
    </row>
    <row r="257" spans="1:17" x14ac:dyDescent="0.25">
      <c r="A257" s="4"/>
      <c r="B257" s="4">
        <f t="shared" si="32"/>
        <v>251</v>
      </c>
      <c r="C257" s="4" t="s">
        <v>396</v>
      </c>
      <c r="D257" s="4" t="s">
        <v>587</v>
      </c>
      <c r="E257" s="6" t="s">
        <v>588</v>
      </c>
      <c r="F257" s="4">
        <f t="shared" si="36"/>
        <v>37000</v>
      </c>
      <c r="G257" s="4" t="s">
        <v>662</v>
      </c>
      <c r="H257" s="4">
        <f t="shared" si="35"/>
        <v>6400</v>
      </c>
      <c r="I257" s="4">
        <v>3500</v>
      </c>
      <c r="J257" s="4" t="str">
        <f t="shared" si="40"/>
        <v>中级随机书</v>
      </c>
      <c r="K257" s="4" t="str">
        <f t="shared" si="40"/>
        <v>10//5//3//2//1</v>
      </c>
      <c r="L257" s="4" t="s">
        <v>582</v>
      </c>
      <c r="M257" s="4" t="s">
        <v>587</v>
      </c>
      <c r="O257">
        <f t="shared" si="41"/>
        <v>1430</v>
      </c>
      <c r="P257">
        <f t="shared" si="41"/>
        <v>1450</v>
      </c>
      <c r="Q257" t="str">
        <f t="shared" si="34"/>
        <v>1430//1450</v>
      </c>
    </row>
    <row r="258" spans="1:17" x14ac:dyDescent="0.25">
      <c r="A258" s="4">
        <f>B258/4</f>
        <v>63</v>
      </c>
      <c r="B258" s="4">
        <f t="shared" si="32"/>
        <v>252</v>
      </c>
      <c r="C258" s="4" t="s">
        <v>397</v>
      </c>
      <c r="D258" s="4" t="s">
        <v>590</v>
      </c>
      <c r="E258" s="6" t="s">
        <v>591</v>
      </c>
      <c r="F258" s="4">
        <f t="shared" si="36"/>
        <v>37000</v>
      </c>
      <c r="G258" s="4" t="s">
        <v>662</v>
      </c>
      <c r="H258" s="4">
        <f t="shared" si="35"/>
        <v>6400</v>
      </c>
      <c r="I258" s="4">
        <v>3500</v>
      </c>
      <c r="J258" s="4" t="str">
        <f t="shared" si="40"/>
        <v>提神酒</v>
      </c>
      <c r="K258" s="4" t="str">
        <f t="shared" si="40"/>
        <v>10//5//3//2//1</v>
      </c>
      <c r="L258" s="4" t="s">
        <v>582</v>
      </c>
      <c r="M258" s="4" t="s">
        <v>590</v>
      </c>
      <c r="O258">
        <f t="shared" si="41"/>
        <v>1430</v>
      </c>
      <c r="P258">
        <f t="shared" si="41"/>
        <v>1450</v>
      </c>
      <c r="Q258" t="str">
        <f t="shared" si="34"/>
        <v>1430//1450</v>
      </c>
    </row>
    <row r="259" spans="1:17" x14ac:dyDescent="0.25">
      <c r="A259" s="4"/>
      <c r="B259" s="4">
        <f t="shared" si="32"/>
        <v>253</v>
      </c>
      <c r="C259" s="4" t="s">
        <v>400</v>
      </c>
      <c r="D259" s="4" t="s">
        <v>577</v>
      </c>
      <c r="E259" s="6" t="s">
        <v>578</v>
      </c>
      <c r="F259" s="4">
        <f t="shared" si="36"/>
        <v>37500</v>
      </c>
      <c r="G259" s="4" t="s">
        <v>663</v>
      </c>
      <c r="H259" s="4">
        <f t="shared" si="35"/>
        <v>6500</v>
      </c>
      <c r="I259" s="4">
        <v>3500</v>
      </c>
      <c r="J259" s="4" t="str">
        <f t="shared" ref="J259:K278" si="42">J247</f>
        <v>精力丹</v>
      </c>
      <c r="K259" s="4" t="str">
        <f t="shared" si="42"/>
        <v>10//5//3//2//1</v>
      </c>
      <c r="L259" s="4" t="s">
        <v>582</v>
      </c>
      <c r="M259" s="4" t="s">
        <v>577</v>
      </c>
      <c r="O259">
        <f t="shared" si="41"/>
        <v>1450</v>
      </c>
      <c r="P259">
        <f t="shared" si="41"/>
        <v>1470</v>
      </c>
      <c r="Q259" t="str">
        <f t="shared" si="34"/>
        <v>1450//1470</v>
      </c>
    </row>
    <row r="260" spans="1:17" x14ac:dyDescent="0.25">
      <c r="A260" s="4"/>
      <c r="B260" s="4">
        <f t="shared" si="32"/>
        <v>254</v>
      </c>
      <c r="C260" s="4" t="s">
        <v>401</v>
      </c>
      <c r="D260" s="4" t="s">
        <v>583</v>
      </c>
      <c r="E260" s="6" t="s">
        <v>584</v>
      </c>
      <c r="F260" s="4">
        <f t="shared" si="36"/>
        <v>37500</v>
      </c>
      <c r="G260" s="4" t="s">
        <v>663</v>
      </c>
      <c r="H260" s="4">
        <f t="shared" si="35"/>
        <v>6500</v>
      </c>
      <c r="I260" s="4">
        <v>3500</v>
      </c>
      <c r="J260" s="4" t="str">
        <f t="shared" si="42"/>
        <v>突破石</v>
      </c>
      <c r="K260" s="4" t="str">
        <f t="shared" si="42"/>
        <v>200//100//50//30//10</v>
      </c>
      <c r="L260" s="4" t="s">
        <v>582</v>
      </c>
      <c r="M260" s="4" t="s">
        <v>583</v>
      </c>
      <c r="O260">
        <f t="shared" si="41"/>
        <v>1450</v>
      </c>
      <c r="P260">
        <f t="shared" si="41"/>
        <v>1470</v>
      </c>
      <c r="Q260" t="str">
        <f t="shared" si="34"/>
        <v>1450//1470</v>
      </c>
    </row>
    <row r="261" spans="1:17" x14ac:dyDescent="0.25">
      <c r="A261" s="4"/>
      <c r="B261" s="4">
        <f t="shared" si="32"/>
        <v>255</v>
      </c>
      <c r="C261" s="4" t="s">
        <v>402</v>
      </c>
      <c r="D261" s="4" t="s">
        <v>587</v>
      </c>
      <c r="E261" s="6" t="s">
        <v>588</v>
      </c>
      <c r="F261" s="4">
        <f t="shared" si="36"/>
        <v>37500</v>
      </c>
      <c r="G261" s="4" t="s">
        <v>663</v>
      </c>
      <c r="H261" s="4">
        <f t="shared" si="35"/>
        <v>6500</v>
      </c>
      <c r="I261" s="4">
        <v>3500</v>
      </c>
      <c r="J261" s="4" t="str">
        <f t="shared" si="42"/>
        <v>体力丹</v>
      </c>
      <c r="K261" s="4" t="str">
        <f t="shared" si="42"/>
        <v>10//5//3//2//1</v>
      </c>
      <c r="L261" s="4" t="s">
        <v>582</v>
      </c>
      <c r="M261" s="4" t="s">
        <v>587</v>
      </c>
      <c r="O261">
        <f t="shared" si="41"/>
        <v>1450</v>
      </c>
      <c r="P261">
        <f t="shared" si="41"/>
        <v>1470</v>
      </c>
      <c r="Q261" t="str">
        <f t="shared" si="34"/>
        <v>1450//1470</v>
      </c>
    </row>
    <row r="262" spans="1:17" x14ac:dyDescent="0.25">
      <c r="A262" s="4">
        <f>B262/4</f>
        <v>64</v>
      </c>
      <c r="B262" s="4">
        <f t="shared" si="32"/>
        <v>256</v>
      </c>
      <c r="C262" s="4" t="s">
        <v>403</v>
      </c>
      <c r="D262" s="4" t="s">
        <v>590</v>
      </c>
      <c r="E262" s="6" t="s">
        <v>591</v>
      </c>
      <c r="F262" s="4">
        <f t="shared" si="36"/>
        <v>37500</v>
      </c>
      <c r="G262" s="4" t="s">
        <v>663</v>
      </c>
      <c r="H262" s="4">
        <f t="shared" si="35"/>
        <v>6500</v>
      </c>
      <c r="I262" s="4">
        <v>3500</v>
      </c>
      <c r="J262" s="4" t="str">
        <f t="shared" si="42"/>
        <v>天命石</v>
      </c>
      <c r="K262" s="4" t="str">
        <f t="shared" si="42"/>
        <v>200//100//50//30//10</v>
      </c>
      <c r="L262" s="4" t="s">
        <v>582</v>
      </c>
      <c r="M262" s="4" t="s">
        <v>590</v>
      </c>
      <c r="O262">
        <f t="shared" si="41"/>
        <v>1450</v>
      </c>
      <c r="P262">
        <f t="shared" si="41"/>
        <v>1470</v>
      </c>
      <c r="Q262" t="str">
        <f t="shared" si="34"/>
        <v>1450//1470</v>
      </c>
    </row>
    <row r="263" spans="1:17" x14ac:dyDescent="0.25">
      <c r="A263" s="4"/>
      <c r="B263" s="4">
        <f t="shared" ref="B263:B326" si="43">(ROW()-6)</f>
        <v>257</v>
      </c>
      <c r="C263" s="4" t="s">
        <v>406</v>
      </c>
      <c r="D263" s="4" t="s">
        <v>577</v>
      </c>
      <c r="E263" s="6" t="s">
        <v>578</v>
      </c>
      <c r="F263" s="4">
        <f t="shared" si="36"/>
        <v>38000</v>
      </c>
      <c r="G263" s="4" t="s">
        <v>664</v>
      </c>
      <c r="H263" s="4">
        <f t="shared" si="35"/>
        <v>6600</v>
      </c>
      <c r="I263" s="4">
        <v>3500</v>
      </c>
      <c r="J263" s="4" t="str">
        <f t="shared" si="42"/>
        <v>雪莲羹</v>
      </c>
      <c r="K263" s="4" t="str">
        <f t="shared" si="42"/>
        <v>10//5//3//2//1</v>
      </c>
      <c r="L263" s="4" t="s">
        <v>582</v>
      </c>
      <c r="M263" s="4" t="s">
        <v>577</v>
      </c>
      <c r="O263">
        <f t="shared" si="41"/>
        <v>1470</v>
      </c>
      <c r="P263">
        <f t="shared" si="41"/>
        <v>1490</v>
      </c>
      <c r="Q263" t="str">
        <f t="shared" si="34"/>
        <v>1470//1490</v>
      </c>
    </row>
    <row r="264" spans="1:17" x14ac:dyDescent="0.25">
      <c r="A264" s="4"/>
      <c r="B264" s="4">
        <f t="shared" si="43"/>
        <v>258</v>
      </c>
      <c r="C264" s="4" t="s">
        <v>407</v>
      </c>
      <c r="D264" s="4" t="s">
        <v>583</v>
      </c>
      <c r="E264" s="6" t="s">
        <v>584</v>
      </c>
      <c r="F264" s="4">
        <f t="shared" si="36"/>
        <v>38000</v>
      </c>
      <c r="G264" s="4" t="s">
        <v>664</v>
      </c>
      <c r="H264" s="4">
        <f t="shared" si="35"/>
        <v>6600</v>
      </c>
      <c r="I264" s="4">
        <v>3500</v>
      </c>
      <c r="J264" s="4" t="str">
        <f t="shared" si="42"/>
        <v>装备精炼石4</v>
      </c>
      <c r="K264" s="4" t="str">
        <f t="shared" si="42"/>
        <v>200//100//50//30//10</v>
      </c>
      <c r="L264" s="4" t="s">
        <v>582</v>
      </c>
      <c r="M264" s="4" t="s">
        <v>583</v>
      </c>
      <c r="O264">
        <f t="shared" si="41"/>
        <v>1470</v>
      </c>
      <c r="P264">
        <f t="shared" si="41"/>
        <v>1490</v>
      </c>
      <c r="Q264" t="str">
        <f t="shared" ref="Q264:Q326" si="44">O264&amp;"//"&amp;P264</f>
        <v>1470//1490</v>
      </c>
    </row>
    <row r="265" spans="1:17" x14ac:dyDescent="0.25">
      <c r="A265" s="4"/>
      <c r="B265" s="4">
        <f t="shared" si="43"/>
        <v>259</v>
      </c>
      <c r="C265" s="4" t="s">
        <v>408</v>
      </c>
      <c r="D265" s="4" t="s">
        <v>587</v>
      </c>
      <c r="E265" s="6" t="s">
        <v>588</v>
      </c>
      <c r="F265" s="4">
        <f t="shared" si="36"/>
        <v>38000</v>
      </c>
      <c r="G265" s="4" t="s">
        <v>664</v>
      </c>
      <c r="H265" s="4">
        <f t="shared" si="35"/>
        <v>6600</v>
      </c>
      <c r="I265" s="4">
        <v>3500</v>
      </c>
      <c r="J265" s="4" t="str">
        <f t="shared" si="42"/>
        <v>活力丹</v>
      </c>
      <c r="K265" s="4" t="str">
        <f t="shared" si="42"/>
        <v>10//5//3//2//1</v>
      </c>
      <c r="L265" s="4" t="s">
        <v>582</v>
      </c>
      <c r="M265" s="4" t="s">
        <v>587</v>
      </c>
      <c r="O265">
        <f t="shared" si="41"/>
        <v>1470</v>
      </c>
      <c r="P265">
        <f t="shared" si="41"/>
        <v>1490</v>
      </c>
      <c r="Q265" t="str">
        <f t="shared" si="44"/>
        <v>1470//1490</v>
      </c>
    </row>
    <row r="266" spans="1:17" x14ac:dyDescent="0.25">
      <c r="A266" s="4">
        <f>B266/4</f>
        <v>65</v>
      </c>
      <c r="B266" s="4">
        <f t="shared" si="43"/>
        <v>260</v>
      </c>
      <c r="C266" s="4" t="s">
        <v>409</v>
      </c>
      <c r="D266" s="4" t="s">
        <v>590</v>
      </c>
      <c r="E266" s="6" t="s">
        <v>591</v>
      </c>
      <c r="F266" s="4">
        <f t="shared" si="36"/>
        <v>38000</v>
      </c>
      <c r="G266" s="4" t="s">
        <v>664</v>
      </c>
      <c r="H266" s="4">
        <f t="shared" si="35"/>
        <v>6600</v>
      </c>
      <c r="I266" s="4">
        <v>3500</v>
      </c>
      <c r="J266" s="4" t="str">
        <f t="shared" si="42"/>
        <v>宝物精炼石</v>
      </c>
      <c r="K266" s="4" t="str">
        <f t="shared" si="42"/>
        <v>200//100//50//30//10</v>
      </c>
      <c r="L266" s="4" t="s">
        <v>582</v>
      </c>
      <c r="M266" s="4" t="s">
        <v>590</v>
      </c>
      <c r="O266">
        <f t="shared" si="41"/>
        <v>1470</v>
      </c>
      <c r="P266">
        <f t="shared" si="41"/>
        <v>1490</v>
      </c>
      <c r="Q266" t="str">
        <f t="shared" si="44"/>
        <v>1470//1490</v>
      </c>
    </row>
    <row r="267" spans="1:17" x14ac:dyDescent="0.25">
      <c r="A267" s="4"/>
      <c r="B267" s="4">
        <f t="shared" si="43"/>
        <v>261</v>
      </c>
      <c r="C267" s="4" t="s">
        <v>412</v>
      </c>
      <c r="D267" s="4" t="s">
        <v>577</v>
      </c>
      <c r="E267" s="6" t="s">
        <v>578</v>
      </c>
      <c r="F267" s="4">
        <f t="shared" si="36"/>
        <v>38500</v>
      </c>
      <c r="G267" s="4" t="s">
        <v>665</v>
      </c>
      <c r="H267" s="4">
        <f t="shared" si="35"/>
        <v>6700</v>
      </c>
      <c r="I267" s="4">
        <v>3500</v>
      </c>
      <c r="J267" s="4" t="str">
        <f t="shared" si="42"/>
        <v>奏折</v>
      </c>
      <c r="K267" s="4" t="str">
        <f t="shared" si="42"/>
        <v>10//5//3//2//1</v>
      </c>
      <c r="L267" s="4" t="s">
        <v>582</v>
      </c>
      <c r="M267" s="4" t="s">
        <v>577</v>
      </c>
      <c r="O267">
        <f t="shared" si="41"/>
        <v>1490</v>
      </c>
      <c r="P267">
        <f t="shared" si="41"/>
        <v>1510</v>
      </c>
      <c r="Q267" t="str">
        <f t="shared" si="44"/>
        <v>1490//1510</v>
      </c>
    </row>
    <row r="268" spans="1:17" x14ac:dyDescent="0.25">
      <c r="A268" s="4"/>
      <c r="B268" s="4">
        <f t="shared" si="43"/>
        <v>262</v>
      </c>
      <c r="C268" s="4" t="s">
        <v>413</v>
      </c>
      <c r="D268" s="4" t="s">
        <v>583</v>
      </c>
      <c r="E268" s="6" t="s">
        <v>584</v>
      </c>
      <c r="F268" s="4">
        <f t="shared" si="36"/>
        <v>38500</v>
      </c>
      <c r="G268" s="4" t="s">
        <v>665</v>
      </c>
      <c r="H268" s="4">
        <f t="shared" ref="H268:H326" si="45">H264+100</f>
        <v>6700</v>
      </c>
      <c r="I268" s="4">
        <v>3500</v>
      </c>
      <c r="J268" s="4" t="str">
        <f t="shared" si="42"/>
        <v>征收令</v>
      </c>
      <c r="K268" s="4" t="str">
        <f t="shared" si="42"/>
        <v>10//5//3//2//1</v>
      </c>
      <c r="L268" s="4" t="s">
        <v>582</v>
      </c>
      <c r="M268" s="4" t="s">
        <v>583</v>
      </c>
      <c r="O268">
        <f t="shared" si="41"/>
        <v>1490</v>
      </c>
      <c r="P268">
        <f t="shared" si="41"/>
        <v>1510</v>
      </c>
      <c r="Q268" t="str">
        <f t="shared" si="44"/>
        <v>1490//1510</v>
      </c>
    </row>
    <row r="269" spans="1:17" x14ac:dyDescent="0.25">
      <c r="A269" s="4"/>
      <c r="B269" s="4">
        <f t="shared" si="43"/>
        <v>263</v>
      </c>
      <c r="C269" s="4" t="s">
        <v>414</v>
      </c>
      <c r="D269" s="4" t="s">
        <v>587</v>
      </c>
      <c r="E269" s="6" t="s">
        <v>588</v>
      </c>
      <c r="F269" s="4">
        <f t="shared" si="36"/>
        <v>38500</v>
      </c>
      <c r="G269" s="4" t="s">
        <v>665</v>
      </c>
      <c r="H269" s="4">
        <f t="shared" si="45"/>
        <v>6700</v>
      </c>
      <c r="I269" s="4">
        <v>3500</v>
      </c>
      <c r="J269" s="4" t="str">
        <f t="shared" si="42"/>
        <v>中级随机书</v>
      </c>
      <c r="K269" s="4" t="str">
        <f t="shared" si="42"/>
        <v>10//5//3//2//1</v>
      </c>
      <c r="L269" s="4" t="s">
        <v>582</v>
      </c>
      <c r="M269" s="4" t="s">
        <v>587</v>
      </c>
      <c r="O269">
        <f t="shared" si="41"/>
        <v>1490</v>
      </c>
      <c r="P269">
        <f t="shared" si="41"/>
        <v>1510</v>
      </c>
      <c r="Q269" t="str">
        <f t="shared" si="44"/>
        <v>1490//1510</v>
      </c>
    </row>
    <row r="270" spans="1:17" x14ac:dyDescent="0.25">
      <c r="A270" s="4">
        <f>B270/4</f>
        <v>66</v>
      </c>
      <c r="B270" s="4">
        <f t="shared" si="43"/>
        <v>264</v>
      </c>
      <c r="C270" s="4" t="s">
        <v>415</v>
      </c>
      <c r="D270" s="4" t="s">
        <v>590</v>
      </c>
      <c r="E270" s="6" t="s">
        <v>591</v>
      </c>
      <c r="F270" s="4">
        <f t="shared" si="36"/>
        <v>38500</v>
      </c>
      <c r="G270" s="4" t="s">
        <v>665</v>
      </c>
      <c r="H270" s="4">
        <f t="shared" si="45"/>
        <v>6700</v>
      </c>
      <c r="I270" s="4">
        <v>3500</v>
      </c>
      <c r="J270" s="4" t="str">
        <f t="shared" si="42"/>
        <v>提神酒</v>
      </c>
      <c r="K270" s="4" t="str">
        <f t="shared" si="42"/>
        <v>10//5//3//2//1</v>
      </c>
      <c r="L270" s="4" t="s">
        <v>582</v>
      </c>
      <c r="M270" s="4" t="s">
        <v>590</v>
      </c>
      <c r="O270">
        <f t="shared" si="41"/>
        <v>1490</v>
      </c>
      <c r="P270">
        <f t="shared" si="41"/>
        <v>1510</v>
      </c>
      <c r="Q270" t="str">
        <f t="shared" si="44"/>
        <v>1490//1510</v>
      </c>
    </row>
    <row r="271" spans="1:17" x14ac:dyDescent="0.25">
      <c r="A271" s="4"/>
      <c r="B271" s="4">
        <f t="shared" si="43"/>
        <v>265</v>
      </c>
      <c r="C271" s="4" t="s">
        <v>418</v>
      </c>
      <c r="D271" s="4" t="s">
        <v>577</v>
      </c>
      <c r="E271" s="6" t="s">
        <v>578</v>
      </c>
      <c r="F271" s="4">
        <f t="shared" si="36"/>
        <v>39000</v>
      </c>
      <c r="G271" s="4" t="s">
        <v>666</v>
      </c>
      <c r="H271" s="4">
        <f t="shared" si="45"/>
        <v>6800</v>
      </c>
      <c r="I271" s="4">
        <v>3500</v>
      </c>
      <c r="J271" s="4" t="str">
        <f t="shared" si="42"/>
        <v>精力丹</v>
      </c>
      <c r="K271" s="4" t="str">
        <f t="shared" si="42"/>
        <v>10//5//3//2//1</v>
      </c>
      <c r="L271" s="4" t="s">
        <v>582</v>
      </c>
      <c r="M271" s="4" t="s">
        <v>577</v>
      </c>
      <c r="O271">
        <f t="shared" ref="O271:P290" si="46">O267+20</f>
        <v>1510</v>
      </c>
      <c r="P271">
        <f t="shared" si="46"/>
        <v>1530</v>
      </c>
      <c r="Q271" t="str">
        <f t="shared" si="44"/>
        <v>1510//1530</v>
      </c>
    </row>
    <row r="272" spans="1:17" x14ac:dyDescent="0.25">
      <c r="A272" s="4"/>
      <c r="B272" s="4">
        <f t="shared" si="43"/>
        <v>266</v>
      </c>
      <c r="C272" s="4" t="s">
        <v>419</v>
      </c>
      <c r="D272" s="4" t="s">
        <v>583</v>
      </c>
      <c r="E272" s="6" t="s">
        <v>584</v>
      </c>
      <c r="F272" s="4">
        <f t="shared" ref="F272:F326" si="47">F268+500</f>
        <v>39000</v>
      </c>
      <c r="G272" s="4" t="s">
        <v>666</v>
      </c>
      <c r="H272" s="4">
        <f t="shared" si="45"/>
        <v>6800</v>
      </c>
      <c r="I272" s="4">
        <v>3500</v>
      </c>
      <c r="J272" s="4" t="str">
        <f t="shared" si="42"/>
        <v>突破石</v>
      </c>
      <c r="K272" s="4" t="str">
        <f t="shared" si="42"/>
        <v>200//100//50//30//10</v>
      </c>
      <c r="L272" s="4" t="s">
        <v>582</v>
      </c>
      <c r="M272" s="4" t="s">
        <v>583</v>
      </c>
      <c r="O272">
        <f t="shared" si="46"/>
        <v>1510</v>
      </c>
      <c r="P272">
        <f t="shared" si="46"/>
        <v>1530</v>
      </c>
      <c r="Q272" t="str">
        <f t="shared" si="44"/>
        <v>1510//1530</v>
      </c>
    </row>
    <row r="273" spans="1:17" x14ac:dyDescent="0.25">
      <c r="A273" s="4"/>
      <c r="B273" s="4">
        <f t="shared" si="43"/>
        <v>267</v>
      </c>
      <c r="C273" s="4" t="s">
        <v>420</v>
      </c>
      <c r="D273" s="4" t="s">
        <v>587</v>
      </c>
      <c r="E273" s="6" t="s">
        <v>588</v>
      </c>
      <c r="F273" s="4">
        <f t="shared" si="47"/>
        <v>39000</v>
      </c>
      <c r="G273" s="4" t="s">
        <v>666</v>
      </c>
      <c r="H273" s="4">
        <f t="shared" si="45"/>
        <v>6800</v>
      </c>
      <c r="I273" s="4">
        <v>3500</v>
      </c>
      <c r="J273" s="4" t="str">
        <f t="shared" si="42"/>
        <v>体力丹</v>
      </c>
      <c r="K273" s="4" t="str">
        <f t="shared" si="42"/>
        <v>10//5//3//2//1</v>
      </c>
      <c r="L273" s="4" t="s">
        <v>582</v>
      </c>
      <c r="M273" s="4" t="s">
        <v>587</v>
      </c>
      <c r="O273">
        <f t="shared" si="46"/>
        <v>1510</v>
      </c>
      <c r="P273">
        <f t="shared" si="46"/>
        <v>1530</v>
      </c>
      <c r="Q273" t="str">
        <f t="shared" si="44"/>
        <v>1510//1530</v>
      </c>
    </row>
    <row r="274" spans="1:17" x14ac:dyDescent="0.25">
      <c r="A274" s="4">
        <f>B274/4</f>
        <v>67</v>
      </c>
      <c r="B274" s="4">
        <f t="shared" si="43"/>
        <v>268</v>
      </c>
      <c r="C274" s="4" t="s">
        <v>421</v>
      </c>
      <c r="D274" s="4" t="s">
        <v>590</v>
      </c>
      <c r="E274" s="6" t="s">
        <v>591</v>
      </c>
      <c r="F274" s="4">
        <f t="shared" si="47"/>
        <v>39000</v>
      </c>
      <c r="G274" s="4" t="s">
        <v>666</v>
      </c>
      <c r="H274" s="4">
        <f t="shared" si="45"/>
        <v>6800</v>
      </c>
      <c r="I274" s="4">
        <v>3500</v>
      </c>
      <c r="J274" s="4" t="str">
        <f t="shared" si="42"/>
        <v>天命石</v>
      </c>
      <c r="K274" s="4" t="str">
        <f t="shared" si="42"/>
        <v>200//100//50//30//10</v>
      </c>
      <c r="L274" s="4" t="s">
        <v>582</v>
      </c>
      <c r="M274" s="4" t="s">
        <v>590</v>
      </c>
      <c r="O274">
        <f t="shared" si="46"/>
        <v>1510</v>
      </c>
      <c r="P274">
        <f t="shared" si="46"/>
        <v>1530</v>
      </c>
      <c r="Q274" t="str">
        <f t="shared" si="44"/>
        <v>1510//1530</v>
      </c>
    </row>
    <row r="275" spans="1:17" x14ac:dyDescent="0.25">
      <c r="A275" s="4"/>
      <c r="B275" s="4">
        <f t="shared" si="43"/>
        <v>269</v>
      </c>
      <c r="C275" s="4" t="s">
        <v>424</v>
      </c>
      <c r="D275" s="4" t="s">
        <v>577</v>
      </c>
      <c r="E275" s="6" t="s">
        <v>578</v>
      </c>
      <c r="F275" s="4">
        <f t="shared" si="47"/>
        <v>39500</v>
      </c>
      <c r="G275" s="4" t="s">
        <v>667</v>
      </c>
      <c r="H275" s="4">
        <f t="shared" si="45"/>
        <v>6900</v>
      </c>
      <c r="I275" s="4">
        <v>3500</v>
      </c>
      <c r="J275" s="4" t="str">
        <f t="shared" si="42"/>
        <v>雪莲羹</v>
      </c>
      <c r="K275" s="4" t="str">
        <f t="shared" si="42"/>
        <v>10//5//3//2//1</v>
      </c>
      <c r="L275" s="4" t="s">
        <v>582</v>
      </c>
      <c r="M275" s="4" t="s">
        <v>577</v>
      </c>
      <c r="O275">
        <f t="shared" si="46"/>
        <v>1530</v>
      </c>
      <c r="P275">
        <f t="shared" si="46"/>
        <v>1550</v>
      </c>
      <c r="Q275" t="str">
        <f t="shared" si="44"/>
        <v>1530//1550</v>
      </c>
    </row>
    <row r="276" spans="1:17" x14ac:dyDescent="0.25">
      <c r="A276" s="4"/>
      <c r="B276" s="4">
        <f t="shared" si="43"/>
        <v>270</v>
      </c>
      <c r="C276" s="4" t="s">
        <v>425</v>
      </c>
      <c r="D276" s="4" t="s">
        <v>583</v>
      </c>
      <c r="E276" s="6" t="s">
        <v>584</v>
      </c>
      <c r="F276" s="4">
        <f t="shared" si="47"/>
        <v>39500</v>
      </c>
      <c r="G276" s="4" t="s">
        <v>667</v>
      </c>
      <c r="H276" s="4">
        <f t="shared" si="45"/>
        <v>6900</v>
      </c>
      <c r="I276" s="4">
        <v>3500</v>
      </c>
      <c r="J276" s="4" t="str">
        <f t="shared" si="42"/>
        <v>装备精炼石4</v>
      </c>
      <c r="K276" s="4" t="str">
        <f t="shared" si="42"/>
        <v>200//100//50//30//10</v>
      </c>
      <c r="L276" s="4" t="s">
        <v>582</v>
      </c>
      <c r="M276" s="4" t="s">
        <v>583</v>
      </c>
      <c r="O276">
        <f t="shared" si="46"/>
        <v>1530</v>
      </c>
      <c r="P276">
        <f t="shared" si="46"/>
        <v>1550</v>
      </c>
      <c r="Q276" t="str">
        <f t="shared" si="44"/>
        <v>1530//1550</v>
      </c>
    </row>
    <row r="277" spans="1:17" x14ac:dyDescent="0.25">
      <c r="A277" s="4"/>
      <c r="B277" s="4">
        <f t="shared" si="43"/>
        <v>271</v>
      </c>
      <c r="C277" s="4" t="s">
        <v>426</v>
      </c>
      <c r="D277" s="4" t="s">
        <v>587</v>
      </c>
      <c r="E277" s="6" t="s">
        <v>588</v>
      </c>
      <c r="F277" s="4">
        <f t="shared" si="47"/>
        <v>39500</v>
      </c>
      <c r="G277" s="4" t="s">
        <v>667</v>
      </c>
      <c r="H277" s="4">
        <f t="shared" si="45"/>
        <v>6900</v>
      </c>
      <c r="I277" s="4">
        <v>3500</v>
      </c>
      <c r="J277" s="4" t="str">
        <f t="shared" si="42"/>
        <v>活力丹</v>
      </c>
      <c r="K277" s="4" t="str">
        <f t="shared" si="42"/>
        <v>10//5//3//2//1</v>
      </c>
      <c r="L277" s="4" t="s">
        <v>582</v>
      </c>
      <c r="M277" s="4" t="s">
        <v>587</v>
      </c>
      <c r="O277">
        <f t="shared" si="46"/>
        <v>1530</v>
      </c>
      <c r="P277">
        <f t="shared" si="46"/>
        <v>1550</v>
      </c>
      <c r="Q277" t="str">
        <f t="shared" si="44"/>
        <v>1530//1550</v>
      </c>
    </row>
    <row r="278" spans="1:17" x14ac:dyDescent="0.25">
      <c r="A278" s="4">
        <f>B278/4</f>
        <v>68</v>
      </c>
      <c r="B278" s="4">
        <f t="shared" si="43"/>
        <v>272</v>
      </c>
      <c r="C278" s="4" t="s">
        <v>427</v>
      </c>
      <c r="D278" s="4" t="s">
        <v>590</v>
      </c>
      <c r="E278" s="6" t="s">
        <v>591</v>
      </c>
      <c r="F278" s="4">
        <f t="shared" si="47"/>
        <v>39500</v>
      </c>
      <c r="G278" s="4" t="s">
        <v>667</v>
      </c>
      <c r="H278" s="4">
        <f t="shared" si="45"/>
        <v>6900</v>
      </c>
      <c r="I278" s="4">
        <v>3500</v>
      </c>
      <c r="J278" s="4" t="str">
        <f t="shared" si="42"/>
        <v>宝物精炼石</v>
      </c>
      <c r="K278" s="4" t="str">
        <f t="shared" si="42"/>
        <v>200//100//50//30//10</v>
      </c>
      <c r="L278" s="4" t="s">
        <v>582</v>
      </c>
      <c r="M278" s="4" t="s">
        <v>590</v>
      </c>
      <c r="O278">
        <f t="shared" si="46"/>
        <v>1530</v>
      </c>
      <c r="P278">
        <f t="shared" si="46"/>
        <v>1550</v>
      </c>
      <c r="Q278" t="str">
        <f t="shared" si="44"/>
        <v>1530//1550</v>
      </c>
    </row>
    <row r="279" spans="1:17" x14ac:dyDescent="0.25">
      <c r="A279" s="4"/>
      <c r="B279" s="4">
        <f t="shared" si="43"/>
        <v>273</v>
      </c>
      <c r="C279" s="4" t="s">
        <v>430</v>
      </c>
      <c r="D279" s="4" t="s">
        <v>577</v>
      </c>
      <c r="E279" s="6" t="s">
        <v>578</v>
      </c>
      <c r="F279" s="4">
        <f t="shared" si="47"/>
        <v>40000</v>
      </c>
      <c r="G279" s="4" t="s">
        <v>668</v>
      </c>
      <c r="H279" s="4">
        <f t="shared" si="45"/>
        <v>7000</v>
      </c>
      <c r="I279" s="4">
        <v>3500</v>
      </c>
      <c r="J279" s="4" t="str">
        <f t="shared" ref="J279:K298" si="48">J267</f>
        <v>奏折</v>
      </c>
      <c r="K279" s="4" t="str">
        <f t="shared" si="48"/>
        <v>10//5//3//2//1</v>
      </c>
      <c r="L279" s="4" t="s">
        <v>582</v>
      </c>
      <c r="M279" s="4" t="s">
        <v>577</v>
      </c>
      <c r="O279">
        <f t="shared" si="46"/>
        <v>1550</v>
      </c>
      <c r="P279">
        <f t="shared" si="46"/>
        <v>1570</v>
      </c>
      <c r="Q279" t="str">
        <f t="shared" si="44"/>
        <v>1550//1570</v>
      </c>
    </row>
    <row r="280" spans="1:17" x14ac:dyDescent="0.25">
      <c r="A280" s="4"/>
      <c r="B280" s="4">
        <f t="shared" si="43"/>
        <v>274</v>
      </c>
      <c r="C280" s="4" t="s">
        <v>431</v>
      </c>
      <c r="D280" s="4" t="s">
        <v>583</v>
      </c>
      <c r="E280" s="6" t="s">
        <v>584</v>
      </c>
      <c r="F280" s="4">
        <f t="shared" si="47"/>
        <v>40000</v>
      </c>
      <c r="G280" s="4" t="s">
        <v>668</v>
      </c>
      <c r="H280" s="4">
        <f t="shared" si="45"/>
        <v>7000</v>
      </c>
      <c r="I280" s="4">
        <v>3500</v>
      </c>
      <c r="J280" s="4" t="str">
        <f t="shared" si="48"/>
        <v>征收令</v>
      </c>
      <c r="K280" s="4" t="str">
        <f t="shared" si="48"/>
        <v>10//5//3//2//1</v>
      </c>
      <c r="L280" s="4" t="s">
        <v>582</v>
      </c>
      <c r="M280" s="4" t="s">
        <v>583</v>
      </c>
      <c r="O280">
        <f t="shared" si="46"/>
        <v>1550</v>
      </c>
      <c r="P280">
        <f t="shared" si="46"/>
        <v>1570</v>
      </c>
      <c r="Q280" t="str">
        <f t="shared" si="44"/>
        <v>1550//1570</v>
      </c>
    </row>
    <row r="281" spans="1:17" x14ac:dyDescent="0.25">
      <c r="A281" s="4"/>
      <c r="B281" s="4">
        <f t="shared" si="43"/>
        <v>275</v>
      </c>
      <c r="C281" s="4" t="s">
        <v>432</v>
      </c>
      <c r="D281" s="4" t="s">
        <v>587</v>
      </c>
      <c r="E281" s="6" t="s">
        <v>588</v>
      </c>
      <c r="F281" s="4">
        <f t="shared" si="47"/>
        <v>40000</v>
      </c>
      <c r="G281" s="4" t="s">
        <v>668</v>
      </c>
      <c r="H281" s="4">
        <f t="shared" si="45"/>
        <v>7000</v>
      </c>
      <c r="I281" s="4">
        <v>3500</v>
      </c>
      <c r="J281" s="4" t="str">
        <f t="shared" si="48"/>
        <v>中级随机书</v>
      </c>
      <c r="K281" s="4" t="str">
        <f t="shared" si="48"/>
        <v>10//5//3//2//1</v>
      </c>
      <c r="L281" s="4" t="s">
        <v>582</v>
      </c>
      <c r="M281" s="4" t="s">
        <v>587</v>
      </c>
      <c r="O281">
        <f t="shared" si="46"/>
        <v>1550</v>
      </c>
      <c r="P281">
        <f t="shared" si="46"/>
        <v>1570</v>
      </c>
      <c r="Q281" t="str">
        <f t="shared" si="44"/>
        <v>1550//1570</v>
      </c>
    </row>
    <row r="282" spans="1:17" x14ac:dyDescent="0.25">
      <c r="A282" s="4">
        <f>B282/4</f>
        <v>69</v>
      </c>
      <c r="B282" s="4">
        <f t="shared" si="43"/>
        <v>276</v>
      </c>
      <c r="C282" s="4" t="s">
        <v>433</v>
      </c>
      <c r="D282" s="4" t="s">
        <v>590</v>
      </c>
      <c r="E282" s="6" t="s">
        <v>591</v>
      </c>
      <c r="F282" s="4">
        <f t="shared" si="47"/>
        <v>40000</v>
      </c>
      <c r="G282" s="4" t="s">
        <v>668</v>
      </c>
      <c r="H282" s="4">
        <f t="shared" si="45"/>
        <v>7000</v>
      </c>
      <c r="I282" s="4">
        <v>3500</v>
      </c>
      <c r="J282" s="4" t="str">
        <f t="shared" si="48"/>
        <v>提神酒</v>
      </c>
      <c r="K282" s="4" t="str">
        <f t="shared" si="48"/>
        <v>10//5//3//2//1</v>
      </c>
      <c r="L282" s="4" t="s">
        <v>582</v>
      </c>
      <c r="M282" s="4" t="s">
        <v>590</v>
      </c>
      <c r="O282">
        <f t="shared" si="46"/>
        <v>1550</v>
      </c>
      <c r="P282">
        <f t="shared" si="46"/>
        <v>1570</v>
      </c>
      <c r="Q282" t="str">
        <f t="shared" si="44"/>
        <v>1550//1570</v>
      </c>
    </row>
    <row r="283" spans="1:17" x14ac:dyDescent="0.25">
      <c r="A283" s="4"/>
      <c r="B283" s="4">
        <f t="shared" si="43"/>
        <v>277</v>
      </c>
      <c r="C283" s="4" t="s">
        <v>436</v>
      </c>
      <c r="D283" s="4" t="s">
        <v>577</v>
      </c>
      <c r="E283" s="6" t="s">
        <v>578</v>
      </c>
      <c r="F283" s="4">
        <f t="shared" si="47"/>
        <v>40500</v>
      </c>
      <c r="G283" s="4" t="s">
        <v>669</v>
      </c>
      <c r="H283" s="4">
        <f t="shared" si="45"/>
        <v>7100</v>
      </c>
      <c r="I283" s="4">
        <v>3500</v>
      </c>
      <c r="J283" s="4" t="str">
        <f t="shared" si="48"/>
        <v>精力丹</v>
      </c>
      <c r="K283" s="4" t="str">
        <f t="shared" si="48"/>
        <v>10//5//3//2//1</v>
      </c>
      <c r="L283" s="4" t="s">
        <v>582</v>
      </c>
      <c r="M283" s="4" t="s">
        <v>577</v>
      </c>
      <c r="O283">
        <f t="shared" si="46"/>
        <v>1570</v>
      </c>
      <c r="P283">
        <f t="shared" si="46"/>
        <v>1590</v>
      </c>
      <c r="Q283" t="str">
        <f t="shared" si="44"/>
        <v>1570//1590</v>
      </c>
    </row>
    <row r="284" spans="1:17" x14ac:dyDescent="0.25">
      <c r="A284" s="4"/>
      <c r="B284" s="4">
        <f t="shared" si="43"/>
        <v>278</v>
      </c>
      <c r="C284" s="4" t="s">
        <v>437</v>
      </c>
      <c r="D284" s="4" t="s">
        <v>583</v>
      </c>
      <c r="E284" s="6" t="s">
        <v>584</v>
      </c>
      <c r="F284" s="4">
        <f t="shared" si="47"/>
        <v>40500</v>
      </c>
      <c r="G284" s="4" t="s">
        <v>669</v>
      </c>
      <c r="H284" s="4">
        <f t="shared" si="45"/>
        <v>7100</v>
      </c>
      <c r="I284" s="4">
        <v>3500</v>
      </c>
      <c r="J284" s="4" t="str">
        <f t="shared" si="48"/>
        <v>突破石</v>
      </c>
      <c r="K284" s="4" t="str">
        <f t="shared" si="48"/>
        <v>200//100//50//30//10</v>
      </c>
      <c r="L284" s="4" t="s">
        <v>582</v>
      </c>
      <c r="M284" s="4" t="s">
        <v>583</v>
      </c>
      <c r="O284">
        <f t="shared" si="46"/>
        <v>1570</v>
      </c>
      <c r="P284">
        <f t="shared" si="46"/>
        <v>1590</v>
      </c>
      <c r="Q284" t="str">
        <f t="shared" si="44"/>
        <v>1570//1590</v>
      </c>
    </row>
    <row r="285" spans="1:17" x14ac:dyDescent="0.25">
      <c r="A285" s="4"/>
      <c r="B285" s="4">
        <f t="shared" si="43"/>
        <v>279</v>
      </c>
      <c r="C285" s="4" t="s">
        <v>438</v>
      </c>
      <c r="D285" s="4" t="s">
        <v>587</v>
      </c>
      <c r="E285" s="6" t="s">
        <v>588</v>
      </c>
      <c r="F285" s="4">
        <f t="shared" si="47"/>
        <v>40500</v>
      </c>
      <c r="G285" s="4" t="s">
        <v>669</v>
      </c>
      <c r="H285" s="4">
        <f t="shared" si="45"/>
        <v>7100</v>
      </c>
      <c r="I285" s="4">
        <v>3500</v>
      </c>
      <c r="J285" s="4" t="str">
        <f t="shared" si="48"/>
        <v>体力丹</v>
      </c>
      <c r="K285" s="4" t="str">
        <f t="shared" si="48"/>
        <v>10//5//3//2//1</v>
      </c>
      <c r="L285" s="4" t="s">
        <v>582</v>
      </c>
      <c r="M285" s="4" t="s">
        <v>587</v>
      </c>
      <c r="O285">
        <f t="shared" si="46"/>
        <v>1570</v>
      </c>
      <c r="P285">
        <f t="shared" si="46"/>
        <v>1590</v>
      </c>
      <c r="Q285" t="str">
        <f t="shared" si="44"/>
        <v>1570//1590</v>
      </c>
    </row>
    <row r="286" spans="1:17" x14ac:dyDescent="0.25">
      <c r="A286" s="4">
        <f>B286/4</f>
        <v>70</v>
      </c>
      <c r="B286" s="4">
        <f t="shared" si="43"/>
        <v>280</v>
      </c>
      <c r="C286" s="4" t="s">
        <v>439</v>
      </c>
      <c r="D286" s="4" t="s">
        <v>590</v>
      </c>
      <c r="E286" s="6" t="s">
        <v>591</v>
      </c>
      <c r="F286" s="4">
        <f t="shared" si="47"/>
        <v>40500</v>
      </c>
      <c r="G286" s="4" t="s">
        <v>669</v>
      </c>
      <c r="H286" s="4">
        <f t="shared" si="45"/>
        <v>7100</v>
      </c>
      <c r="I286" s="4">
        <v>4000</v>
      </c>
      <c r="J286" s="4" t="str">
        <f t="shared" si="48"/>
        <v>天命石</v>
      </c>
      <c r="K286" s="4" t="str">
        <f t="shared" si="48"/>
        <v>200//100//50//30//10</v>
      </c>
      <c r="L286" s="4" t="s">
        <v>582</v>
      </c>
      <c r="M286" s="4" t="s">
        <v>590</v>
      </c>
      <c r="O286">
        <f t="shared" si="46"/>
        <v>1570</v>
      </c>
      <c r="P286">
        <f t="shared" si="46"/>
        <v>1590</v>
      </c>
      <c r="Q286" t="str">
        <f t="shared" si="44"/>
        <v>1570//1590</v>
      </c>
    </row>
    <row r="287" spans="1:17" x14ac:dyDescent="0.25">
      <c r="A287" s="4"/>
      <c r="B287" s="4">
        <f t="shared" si="43"/>
        <v>281</v>
      </c>
      <c r="C287" s="4" t="s">
        <v>442</v>
      </c>
      <c r="D287" s="4" t="s">
        <v>577</v>
      </c>
      <c r="E287" s="6" t="s">
        <v>578</v>
      </c>
      <c r="F287" s="4">
        <f t="shared" si="47"/>
        <v>41000</v>
      </c>
      <c r="G287" s="4" t="s">
        <v>670</v>
      </c>
      <c r="H287" s="4">
        <f t="shared" si="45"/>
        <v>7200</v>
      </c>
      <c r="I287" s="4">
        <v>4000</v>
      </c>
      <c r="J287" s="4" t="str">
        <f t="shared" si="48"/>
        <v>雪莲羹</v>
      </c>
      <c r="K287" s="4" t="str">
        <f t="shared" si="48"/>
        <v>10//5//3//2//1</v>
      </c>
      <c r="L287" s="4" t="s">
        <v>582</v>
      </c>
      <c r="M287" s="4" t="s">
        <v>577</v>
      </c>
      <c r="O287">
        <f t="shared" si="46"/>
        <v>1590</v>
      </c>
      <c r="P287">
        <f t="shared" si="46"/>
        <v>1610</v>
      </c>
      <c r="Q287" t="str">
        <f t="shared" si="44"/>
        <v>1590//1610</v>
      </c>
    </row>
    <row r="288" spans="1:17" x14ac:dyDescent="0.25">
      <c r="A288" s="4"/>
      <c r="B288" s="4">
        <f t="shared" si="43"/>
        <v>282</v>
      </c>
      <c r="C288" s="4" t="s">
        <v>443</v>
      </c>
      <c r="D288" s="4" t="s">
        <v>583</v>
      </c>
      <c r="E288" s="6" t="s">
        <v>584</v>
      </c>
      <c r="F288" s="4">
        <f t="shared" si="47"/>
        <v>41000</v>
      </c>
      <c r="G288" s="4" t="s">
        <v>670</v>
      </c>
      <c r="H288" s="4">
        <f t="shared" si="45"/>
        <v>7200</v>
      </c>
      <c r="I288" s="4">
        <v>4000</v>
      </c>
      <c r="J288" s="4" t="str">
        <f t="shared" si="48"/>
        <v>装备精炼石4</v>
      </c>
      <c r="K288" s="4" t="str">
        <f t="shared" si="48"/>
        <v>200//100//50//30//10</v>
      </c>
      <c r="L288" s="4" t="s">
        <v>582</v>
      </c>
      <c r="M288" s="4" t="s">
        <v>583</v>
      </c>
      <c r="O288">
        <f t="shared" si="46"/>
        <v>1590</v>
      </c>
      <c r="P288">
        <f t="shared" si="46"/>
        <v>1610</v>
      </c>
      <c r="Q288" t="str">
        <f t="shared" si="44"/>
        <v>1590//1610</v>
      </c>
    </row>
    <row r="289" spans="1:17" x14ac:dyDescent="0.25">
      <c r="A289" s="4"/>
      <c r="B289" s="4">
        <f t="shared" si="43"/>
        <v>283</v>
      </c>
      <c r="C289" s="4" t="s">
        <v>444</v>
      </c>
      <c r="D289" s="4" t="s">
        <v>587</v>
      </c>
      <c r="E289" s="6" t="s">
        <v>588</v>
      </c>
      <c r="F289" s="4">
        <f t="shared" si="47"/>
        <v>41000</v>
      </c>
      <c r="G289" s="4" t="s">
        <v>670</v>
      </c>
      <c r="H289" s="4">
        <f t="shared" si="45"/>
        <v>7200</v>
      </c>
      <c r="I289" s="4">
        <v>4000</v>
      </c>
      <c r="J289" s="4" t="str">
        <f t="shared" si="48"/>
        <v>活力丹</v>
      </c>
      <c r="K289" s="4" t="str">
        <f t="shared" si="48"/>
        <v>10//5//3//2//1</v>
      </c>
      <c r="L289" s="4" t="s">
        <v>582</v>
      </c>
      <c r="M289" s="4" t="s">
        <v>587</v>
      </c>
      <c r="O289">
        <f t="shared" si="46"/>
        <v>1590</v>
      </c>
      <c r="P289">
        <f t="shared" si="46"/>
        <v>1610</v>
      </c>
      <c r="Q289" t="str">
        <f t="shared" si="44"/>
        <v>1590//1610</v>
      </c>
    </row>
    <row r="290" spans="1:17" x14ac:dyDescent="0.25">
      <c r="A290" s="4">
        <f>B290/4</f>
        <v>71</v>
      </c>
      <c r="B290" s="4">
        <f t="shared" si="43"/>
        <v>284</v>
      </c>
      <c r="C290" s="4" t="s">
        <v>445</v>
      </c>
      <c r="D290" s="4" t="s">
        <v>590</v>
      </c>
      <c r="E290" s="6" t="s">
        <v>591</v>
      </c>
      <c r="F290" s="4">
        <f t="shared" si="47"/>
        <v>41000</v>
      </c>
      <c r="G290" s="4" t="s">
        <v>670</v>
      </c>
      <c r="H290" s="4">
        <f t="shared" si="45"/>
        <v>7200</v>
      </c>
      <c r="I290" s="4">
        <v>4000</v>
      </c>
      <c r="J290" s="4" t="str">
        <f t="shared" si="48"/>
        <v>宝物精炼石</v>
      </c>
      <c r="K290" s="4" t="str">
        <f t="shared" si="48"/>
        <v>200//100//50//30//10</v>
      </c>
      <c r="L290" s="4" t="s">
        <v>582</v>
      </c>
      <c r="M290" s="4" t="s">
        <v>590</v>
      </c>
      <c r="O290">
        <f t="shared" si="46"/>
        <v>1590</v>
      </c>
      <c r="P290">
        <f t="shared" si="46"/>
        <v>1610</v>
      </c>
      <c r="Q290" t="str">
        <f t="shared" si="44"/>
        <v>1590//1610</v>
      </c>
    </row>
    <row r="291" spans="1:17" x14ac:dyDescent="0.25">
      <c r="A291" s="4"/>
      <c r="B291" s="4">
        <f t="shared" si="43"/>
        <v>285</v>
      </c>
      <c r="C291" s="4" t="s">
        <v>448</v>
      </c>
      <c r="D291" s="4" t="s">
        <v>577</v>
      </c>
      <c r="E291" s="6" t="s">
        <v>578</v>
      </c>
      <c r="F291" s="4">
        <f t="shared" si="47"/>
        <v>41500</v>
      </c>
      <c r="G291" s="4" t="s">
        <v>671</v>
      </c>
      <c r="H291" s="4">
        <f t="shared" si="45"/>
        <v>7300</v>
      </c>
      <c r="I291" s="4">
        <v>4000</v>
      </c>
      <c r="J291" s="4" t="str">
        <f t="shared" si="48"/>
        <v>奏折</v>
      </c>
      <c r="K291" s="4" t="str">
        <f t="shared" si="48"/>
        <v>10//5//3//2//1</v>
      </c>
      <c r="L291" s="4" t="s">
        <v>582</v>
      </c>
      <c r="M291" s="4" t="s">
        <v>577</v>
      </c>
      <c r="O291">
        <f t="shared" ref="O291:P310" si="49">O287+20</f>
        <v>1610</v>
      </c>
      <c r="P291">
        <f t="shared" si="49"/>
        <v>1630</v>
      </c>
      <c r="Q291" t="str">
        <f t="shared" si="44"/>
        <v>1610//1630</v>
      </c>
    </row>
    <row r="292" spans="1:17" x14ac:dyDescent="0.25">
      <c r="A292" s="4"/>
      <c r="B292" s="4">
        <f t="shared" si="43"/>
        <v>286</v>
      </c>
      <c r="C292" s="4" t="s">
        <v>449</v>
      </c>
      <c r="D292" s="4" t="s">
        <v>583</v>
      </c>
      <c r="E292" s="6" t="s">
        <v>584</v>
      </c>
      <c r="F292" s="4">
        <f t="shared" si="47"/>
        <v>41500</v>
      </c>
      <c r="G292" s="4" t="s">
        <v>671</v>
      </c>
      <c r="H292" s="4">
        <f t="shared" si="45"/>
        <v>7300</v>
      </c>
      <c r="I292" s="4">
        <v>4000</v>
      </c>
      <c r="J292" s="4" t="str">
        <f t="shared" si="48"/>
        <v>征收令</v>
      </c>
      <c r="K292" s="4" t="str">
        <f t="shared" si="48"/>
        <v>10//5//3//2//1</v>
      </c>
      <c r="L292" s="4" t="s">
        <v>582</v>
      </c>
      <c r="M292" s="4" t="s">
        <v>583</v>
      </c>
      <c r="O292">
        <f t="shared" si="49"/>
        <v>1610</v>
      </c>
      <c r="P292">
        <f t="shared" si="49"/>
        <v>1630</v>
      </c>
      <c r="Q292" t="str">
        <f t="shared" si="44"/>
        <v>1610//1630</v>
      </c>
    </row>
    <row r="293" spans="1:17" x14ac:dyDescent="0.25">
      <c r="A293" s="4"/>
      <c r="B293" s="4">
        <f t="shared" si="43"/>
        <v>287</v>
      </c>
      <c r="C293" s="4" t="s">
        <v>450</v>
      </c>
      <c r="D293" s="4" t="s">
        <v>587</v>
      </c>
      <c r="E293" s="6" t="s">
        <v>588</v>
      </c>
      <c r="F293" s="4">
        <f t="shared" si="47"/>
        <v>41500</v>
      </c>
      <c r="G293" s="4" t="s">
        <v>671</v>
      </c>
      <c r="H293" s="4">
        <f t="shared" si="45"/>
        <v>7300</v>
      </c>
      <c r="I293" s="4">
        <v>4000</v>
      </c>
      <c r="J293" s="4" t="str">
        <f t="shared" si="48"/>
        <v>中级随机书</v>
      </c>
      <c r="K293" s="4" t="str">
        <f t="shared" si="48"/>
        <v>10//5//3//2//1</v>
      </c>
      <c r="L293" s="4" t="s">
        <v>582</v>
      </c>
      <c r="M293" s="4" t="s">
        <v>587</v>
      </c>
      <c r="O293">
        <f t="shared" si="49"/>
        <v>1610</v>
      </c>
      <c r="P293">
        <f t="shared" si="49"/>
        <v>1630</v>
      </c>
      <c r="Q293" t="str">
        <f t="shared" si="44"/>
        <v>1610//1630</v>
      </c>
    </row>
    <row r="294" spans="1:17" x14ac:dyDescent="0.25">
      <c r="A294" s="4">
        <f>B294/4</f>
        <v>72</v>
      </c>
      <c r="B294" s="4">
        <f t="shared" si="43"/>
        <v>288</v>
      </c>
      <c r="C294" s="4" t="s">
        <v>451</v>
      </c>
      <c r="D294" s="4" t="s">
        <v>590</v>
      </c>
      <c r="E294" s="6" t="s">
        <v>591</v>
      </c>
      <c r="F294" s="4">
        <f t="shared" si="47"/>
        <v>41500</v>
      </c>
      <c r="G294" s="4" t="s">
        <v>671</v>
      </c>
      <c r="H294" s="4">
        <f t="shared" si="45"/>
        <v>7300</v>
      </c>
      <c r="I294" s="4">
        <v>4000</v>
      </c>
      <c r="J294" s="4" t="str">
        <f t="shared" si="48"/>
        <v>提神酒</v>
      </c>
      <c r="K294" s="4" t="str">
        <f t="shared" si="48"/>
        <v>10//5//3//2//1</v>
      </c>
      <c r="L294" s="4" t="s">
        <v>582</v>
      </c>
      <c r="M294" s="4" t="s">
        <v>590</v>
      </c>
      <c r="O294">
        <f t="shared" si="49"/>
        <v>1610</v>
      </c>
      <c r="P294">
        <f t="shared" si="49"/>
        <v>1630</v>
      </c>
      <c r="Q294" t="str">
        <f t="shared" si="44"/>
        <v>1610//1630</v>
      </c>
    </row>
    <row r="295" spans="1:17" x14ac:dyDescent="0.25">
      <c r="A295" s="4"/>
      <c r="B295" s="4">
        <f t="shared" si="43"/>
        <v>289</v>
      </c>
      <c r="C295" s="4" t="s">
        <v>454</v>
      </c>
      <c r="D295" s="4" t="s">
        <v>577</v>
      </c>
      <c r="E295" s="6" t="s">
        <v>578</v>
      </c>
      <c r="F295" s="4">
        <f t="shared" si="47"/>
        <v>42000</v>
      </c>
      <c r="G295" s="4" t="s">
        <v>672</v>
      </c>
      <c r="H295" s="4">
        <f t="shared" si="45"/>
        <v>7400</v>
      </c>
      <c r="I295" s="4">
        <v>4000</v>
      </c>
      <c r="J295" s="4" t="str">
        <f t="shared" si="48"/>
        <v>精力丹</v>
      </c>
      <c r="K295" s="4" t="str">
        <f t="shared" si="48"/>
        <v>10//5//3//2//1</v>
      </c>
      <c r="L295" s="4" t="s">
        <v>582</v>
      </c>
      <c r="M295" s="4" t="s">
        <v>577</v>
      </c>
      <c r="O295">
        <f t="shared" si="49"/>
        <v>1630</v>
      </c>
      <c r="P295">
        <f t="shared" si="49"/>
        <v>1650</v>
      </c>
      <c r="Q295" t="str">
        <f t="shared" si="44"/>
        <v>1630//1650</v>
      </c>
    </row>
    <row r="296" spans="1:17" x14ac:dyDescent="0.25">
      <c r="A296" s="4"/>
      <c r="B296" s="4">
        <f t="shared" si="43"/>
        <v>290</v>
      </c>
      <c r="C296" s="4" t="s">
        <v>455</v>
      </c>
      <c r="D296" s="4" t="s">
        <v>583</v>
      </c>
      <c r="E296" s="6" t="s">
        <v>584</v>
      </c>
      <c r="F296" s="4">
        <f t="shared" si="47"/>
        <v>42000</v>
      </c>
      <c r="G296" s="4" t="s">
        <v>672</v>
      </c>
      <c r="H296" s="4">
        <f t="shared" si="45"/>
        <v>7400</v>
      </c>
      <c r="I296" s="4">
        <v>4000</v>
      </c>
      <c r="J296" s="4" t="str">
        <f t="shared" si="48"/>
        <v>突破石</v>
      </c>
      <c r="K296" s="4" t="str">
        <f t="shared" si="48"/>
        <v>200//100//50//30//10</v>
      </c>
      <c r="L296" s="4" t="s">
        <v>582</v>
      </c>
      <c r="M296" s="4" t="s">
        <v>583</v>
      </c>
      <c r="O296">
        <f t="shared" si="49"/>
        <v>1630</v>
      </c>
      <c r="P296">
        <f t="shared" si="49"/>
        <v>1650</v>
      </c>
      <c r="Q296" t="str">
        <f t="shared" si="44"/>
        <v>1630//1650</v>
      </c>
    </row>
    <row r="297" spans="1:17" x14ac:dyDescent="0.25">
      <c r="A297" s="4"/>
      <c r="B297" s="4">
        <f t="shared" si="43"/>
        <v>291</v>
      </c>
      <c r="C297" s="4" t="s">
        <v>456</v>
      </c>
      <c r="D297" s="4" t="s">
        <v>587</v>
      </c>
      <c r="E297" s="6" t="s">
        <v>588</v>
      </c>
      <c r="F297" s="4">
        <f t="shared" si="47"/>
        <v>42000</v>
      </c>
      <c r="G297" s="4" t="s">
        <v>672</v>
      </c>
      <c r="H297" s="4">
        <f t="shared" si="45"/>
        <v>7400</v>
      </c>
      <c r="I297" s="4">
        <v>4000</v>
      </c>
      <c r="J297" s="4" t="str">
        <f t="shared" si="48"/>
        <v>体力丹</v>
      </c>
      <c r="K297" s="4" t="str">
        <f t="shared" si="48"/>
        <v>10//5//3//2//1</v>
      </c>
      <c r="L297" s="4" t="s">
        <v>582</v>
      </c>
      <c r="M297" s="4" t="s">
        <v>587</v>
      </c>
      <c r="O297">
        <f t="shared" si="49"/>
        <v>1630</v>
      </c>
      <c r="P297">
        <f t="shared" si="49"/>
        <v>1650</v>
      </c>
      <c r="Q297" t="str">
        <f t="shared" si="44"/>
        <v>1630//1650</v>
      </c>
    </row>
    <row r="298" spans="1:17" x14ac:dyDescent="0.25">
      <c r="A298" s="4">
        <f>B298/4</f>
        <v>73</v>
      </c>
      <c r="B298" s="4">
        <f t="shared" si="43"/>
        <v>292</v>
      </c>
      <c r="C298" s="4" t="s">
        <v>457</v>
      </c>
      <c r="D298" s="4" t="s">
        <v>590</v>
      </c>
      <c r="E298" s="6" t="s">
        <v>591</v>
      </c>
      <c r="F298" s="4">
        <f t="shared" si="47"/>
        <v>42000</v>
      </c>
      <c r="G298" s="4" t="s">
        <v>672</v>
      </c>
      <c r="H298" s="4">
        <f t="shared" si="45"/>
        <v>7400</v>
      </c>
      <c r="I298" s="4">
        <v>4000</v>
      </c>
      <c r="J298" s="4" t="str">
        <f t="shared" si="48"/>
        <v>天命石</v>
      </c>
      <c r="K298" s="4" t="str">
        <f t="shared" si="48"/>
        <v>200//100//50//30//10</v>
      </c>
      <c r="L298" s="4" t="s">
        <v>582</v>
      </c>
      <c r="M298" s="4" t="s">
        <v>590</v>
      </c>
      <c r="O298">
        <f t="shared" si="49"/>
        <v>1630</v>
      </c>
      <c r="P298">
        <f t="shared" si="49"/>
        <v>1650</v>
      </c>
      <c r="Q298" t="str">
        <f t="shared" si="44"/>
        <v>1630//1650</v>
      </c>
    </row>
    <row r="299" spans="1:17" x14ac:dyDescent="0.25">
      <c r="A299" s="4"/>
      <c r="B299" s="4">
        <f t="shared" si="43"/>
        <v>293</v>
      </c>
      <c r="C299" s="4" t="s">
        <v>460</v>
      </c>
      <c r="D299" s="4" t="s">
        <v>577</v>
      </c>
      <c r="E299" s="6" t="s">
        <v>578</v>
      </c>
      <c r="F299" s="4">
        <f t="shared" si="47"/>
        <v>42500</v>
      </c>
      <c r="G299" s="4" t="s">
        <v>673</v>
      </c>
      <c r="H299" s="4">
        <f t="shared" si="45"/>
        <v>7500</v>
      </c>
      <c r="I299" s="4">
        <v>4000</v>
      </c>
      <c r="J299" s="4" t="str">
        <f t="shared" ref="J299:K318" si="50">J287</f>
        <v>雪莲羹</v>
      </c>
      <c r="K299" s="4" t="str">
        <f t="shared" si="50"/>
        <v>10//5//3//2//1</v>
      </c>
      <c r="L299" s="4" t="s">
        <v>582</v>
      </c>
      <c r="M299" s="4" t="s">
        <v>577</v>
      </c>
      <c r="O299">
        <f t="shared" si="49"/>
        <v>1650</v>
      </c>
      <c r="P299">
        <f t="shared" si="49"/>
        <v>1670</v>
      </c>
      <c r="Q299" t="str">
        <f t="shared" si="44"/>
        <v>1650//1670</v>
      </c>
    </row>
    <row r="300" spans="1:17" x14ac:dyDescent="0.25">
      <c r="A300" s="4"/>
      <c r="B300" s="4">
        <f t="shared" si="43"/>
        <v>294</v>
      </c>
      <c r="C300" s="4" t="s">
        <v>461</v>
      </c>
      <c r="D300" s="4" t="s">
        <v>583</v>
      </c>
      <c r="E300" s="6" t="s">
        <v>584</v>
      </c>
      <c r="F300" s="4">
        <f t="shared" si="47"/>
        <v>42500</v>
      </c>
      <c r="G300" s="4" t="s">
        <v>673</v>
      </c>
      <c r="H300" s="4">
        <f t="shared" si="45"/>
        <v>7500</v>
      </c>
      <c r="I300" s="4">
        <v>4000</v>
      </c>
      <c r="J300" s="4" t="str">
        <f t="shared" si="50"/>
        <v>装备精炼石4</v>
      </c>
      <c r="K300" s="4" t="str">
        <f t="shared" si="50"/>
        <v>200//100//50//30//10</v>
      </c>
      <c r="L300" s="4" t="s">
        <v>582</v>
      </c>
      <c r="M300" s="4" t="s">
        <v>583</v>
      </c>
      <c r="O300">
        <f t="shared" si="49"/>
        <v>1650</v>
      </c>
      <c r="P300">
        <f t="shared" si="49"/>
        <v>1670</v>
      </c>
      <c r="Q300" t="str">
        <f t="shared" si="44"/>
        <v>1650//1670</v>
      </c>
    </row>
    <row r="301" spans="1:17" x14ac:dyDescent="0.25">
      <c r="A301" s="4"/>
      <c r="B301" s="4">
        <f t="shared" si="43"/>
        <v>295</v>
      </c>
      <c r="C301" s="4" t="s">
        <v>462</v>
      </c>
      <c r="D301" s="4" t="s">
        <v>587</v>
      </c>
      <c r="E301" s="6" t="s">
        <v>588</v>
      </c>
      <c r="F301" s="4">
        <f t="shared" si="47"/>
        <v>42500</v>
      </c>
      <c r="G301" s="4" t="s">
        <v>673</v>
      </c>
      <c r="H301" s="4">
        <f t="shared" si="45"/>
        <v>7500</v>
      </c>
      <c r="I301" s="4">
        <v>4000</v>
      </c>
      <c r="J301" s="4" t="str">
        <f t="shared" si="50"/>
        <v>活力丹</v>
      </c>
      <c r="K301" s="4" t="str">
        <f t="shared" si="50"/>
        <v>10//5//3//2//1</v>
      </c>
      <c r="L301" s="4" t="s">
        <v>582</v>
      </c>
      <c r="M301" s="4" t="s">
        <v>587</v>
      </c>
      <c r="O301">
        <f t="shared" si="49"/>
        <v>1650</v>
      </c>
      <c r="P301">
        <f t="shared" si="49"/>
        <v>1670</v>
      </c>
      <c r="Q301" t="str">
        <f t="shared" si="44"/>
        <v>1650//1670</v>
      </c>
    </row>
    <row r="302" spans="1:17" x14ac:dyDescent="0.25">
      <c r="A302" s="4">
        <f>B302/4</f>
        <v>74</v>
      </c>
      <c r="B302" s="4">
        <f t="shared" si="43"/>
        <v>296</v>
      </c>
      <c r="C302" s="4" t="s">
        <v>463</v>
      </c>
      <c r="D302" s="4" t="s">
        <v>590</v>
      </c>
      <c r="E302" s="6" t="s">
        <v>591</v>
      </c>
      <c r="F302" s="4">
        <f t="shared" si="47"/>
        <v>42500</v>
      </c>
      <c r="G302" s="4" t="s">
        <v>673</v>
      </c>
      <c r="H302" s="4">
        <f t="shared" si="45"/>
        <v>7500</v>
      </c>
      <c r="I302" s="4">
        <v>4000</v>
      </c>
      <c r="J302" s="4" t="str">
        <f t="shared" si="50"/>
        <v>宝物精炼石</v>
      </c>
      <c r="K302" s="4" t="str">
        <f t="shared" si="50"/>
        <v>200//100//50//30//10</v>
      </c>
      <c r="L302" s="4" t="s">
        <v>582</v>
      </c>
      <c r="M302" s="4" t="s">
        <v>590</v>
      </c>
      <c r="O302">
        <f t="shared" si="49"/>
        <v>1650</v>
      </c>
      <c r="P302">
        <f t="shared" si="49"/>
        <v>1670</v>
      </c>
      <c r="Q302" t="str">
        <f t="shared" si="44"/>
        <v>1650//1670</v>
      </c>
    </row>
    <row r="303" spans="1:17" x14ac:dyDescent="0.25">
      <c r="A303" s="4"/>
      <c r="B303" s="4">
        <f t="shared" si="43"/>
        <v>297</v>
      </c>
      <c r="C303" s="4" t="s">
        <v>466</v>
      </c>
      <c r="D303" s="4" t="s">
        <v>577</v>
      </c>
      <c r="E303" s="6" t="s">
        <v>578</v>
      </c>
      <c r="F303" s="4">
        <f t="shared" si="47"/>
        <v>43000</v>
      </c>
      <c r="G303" s="4" t="s">
        <v>674</v>
      </c>
      <c r="H303" s="4">
        <f t="shared" si="45"/>
        <v>7600</v>
      </c>
      <c r="I303" s="4">
        <v>4000</v>
      </c>
      <c r="J303" s="4" t="str">
        <f t="shared" si="50"/>
        <v>奏折</v>
      </c>
      <c r="K303" s="4" t="str">
        <f t="shared" si="50"/>
        <v>10//5//3//2//1</v>
      </c>
      <c r="L303" s="4" t="s">
        <v>582</v>
      </c>
      <c r="M303" s="4" t="s">
        <v>577</v>
      </c>
      <c r="O303">
        <f t="shared" si="49"/>
        <v>1670</v>
      </c>
      <c r="P303">
        <f t="shared" si="49"/>
        <v>1690</v>
      </c>
      <c r="Q303" t="str">
        <f t="shared" si="44"/>
        <v>1670//1690</v>
      </c>
    </row>
    <row r="304" spans="1:17" x14ac:dyDescent="0.25">
      <c r="A304" s="4"/>
      <c r="B304" s="4">
        <f t="shared" si="43"/>
        <v>298</v>
      </c>
      <c r="C304" s="4" t="s">
        <v>467</v>
      </c>
      <c r="D304" s="4" t="s">
        <v>583</v>
      </c>
      <c r="E304" s="6" t="s">
        <v>584</v>
      </c>
      <c r="F304" s="4">
        <f t="shared" si="47"/>
        <v>43000</v>
      </c>
      <c r="G304" s="4" t="s">
        <v>674</v>
      </c>
      <c r="H304" s="4">
        <f t="shared" si="45"/>
        <v>7600</v>
      </c>
      <c r="I304" s="4">
        <v>4000</v>
      </c>
      <c r="J304" s="4" t="str">
        <f t="shared" si="50"/>
        <v>征收令</v>
      </c>
      <c r="K304" s="4" t="str">
        <f t="shared" si="50"/>
        <v>10//5//3//2//1</v>
      </c>
      <c r="L304" s="4" t="s">
        <v>582</v>
      </c>
      <c r="M304" s="4" t="s">
        <v>583</v>
      </c>
      <c r="O304">
        <f t="shared" si="49"/>
        <v>1670</v>
      </c>
      <c r="P304">
        <f t="shared" si="49"/>
        <v>1690</v>
      </c>
      <c r="Q304" t="str">
        <f t="shared" si="44"/>
        <v>1670//1690</v>
      </c>
    </row>
    <row r="305" spans="1:17" x14ac:dyDescent="0.25">
      <c r="A305" s="4"/>
      <c r="B305" s="4">
        <f t="shared" si="43"/>
        <v>299</v>
      </c>
      <c r="C305" s="4" t="s">
        <v>468</v>
      </c>
      <c r="D305" s="4" t="s">
        <v>587</v>
      </c>
      <c r="E305" s="6" t="s">
        <v>588</v>
      </c>
      <c r="F305" s="4">
        <f t="shared" si="47"/>
        <v>43000</v>
      </c>
      <c r="G305" s="4" t="s">
        <v>674</v>
      </c>
      <c r="H305" s="4">
        <f t="shared" si="45"/>
        <v>7600</v>
      </c>
      <c r="I305" s="4">
        <v>4000</v>
      </c>
      <c r="J305" s="4" t="str">
        <f t="shared" si="50"/>
        <v>中级随机书</v>
      </c>
      <c r="K305" s="4" t="str">
        <f t="shared" si="50"/>
        <v>10//5//3//2//1</v>
      </c>
      <c r="L305" s="4" t="s">
        <v>582</v>
      </c>
      <c r="M305" s="4" t="s">
        <v>587</v>
      </c>
      <c r="O305">
        <f t="shared" si="49"/>
        <v>1670</v>
      </c>
      <c r="P305">
        <f t="shared" si="49"/>
        <v>1690</v>
      </c>
      <c r="Q305" t="str">
        <f t="shared" si="44"/>
        <v>1670//1690</v>
      </c>
    </row>
    <row r="306" spans="1:17" x14ac:dyDescent="0.25">
      <c r="A306" s="4">
        <f>B306/4</f>
        <v>75</v>
      </c>
      <c r="B306" s="4">
        <f t="shared" si="43"/>
        <v>300</v>
      </c>
      <c r="C306" s="4" t="s">
        <v>469</v>
      </c>
      <c r="D306" s="4" t="s">
        <v>590</v>
      </c>
      <c r="E306" s="6" t="s">
        <v>591</v>
      </c>
      <c r="F306" s="4">
        <f t="shared" si="47"/>
        <v>43000</v>
      </c>
      <c r="G306" s="4" t="s">
        <v>674</v>
      </c>
      <c r="H306" s="4">
        <f t="shared" si="45"/>
        <v>7600</v>
      </c>
      <c r="I306" s="4">
        <v>4000</v>
      </c>
      <c r="J306" s="4" t="str">
        <f t="shared" si="50"/>
        <v>提神酒</v>
      </c>
      <c r="K306" s="4" t="str">
        <f t="shared" si="50"/>
        <v>10//5//3//2//1</v>
      </c>
      <c r="L306" s="4" t="s">
        <v>582</v>
      </c>
      <c r="M306" s="4" t="s">
        <v>590</v>
      </c>
      <c r="O306">
        <f t="shared" si="49"/>
        <v>1670</v>
      </c>
      <c r="P306">
        <f t="shared" si="49"/>
        <v>1690</v>
      </c>
      <c r="Q306" t="str">
        <f t="shared" si="44"/>
        <v>1670//1690</v>
      </c>
    </row>
    <row r="307" spans="1:17" x14ac:dyDescent="0.25">
      <c r="A307" s="4"/>
      <c r="B307" s="4">
        <f t="shared" si="43"/>
        <v>301</v>
      </c>
      <c r="C307" s="4" t="s">
        <v>472</v>
      </c>
      <c r="D307" s="4" t="s">
        <v>577</v>
      </c>
      <c r="E307" s="6" t="s">
        <v>578</v>
      </c>
      <c r="F307" s="4">
        <f t="shared" si="47"/>
        <v>43500</v>
      </c>
      <c r="G307" s="4" t="s">
        <v>675</v>
      </c>
      <c r="H307" s="4">
        <f t="shared" si="45"/>
        <v>7700</v>
      </c>
      <c r="I307" s="4">
        <v>4000</v>
      </c>
      <c r="J307" s="4" t="str">
        <f t="shared" si="50"/>
        <v>精力丹</v>
      </c>
      <c r="K307" s="4" t="str">
        <f t="shared" si="50"/>
        <v>10//5//3//2//1</v>
      </c>
      <c r="L307" s="4" t="s">
        <v>582</v>
      </c>
      <c r="M307" s="4" t="s">
        <v>577</v>
      </c>
      <c r="O307">
        <f t="shared" si="49"/>
        <v>1690</v>
      </c>
      <c r="P307">
        <f t="shared" si="49"/>
        <v>1710</v>
      </c>
      <c r="Q307" t="str">
        <f t="shared" si="44"/>
        <v>1690//1710</v>
      </c>
    </row>
    <row r="308" spans="1:17" x14ac:dyDescent="0.25">
      <c r="A308" s="4"/>
      <c r="B308" s="4">
        <f t="shared" si="43"/>
        <v>302</v>
      </c>
      <c r="C308" s="4" t="s">
        <v>473</v>
      </c>
      <c r="D308" s="4" t="s">
        <v>583</v>
      </c>
      <c r="E308" s="6" t="s">
        <v>584</v>
      </c>
      <c r="F308" s="4">
        <f t="shared" si="47"/>
        <v>43500</v>
      </c>
      <c r="G308" s="4" t="s">
        <v>675</v>
      </c>
      <c r="H308" s="4">
        <f t="shared" si="45"/>
        <v>7700</v>
      </c>
      <c r="I308" s="4">
        <v>4000</v>
      </c>
      <c r="J308" s="4" t="str">
        <f t="shared" si="50"/>
        <v>突破石</v>
      </c>
      <c r="K308" s="4" t="str">
        <f t="shared" si="50"/>
        <v>200//100//50//30//10</v>
      </c>
      <c r="L308" s="4" t="s">
        <v>582</v>
      </c>
      <c r="M308" s="4" t="s">
        <v>583</v>
      </c>
      <c r="O308">
        <f t="shared" si="49"/>
        <v>1690</v>
      </c>
      <c r="P308">
        <f t="shared" si="49"/>
        <v>1710</v>
      </c>
      <c r="Q308" t="str">
        <f t="shared" si="44"/>
        <v>1690//1710</v>
      </c>
    </row>
    <row r="309" spans="1:17" x14ac:dyDescent="0.25">
      <c r="A309" s="4"/>
      <c r="B309" s="4">
        <f t="shared" si="43"/>
        <v>303</v>
      </c>
      <c r="C309" s="4" t="s">
        <v>474</v>
      </c>
      <c r="D309" s="4" t="s">
        <v>587</v>
      </c>
      <c r="E309" s="6" t="s">
        <v>588</v>
      </c>
      <c r="F309" s="4">
        <f t="shared" si="47"/>
        <v>43500</v>
      </c>
      <c r="G309" s="4" t="s">
        <v>675</v>
      </c>
      <c r="H309" s="4">
        <f t="shared" si="45"/>
        <v>7700</v>
      </c>
      <c r="I309" s="4">
        <v>4000</v>
      </c>
      <c r="J309" s="4" t="str">
        <f t="shared" si="50"/>
        <v>体力丹</v>
      </c>
      <c r="K309" s="4" t="str">
        <f t="shared" si="50"/>
        <v>10//5//3//2//1</v>
      </c>
      <c r="L309" s="4" t="s">
        <v>582</v>
      </c>
      <c r="M309" s="4" t="s">
        <v>587</v>
      </c>
      <c r="O309">
        <f t="shared" si="49"/>
        <v>1690</v>
      </c>
      <c r="P309">
        <f t="shared" si="49"/>
        <v>1710</v>
      </c>
      <c r="Q309" t="str">
        <f t="shared" si="44"/>
        <v>1690//1710</v>
      </c>
    </row>
    <row r="310" spans="1:17" x14ac:dyDescent="0.25">
      <c r="A310" s="4">
        <f>B310/4</f>
        <v>76</v>
      </c>
      <c r="B310" s="4">
        <f t="shared" si="43"/>
        <v>304</v>
      </c>
      <c r="C310" s="4" t="s">
        <v>475</v>
      </c>
      <c r="D310" s="4" t="s">
        <v>590</v>
      </c>
      <c r="E310" s="6" t="s">
        <v>591</v>
      </c>
      <c r="F310" s="4">
        <f t="shared" si="47"/>
        <v>43500</v>
      </c>
      <c r="G310" s="4" t="s">
        <v>675</v>
      </c>
      <c r="H310" s="4">
        <f t="shared" si="45"/>
        <v>7700</v>
      </c>
      <c r="I310" s="4">
        <v>4000</v>
      </c>
      <c r="J310" s="4" t="str">
        <f t="shared" si="50"/>
        <v>天命石</v>
      </c>
      <c r="K310" s="4" t="str">
        <f t="shared" si="50"/>
        <v>200//100//50//30//10</v>
      </c>
      <c r="L310" s="4" t="s">
        <v>582</v>
      </c>
      <c r="M310" s="4" t="s">
        <v>590</v>
      </c>
      <c r="O310">
        <f t="shared" si="49"/>
        <v>1690</v>
      </c>
      <c r="P310">
        <f t="shared" si="49"/>
        <v>1710</v>
      </c>
      <c r="Q310" t="str">
        <f t="shared" si="44"/>
        <v>1690//1710</v>
      </c>
    </row>
    <row r="311" spans="1:17" x14ac:dyDescent="0.25">
      <c r="A311" s="4"/>
      <c r="B311" s="4">
        <f t="shared" si="43"/>
        <v>305</v>
      </c>
      <c r="C311" s="4" t="s">
        <v>478</v>
      </c>
      <c r="D311" s="4" t="s">
        <v>577</v>
      </c>
      <c r="E311" s="6" t="s">
        <v>578</v>
      </c>
      <c r="F311" s="4">
        <f t="shared" si="47"/>
        <v>44000</v>
      </c>
      <c r="G311" s="4" t="s">
        <v>676</v>
      </c>
      <c r="H311" s="4">
        <f t="shared" si="45"/>
        <v>7800</v>
      </c>
      <c r="I311" s="4">
        <v>4000</v>
      </c>
      <c r="J311" s="4" t="str">
        <f t="shared" si="50"/>
        <v>雪莲羹</v>
      </c>
      <c r="K311" s="4" t="str">
        <f t="shared" si="50"/>
        <v>10//5//3//2//1</v>
      </c>
      <c r="L311" s="4" t="s">
        <v>582</v>
      </c>
      <c r="M311" s="4" t="s">
        <v>577</v>
      </c>
      <c r="O311">
        <f t="shared" ref="O311:P326" si="51">O307+20</f>
        <v>1710</v>
      </c>
      <c r="P311">
        <f t="shared" si="51"/>
        <v>1730</v>
      </c>
      <c r="Q311" t="str">
        <f t="shared" si="44"/>
        <v>1710//1730</v>
      </c>
    </row>
    <row r="312" spans="1:17" x14ac:dyDescent="0.25">
      <c r="A312" s="4"/>
      <c r="B312" s="4">
        <f t="shared" si="43"/>
        <v>306</v>
      </c>
      <c r="C312" s="4" t="s">
        <v>479</v>
      </c>
      <c r="D312" s="4" t="s">
        <v>583</v>
      </c>
      <c r="E312" s="6" t="s">
        <v>584</v>
      </c>
      <c r="F312" s="4">
        <f t="shared" si="47"/>
        <v>44000</v>
      </c>
      <c r="G312" s="4" t="s">
        <v>676</v>
      </c>
      <c r="H312" s="4">
        <f t="shared" si="45"/>
        <v>7800</v>
      </c>
      <c r="I312" s="4">
        <v>4000</v>
      </c>
      <c r="J312" s="4" t="str">
        <f t="shared" si="50"/>
        <v>装备精炼石4</v>
      </c>
      <c r="K312" s="4" t="str">
        <f t="shared" si="50"/>
        <v>200//100//50//30//10</v>
      </c>
      <c r="L312" s="4" t="s">
        <v>582</v>
      </c>
      <c r="M312" s="4" t="s">
        <v>583</v>
      </c>
      <c r="O312">
        <f t="shared" si="51"/>
        <v>1710</v>
      </c>
      <c r="P312">
        <f t="shared" si="51"/>
        <v>1730</v>
      </c>
      <c r="Q312" t="str">
        <f t="shared" si="44"/>
        <v>1710//1730</v>
      </c>
    </row>
    <row r="313" spans="1:17" x14ac:dyDescent="0.25">
      <c r="A313" s="4"/>
      <c r="B313" s="4">
        <f t="shared" si="43"/>
        <v>307</v>
      </c>
      <c r="C313" s="4" t="s">
        <v>480</v>
      </c>
      <c r="D313" s="4" t="s">
        <v>587</v>
      </c>
      <c r="E313" s="6" t="s">
        <v>588</v>
      </c>
      <c r="F313" s="4">
        <f t="shared" si="47"/>
        <v>44000</v>
      </c>
      <c r="G313" s="4" t="s">
        <v>676</v>
      </c>
      <c r="H313" s="4">
        <f t="shared" si="45"/>
        <v>7800</v>
      </c>
      <c r="I313" s="4">
        <v>4000</v>
      </c>
      <c r="J313" s="4" t="str">
        <f t="shared" si="50"/>
        <v>活力丹</v>
      </c>
      <c r="K313" s="4" t="str">
        <f t="shared" si="50"/>
        <v>10//5//3//2//1</v>
      </c>
      <c r="L313" s="4" t="s">
        <v>582</v>
      </c>
      <c r="M313" s="4" t="s">
        <v>587</v>
      </c>
      <c r="O313">
        <f t="shared" si="51"/>
        <v>1710</v>
      </c>
      <c r="P313">
        <f t="shared" si="51"/>
        <v>1730</v>
      </c>
      <c r="Q313" t="str">
        <f t="shared" si="44"/>
        <v>1710//1730</v>
      </c>
    </row>
    <row r="314" spans="1:17" x14ac:dyDescent="0.25">
      <c r="A314" s="4">
        <f>B314/4</f>
        <v>77</v>
      </c>
      <c r="B314" s="4">
        <f t="shared" si="43"/>
        <v>308</v>
      </c>
      <c r="C314" s="4" t="s">
        <v>481</v>
      </c>
      <c r="D314" s="4" t="s">
        <v>590</v>
      </c>
      <c r="E314" s="6" t="s">
        <v>591</v>
      </c>
      <c r="F314" s="4">
        <f t="shared" si="47"/>
        <v>44000</v>
      </c>
      <c r="G314" s="4" t="s">
        <v>676</v>
      </c>
      <c r="H314" s="4">
        <f t="shared" si="45"/>
        <v>7800</v>
      </c>
      <c r="I314" s="4">
        <v>4000</v>
      </c>
      <c r="J314" s="4" t="str">
        <f t="shared" si="50"/>
        <v>宝物精炼石</v>
      </c>
      <c r="K314" s="4" t="str">
        <f t="shared" si="50"/>
        <v>200//100//50//30//10</v>
      </c>
      <c r="L314" s="4" t="s">
        <v>582</v>
      </c>
      <c r="M314" s="4" t="s">
        <v>590</v>
      </c>
      <c r="O314">
        <f t="shared" si="51"/>
        <v>1710</v>
      </c>
      <c r="P314">
        <f t="shared" si="51"/>
        <v>1730</v>
      </c>
      <c r="Q314" t="str">
        <f t="shared" si="44"/>
        <v>1710//1730</v>
      </c>
    </row>
    <row r="315" spans="1:17" x14ac:dyDescent="0.25">
      <c r="A315" s="4"/>
      <c r="B315" s="4">
        <f t="shared" si="43"/>
        <v>309</v>
      </c>
      <c r="C315" s="4" t="s">
        <v>484</v>
      </c>
      <c r="D315" s="4" t="s">
        <v>577</v>
      </c>
      <c r="E315" s="6" t="s">
        <v>578</v>
      </c>
      <c r="F315" s="4">
        <f t="shared" si="47"/>
        <v>44500</v>
      </c>
      <c r="G315" s="4" t="s">
        <v>677</v>
      </c>
      <c r="H315" s="4">
        <f t="shared" si="45"/>
        <v>7900</v>
      </c>
      <c r="I315" s="4">
        <v>4000</v>
      </c>
      <c r="J315" s="4" t="str">
        <f t="shared" si="50"/>
        <v>奏折</v>
      </c>
      <c r="K315" s="4" t="str">
        <f t="shared" si="50"/>
        <v>10//5//3//2//1</v>
      </c>
      <c r="L315" s="4" t="s">
        <v>582</v>
      </c>
      <c r="M315" s="4" t="s">
        <v>577</v>
      </c>
      <c r="O315">
        <f t="shared" si="51"/>
        <v>1730</v>
      </c>
      <c r="P315">
        <f t="shared" si="51"/>
        <v>1750</v>
      </c>
      <c r="Q315" t="str">
        <f t="shared" si="44"/>
        <v>1730//1750</v>
      </c>
    </row>
    <row r="316" spans="1:17" x14ac:dyDescent="0.25">
      <c r="A316" s="4"/>
      <c r="B316" s="4">
        <f t="shared" si="43"/>
        <v>310</v>
      </c>
      <c r="C316" s="4" t="s">
        <v>485</v>
      </c>
      <c r="D316" s="4" t="s">
        <v>583</v>
      </c>
      <c r="E316" s="6" t="s">
        <v>584</v>
      </c>
      <c r="F316" s="4">
        <f t="shared" si="47"/>
        <v>44500</v>
      </c>
      <c r="G316" s="4" t="s">
        <v>677</v>
      </c>
      <c r="H316" s="4">
        <f t="shared" si="45"/>
        <v>7900</v>
      </c>
      <c r="I316" s="4">
        <v>4000</v>
      </c>
      <c r="J316" s="4" t="str">
        <f t="shared" si="50"/>
        <v>征收令</v>
      </c>
      <c r="K316" s="4" t="str">
        <f t="shared" si="50"/>
        <v>10//5//3//2//1</v>
      </c>
      <c r="L316" s="4" t="s">
        <v>582</v>
      </c>
      <c r="M316" s="4" t="s">
        <v>583</v>
      </c>
      <c r="O316">
        <f t="shared" si="51"/>
        <v>1730</v>
      </c>
      <c r="P316">
        <f t="shared" si="51"/>
        <v>1750</v>
      </c>
      <c r="Q316" t="str">
        <f t="shared" si="44"/>
        <v>1730//1750</v>
      </c>
    </row>
    <row r="317" spans="1:17" x14ac:dyDescent="0.25">
      <c r="A317" s="4"/>
      <c r="B317" s="4">
        <f t="shared" si="43"/>
        <v>311</v>
      </c>
      <c r="C317" s="4" t="s">
        <v>486</v>
      </c>
      <c r="D317" s="4" t="s">
        <v>587</v>
      </c>
      <c r="E317" s="6" t="s">
        <v>588</v>
      </c>
      <c r="F317" s="4">
        <f t="shared" si="47"/>
        <v>44500</v>
      </c>
      <c r="G317" s="4" t="s">
        <v>677</v>
      </c>
      <c r="H317" s="4">
        <f t="shared" si="45"/>
        <v>7900</v>
      </c>
      <c r="I317" s="4">
        <v>4000</v>
      </c>
      <c r="J317" s="4" t="str">
        <f t="shared" si="50"/>
        <v>中级随机书</v>
      </c>
      <c r="K317" s="4" t="str">
        <f t="shared" si="50"/>
        <v>10//5//3//2//1</v>
      </c>
      <c r="L317" s="4" t="s">
        <v>582</v>
      </c>
      <c r="M317" s="4" t="s">
        <v>587</v>
      </c>
      <c r="O317">
        <f t="shared" si="51"/>
        <v>1730</v>
      </c>
      <c r="P317">
        <f t="shared" si="51"/>
        <v>1750</v>
      </c>
      <c r="Q317" t="str">
        <f t="shared" si="44"/>
        <v>1730//1750</v>
      </c>
    </row>
    <row r="318" spans="1:17" x14ac:dyDescent="0.25">
      <c r="A318" s="4">
        <f>B318/4</f>
        <v>78</v>
      </c>
      <c r="B318" s="4">
        <f t="shared" si="43"/>
        <v>312</v>
      </c>
      <c r="C318" s="4" t="s">
        <v>487</v>
      </c>
      <c r="D318" s="4" t="s">
        <v>590</v>
      </c>
      <c r="E318" s="6" t="s">
        <v>591</v>
      </c>
      <c r="F318" s="4">
        <f t="shared" si="47"/>
        <v>44500</v>
      </c>
      <c r="G318" s="4" t="s">
        <v>677</v>
      </c>
      <c r="H318" s="4">
        <f t="shared" si="45"/>
        <v>7900</v>
      </c>
      <c r="I318" s="4">
        <v>4000</v>
      </c>
      <c r="J318" s="4" t="str">
        <f t="shared" si="50"/>
        <v>提神酒</v>
      </c>
      <c r="K318" s="4" t="str">
        <f t="shared" si="50"/>
        <v>10//5//3//2//1</v>
      </c>
      <c r="L318" s="4" t="s">
        <v>582</v>
      </c>
      <c r="M318" s="4" t="s">
        <v>590</v>
      </c>
      <c r="O318">
        <f t="shared" si="51"/>
        <v>1730</v>
      </c>
      <c r="P318">
        <f t="shared" si="51"/>
        <v>1750</v>
      </c>
      <c r="Q318" t="str">
        <f t="shared" si="44"/>
        <v>1730//1750</v>
      </c>
    </row>
    <row r="319" spans="1:17" x14ac:dyDescent="0.25">
      <c r="A319" s="4"/>
      <c r="B319" s="4">
        <f t="shared" si="43"/>
        <v>313</v>
      </c>
      <c r="C319" s="4" t="s">
        <v>490</v>
      </c>
      <c r="D319" s="4" t="s">
        <v>577</v>
      </c>
      <c r="E319" s="6" t="s">
        <v>578</v>
      </c>
      <c r="F319" s="4">
        <f t="shared" si="47"/>
        <v>45000</v>
      </c>
      <c r="G319" s="4" t="s">
        <v>678</v>
      </c>
      <c r="H319" s="4">
        <f t="shared" si="45"/>
        <v>8000</v>
      </c>
      <c r="I319" s="4">
        <v>4000</v>
      </c>
      <c r="J319" s="4" t="str">
        <f t="shared" ref="J319:K326" si="52">J307</f>
        <v>精力丹</v>
      </c>
      <c r="K319" s="4" t="str">
        <f t="shared" si="52"/>
        <v>10//5//3//2//1</v>
      </c>
      <c r="L319" s="4" t="s">
        <v>582</v>
      </c>
      <c r="M319" s="4" t="s">
        <v>577</v>
      </c>
      <c r="O319">
        <f t="shared" si="51"/>
        <v>1750</v>
      </c>
      <c r="P319">
        <f t="shared" si="51"/>
        <v>1770</v>
      </c>
      <c r="Q319" t="str">
        <f t="shared" si="44"/>
        <v>1750//1770</v>
      </c>
    </row>
    <row r="320" spans="1:17" x14ac:dyDescent="0.25">
      <c r="A320" s="4"/>
      <c r="B320" s="4">
        <f t="shared" si="43"/>
        <v>314</v>
      </c>
      <c r="C320" s="4" t="s">
        <v>491</v>
      </c>
      <c r="D320" s="4" t="s">
        <v>583</v>
      </c>
      <c r="E320" s="6" t="s">
        <v>584</v>
      </c>
      <c r="F320" s="4">
        <f t="shared" si="47"/>
        <v>45000</v>
      </c>
      <c r="G320" s="4" t="s">
        <v>678</v>
      </c>
      <c r="H320" s="4">
        <f t="shared" si="45"/>
        <v>8000</v>
      </c>
      <c r="I320" s="4">
        <v>4000</v>
      </c>
      <c r="J320" s="4" t="str">
        <f t="shared" si="52"/>
        <v>突破石</v>
      </c>
      <c r="K320" s="4" t="str">
        <f t="shared" si="52"/>
        <v>200//100//50//30//10</v>
      </c>
      <c r="L320" s="4" t="s">
        <v>582</v>
      </c>
      <c r="M320" s="4" t="s">
        <v>583</v>
      </c>
      <c r="O320">
        <f t="shared" si="51"/>
        <v>1750</v>
      </c>
      <c r="P320">
        <f t="shared" si="51"/>
        <v>1770</v>
      </c>
      <c r="Q320" t="str">
        <f t="shared" si="44"/>
        <v>1750//1770</v>
      </c>
    </row>
    <row r="321" spans="1:17" x14ac:dyDescent="0.25">
      <c r="A321" s="4"/>
      <c r="B321" s="4">
        <f t="shared" si="43"/>
        <v>315</v>
      </c>
      <c r="C321" s="4" t="s">
        <v>492</v>
      </c>
      <c r="D321" s="4" t="s">
        <v>587</v>
      </c>
      <c r="E321" s="6" t="s">
        <v>588</v>
      </c>
      <c r="F321" s="4">
        <f t="shared" si="47"/>
        <v>45000</v>
      </c>
      <c r="G321" s="4" t="s">
        <v>678</v>
      </c>
      <c r="H321" s="4">
        <f t="shared" si="45"/>
        <v>8000</v>
      </c>
      <c r="I321" s="4">
        <v>4000</v>
      </c>
      <c r="J321" s="4" t="str">
        <f t="shared" si="52"/>
        <v>体力丹</v>
      </c>
      <c r="K321" s="4" t="str">
        <f t="shared" si="52"/>
        <v>10//5//3//2//1</v>
      </c>
      <c r="L321" s="4" t="s">
        <v>582</v>
      </c>
      <c r="M321" s="4" t="s">
        <v>587</v>
      </c>
      <c r="O321">
        <f t="shared" si="51"/>
        <v>1750</v>
      </c>
      <c r="P321">
        <f t="shared" si="51"/>
        <v>1770</v>
      </c>
      <c r="Q321" t="str">
        <f t="shared" si="44"/>
        <v>1750//1770</v>
      </c>
    </row>
    <row r="322" spans="1:17" x14ac:dyDescent="0.25">
      <c r="A322" s="4">
        <f>B322/4</f>
        <v>79</v>
      </c>
      <c r="B322" s="4">
        <f t="shared" si="43"/>
        <v>316</v>
      </c>
      <c r="C322" s="4" t="s">
        <v>493</v>
      </c>
      <c r="D322" s="4" t="s">
        <v>590</v>
      </c>
      <c r="E322" s="6" t="s">
        <v>591</v>
      </c>
      <c r="F322" s="4">
        <f t="shared" si="47"/>
        <v>45000</v>
      </c>
      <c r="G322" s="4" t="s">
        <v>678</v>
      </c>
      <c r="H322" s="4">
        <f t="shared" si="45"/>
        <v>8000</v>
      </c>
      <c r="I322" s="4">
        <v>4000</v>
      </c>
      <c r="J322" s="4" t="str">
        <f t="shared" si="52"/>
        <v>天命石</v>
      </c>
      <c r="K322" s="4" t="str">
        <f t="shared" si="52"/>
        <v>200//100//50//30//10</v>
      </c>
      <c r="L322" s="4" t="s">
        <v>582</v>
      </c>
      <c r="M322" s="4" t="s">
        <v>590</v>
      </c>
      <c r="O322">
        <f t="shared" si="51"/>
        <v>1750</v>
      </c>
      <c r="P322">
        <f t="shared" si="51"/>
        <v>1770</v>
      </c>
      <c r="Q322" t="str">
        <f t="shared" si="44"/>
        <v>1750//1770</v>
      </c>
    </row>
    <row r="323" spans="1:17" x14ac:dyDescent="0.25">
      <c r="A323" s="4"/>
      <c r="B323" s="4">
        <f t="shared" si="43"/>
        <v>317</v>
      </c>
      <c r="C323" s="4" t="s">
        <v>496</v>
      </c>
      <c r="D323" s="4" t="s">
        <v>577</v>
      </c>
      <c r="E323" s="6" t="s">
        <v>578</v>
      </c>
      <c r="F323" s="4">
        <f t="shared" si="47"/>
        <v>45500</v>
      </c>
      <c r="G323" s="4" t="s">
        <v>679</v>
      </c>
      <c r="H323" s="4">
        <f t="shared" si="45"/>
        <v>8100</v>
      </c>
      <c r="I323" s="4">
        <v>4000</v>
      </c>
      <c r="J323" s="4" t="str">
        <f t="shared" si="52"/>
        <v>雪莲羹</v>
      </c>
      <c r="K323" s="4" t="str">
        <f t="shared" si="52"/>
        <v>10//5//3//2//1</v>
      </c>
      <c r="L323" s="4" t="s">
        <v>582</v>
      </c>
      <c r="M323" s="4" t="s">
        <v>577</v>
      </c>
      <c r="O323">
        <f t="shared" si="51"/>
        <v>1770</v>
      </c>
      <c r="P323">
        <f t="shared" si="51"/>
        <v>1790</v>
      </c>
      <c r="Q323" t="str">
        <f t="shared" si="44"/>
        <v>1770//1790</v>
      </c>
    </row>
    <row r="324" spans="1:17" x14ac:dyDescent="0.25">
      <c r="A324" s="4"/>
      <c r="B324" s="4">
        <f t="shared" si="43"/>
        <v>318</v>
      </c>
      <c r="C324" s="4" t="s">
        <v>497</v>
      </c>
      <c r="D324" s="4" t="s">
        <v>583</v>
      </c>
      <c r="E324" s="6" t="s">
        <v>584</v>
      </c>
      <c r="F324" s="4">
        <f t="shared" si="47"/>
        <v>45500</v>
      </c>
      <c r="G324" s="4" t="s">
        <v>679</v>
      </c>
      <c r="H324" s="4">
        <f t="shared" si="45"/>
        <v>8100</v>
      </c>
      <c r="I324" s="4">
        <v>4000</v>
      </c>
      <c r="J324" s="4" t="str">
        <f t="shared" si="52"/>
        <v>装备精炼石4</v>
      </c>
      <c r="K324" s="4" t="str">
        <f t="shared" si="52"/>
        <v>200//100//50//30//10</v>
      </c>
      <c r="L324" s="4" t="s">
        <v>582</v>
      </c>
      <c r="M324" s="4" t="s">
        <v>583</v>
      </c>
      <c r="O324">
        <f t="shared" si="51"/>
        <v>1770</v>
      </c>
      <c r="P324">
        <f t="shared" si="51"/>
        <v>1790</v>
      </c>
      <c r="Q324" t="str">
        <f t="shared" si="44"/>
        <v>1770//1790</v>
      </c>
    </row>
    <row r="325" spans="1:17" x14ac:dyDescent="0.25">
      <c r="A325" s="4"/>
      <c r="B325" s="4">
        <f t="shared" si="43"/>
        <v>319</v>
      </c>
      <c r="C325" s="4" t="s">
        <v>498</v>
      </c>
      <c r="D325" s="4" t="s">
        <v>587</v>
      </c>
      <c r="E325" s="6" t="s">
        <v>588</v>
      </c>
      <c r="F325" s="4">
        <f t="shared" si="47"/>
        <v>45500</v>
      </c>
      <c r="G325" s="4" t="s">
        <v>679</v>
      </c>
      <c r="H325" s="4">
        <f t="shared" si="45"/>
        <v>8100</v>
      </c>
      <c r="I325" s="4">
        <v>4000</v>
      </c>
      <c r="J325" s="4" t="str">
        <f t="shared" si="52"/>
        <v>活力丹</v>
      </c>
      <c r="K325" s="4" t="str">
        <f t="shared" si="52"/>
        <v>10//5//3//2//1</v>
      </c>
      <c r="L325" s="4" t="s">
        <v>582</v>
      </c>
      <c r="M325" s="4" t="s">
        <v>587</v>
      </c>
      <c r="O325">
        <f t="shared" si="51"/>
        <v>1770</v>
      </c>
      <c r="P325">
        <f t="shared" si="51"/>
        <v>1790</v>
      </c>
      <c r="Q325" t="str">
        <f t="shared" si="44"/>
        <v>1770//1790</v>
      </c>
    </row>
    <row r="326" spans="1:17" x14ac:dyDescent="0.25">
      <c r="A326" s="4">
        <f>B326/4</f>
        <v>80</v>
      </c>
      <c r="B326" s="4">
        <f t="shared" si="43"/>
        <v>320</v>
      </c>
      <c r="C326" s="4" t="s">
        <v>499</v>
      </c>
      <c r="D326" s="4" t="s">
        <v>590</v>
      </c>
      <c r="E326" s="6" t="s">
        <v>591</v>
      </c>
      <c r="F326" s="4">
        <f t="shared" si="47"/>
        <v>45500</v>
      </c>
      <c r="G326" s="4" t="s">
        <v>679</v>
      </c>
      <c r="H326" s="4">
        <f t="shared" si="45"/>
        <v>8100</v>
      </c>
      <c r="I326" s="4">
        <v>4000</v>
      </c>
      <c r="J326" s="4" t="str">
        <f t="shared" si="52"/>
        <v>宝物精炼石</v>
      </c>
      <c r="K326" s="4" t="str">
        <f t="shared" si="52"/>
        <v>200//100//50//30//10</v>
      </c>
      <c r="L326" s="4" t="s">
        <v>582</v>
      </c>
      <c r="M326" s="4" t="s">
        <v>590</v>
      </c>
      <c r="O326">
        <f t="shared" si="51"/>
        <v>1770</v>
      </c>
      <c r="P326">
        <f t="shared" si="51"/>
        <v>1790</v>
      </c>
      <c r="Q326" t="str">
        <f t="shared" si="44"/>
        <v>1770//1790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G9" sqref="A8:G9"/>
    </sheetView>
  </sheetViews>
  <sheetFormatPr defaultColWidth="9" defaultRowHeight="15.6" x14ac:dyDescent="0.25"/>
  <cols>
    <col min="1" max="1" width="19.69921875" customWidth="1"/>
    <col min="3" max="3" width="14.3984375" customWidth="1"/>
    <col min="4" max="4" width="13.09765625" customWidth="1"/>
  </cols>
  <sheetData>
    <row r="2" spans="1:4" x14ac:dyDescent="0.25">
      <c r="A2" s="1"/>
      <c r="B2" s="2"/>
      <c r="C2" s="2"/>
      <c r="D2" s="2"/>
    </row>
    <row r="3" spans="1:4" x14ac:dyDescent="0.25">
      <c r="A3" s="3" t="s">
        <v>1</v>
      </c>
      <c r="B3" s="3" t="s">
        <v>680</v>
      </c>
      <c r="C3" s="3" t="s">
        <v>681</v>
      </c>
      <c r="D3" s="3" t="s">
        <v>682</v>
      </c>
    </row>
    <row r="4" spans="1:4" x14ac:dyDescent="0.25">
      <c r="A4" s="3" t="s">
        <v>683</v>
      </c>
      <c r="B4" s="3" t="s">
        <v>7</v>
      </c>
      <c r="C4" s="3" t="s">
        <v>684</v>
      </c>
      <c r="D4" s="3" t="s">
        <v>685</v>
      </c>
    </row>
    <row r="5" spans="1:4" x14ac:dyDescent="0.25">
      <c r="A5" s="3" t="s">
        <v>11</v>
      </c>
      <c r="B5" s="3" t="s">
        <v>12</v>
      </c>
      <c r="C5" s="3" t="s">
        <v>11</v>
      </c>
      <c r="D5" s="3" t="s">
        <v>12</v>
      </c>
    </row>
    <row r="6" spans="1:4" x14ac:dyDescent="0.25">
      <c r="A6" s="3" t="s">
        <v>15</v>
      </c>
      <c r="B6" s="3" t="s">
        <v>16</v>
      </c>
      <c r="C6" s="3" t="s">
        <v>574</v>
      </c>
      <c r="D6" s="3"/>
    </row>
    <row r="7" spans="1:4" x14ac:dyDescent="0.25">
      <c r="A7" s="4"/>
      <c r="B7" s="4">
        <f>(ROW()-6)</f>
        <v>1</v>
      </c>
      <c r="C7" s="4" t="s">
        <v>686</v>
      </c>
      <c r="D7" s="4">
        <v>100</v>
      </c>
    </row>
    <row r="8" spans="1:4" x14ac:dyDescent="0.25">
      <c r="A8" s="4"/>
      <c r="B8" s="4">
        <f>(ROW()-6)</f>
        <v>2</v>
      </c>
      <c r="C8" s="4" t="s">
        <v>686</v>
      </c>
      <c r="D8" s="4">
        <v>200</v>
      </c>
    </row>
    <row r="9" spans="1:4" x14ac:dyDescent="0.25">
      <c r="A9" s="4"/>
      <c r="B9" s="4">
        <f>(ROW()-6)</f>
        <v>3</v>
      </c>
      <c r="C9" s="4" t="s">
        <v>686</v>
      </c>
      <c r="D9" s="4">
        <v>300</v>
      </c>
    </row>
    <row r="10" spans="1:4" x14ac:dyDescent="0.25">
      <c r="A10" s="4"/>
      <c r="B10" s="4">
        <f>(ROW()-6)</f>
        <v>4</v>
      </c>
      <c r="C10" s="4" t="s">
        <v>686</v>
      </c>
      <c r="D10" s="4">
        <v>500</v>
      </c>
    </row>
    <row r="11" spans="1:4" x14ac:dyDescent="0.25">
      <c r="A11" s="4"/>
      <c r="B11" s="4">
        <f>(ROW()-6)</f>
        <v>5</v>
      </c>
      <c r="C11" s="4" t="s">
        <v>686</v>
      </c>
      <c r="D11" s="4">
        <v>500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王朝挑战表</vt:lpstr>
      <vt:lpstr>王朝挑战地图</vt:lpstr>
      <vt:lpstr>守卫表</vt:lpstr>
      <vt:lpstr>挑战次数表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1996-12-16T09:32:42Z</dcterms:created>
  <dcterms:modified xsi:type="dcterms:W3CDTF">2023-04-11T04:18:23Z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4A835FFD7A66FC89FB708A62C41DEC64</vt:lpwstr>
  </property>
</Properties>
</file>