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3832" windowHeight="12468"/>
  </bookViews>
  <sheets>
    <sheet name="英雄技能表" sheetId="3" r:id="rId1"/>
  </sheets>
  <definedNames>
    <definedName name="_xlnm._FilterDatabase" localSheetId="0" hidden="1">英雄技能表!$A$1</definedName>
  </definedNames>
  <calcPr calcId="152511"/>
</workbook>
</file>

<file path=xl/calcChain.xml><?xml version="1.0" encoding="utf-8"?>
<calcChain xmlns="http://schemas.openxmlformats.org/spreadsheetml/2006/main">
  <c r="D78" i="3" l="1"/>
  <c r="D52" i="3"/>
  <c r="D72" i="3"/>
  <c r="H53" i="3" l="1"/>
  <c r="D48" i="3"/>
  <c r="N48" i="3"/>
  <c r="M48" i="3"/>
  <c r="G48" i="3"/>
  <c r="N79" i="3"/>
  <c r="M79" i="3"/>
  <c r="D79" i="3"/>
  <c r="N73" i="3"/>
  <c r="M73" i="3"/>
  <c r="D73" i="3"/>
  <c r="N61" i="3"/>
  <c r="M61" i="3"/>
  <c r="D61" i="3"/>
  <c r="D60" i="3"/>
  <c r="D12" i="3"/>
  <c r="N39" i="3"/>
  <c r="M39" i="3"/>
  <c r="D39" i="3"/>
  <c r="D38" i="3"/>
  <c r="D25" i="3"/>
  <c r="N26" i="3"/>
  <c r="M26" i="3"/>
  <c r="D26" i="3"/>
  <c r="H167" i="3"/>
  <c r="H163" i="3"/>
  <c r="H155" i="3"/>
  <c r="H151" i="3"/>
  <c r="H142" i="3"/>
  <c r="H138" i="3"/>
  <c r="H126" i="3"/>
  <c r="H116" i="3"/>
  <c r="H112" i="3"/>
  <c r="H108" i="3"/>
  <c r="H102" i="3"/>
  <c r="H69" i="3"/>
  <c r="H65" i="3"/>
  <c r="H59" i="3"/>
  <c r="H43" i="3"/>
  <c r="H11" i="3"/>
  <c r="N167" i="3"/>
  <c r="M167" i="3"/>
  <c r="N155" i="3"/>
  <c r="M155" i="3"/>
  <c r="G155" i="3"/>
  <c r="D155" i="3"/>
  <c r="D151" i="3"/>
  <c r="N142" i="3"/>
  <c r="M142" i="3"/>
  <c r="G142" i="3"/>
  <c r="D142" i="3"/>
  <c r="N138" i="3"/>
  <c r="M138" i="3"/>
  <c r="G138" i="3"/>
  <c r="D138" i="3"/>
  <c r="N132" i="3"/>
  <c r="M132" i="3"/>
  <c r="D132" i="3"/>
  <c r="D116" i="3"/>
  <c r="N112" i="3"/>
  <c r="M112" i="3"/>
  <c r="G112" i="3"/>
  <c r="D112" i="3"/>
  <c r="N108" i="3"/>
  <c r="M108" i="3"/>
  <c r="G108" i="3"/>
  <c r="D108" i="3"/>
  <c r="N102" i="3"/>
  <c r="M102" i="3"/>
  <c r="G102" i="3"/>
  <c r="D102" i="3"/>
  <c r="N69" i="3"/>
  <c r="M69" i="3"/>
  <c r="G69" i="3"/>
  <c r="D69" i="3"/>
  <c r="N65" i="3"/>
  <c r="M65" i="3"/>
  <c r="G65" i="3"/>
  <c r="D65" i="3"/>
  <c r="N59" i="3"/>
  <c r="M59" i="3"/>
  <c r="G59" i="3"/>
  <c r="D59" i="3"/>
  <c r="N53" i="3"/>
  <c r="M53" i="3"/>
  <c r="D53" i="3"/>
  <c r="N43" i="3"/>
  <c r="M43" i="3"/>
  <c r="G43" i="3"/>
  <c r="D43" i="3"/>
  <c r="N11" i="3"/>
  <c r="M11" i="3"/>
  <c r="D11" i="3"/>
  <c r="D125" i="3"/>
  <c r="E125" i="3" s="1"/>
  <c r="D159" i="3"/>
  <c r="E159" i="3" s="1"/>
  <c r="D158" i="3"/>
  <c r="D157" i="3"/>
  <c r="E157" i="3" s="1"/>
  <c r="D156" i="3"/>
  <c r="D154" i="3"/>
  <c r="E154" i="3" s="1"/>
  <c r="D153" i="3"/>
  <c r="E153" i="3" s="1"/>
  <c r="D152" i="3"/>
  <c r="D150" i="3"/>
  <c r="E150" i="3" s="1"/>
  <c r="D149" i="3"/>
  <c r="E149" i="3" s="1"/>
  <c r="D148" i="3"/>
  <c r="D147" i="3"/>
  <c r="E147" i="3" s="1"/>
  <c r="D146" i="3"/>
  <c r="D145" i="3"/>
  <c r="E145" i="3" s="1"/>
  <c r="D144" i="3"/>
  <c r="D143" i="3"/>
  <c r="D141" i="3"/>
  <c r="D140" i="3"/>
  <c r="D139" i="3"/>
  <c r="D137" i="3"/>
  <c r="E137" i="3" s="1"/>
  <c r="D136" i="3"/>
  <c r="E136" i="3" s="1"/>
  <c r="D135" i="3"/>
  <c r="D134" i="3"/>
  <c r="D133" i="3"/>
  <c r="D131" i="3"/>
  <c r="D130" i="3"/>
  <c r="E130" i="3" s="1"/>
  <c r="D129" i="3"/>
  <c r="D128" i="3"/>
  <c r="E128" i="3" s="1"/>
  <c r="D127" i="3"/>
  <c r="D124" i="3"/>
  <c r="E124" i="3" s="1"/>
  <c r="D123" i="3"/>
  <c r="D122" i="3"/>
  <c r="E122" i="3" s="1"/>
  <c r="D121" i="3"/>
  <c r="D120" i="3"/>
  <c r="E120" i="3" s="1"/>
  <c r="D119" i="3"/>
  <c r="D118" i="3"/>
  <c r="D117" i="3"/>
  <c r="D115" i="3"/>
  <c r="D114" i="3"/>
  <c r="D113" i="3"/>
  <c r="D111" i="3"/>
  <c r="E111" i="3" s="1"/>
  <c r="D110" i="3"/>
  <c r="E110" i="3" s="1"/>
  <c r="D109" i="3"/>
  <c r="D107" i="3"/>
  <c r="D106" i="3"/>
  <c r="E106" i="3" s="1"/>
  <c r="D105" i="3"/>
  <c r="D104" i="3"/>
  <c r="E104" i="3" s="1"/>
  <c r="D103" i="3"/>
  <c r="D101" i="3"/>
  <c r="D100" i="3"/>
  <c r="E100" i="3" s="1"/>
  <c r="D99" i="3"/>
  <c r="D98" i="3"/>
  <c r="E98" i="3" s="1"/>
  <c r="D97" i="3"/>
  <c r="D96" i="3"/>
  <c r="D95" i="3"/>
  <c r="D94" i="3"/>
  <c r="D93" i="3"/>
  <c r="D92" i="3"/>
  <c r="E92" i="3" s="1"/>
  <c r="D91" i="3"/>
  <c r="D90" i="3"/>
  <c r="E90" i="3" s="1"/>
  <c r="D89" i="3"/>
  <c r="E89" i="3" s="1"/>
  <c r="D88" i="3"/>
  <c r="D87" i="3"/>
  <c r="E87" i="3" s="1"/>
  <c r="D86" i="3"/>
  <c r="D85" i="3"/>
  <c r="D84" i="3"/>
  <c r="D83" i="3"/>
  <c r="E83" i="3" s="1"/>
  <c r="D82" i="3"/>
  <c r="D81" i="3"/>
  <c r="E81" i="3" s="1"/>
  <c r="D80" i="3"/>
  <c r="D77" i="3"/>
  <c r="D76" i="3"/>
  <c r="D75" i="3"/>
  <c r="E75" i="3" s="1"/>
  <c r="D74" i="3"/>
  <c r="D71" i="3"/>
  <c r="D70" i="3"/>
  <c r="D68" i="3"/>
  <c r="E68" i="3" s="1"/>
  <c r="D67" i="3"/>
  <c r="D66" i="3"/>
  <c r="D64" i="3"/>
  <c r="D63" i="3"/>
  <c r="E63" i="3" s="1"/>
  <c r="D62" i="3"/>
  <c r="D58" i="3"/>
  <c r="E58" i="3" s="1"/>
  <c r="D57" i="3"/>
  <c r="D56" i="3"/>
  <c r="D55" i="3"/>
  <c r="E55" i="3" s="1"/>
  <c r="D54" i="3"/>
  <c r="D51" i="3"/>
  <c r="E51" i="3" s="1"/>
  <c r="D50" i="3"/>
  <c r="D49" i="3"/>
  <c r="D47" i="3"/>
  <c r="D46" i="3"/>
  <c r="D45" i="3"/>
  <c r="D44" i="3"/>
  <c r="D42" i="3"/>
  <c r="E42" i="3" s="1"/>
  <c r="D41" i="3"/>
  <c r="D40" i="3"/>
  <c r="D37" i="3"/>
  <c r="D36" i="3"/>
  <c r="D35" i="3"/>
  <c r="E35" i="3" s="1"/>
  <c r="D34" i="3"/>
  <c r="D33" i="3"/>
  <c r="D32" i="3"/>
  <c r="D31" i="3"/>
  <c r="D30" i="3"/>
  <c r="D29" i="3"/>
  <c r="D28" i="3"/>
  <c r="D27" i="3"/>
  <c r="D24" i="3"/>
  <c r="D23" i="3"/>
  <c r="D22" i="3"/>
  <c r="D21" i="3"/>
  <c r="D20" i="3"/>
  <c r="D19" i="3"/>
  <c r="D18" i="3"/>
  <c r="D17" i="3"/>
  <c r="D16" i="3"/>
  <c r="E16" i="3"/>
  <c r="D15" i="3"/>
  <c r="D14" i="3"/>
  <c r="D13" i="3"/>
  <c r="D10" i="3"/>
  <c r="D9" i="3"/>
  <c r="D8" i="3"/>
  <c r="D7" i="3"/>
  <c r="N170" i="3"/>
  <c r="M170" i="3"/>
  <c r="G131" i="3"/>
  <c r="M131" i="3"/>
  <c r="N131" i="3"/>
  <c r="N141" i="3"/>
  <c r="M141" i="3"/>
  <c r="G141" i="3"/>
  <c r="N166" i="3"/>
  <c r="M166" i="3"/>
  <c r="N154" i="3"/>
  <c r="M154" i="3"/>
  <c r="G154" i="3"/>
  <c r="N169" i="3"/>
  <c r="M169" i="3"/>
  <c r="N168" i="3"/>
  <c r="M168" i="3"/>
  <c r="N165" i="3"/>
  <c r="M165" i="3"/>
  <c r="N164" i="3"/>
  <c r="M164" i="3"/>
  <c r="N161" i="3"/>
  <c r="M161" i="3"/>
  <c r="N160" i="3"/>
  <c r="M160" i="3"/>
  <c r="M63" i="3"/>
  <c r="N159" i="3"/>
  <c r="M159" i="3"/>
  <c r="G159" i="3"/>
  <c r="N158" i="3"/>
  <c r="M158" i="3"/>
  <c r="G158" i="3"/>
  <c r="N157" i="3"/>
  <c r="M157" i="3"/>
  <c r="N156" i="3"/>
  <c r="M156" i="3"/>
  <c r="N153" i="3"/>
  <c r="M153" i="3"/>
  <c r="G153" i="3"/>
  <c r="N152" i="3"/>
  <c r="M152" i="3"/>
  <c r="G152" i="3"/>
  <c r="N137" i="3"/>
  <c r="M137" i="3"/>
  <c r="G137" i="3"/>
  <c r="N146" i="3"/>
  <c r="M146" i="3"/>
  <c r="G143" i="3"/>
  <c r="M143" i="3"/>
  <c r="N143" i="3"/>
  <c r="N140" i="3"/>
  <c r="M140" i="3"/>
  <c r="G140" i="3"/>
  <c r="N139" i="3"/>
  <c r="M139" i="3"/>
  <c r="G139" i="3"/>
  <c r="N136" i="3"/>
  <c r="M136" i="3"/>
  <c r="G136" i="3"/>
  <c r="N135" i="3"/>
  <c r="M135" i="3"/>
  <c r="G135" i="3"/>
  <c r="N134" i="3"/>
  <c r="M134" i="3"/>
  <c r="G134" i="3"/>
  <c r="N133" i="3"/>
  <c r="M133" i="3"/>
  <c r="G133" i="3"/>
  <c r="N130" i="3"/>
  <c r="M130" i="3"/>
  <c r="G130" i="3"/>
  <c r="N129" i="3"/>
  <c r="M129" i="3"/>
  <c r="G129" i="3"/>
  <c r="N128" i="3"/>
  <c r="M128" i="3"/>
  <c r="G128" i="3"/>
  <c r="N127" i="3"/>
  <c r="M127" i="3"/>
  <c r="G127" i="3"/>
  <c r="N120" i="3"/>
  <c r="M120" i="3"/>
  <c r="G120" i="3"/>
  <c r="N119" i="3"/>
  <c r="M119" i="3"/>
  <c r="G119" i="3"/>
  <c r="N111" i="3"/>
  <c r="M111" i="3"/>
  <c r="G111" i="3"/>
  <c r="N101" i="3"/>
  <c r="M101" i="3"/>
  <c r="G101" i="3"/>
  <c r="N42" i="3"/>
  <c r="M42" i="3"/>
  <c r="G42" i="3"/>
  <c r="N107" i="3"/>
  <c r="M107" i="3"/>
  <c r="G107" i="3"/>
  <c r="N110" i="3"/>
  <c r="M110" i="3"/>
  <c r="G110" i="3"/>
  <c r="N109" i="3"/>
  <c r="M109" i="3"/>
  <c r="G109" i="3"/>
  <c r="G105" i="3"/>
  <c r="G106" i="3"/>
  <c r="N106" i="3"/>
  <c r="M106" i="3"/>
  <c r="N105" i="3"/>
  <c r="M105" i="3"/>
  <c r="N104" i="3"/>
  <c r="M104" i="3"/>
  <c r="G104" i="3"/>
  <c r="N103" i="3"/>
  <c r="M103" i="3"/>
  <c r="G103" i="3"/>
  <c r="N35" i="3"/>
  <c r="M35" i="3"/>
  <c r="G35" i="3"/>
  <c r="N100" i="3"/>
  <c r="M100" i="3"/>
  <c r="G100" i="3"/>
  <c r="N99" i="3"/>
  <c r="M99" i="3"/>
  <c r="G99" i="3"/>
  <c r="N96" i="3"/>
  <c r="M96" i="3"/>
  <c r="G96" i="3"/>
  <c r="N95" i="3"/>
  <c r="M95" i="3"/>
  <c r="G95" i="3"/>
  <c r="N92" i="3"/>
  <c r="M92" i="3"/>
  <c r="G92" i="3"/>
  <c r="N91" i="3"/>
  <c r="M91" i="3"/>
  <c r="G91" i="3"/>
  <c r="G8" i="3"/>
  <c r="G9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3" i="3"/>
  <c r="G34" i="3"/>
  <c r="G36" i="3"/>
  <c r="G37" i="3"/>
  <c r="G40" i="3"/>
  <c r="G41" i="3"/>
  <c r="G44" i="3"/>
  <c r="G45" i="3"/>
  <c r="G46" i="3"/>
  <c r="G47" i="3"/>
  <c r="G49" i="3"/>
  <c r="G50" i="3"/>
  <c r="G51" i="3"/>
  <c r="G54" i="3"/>
  <c r="G55" i="3"/>
  <c r="G56" i="3"/>
  <c r="G57" i="3"/>
  <c r="G58" i="3"/>
  <c r="G62" i="3"/>
  <c r="G63" i="3"/>
  <c r="G64" i="3"/>
  <c r="G66" i="3"/>
  <c r="G67" i="3"/>
  <c r="G68" i="3"/>
  <c r="G70" i="3"/>
  <c r="G71" i="3"/>
  <c r="G74" i="3"/>
  <c r="G75" i="3"/>
  <c r="G76" i="3"/>
  <c r="G77" i="3"/>
  <c r="G80" i="3"/>
  <c r="G81" i="3"/>
  <c r="G82" i="3"/>
  <c r="G83" i="3"/>
  <c r="G84" i="3"/>
  <c r="G85" i="3"/>
  <c r="G7" i="3"/>
  <c r="N8" i="3"/>
  <c r="N9" i="3"/>
  <c r="N13" i="3"/>
  <c r="N14" i="3"/>
  <c r="N15" i="3"/>
  <c r="N16" i="3"/>
  <c r="N17" i="3"/>
  <c r="N18" i="3"/>
  <c r="N19" i="3"/>
  <c r="N20" i="3"/>
  <c r="N21" i="3"/>
  <c r="N22" i="3"/>
  <c r="N24" i="3"/>
  <c r="N27" i="3"/>
  <c r="N28" i="3"/>
  <c r="N29" i="3"/>
  <c r="N30" i="3"/>
  <c r="N31" i="3"/>
  <c r="N32" i="3"/>
  <c r="N33" i="3"/>
  <c r="N34" i="3"/>
  <c r="N36" i="3"/>
  <c r="N37" i="3"/>
  <c r="N40" i="3"/>
  <c r="N41" i="3"/>
  <c r="N44" i="3"/>
  <c r="N45" i="3"/>
  <c r="N46" i="3"/>
  <c r="N47" i="3"/>
  <c r="N49" i="3"/>
  <c r="N50" i="3"/>
  <c r="N51" i="3"/>
  <c r="N54" i="3"/>
  <c r="N55" i="3"/>
  <c r="N56" i="3"/>
  <c r="N57" i="3"/>
  <c r="N58" i="3"/>
  <c r="N62" i="3"/>
  <c r="N63" i="3"/>
  <c r="N64" i="3"/>
  <c r="N66" i="3"/>
  <c r="N67" i="3"/>
  <c r="N68" i="3"/>
  <c r="N70" i="3"/>
  <c r="N71" i="3"/>
  <c r="N74" i="3"/>
  <c r="N75" i="3"/>
  <c r="N76" i="3"/>
  <c r="N77" i="3"/>
  <c r="N80" i="3"/>
  <c r="N81" i="3"/>
  <c r="N82" i="3"/>
  <c r="N83" i="3"/>
  <c r="N84" i="3"/>
  <c r="N85" i="3"/>
  <c r="N7" i="3"/>
  <c r="M8" i="3"/>
  <c r="M9" i="3"/>
  <c r="M13" i="3"/>
  <c r="M14" i="3"/>
  <c r="M15" i="3"/>
  <c r="M16" i="3"/>
  <c r="M17" i="3"/>
  <c r="M18" i="3"/>
  <c r="M19" i="3"/>
  <c r="M20" i="3"/>
  <c r="M21" i="3"/>
  <c r="M22" i="3"/>
  <c r="M23" i="3"/>
  <c r="M24" i="3"/>
  <c r="M27" i="3"/>
  <c r="M28" i="3"/>
  <c r="M29" i="3"/>
  <c r="M30" i="3"/>
  <c r="M31" i="3"/>
  <c r="M32" i="3"/>
  <c r="M33" i="3"/>
  <c r="M34" i="3"/>
  <c r="M36" i="3"/>
  <c r="M37" i="3"/>
  <c r="M40" i="3"/>
  <c r="M41" i="3"/>
  <c r="M44" i="3"/>
  <c r="M45" i="3"/>
  <c r="M46" i="3"/>
  <c r="M47" i="3"/>
  <c r="M49" i="3"/>
  <c r="M50" i="3"/>
  <c r="M51" i="3"/>
  <c r="M54" i="3"/>
  <c r="M55" i="3"/>
  <c r="M56" i="3"/>
  <c r="M57" i="3"/>
  <c r="M58" i="3"/>
  <c r="M62" i="3"/>
  <c r="M64" i="3"/>
  <c r="M66" i="3"/>
  <c r="M67" i="3"/>
  <c r="M68" i="3"/>
  <c r="M70" i="3"/>
  <c r="M71" i="3"/>
  <c r="M74" i="3"/>
  <c r="M75" i="3"/>
  <c r="M76" i="3"/>
  <c r="M77" i="3"/>
  <c r="M80" i="3"/>
  <c r="M81" i="3"/>
  <c r="M82" i="3"/>
  <c r="M83" i="3"/>
  <c r="M84" i="3"/>
  <c r="M85" i="3"/>
  <c r="M7" i="3"/>
</calcChain>
</file>

<file path=xl/sharedStrings.xml><?xml version="1.0" encoding="utf-8"?>
<sst xmlns="http://schemas.openxmlformats.org/spreadsheetml/2006/main" count="1167" uniqueCount="674">
  <si>
    <t>特蕾莎</t>
    <phoneticPr fontId="1" type="noConversion"/>
  </si>
  <si>
    <t>贝蒂</t>
    <phoneticPr fontId="1" type="noConversion"/>
  </si>
  <si>
    <t>肖恩</t>
    <phoneticPr fontId="1" type="noConversion"/>
  </si>
  <si>
    <t>Sakura</t>
    <phoneticPr fontId="1" type="noConversion"/>
  </si>
  <si>
    <t>安德鲁</t>
    <phoneticPr fontId="1" type="noConversion"/>
  </si>
  <si>
    <t>cure_param</t>
    <phoneticPr fontId="1" type="noConversion"/>
  </si>
  <si>
    <t>萨拉</t>
    <phoneticPr fontId="1" type="noConversion"/>
  </si>
  <si>
    <t>朱迪</t>
    <phoneticPr fontId="1" type="noConversion"/>
  </si>
  <si>
    <t>技能伤害百分比</t>
    <phoneticPr fontId="1" type="noConversion"/>
  </si>
  <si>
    <t>string_list</t>
    <phoneticPr fontId="1" type="noConversion"/>
  </si>
  <si>
    <t>卡尔</t>
    <phoneticPr fontId="1" type="noConversion"/>
  </si>
  <si>
    <t>杰克</t>
    <phoneticPr fontId="1" type="noConversion"/>
  </si>
  <si>
    <t>枪林刃雨</t>
    <phoneticPr fontId="1" type="noConversion"/>
  </si>
  <si>
    <t>山口平胜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</si>
  <si>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</si>
  <si>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麦迪</t>
    <phoneticPr fontId="1" type="noConversion"/>
  </si>
  <si>
    <t>size(add_buff_list)</t>
    <phoneticPr fontId="1" type="noConversion"/>
  </si>
  <si>
    <t>0.1表示10%</t>
    <phoneticPr fontId="1" type="noConversion"/>
  </si>
  <si>
    <t>亚当</t>
    <phoneticPr fontId="1" type="noConversion"/>
  </si>
  <si>
    <t>reduce_anger</t>
    <phoneticPr fontId="1" type="noConversion"/>
  </si>
  <si>
    <t>超合击技能id</t>
    <phoneticPr fontId="1" type="noConversion"/>
  </si>
  <si>
    <t>super_spell_id</t>
    <phoneticPr fontId="1" type="noConversion"/>
  </si>
  <si>
    <t>ref(SpellData)</t>
    <phoneticPr fontId="1" type="noConversion"/>
  </si>
  <si>
    <t>拉尔夫</t>
    <phoneticPr fontId="1" type="noConversion"/>
  </si>
  <si>
    <t>送葬者</t>
    <phoneticPr fontId="1" type="noConversion"/>
  </si>
  <si>
    <t>[1]={attr_name = "crit", attr_value = 0.5},
[2]={attr_name = "hit", attr_value = 0.5}</t>
    <phoneticPr fontId="1" type="noConversion"/>
  </si>
  <si>
    <t>嘉米</t>
    <phoneticPr fontId="1" type="noConversion"/>
  </si>
  <si>
    <t>固定伤害</t>
    <phoneticPr fontId="1" type="noConversion"/>
  </si>
  <si>
    <t>int</t>
    <phoneticPr fontId="1" type="noConversion"/>
  </si>
  <si>
    <t xml:space="preserve">[1]={hurt_rate = 1},
</t>
    <phoneticPr fontId="1" type="noConversion"/>
  </si>
  <si>
    <t>[1]={hurt_rate = 0.5},
[2]={hurt_rate = 0.5}</t>
    <phoneticPr fontId="1" type="noConversion"/>
  </si>
  <si>
    <t>[1]={hurt_rate = 0.2},
[2]={hurt_rate = 0.4},
[3]={hurt_rate = 0.4}</t>
    <phoneticPr fontId="1" type="noConversion"/>
  </si>
  <si>
    <t>[1]={hurt_rate = 0.5},
[2]={hurt_rate = 0.4},
[3]={hurt_rate = 0.1}</t>
    <phoneticPr fontId="1" type="noConversion"/>
  </si>
  <si>
    <t xml:space="preserve">[1]={hurt_rate = 0.2},
[2]={hurt_rate = 0.2},
[3]={hurt_rate = 0.2},
[4]={hurt_rate = 0.4}
</t>
    <phoneticPr fontId="1" type="noConversion"/>
  </si>
  <si>
    <t xml:space="preserve">[1]={hurt_rate = 0.1},
[2]={hurt_rate = 0.1},
[3]={hurt_rate = 0.1},
[4]={hurt_rate = 0.7}
</t>
    <phoneticPr fontId="1" type="noConversion"/>
  </si>
  <si>
    <t xml:space="preserve">[1]={hurt_rate = 1},
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</si>
  <si>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</si>
  <si>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</si>
  <si>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
</t>
    <phoneticPr fontId="1" type="noConversion"/>
  </si>
  <si>
    <t xml:space="preserve">[1]={hurt_rate = 0.05},
[2]={hurt_rate = 0.05},
[3]={hurt_rate = 0.05},
[4]={hurt_rate = 0.05},
[5]={hurt_rate = 0.1},
[6]={hurt_rate = 0.1},
[7]={hurt_rate = 0.1},
[8]={hurt_rate = 0.1},
[9]={hurt_rate = 0.1},
[10]={hurt_rate = 0.1},
[11]={hurt_rate = 0.1},
[12]={hurt_rate = 0.1},
</t>
    <phoneticPr fontId="1" type="noConversion"/>
  </si>
  <si>
    <t>[1]={hurt_rate = 0.2},
[2]={hurt_rate = 0.2},
[3]={hurt_rate = 0.2},
[4]={hurt_rate = 0.2},
[5]={hurt_rate = 0.2},</t>
    <phoneticPr fontId="1" type="noConversion"/>
  </si>
  <si>
    <t>[1]={hurt_rate = 1},</t>
    <phoneticPr fontId="1" type="noConversion"/>
  </si>
  <si>
    <t>附加buff</t>
    <phoneticPr fontId="1" type="noConversion"/>
  </si>
  <si>
    <r>
      <t>每回合恢复生命5</t>
    </r>
    <r>
      <rPr>
        <sz val="11"/>
        <color theme="1"/>
        <rFont val="宋体"/>
        <family val="3"/>
        <charset val="134"/>
        <scheme val="minor"/>
      </rPr>
      <t>0%</t>
    </r>
    <phoneticPr fontId="1" type="noConversion"/>
  </si>
  <si>
    <t>1//1</t>
    <phoneticPr fontId="1" type="noConversion"/>
  </si>
  <si>
    <t>眩晕</t>
    <phoneticPr fontId="1" type="noConversion"/>
  </si>
  <si>
    <t>自身闪避率+30%</t>
    <phoneticPr fontId="1" type="noConversion"/>
  </si>
  <si>
    <t>16%眩晕</t>
    <phoneticPr fontId="1" type="noConversion"/>
  </si>
  <si>
    <t>灼烧40%</t>
    <phoneticPr fontId="1" type="noConversion"/>
  </si>
  <si>
    <r>
      <t>灼烧60</t>
    </r>
    <r>
      <rPr>
        <sz val="11"/>
        <color theme="1"/>
        <rFont val="宋体"/>
        <family val="3"/>
        <charset val="134"/>
        <scheme val="minor"/>
      </rPr>
      <t>%//眩晕</t>
    </r>
    <phoneticPr fontId="1" type="noConversion"/>
  </si>
  <si>
    <t>1//0.05</t>
    <phoneticPr fontId="1" type="noConversion"/>
  </si>
  <si>
    <t>2//2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</si>
  <si>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</si>
  <si>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</si>
  <si>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防御+30%</t>
    <phoneticPr fontId="1" type="noConversion"/>
  </si>
  <si>
    <t>闪避率+40%//自身伤害+40%</t>
    <phoneticPr fontId="1" type="noConversion"/>
  </si>
  <si>
    <t>3//1</t>
    <phoneticPr fontId="1" type="noConversion"/>
  </si>
  <si>
    <t>[1]={hurt_rate = 0.4},
[2]={hurt_rate = 0.3},
[3]={hurt_rate = 0.3}</t>
    <phoneticPr fontId="1" type="noConversion"/>
  </si>
  <si>
    <t xml:space="preserve">[1]={hurt_rate = 0.1},
[2]={hurt_rate = 0.1},
[3]={hurt_rate = 0.1},
[4]={hurt_rate = 0.2},
[5]={hurt_rate = 0.2},
[6]={hurt_rate = 0.3}
</t>
    <phoneticPr fontId="1" type="noConversion"/>
  </si>
  <si>
    <t>1自己
2技能攻击目标
3己方全体
4敌方全体
5随机己方1个 6随机己方2个 7随机己方3个
8随机敌方1个 9随机敌方2个 10随机敌方3个</t>
    <phoneticPr fontId="1" type="noConversion"/>
  </si>
  <si>
    <t>宫崎</t>
    <phoneticPr fontId="1" type="noConversion"/>
  </si>
  <si>
    <t>[1]={hurt_rate = 0.1},
[2]={hurt_rate = 0.1},
[3]={hurt_rate = 0.1},
[4]={hurt_rate = 0.1},
[5]={hurt_rate = 0.1},
[6]={hurt_rate = 0.5},</t>
    <phoneticPr fontId="1" type="noConversion"/>
  </si>
  <si>
    <t>消耗怒气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</si>
  <si>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0.2},
</t>
    <phoneticPr fontId="1" type="noConversion"/>
  </si>
  <si>
    <t>增加两怒气</t>
    <phoneticPr fontId="1" type="noConversion"/>
  </si>
  <si>
    <r>
      <t>伤害+</t>
    </r>
    <r>
      <rPr>
        <sz val="11"/>
        <color theme="1"/>
        <rFont val="宋体"/>
        <family val="3"/>
        <charset val="134"/>
        <scheme val="minor"/>
      </rPr>
      <t>20%</t>
    </r>
    <phoneticPr fontId="1" type="noConversion"/>
  </si>
  <si>
    <t xml:space="preserve">[1]={hurt_rate = 0.3},
[2]={hurt_rate = 0.3},
[3]={hurt_rate = 0.4}
</t>
    <phoneticPr fontId="1" type="noConversion"/>
  </si>
  <si>
    <t>杰森</t>
    <phoneticPr fontId="1" type="noConversion"/>
  </si>
  <si>
    <t>这是英雄技能7</t>
    <phoneticPr fontId="1" type="noConversion"/>
  </si>
  <si>
    <t>治疗全体友军（110%+200）$destiny</t>
    <phoneticPr fontId="1" type="noConversion"/>
  </si>
  <si>
    <t>对后排敌人造成132%伤害$destiny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</si>
  <si>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0.1},
</t>
    <phoneticPr fontId="1" type="noConversion"/>
  </si>
  <si>
    <t>对单个敌人造成100%伤害</t>
    <phoneticPr fontId="1" type="noConversion"/>
  </si>
  <si>
    <t>对一列敌人造成80%伤害</t>
    <phoneticPr fontId="1" type="noConversion"/>
  </si>
  <si>
    <t>对前排敌人造成70%伤害</t>
    <phoneticPr fontId="1" type="noConversion"/>
  </si>
  <si>
    <t>对后排敌人造成60%伤害</t>
    <phoneticPr fontId="1" type="noConversion"/>
  </si>
  <si>
    <t>治疗生命最少的1个友军（94%+100）</t>
    <phoneticPr fontId="1" type="noConversion"/>
  </si>
  <si>
    <t>对后排单个敌人造成100%伤害</t>
    <phoneticPr fontId="1" type="noConversion"/>
  </si>
  <si>
    <t>对后排单体造成100%伤害</t>
    <phoneticPr fontId="1" type="noConversion"/>
  </si>
  <si>
    <t xml:space="preserve">[1]={hurt_rate = 0.5},
[2]={hurt_rate = 0.5},
</t>
    <phoneticPr fontId="1" type="noConversion"/>
  </si>
  <si>
    <t>buff清除概率</t>
    <phoneticPr fontId="1" type="noConversion"/>
  </si>
  <si>
    <t>buff_clear_ratio</t>
    <phoneticPr fontId="1" type="noConversion"/>
  </si>
  <si>
    <t>保罗</t>
    <phoneticPr fontId="1" type="noConversion"/>
  </si>
  <si>
    <t>对后排敌人造成70%伤害</t>
    <phoneticPr fontId="1" type="noConversion"/>
  </si>
  <si>
    <t>[1]={attr_name = "crit", attr_value = 0.30},
[2]={attr_name = "hit", attr_value = 0.30}</t>
    <phoneticPr fontId="1" type="noConversion"/>
  </si>
  <si>
    <t>[1]={attr_name = "crit", attr_value = 0.70},
[2]={attr_name = "hit", attr_value = 0.70}</t>
    <phoneticPr fontId="1" type="noConversion"/>
  </si>
  <si>
    <t>黑蛇</t>
    <phoneticPr fontId="1" type="noConversion"/>
  </si>
  <si>
    <t>丹尼尔</t>
    <phoneticPr fontId="1" type="noConversion"/>
  </si>
  <si>
    <t>罗杰</t>
    <phoneticPr fontId="1" type="noConversion"/>
  </si>
  <si>
    <t xml:space="preserve">[1]={hurt_rate = 0.8},
[2]={hurt_rate = 0.2},
</t>
    <phoneticPr fontId="1" type="noConversion"/>
  </si>
  <si>
    <t xml:space="preserve">[1]={hurt_rate = 0.5},
[2]={hurt_rate = 0.5},
</t>
    <phoneticPr fontId="1" type="noConversion"/>
  </si>
  <si>
    <t xml:space="preserve">[1]={hurt_rate = 0.3},
[2]={hurt_rate = 0.3},
[3]={hurt_rate = 0.4},
</t>
    <phoneticPr fontId="1" type="noConversion"/>
  </si>
  <si>
    <t>威廉</t>
    <phoneticPr fontId="1" type="noConversion"/>
  </si>
  <si>
    <t>大卫</t>
    <phoneticPr fontId="1" type="noConversion"/>
  </si>
  <si>
    <t>乔治</t>
    <phoneticPr fontId="1" type="noConversion"/>
  </si>
  <si>
    <t>约翰</t>
    <phoneticPr fontId="1" type="noConversion"/>
  </si>
  <si>
    <t>鬼宗</t>
    <phoneticPr fontId="1" type="noConversion"/>
  </si>
  <si>
    <t>霍尔</t>
    <phoneticPr fontId="1" type="noConversion"/>
  </si>
  <si>
    <t>[1]={hurt_rate = 0.1},
[2]={hurt_rate = 0.1},
[3]={hurt_rate = 0.1},
[4]={hurt_rate = 0.1},
[5]={hurt_rate = 0.1},
[6]={hurt_rate = 0.1},
[7]={hurt_rate = 0.1},
[8]={hurt_rate = 0.1},
[9]={hurt_rate = 0.2},</t>
    <phoneticPr fontId="1" type="noConversion"/>
  </si>
  <si>
    <t>梅尔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</si>
  <si>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</si>
  <si>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 xml:space="preserve">[1]={hurt_rate = 0.1},
[2]={hurt_rate = 0.2},
[3]={hurt_rate = 0.3},
[4]={hurt_rate = 0.4}
</t>
    <phoneticPr fontId="1" type="noConversion"/>
  </si>
  <si>
    <t>戴维</t>
    <phoneticPr fontId="1" type="noConversion"/>
  </si>
  <si>
    <t xml:space="preserve">[1]={hurt_rate = 0.5},
[2]={hurt_rate = 0.1},
[3]={hurt_rate = 0.1},
[4]={hurt_rate = 0.1},
[5]={hurt_rate = 0.1},
[6]={hurt_rate = 0.1},
</t>
    <phoneticPr fontId="1" type="noConversion"/>
  </si>
  <si>
    <t>阿龙</t>
    <phoneticPr fontId="1" type="noConversion"/>
  </si>
  <si>
    <t>迪让</t>
    <phoneticPr fontId="1" type="noConversion"/>
  </si>
  <si>
    <t xml:space="preserve">[1]={hurt_rate = 0.55},
[2]={hurt_rate = 0.15},
[3]={hurt_rate = 0.15},
[4]={hurt_rate = 0.15},
</t>
    <phoneticPr fontId="1" type="noConversion"/>
  </si>
  <si>
    <t>伊万</t>
    <phoneticPr fontId="1" type="noConversion"/>
  </si>
  <si>
    <t>梵</t>
    <phoneticPr fontId="1" type="noConversion"/>
  </si>
  <si>
    <t>对后排敌人造成152%伤害$destiny</t>
    <phoneticPr fontId="1" type="noConversion"/>
  </si>
  <si>
    <t>对前排敌人造成152%伤害$destiny</t>
    <phoneticPr fontId="1" type="noConversion"/>
  </si>
  <si>
    <t>[1]={attr_name = "hit", attr_value = 0.3},</t>
    <phoneticPr fontId="1" type="noConversion"/>
  </si>
  <si>
    <t>灼烧100%//眩晕</t>
    <phoneticPr fontId="1" type="noConversion"/>
  </si>
  <si>
    <t>1//0.15</t>
    <phoneticPr fontId="1" type="noConversion"/>
  </si>
  <si>
    <t>眩晕//增加4怒气</t>
    <phoneticPr fontId="1" type="noConversion"/>
  </si>
  <si>
    <t>2//1</t>
    <phoneticPr fontId="1" type="noConversion"/>
  </si>
  <si>
    <t>[1]={attr_name = "crit", attr_value = 0.3},
[2]={attr_name = "hit", attr_value = 0.3}</t>
    <phoneticPr fontId="1" type="noConversion"/>
  </si>
  <si>
    <r>
      <t>[1]={attr_name = "crit", attr_value = 0.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},</t>
    </r>
    <phoneticPr fontId="1" type="noConversion"/>
  </si>
  <si>
    <t>伤害+10%//伤害减免10%</t>
    <phoneticPr fontId="1" type="noConversion"/>
  </si>
  <si>
    <t>增加4怒气//伤害+25%</t>
    <phoneticPr fontId="1" type="noConversion"/>
  </si>
  <si>
    <r>
      <t>0.5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</si>
  <si>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//2</t>
    </r>
    <phoneticPr fontId="1" type="noConversion"/>
  </si>
  <si>
    <t xml:space="preserve">[1]={attr_name = "crit", attr_value = 0.40},
</t>
    <phoneticPr fontId="1" type="noConversion"/>
  </si>
  <si>
    <t>减防御60%</t>
    <phoneticPr fontId="1" type="noConversion"/>
  </si>
  <si>
    <t>治疗生命最少的1个友军（102%+150）</t>
    <phoneticPr fontId="1" type="noConversion"/>
  </si>
  <si>
    <t>亚伯</t>
    <phoneticPr fontId="1" type="noConversion"/>
  </si>
  <si>
    <t>扎西罗</t>
    <phoneticPr fontId="1" type="noConversion"/>
  </si>
  <si>
    <t>自身受到伤害降低55%</t>
    <phoneticPr fontId="1" type="noConversion"/>
  </si>
  <si>
    <t>合体技能才填</t>
    <phoneticPr fontId="1" type="noConversion"/>
  </si>
  <si>
    <t>合体技能需要的合体对象</t>
    <phoneticPr fontId="1" type="noConversion"/>
  </si>
  <si>
    <t>1敌方
2我方</t>
    <phoneticPr fontId="1" type="noConversion"/>
  </si>
  <si>
    <t>100表示100%</t>
    <phoneticPr fontId="1" type="noConversion"/>
  </si>
  <si>
    <t>0.1表示10%</t>
    <phoneticPr fontId="1" type="noConversion"/>
  </si>
  <si>
    <t>buff清楚优先级</t>
    <phoneticPr fontId="1" type="noConversion"/>
  </si>
  <si>
    <t>技能减少怒气</t>
    <phoneticPr fontId="1" type="noConversion"/>
  </si>
  <si>
    <t>填写备注</t>
    <phoneticPr fontId="1" type="noConversion"/>
  </si>
  <si>
    <t>编号</t>
    <phoneticPr fontId="1" type="noConversion"/>
  </si>
  <si>
    <t>检索名</t>
    <phoneticPr fontId="1" type="noConversion"/>
  </si>
  <si>
    <t>技能名字</t>
    <phoneticPr fontId="1" type="noConversion"/>
  </si>
  <si>
    <t>技能描述</t>
    <phoneticPr fontId="1" type="noConversion"/>
  </si>
  <si>
    <t>技能类型</t>
    <phoneticPr fontId="1" type="noConversion"/>
  </si>
  <si>
    <t>合体技能条件</t>
    <phoneticPr fontId="1" type="noConversion"/>
  </si>
  <si>
    <t>消耗怒气</t>
    <phoneticPr fontId="1" type="noConversion"/>
  </si>
  <si>
    <t>增加怒气</t>
    <phoneticPr fontId="1" type="noConversion"/>
  </si>
  <si>
    <t>作用阵营</t>
    <phoneticPr fontId="1" type="noConversion"/>
  </si>
  <si>
    <t>攻击相关</t>
    <phoneticPr fontId="1" type="noConversion"/>
  </si>
  <si>
    <t>技能改变属性</t>
    <phoneticPr fontId="1" type="noConversion"/>
  </si>
  <si>
    <t>攻击类型</t>
    <phoneticPr fontId="1" type="noConversion"/>
  </si>
  <si>
    <t>固定伤害</t>
    <phoneticPr fontId="1" type="noConversion"/>
  </si>
  <si>
    <t>伤害系数成长</t>
    <phoneticPr fontId="1" type="noConversion"/>
  </si>
  <si>
    <t>对生命低于XX%的友军额外治疗N%</t>
    <phoneticPr fontId="1" type="noConversion"/>
  </si>
  <si>
    <t>附加buff</t>
    <phoneticPr fontId="1" type="noConversion"/>
  </si>
  <si>
    <t>附加buff概率</t>
    <phoneticPr fontId="1" type="noConversion"/>
  </si>
  <si>
    <t>buff作用对象</t>
    <phoneticPr fontId="1" type="noConversion"/>
  </si>
  <si>
    <t>buff清除优先级</t>
    <phoneticPr fontId="1" type="noConversion"/>
  </si>
  <si>
    <t>技能减少怒气概率</t>
    <phoneticPr fontId="1" type="noConversion"/>
  </si>
  <si>
    <t>SpellData</t>
    <phoneticPr fontId="1" type="noConversion"/>
  </si>
  <si>
    <t>id</t>
    <phoneticPr fontId="1" type="noConversion"/>
  </si>
  <si>
    <t>desc</t>
    <phoneticPr fontId="1" type="noConversion"/>
  </si>
  <si>
    <t>spell_type</t>
    <phoneticPr fontId="1" type="noConversion"/>
  </si>
  <si>
    <t>cost_anger</t>
    <phoneticPr fontId="1" type="noConversion"/>
  </si>
  <si>
    <t>add_anger</t>
    <phoneticPr fontId="1" type="noConversion"/>
  </si>
  <si>
    <t>side_type</t>
    <phoneticPr fontId="1" type="noConversion"/>
  </si>
  <si>
    <t>hit_tb</t>
    <phoneticPr fontId="1" type="noConversion"/>
  </si>
  <si>
    <t>modify_attr</t>
    <phoneticPr fontId="1" type="noConversion"/>
  </si>
  <si>
    <t>attack_type</t>
    <phoneticPr fontId="1" type="noConversion"/>
  </si>
  <si>
    <t>fixed_hurt</t>
    <phoneticPr fontId="1" type="noConversion"/>
  </si>
  <si>
    <t>spell_hurt_pct</t>
    <phoneticPr fontId="1" type="noConversion"/>
  </si>
  <si>
    <t>hurt_grow_rate</t>
    <phoneticPr fontId="1" type="noConversion"/>
  </si>
  <si>
    <t>add_buff_list</t>
    <phoneticPr fontId="1" type="noConversion"/>
  </si>
  <si>
    <t>buff_random_list</t>
    <phoneticPr fontId="1" type="noConversion"/>
  </si>
  <si>
    <t>buff_object_list</t>
    <phoneticPr fontId="1" type="noConversion"/>
  </si>
  <si>
    <t>buff_clear_level</t>
    <phoneticPr fontId="1" type="noConversion"/>
  </si>
  <si>
    <t>reduce_anger_ratio</t>
    <phoneticPr fontId="1" type="noConversion"/>
  </si>
  <si>
    <t>string</t>
    <phoneticPr fontId="1" type="noConversion"/>
  </si>
  <si>
    <t>int</t>
    <phoneticPr fontId="1" type="noConversion"/>
  </si>
  <si>
    <t>string_list</t>
    <phoneticPr fontId="1" type="noConversion"/>
  </si>
  <si>
    <t>float</t>
    <phoneticPr fontId="1" type="noConversion"/>
  </si>
  <si>
    <t>int_list</t>
    <phoneticPr fontId="1" type="noConversion"/>
  </si>
  <si>
    <t>float_list</t>
    <phoneticPr fontId="1" type="noConversion"/>
  </si>
  <si>
    <t>此行是逻辑规则</t>
    <phoneticPr fontId="1" type="noConversion"/>
  </si>
  <si>
    <t>$key</t>
    <phoneticPr fontId="1" type="noConversion"/>
  </si>
  <si>
    <t>ref(UnitData)</t>
    <phoneticPr fontId="1" type="noConversion"/>
  </si>
  <si>
    <t>table</t>
    <phoneticPr fontId="1" type="noConversion"/>
  </si>
  <si>
    <t>table</t>
    <phoneticPr fontId="1" type="noConversion"/>
  </si>
  <si>
    <t>ref(BuffData)</t>
    <phoneticPr fontId="1" type="noConversion"/>
  </si>
  <si>
    <t>size(add_buff_list)</t>
    <phoneticPr fontId="1" type="noConversion"/>
  </si>
  <si>
    <t>琼斯</t>
    <phoneticPr fontId="1" type="noConversion"/>
  </si>
  <si>
    <t>[1]={hurt_rate = 1}</t>
    <phoneticPr fontId="1" type="noConversion"/>
  </si>
  <si>
    <t>减防御60%</t>
    <phoneticPr fontId="1" type="noConversion"/>
  </si>
  <si>
    <t>火力全开</t>
    <phoneticPr fontId="1" type="noConversion"/>
  </si>
  <si>
    <t>特蕾莎</t>
    <phoneticPr fontId="1" type="noConversion"/>
  </si>
  <si>
    <t xml:space="preserve">[1]={hurt_rate = 1},
</t>
    <phoneticPr fontId="1" type="noConversion"/>
  </si>
  <si>
    <t>[1]={attr_name = "crit", attr_value = 0.65},
[2]={attr_name = "hit", attr_value = 0.65}</t>
    <phoneticPr fontId="1" type="noConversion"/>
  </si>
  <si>
    <t>对单个敌人造成100%伤害</t>
    <phoneticPr fontId="1" type="noConversion"/>
  </si>
  <si>
    <t>电能冲击</t>
    <phoneticPr fontId="1" type="noConversion"/>
  </si>
  <si>
    <t>[1]={attr_name = "crit", attr_value = 0.4},</t>
    <phoneticPr fontId="1" type="noConversion"/>
  </si>
  <si>
    <t>亨利</t>
    <phoneticPr fontId="1" type="noConversion"/>
  </si>
  <si>
    <t>[1]={hurt_rate = 1},</t>
    <phoneticPr fontId="1" type="noConversion"/>
  </si>
  <si>
    <t>自身受到伤害降低55%</t>
    <phoneticPr fontId="1" type="noConversion"/>
  </si>
  <si>
    <t>亨利</t>
    <phoneticPr fontId="1" type="noConversion"/>
  </si>
  <si>
    <t>杰克</t>
    <phoneticPr fontId="1" type="noConversion"/>
  </si>
  <si>
    <t>1//3</t>
    <phoneticPr fontId="1" type="noConversion"/>
  </si>
  <si>
    <t>凯瑟琳</t>
    <phoneticPr fontId="1" type="noConversion"/>
  </si>
  <si>
    <t>路易斯</t>
    <phoneticPr fontId="1" type="noConversion"/>
  </si>
  <si>
    <t>敌人受到伤害+25%</t>
    <phoneticPr fontId="1" type="noConversion"/>
  </si>
  <si>
    <t>闪避率+15%</t>
    <phoneticPr fontId="1" type="noConversion"/>
  </si>
  <si>
    <t>敌人造成的伤害降低10%</t>
    <phoneticPr fontId="1" type="noConversion"/>
  </si>
  <si>
    <t>汤姆</t>
    <phoneticPr fontId="1" type="noConversion"/>
  </si>
  <si>
    <r>
      <t>闪避率+10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</si>
  <si>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闪避率+15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</si>
  <si>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6</t>
    </r>
    <r>
      <rPr>
        <sz val="11"/>
        <color theme="1"/>
        <rFont val="宋体"/>
        <family val="3"/>
        <charset val="134"/>
        <scheme val="minor"/>
      </rPr>
      <t>0//50</t>
    </r>
    <phoneticPr fontId="1" type="noConversion"/>
  </si>
  <si>
    <t>敌人受到伤害+5%</t>
    <phoneticPr fontId="1" type="noConversion"/>
  </si>
  <si>
    <t>敌人受到伤害+10%//眩晕</t>
    <phoneticPr fontId="1" type="noConversion"/>
  </si>
  <si>
    <t>敌人受到伤害+15%//眩晕</t>
    <phoneticPr fontId="1" type="noConversion"/>
  </si>
  <si>
    <t>敌人受到伤害+10%</t>
    <phoneticPr fontId="1" type="noConversion"/>
  </si>
  <si>
    <t>萨米特</t>
    <phoneticPr fontId="1" type="noConversion"/>
  </si>
  <si>
    <t>萨米特</t>
    <phoneticPr fontId="1" type="noConversion"/>
  </si>
  <si>
    <t xml:space="preserve">[1]={hurt_rate = 0.4},
[2]={hurt_rate = 0.15},
[3]={hurt_rate = 0.15},
[4]={hurt_rate = 0.3},
</t>
    <phoneticPr fontId="1" type="noConversion"/>
  </si>
  <si>
    <t>中毒15%</t>
    <phoneticPr fontId="1" type="noConversion"/>
  </si>
  <si>
    <t>迪让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</si>
  <si>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</si>
  <si>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>中毒20%</t>
    <phoneticPr fontId="1" type="noConversion"/>
  </si>
  <si>
    <t>巴赫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</si>
  <si>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</si>
  <si>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0.4},
</t>
    <phoneticPr fontId="1" type="noConversion"/>
  </si>
  <si>
    <t>眩晕</t>
    <phoneticPr fontId="1" type="noConversion"/>
  </si>
  <si>
    <t>艾伦</t>
    <phoneticPr fontId="1" type="noConversion"/>
  </si>
  <si>
    <t>对所有敌人造成40%伤害</t>
    <phoneticPr fontId="1" type="noConversion"/>
  </si>
  <si>
    <t xml:space="preserve">[1]={hurt_rate = 1},
</t>
    <phoneticPr fontId="1" type="noConversion"/>
  </si>
  <si>
    <t>敌人受到伤害+12%</t>
    <phoneticPr fontId="1" type="noConversion"/>
  </si>
  <si>
    <t>克里斯</t>
    <phoneticPr fontId="1" type="noConversion"/>
  </si>
  <si>
    <t>重锤</t>
    <phoneticPr fontId="1" type="noConversion"/>
  </si>
  <si>
    <t>对前排敌人造成70%伤害</t>
    <phoneticPr fontId="1" type="noConversion"/>
  </si>
  <si>
    <t xml:space="preserve">[1]={hurt_rate =1},
</t>
    <phoneticPr fontId="1" type="noConversion"/>
  </si>
  <si>
    <t>比尔</t>
    <phoneticPr fontId="1" type="noConversion"/>
  </si>
  <si>
    <t xml:space="preserve">[1]={hurt_rate = 0.5},
[2]={hurt_rate = 0.5},
</t>
    <phoneticPr fontId="1" type="noConversion"/>
  </si>
  <si>
    <t xml:space="preserve">[1]={hurt_rate = 0.15},
[2]={hurt_rate = 0.17},
[3]={hurt_rate = 0.16},
[4]={hurt_rate = 0.18},
[5]={hurt_rate = 0.14},
[6]={hurt_rate = 0.20},
</t>
    <phoneticPr fontId="1" type="noConversion"/>
  </si>
  <si>
    <t>远藤银次</t>
    <phoneticPr fontId="1" type="noConversion"/>
  </si>
  <si>
    <t xml:space="preserve">[1]={hurt_rate = 1},
</t>
    <phoneticPr fontId="1" type="noConversion"/>
  </si>
  <si>
    <t>无敌</t>
    <phoneticPr fontId="1" type="noConversion"/>
  </si>
  <si>
    <t>乔瑟夫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</si>
  <si>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</si>
  <si>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t xml:space="preserve">[1]={hurt_rate = 0.3},
[2]={hurt_rate = 0.3},
[3]={hurt_rate = 0.4}
</t>
    <phoneticPr fontId="1" type="noConversion"/>
  </si>
  <si>
    <t>治疗生命最少的1个友军（102%+150）</t>
    <phoneticPr fontId="1" type="noConversion"/>
  </si>
  <si>
    <t>[1]={hurt_rate = 1},</t>
    <phoneticPr fontId="1" type="noConversion"/>
  </si>
  <si>
    <t>[1]={hurt_rate = 0.6},
[2]={hurt_rate = 0.2},
[3]={hurt_rate = 0.2},</t>
    <phoneticPr fontId="1" type="noConversion"/>
  </si>
  <si>
    <t>6//6</t>
    <phoneticPr fontId="1" type="noConversion"/>
  </si>
  <si>
    <t>我方全体武将抗暴率+40%</t>
  </si>
  <si>
    <t>自身受到伤害降低55%//我方全体武将抗暴率+30%</t>
    <phoneticPr fontId="1" type="noConversion"/>
  </si>
  <si>
    <t>乔瑟夫</t>
    <phoneticPr fontId="1" type="noConversion"/>
  </si>
  <si>
    <t>合体技能才填</t>
  </si>
  <si>
    <t>合体技能发动单位</t>
  </si>
  <si>
    <t>spell_unit</t>
    <phoneticPr fontId="1" type="noConversion"/>
  </si>
  <si>
    <t>string</t>
    <phoneticPr fontId="1" type="noConversion"/>
  </si>
  <si>
    <t>琼斯</t>
  </si>
  <si>
    <t>亨利</t>
  </si>
  <si>
    <t>凯瑟琳</t>
  </si>
  <si>
    <t>贝蒂</t>
  </si>
  <si>
    <t>D-13</t>
  </si>
  <si>
    <t>亚当</t>
  </si>
  <si>
    <t>送葬者</t>
  </si>
  <si>
    <t>保罗</t>
  </si>
  <si>
    <t>大卫</t>
  </si>
  <si>
    <t>但丁</t>
    <phoneticPr fontId="1" type="noConversion"/>
  </si>
  <si>
    <t xml:space="preserve">[1]={hurt_rate = 0.3},
[2]={hurt_rate = 0.3},
[3]={hurt_rate = 0.4},
</t>
    <phoneticPr fontId="1" type="noConversion"/>
  </si>
  <si>
    <t>霍尔</t>
    <phoneticPr fontId="1" type="noConversion"/>
  </si>
  <si>
    <t>鬼宗</t>
    <phoneticPr fontId="1" type="noConversion"/>
  </si>
  <si>
    <t>约翰</t>
    <phoneticPr fontId="1" type="noConversion"/>
  </si>
  <si>
    <t>萨米特</t>
    <phoneticPr fontId="1" type="noConversion"/>
  </si>
  <si>
    <t>比尔</t>
    <phoneticPr fontId="1" type="noConversion"/>
  </si>
  <si>
    <t>L.E</t>
    <phoneticPr fontId="1" type="noConversion"/>
  </si>
  <si>
    <t>对单个敌人造成100%伤害</t>
    <phoneticPr fontId="1" type="noConversion"/>
  </si>
  <si>
    <t>攻击-15%</t>
    <phoneticPr fontId="1" type="noConversion"/>
  </si>
  <si>
    <t>维克多</t>
    <phoneticPr fontId="1" type="noConversion"/>
  </si>
  <si>
    <t xml:space="preserve">[1]={hurt_rate = 0.5},
[2]={hurt_rate = 0.5},
</t>
    <phoneticPr fontId="1" type="noConversion"/>
  </si>
  <si>
    <t>眩晕//流血30%</t>
    <phoneticPr fontId="1" type="noConversion"/>
  </si>
  <si>
    <t>0.2//1</t>
    <phoneticPr fontId="1" type="noConversion"/>
  </si>
  <si>
    <t>2//2</t>
    <phoneticPr fontId="1" type="noConversion"/>
  </si>
  <si>
    <t>裂地重锤</t>
    <phoneticPr fontId="1" type="noConversion"/>
  </si>
  <si>
    <t>处决</t>
    <phoneticPr fontId="1" type="noConversion"/>
  </si>
  <si>
    <t>劲矢</t>
    <phoneticPr fontId="1" type="noConversion"/>
  </si>
  <si>
    <t>碎颅</t>
    <phoneticPr fontId="1" type="noConversion"/>
  </si>
  <si>
    <t>撕裂</t>
    <phoneticPr fontId="1" type="noConversion"/>
  </si>
  <si>
    <t>虐杀快感</t>
    <phoneticPr fontId="1" type="noConversion"/>
  </si>
  <si>
    <t>猎杀本能</t>
    <phoneticPr fontId="1" type="noConversion"/>
  </si>
  <si>
    <t>[1]={hurt_rate = 0.2},
[2]={hurt_rate = 0.2},
[3]={hurt_rate = 0.2},
[4]={hurt_rate = 0.2},
[5]={hurt_rate = 0.1},
[6]={hurt_rate = 0.1},</t>
    <phoneticPr fontId="1" type="noConversion"/>
  </si>
  <si>
    <t>拉尔夫</t>
    <phoneticPr fontId="1" type="noConversion"/>
  </si>
  <si>
    <t>扎西罗</t>
    <phoneticPr fontId="1" type="noConversion"/>
  </si>
  <si>
    <t>卡尔</t>
    <phoneticPr fontId="1" type="noConversion"/>
  </si>
  <si>
    <t>治疗全体友军（48%+150）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</si>
  <si>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</si>
  <si>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0.2},
[2]={hurt_rate = 0.2},
[3]={hurt_rate = 0.2},
[4]={hurt_rate = 0.2},
[5]={hurt_rate = 0.2}
</t>
    <phoneticPr fontId="1" type="noConversion"/>
  </si>
  <si>
    <t>[1]={hurt_rate = 0.2},
[2]={hurt_rate = 0.2},
[3]={hurt_rate = 0.2},
[4]={hurt_rate = 0.4},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</si>
  <si>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</si>
  <si>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</si>
  <si>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 xml:space="preserve">[1]={hurt_rate = 0.3},
[2]={hurt_rate = 0.7},
</t>
    <phoneticPr fontId="1" type="noConversion"/>
  </si>
  <si>
    <t xml:space="preserve">[1]={hurt_rate = 0.2},
[2]={hurt_rate = 0.2},
[3]={hurt_rate = 0.6},
</t>
    <phoneticPr fontId="1" type="noConversion"/>
  </si>
  <si>
    <t>叶莲</t>
    <phoneticPr fontId="1" type="noConversion"/>
  </si>
  <si>
    <t>欧文</t>
    <phoneticPr fontId="1" type="noConversion"/>
  </si>
  <si>
    <t>[1]={attr_name = "crit", attr_value = 0.4},
[2]={attr_name = "hit", attr_value = 0.4}</t>
    <phoneticPr fontId="1" type="noConversion"/>
  </si>
  <si>
    <t>但丁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</si>
  <si>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</si>
  <si>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</si>
  <si>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>伊万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</si>
  <si>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0.2},
[9]={hurt_rate = 0.2},
[10]={hurt_rate = 0.25},
</t>
    <phoneticPr fontId="1" type="noConversion"/>
  </si>
  <si>
    <t>L.E</t>
    <phoneticPr fontId="1" type="noConversion"/>
  </si>
  <si>
    <t>[1]={hurt_rate = 0.05},
[2]={hurt_rate = 0.05},
[3]={hurt_rate = 0.05},
[4]={hurt_rate = 0.05},
[5]={hurt_rate = 0.3},
[6]={hurt_rate = 0.2},
[7]={hurt_rate = 0.3},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</si>
  <si>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
</t>
    <phoneticPr fontId="1" type="noConversion"/>
  </si>
  <si>
    <t>LE</t>
    <phoneticPr fontId="1" type="noConversion"/>
  </si>
  <si>
    <t xml:space="preserve">[1]={hurt_rate = 1},
</t>
    <phoneticPr fontId="1" type="noConversion"/>
  </si>
  <si>
    <t xml:space="preserve">[1]={hurt_rate = 0.08},
[2]={hurt_rate = 0.08},
[3]={hurt_rate = 0.08},
[4]={hurt_rate = 0.08},
[5]={hurt_rate = 0.08},
[6]={hurt_rate = 0.08},
[7]={hurt_rate = 0.08},
[8]={hurt_rate = 0.08},
[9]={hurt_rate = 0.08},
[10]={hurt_rate = 0.08},
[11]={hurt_rate = 0.08},
[12]={hurt_rate = 0.12}
</t>
    <phoneticPr fontId="1" type="noConversion"/>
  </si>
  <si>
    <t xml:space="preserve">[1]={hurt_rate = 0.3},
[2]={hurt_rate = 0.3},
[3]={hurt_rate = 0.4},
</t>
    <phoneticPr fontId="1" type="noConversion"/>
  </si>
  <si>
    <t>远藤银次</t>
    <phoneticPr fontId="1" type="noConversion"/>
  </si>
  <si>
    <t>肖恩</t>
    <phoneticPr fontId="1" type="noConversion"/>
  </si>
  <si>
    <t>增加两怒气</t>
    <phoneticPr fontId="1" type="noConversion"/>
  </si>
  <si>
    <t xml:space="preserve">[1]={hurt_rate = 0.05},
[2]={hurt_rate = 0.05},
[3]={hurt_rate = 0.05},
[4]={hurt_rate = 0.05},
[5]={hurt_rate = 0.05},
[6]={hurt_rate = 0.05},
[7]={hurt_rate = 0.7},
</t>
    <phoneticPr fontId="1" type="noConversion"/>
  </si>
  <si>
    <t>艾伦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</si>
  <si>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0.65},
</t>
    <phoneticPr fontId="1" type="noConversion"/>
  </si>
  <si>
    <t>[1]={hurt_rate = 0.05},
[2]={hurt_rate = 0.05},
[3]={hurt_rate = 0.05},
[4]={hurt_rate = 0.05},
[5]={hurt_rate = 0.2},
[6]={hurt_rate = 0.2},
[7]={hurt_rate = 0.2},
[8]={hurt_rate = 0.2},</t>
    <phoneticPr fontId="1" type="noConversion"/>
  </si>
  <si>
    <t xml:space="preserve">[1]={hurt_rate = 1},
</t>
    <phoneticPr fontId="1" type="noConversion"/>
  </si>
  <si>
    <t>阿雄</t>
    <phoneticPr fontId="1" type="noConversion"/>
  </si>
  <si>
    <t xml:space="preserve">[1]={hurt_rate = 0.5},
[2]={hurt_rate = 0.25},
[3]={hurt_rate = 0.25},
</t>
    <phoneticPr fontId="1" type="noConversion"/>
  </si>
  <si>
    <t>[1]={hurt_rate = 0.5},
[2]={hurt_rate = 0.5},</t>
    <phoneticPr fontId="1" type="noConversion"/>
  </si>
  <si>
    <t>敌人受到伤害+18%</t>
    <phoneticPr fontId="1" type="noConversion"/>
  </si>
  <si>
    <t>增加4怒气//降低攻击20%</t>
    <phoneticPr fontId="1" type="noConversion"/>
  </si>
  <si>
    <t>0.5//1</t>
    <phoneticPr fontId="1" type="noConversion"/>
  </si>
  <si>
    <t>1//2</t>
    <phoneticPr fontId="1" type="noConversion"/>
  </si>
  <si>
    <t xml:space="preserve">[1]={hurt_rate = 0.08},
[2]={hurt_rate = 0.09},
[3]={hurt_rate = 0.10},
[4]={hurt_rate = 0.11},
[5]={hurt_rate = 0.12},
[6]={hurt_rate = 0.06},
[7]={hurt_rate = 0.03},
[8]={hurt_rate = 0.15},
[9]={hurt_rate = 0.16},
[10]={hurt_rate = 0.02},
[11]={hurt_rate = 0.04},
[12]={hurt_rate = 0.04},
</t>
    <phoneticPr fontId="1" type="noConversion"/>
  </si>
  <si>
    <t>伊万</t>
    <phoneticPr fontId="1" type="noConversion"/>
  </si>
  <si>
    <t>梵</t>
    <phoneticPr fontId="1" type="noConversion"/>
  </si>
  <si>
    <t xml:space="preserve">[1]={hurt_rate = 1},
</t>
    <phoneticPr fontId="1" type="noConversion"/>
  </si>
  <si>
    <t>[1]={hurt_rate = 0.5},
[2]={hurt_rate = 0.5},</t>
    <phoneticPr fontId="1" type="noConversion"/>
  </si>
  <si>
    <t>降低攻击30%</t>
    <phoneticPr fontId="1" type="noConversion"/>
  </si>
  <si>
    <t>韩朴仁</t>
    <phoneticPr fontId="1" type="noConversion"/>
  </si>
  <si>
    <t xml:space="preserve">[1]={hurt_rate = 0.1},
[2]={hurt_rate = 0.1},
[3]={hurt_rate = 0.1},
[4]={hurt_rate = 0.1},
[5]={hurt_rate = 0.6},
</t>
    <phoneticPr fontId="1" type="noConversion"/>
  </si>
  <si>
    <t>暂无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</si>
  <si>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</si>
  <si>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1//0.15</t>
    <phoneticPr fontId="1" type="noConversion"/>
  </si>
  <si>
    <t>2//2</t>
    <phoneticPr fontId="1" type="noConversion"/>
  </si>
  <si>
    <t>1//0.2</t>
    <phoneticPr fontId="1" type="noConversion"/>
  </si>
  <si>
    <t>拉尔夫</t>
    <phoneticPr fontId="1" type="noConversion"/>
  </si>
  <si>
    <t xml:space="preserve">[1]={hurt_rate = 0.06},
[2]={hurt_rate = 0.06},
[3]={hurt_rate = 0.06},
[4]={hurt_rate = 0.4},
[5]={hurt_rate = 0.21},
[6]={hurt_rate = 0.21},
</t>
    <phoneticPr fontId="1" type="noConversion"/>
  </si>
  <si>
    <t>我方全体伤害+20%//我方全体命中+20%</t>
    <phoneticPr fontId="1" type="noConversion"/>
  </si>
  <si>
    <t>送葬者</t>
    <phoneticPr fontId="1" type="noConversion"/>
  </si>
  <si>
    <t xml:space="preserve">[1]={hurt_rate = 0.4},
[2]={hurt_rate = 0.2},
[3]={hurt_rate = 0.4},
</t>
    <phoneticPr fontId="1" type="noConversion"/>
  </si>
  <si>
    <t xml:space="preserve">[1]={hurt_rate = 0.1},
[2]={hurt_rate = 0.1},
[3]={hurt_rate = 0.1},
[4]={hurt_rate = 0.1},
[5]={hurt_rate = 0.1},
[6]={hurt_rate = 0.1},
[7]={hurt_rate = 0.4},
</t>
    <phoneticPr fontId="1" type="noConversion"/>
  </si>
  <si>
    <t>3//3</t>
    <phoneticPr fontId="1" type="noConversion"/>
  </si>
  <si>
    <t>增加4怒气//伤害+30%</t>
    <phoneticPr fontId="1" type="noConversion"/>
  </si>
  <si>
    <t>增加攻击20%</t>
    <phoneticPr fontId="1" type="noConversion"/>
  </si>
  <si>
    <t>增加攻击30%</t>
    <phoneticPr fontId="1" type="noConversion"/>
  </si>
  <si>
    <t>叶莲</t>
    <phoneticPr fontId="1" type="noConversion"/>
  </si>
  <si>
    <t xml:space="preserve">[1]={hurt_rate = 0.25},
[2]={hurt_rate = 0.25},
[3]={hurt_rate = 0.25},
[4]={hurt_rate = 0.25},
</t>
    <phoneticPr fontId="1" type="noConversion"/>
  </si>
  <si>
    <t>秘·居合</t>
    <phoneticPr fontId="1" type="noConversion"/>
  </si>
  <si>
    <t>死亡艺术</t>
    <phoneticPr fontId="1" type="noConversion"/>
  </si>
  <si>
    <t>区域肃清</t>
  </si>
  <si>
    <t>爆裂</t>
  </si>
  <si>
    <t>索命幽魂</t>
  </si>
  <si>
    <t>过载脉冲</t>
  </si>
  <si>
    <t>生化试剂</t>
  </si>
  <si>
    <t>屠戮盛宴</t>
  </si>
  <si>
    <t>向死而生</t>
  </si>
  <si>
    <t>锯鲨</t>
  </si>
  <si>
    <t>残虐猛击</t>
  </si>
  <si>
    <t>鞭挞</t>
    <phoneticPr fontId="1" type="noConversion"/>
  </si>
  <si>
    <t>鞭刃乱舞</t>
    <phoneticPr fontId="1" type="noConversion"/>
  </si>
  <si>
    <t>怒龙</t>
  </si>
  <si>
    <t>利刃冲击</t>
    <phoneticPr fontId="1" type="noConversion"/>
  </si>
  <si>
    <t>毁灭狂欢</t>
  </si>
  <si>
    <t>击弦</t>
    <phoneticPr fontId="1" type="noConversion"/>
  </si>
  <si>
    <t>重击</t>
    <phoneticPr fontId="1" type="noConversion"/>
  </si>
  <si>
    <t>所向披靡</t>
    <phoneticPr fontId="1" type="noConversion"/>
  </si>
  <si>
    <t>大地震颤</t>
    <phoneticPr fontId="1" type="noConversion"/>
  </si>
  <si>
    <t>利刃狂涛</t>
    <phoneticPr fontId="1" type="noConversion"/>
  </si>
  <si>
    <t>恶徒怒火</t>
  </si>
  <si>
    <t>诸刃</t>
    <phoneticPr fontId="1" type="noConversion"/>
  </si>
  <si>
    <t>忍法·鹰落</t>
    <phoneticPr fontId="1" type="noConversion"/>
  </si>
  <si>
    <t>最佳战略</t>
  </si>
  <si>
    <t>怒火链枷</t>
  </si>
  <si>
    <t>残忍无情</t>
  </si>
  <si>
    <t>怒目金刚</t>
    <phoneticPr fontId="1" type="noConversion"/>
  </si>
  <si>
    <t>剑影重重</t>
  </si>
  <si>
    <t>英伦杀机</t>
  </si>
  <si>
    <t>恶徒进击</t>
  </si>
  <si>
    <t>回旋猛踢</t>
    <phoneticPr fontId="1" type="noConversion"/>
  </si>
  <si>
    <t>战斗潮流</t>
  </si>
  <si>
    <t>扇舞</t>
    <phoneticPr fontId="1" type="noConversion"/>
  </si>
  <si>
    <t>刚柔并济</t>
  </si>
  <si>
    <t>突刺</t>
    <phoneticPr fontId="1" type="noConversion"/>
  </si>
  <si>
    <t>ch_key</t>
    <phoneticPr fontId="1" type="noConversion"/>
  </si>
  <si>
    <t>name</t>
    <phoneticPr fontId="1" type="noConversion"/>
  </si>
  <si>
    <t>string</t>
    <phoneticPr fontId="1" type="noConversion"/>
  </si>
  <si>
    <t>$uniq</t>
    <phoneticPr fontId="1" type="noConversion"/>
  </si>
  <si>
    <t>暴怒</t>
    <phoneticPr fontId="1" type="noConversion"/>
  </si>
  <si>
    <t>终极爆弹</t>
    <phoneticPr fontId="1" type="noConversion"/>
  </si>
  <si>
    <t>火力全开1</t>
    <phoneticPr fontId="1" type="noConversion"/>
  </si>
  <si>
    <t>镭击</t>
    <phoneticPr fontId="1" type="noConversion"/>
  </si>
  <si>
    <t>痛殴</t>
    <phoneticPr fontId="1" type="noConversion"/>
  </si>
  <si>
    <t>亿吨重拳</t>
    <phoneticPr fontId="1" type="noConversion"/>
  </si>
  <si>
    <t>狂乱蹂躏</t>
    <phoneticPr fontId="1" type="noConversion"/>
  </si>
  <si>
    <t>压制</t>
    <phoneticPr fontId="1" type="noConversion"/>
  </si>
  <si>
    <t>烈焰回声</t>
    <phoneticPr fontId="1" type="noConversion"/>
  </si>
  <si>
    <t>凶星</t>
    <phoneticPr fontId="1" type="noConversion"/>
  </si>
  <si>
    <t>军火仲裁</t>
    <phoneticPr fontId="1" type="noConversion"/>
  </si>
  <si>
    <t>刃返</t>
    <phoneticPr fontId="1" type="noConversion"/>
  </si>
  <si>
    <t>瑞克单射</t>
    <phoneticPr fontId="1" type="noConversion"/>
  </si>
  <si>
    <t>毁灭射击</t>
    <phoneticPr fontId="1" type="noConversion"/>
  </si>
  <si>
    <t>斧击</t>
    <phoneticPr fontId="1" type="noConversion"/>
  </si>
  <si>
    <t>回旋斧</t>
    <phoneticPr fontId="1" type="noConversion"/>
  </si>
  <si>
    <t>WD-突袭</t>
    <phoneticPr fontId="1" type="noConversion"/>
  </si>
  <si>
    <t>WD-歼灭</t>
    <phoneticPr fontId="1" type="noConversion"/>
  </si>
  <si>
    <t>猛踢</t>
    <phoneticPr fontId="1" type="noConversion"/>
  </si>
  <si>
    <t>致命律动</t>
    <phoneticPr fontId="1" type="noConversion"/>
  </si>
  <si>
    <t>末路逆袭</t>
    <phoneticPr fontId="1" type="noConversion"/>
  </si>
  <si>
    <t>破裂</t>
    <phoneticPr fontId="1" type="noConversion"/>
  </si>
  <si>
    <t>飞弹轰击</t>
    <phoneticPr fontId="1" type="noConversion"/>
  </si>
  <si>
    <t>焚灭</t>
    <phoneticPr fontId="1" type="noConversion"/>
  </si>
  <si>
    <t>炎浪侵袭</t>
    <phoneticPr fontId="1" type="noConversion"/>
  </si>
  <si>
    <t>焦热地狱</t>
    <phoneticPr fontId="1" type="noConversion"/>
  </si>
  <si>
    <t>急救</t>
    <phoneticPr fontId="1" type="noConversion"/>
  </si>
  <si>
    <t>治愈之风</t>
    <phoneticPr fontId="1" type="noConversion"/>
  </si>
  <si>
    <t>低语</t>
    <phoneticPr fontId="1" type="noConversion"/>
  </si>
  <si>
    <t>死亡通牒</t>
    <phoneticPr fontId="1" type="noConversion"/>
  </si>
  <si>
    <t>精准</t>
    <phoneticPr fontId="1" type="noConversion"/>
  </si>
  <si>
    <t>疾风骤雨</t>
    <phoneticPr fontId="1" type="noConversion"/>
  </si>
  <si>
    <t>烈弹</t>
    <phoneticPr fontId="1" type="noConversion"/>
  </si>
  <si>
    <t>最终弹幕</t>
    <phoneticPr fontId="1" type="noConversion"/>
  </si>
  <si>
    <t>暴走</t>
    <phoneticPr fontId="1" type="noConversion"/>
  </si>
  <si>
    <t>电击</t>
    <phoneticPr fontId="1" type="noConversion"/>
  </si>
  <si>
    <t>磁电链接</t>
    <phoneticPr fontId="1" type="noConversion"/>
  </si>
  <si>
    <t>失控电荷</t>
    <phoneticPr fontId="1" type="noConversion"/>
  </si>
  <si>
    <t>地狱烈焰</t>
    <phoneticPr fontId="1" type="noConversion"/>
  </si>
  <si>
    <t>汤姆普攻</t>
    <phoneticPr fontId="1" type="noConversion"/>
  </si>
  <si>
    <t>无情扫荡</t>
    <phoneticPr fontId="1" type="noConversion"/>
  </si>
  <si>
    <t>血疗</t>
    <phoneticPr fontId="1" type="noConversion"/>
  </si>
  <si>
    <t>愈合激素</t>
    <phoneticPr fontId="1" type="noConversion"/>
  </si>
  <si>
    <t>亚伯普攻</t>
    <phoneticPr fontId="1" type="noConversion"/>
  </si>
  <si>
    <t>喋血街头</t>
    <phoneticPr fontId="1" type="noConversion"/>
  </si>
  <si>
    <t>愈合</t>
    <phoneticPr fontId="1" type="noConversion"/>
  </si>
  <si>
    <t>复苏药剂</t>
    <phoneticPr fontId="1" type="noConversion"/>
  </si>
  <si>
    <t>挽救</t>
    <phoneticPr fontId="1" type="noConversion"/>
  </si>
  <si>
    <t>战场急救</t>
    <phoneticPr fontId="1" type="noConversion"/>
  </si>
  <si>
    <t>宫崎普攻</t>
    <phoneticPr fontId="1" type="noConversion"/>
  </si>
  <si>
    <t>棒球猛袭</t>
    <phoneticPr fontId="1" type="noConversion"/>
  </si>
  <si>
    <t>抹杀</t>
    <phoneticPr fontId="1" type="noConversion"/>
  </si>
  <si>
    <t>阴影袭杀</t>
    <phoneticPr fontId="1" type="noConversion"/>
  </si>
  <si>
    <t>弹雨</t>
    <phoneticPr fontId="1" type="noConversion"/>
  </si>
  <si>
    <t>狂热火力</t>
    <phoneticPr fontId="1" type="noConversion"/>
  </si>
  <si>
    <t>攻势如潮</t>
    <phoneticPr fontId="1" type="noConversion"/>
  </si>
  <si>
    <t>践踏</t>
    <phoneticPr fontId="1" type="noConversion"/>
  </si>
  <si>
    <t>断筋折骨</t>
    <phoneticPr fontId="1" type="noConversion"/>
  </si>
  <si>
    <t>枪撞</t>
    <phoneticPr fontId="1" type="noConversion"/>
  </si>
  <si>
    <t>逃徒奋杀</t>
    <phoneticPr fontId="1" type="noConversion"/>
  </si>
  <si>
    <t>绞杀</t>
    <phoneticPr fontId="1" type="noConversion"/>
  </si>
  <si>
    <t>血口獠牙</t>
    <phoneticPr fontId="1" type="noConversion"/>
  </si>
  <si>
    <t>侵扰</t>
    <phoneticPr fontId="1" type="noConversion"/>
  </si>
  <si>
    <t>贯穿之矢</t>
    <phoneticPr fontId="1" type="noConversion"/>
  </si>
  <si>
    <t>裁决</t>
    <phoneticPr fontId="1" type="noConversion"/>
  </si>
  <si>
    <t>静电打击</t>
    <phoneticPr fontId="1" type="noConversion"/>
  </si>
  <si>
    <t>治疗</t>
    <phoneticPr fontId="1" type="noConversion"/>
  </si>
  <si>
    <t>钩锁</t>
    <phoneticPr fontId="1" type="noConversion"/>
  </si>
  <si>
    <t>血腥咆哮</t>
    <phoneticPr fontId="1" type="noConversion"/>
  </si>
  <si>
    <t>落刃</t>
    <phoneticPr fontId="1" type="noConversion"/>
  </si>
  <si>
    <t>一字皆杀</t>
    <phoneticPr fontId="1" type="noConversion"/>
  </si>
  <si>
    <t>锯鲨风暴</t>
    <phoneticPr fontId="1" type="noConversion"/>
  </si>
  <si>
    <t>精武之怒</t>
    <phoneticPr fontId="1" type="noConversion"/>
  </si>
  <si>
    <t>割裂</t>
    <phoneticPr fontId="1" type="noConversion"/>
  </si>
  <si>
    <t>引爆</t>
    <phoneticPr fontId="1" type="noConversion"/>
  </si>
  <si>
    <t>毒瓶投掷</t>
    <phoneticPr fontId="1" type="noConversion"/>
  </si>
  <si>
    <t>致命和弦</t>
    <phoneticPr fontId="1" type="noConversion"/>
  </si>
  <si>
    <t>收割</t>
    <phoneticPr fontId="1" type="noConversion"/>
  </si>
  <si>
    <t>挥击</t>
    <phoneticPr fontId="1" type="noConversion"/>
  </si>
  <si>
    <t>杀戒</t>
    <phoneticPr fontId="1" type="noConversion"/>
  </si>
  <si>
    <t>横冲直撞</t>
    <phoneticPr fontId="1" type="noConversion"/>
  </si>
  <si>
    <t>飞踢</t>
    <phoneticPr fontId="1" type="noConversion"/>
  </si>
  <si>
    <t>回旋猛踢</t>
    <phoneticPr fontId="1" type="noConversion"/>
  </si>
  <si>
    <t>扇舞</t>
    <phoneticPr fontId="1" type="noConversion"/>
  </si>
  <si>
    <t>飞扇连击</t>
    <phoneticPr fontId="1" type="noConversion"/>
  </si>
  <si>
    <t>突刺</t>
    <phoneticPr fontId="1" type="noConversion"/>
  </si>
  <si>
    <t>野蛮打击</t>
    <phoneticPr fontId="1" type="noConversion"/>
  </si>
  <si>
    <t>虎拳</t>
    <phoneticPr fontId="1" type="noConversion"/>
  </si>
  <si>
    <t>奔雷腿</t>
    <phoneticPr fontId="1" type="noConversion"/>
  </si>
  <si>
    <t>技能图标</t>
    <phoneticPr fontId="1" type="noConversion"/>
  </si>
  <si>
    <t>终极爆弹</t>
    <phoneticPr fontId="1" type="noConversion"/>
  </si>
  <si>
    <t>火力全开</t>
    <phoneticPr fontId="1" type="noConversion"/>
  </si>
  <si>
    <t>军火仲裁</t>
    <phoneticPr fontId="1" type="noConversion"/>
  </si>
  <si>
    <t>秘·居合</t>
    <phoneticPr fontId="1" type="noConversion"/>
  </si>
  <si>
    <t>回旋斧</t>
    <phoneticPr fontId="1" type="noConversion"/>
  </si>
  <si>
    <t>WD-歼灭</t>
    <phoneticPr fontId="1" type="noConversion"/>
  </si>
  <si>
    <t>致命律动</t>
    <phoneticPr fontId="1" type="noConversion"/>
  </si>
  <si>
    <t>飞弹轰击</t>
    <phoneticPr fontId="1" type="noConversion"/>
  </si>
  <si>
    <t>死亡通牒</t>
    <phoneticPr fontId="1" type="noConversion"/>
  </si>
  <si>
    <t>疾风骤雨</t>
    <phoneticPr fontId="1" type="noConversion"/>
  </si>
  <si>
    <t>裂地重锤</t>
    <phoneticPr fontId="1" type="noConversion"/>
  </si>
  <si>
    <t>地狱烈焰</t>
    <phoneticPr fontId="1" type="noConversion"/>
  </si>
  <si>
    <t>无情扫荡</t>
    <phoneticPr fontId="1" type="noConversion"/>
  </si>
  <si>
    <t>喋血街头</t>
    <phoneticPr fontId="1" type="noConversion"/>
  </si>
  <si>
    <t>棒球猛袭</t>
    <phoneticPr fontId="1" type="noConversion"/>
  </si>
  <si>
    <t>血口獠牙</t>
    <phoneticPr fontId="1" type="noConversion"/>
  </si>
  <si>
    <t>大地震颤</t>
    <phoneticPr fontId="1" type="noConversion"/>
  </si>
  <si>
    <t>狂乱锤击</t>
  </si>
  <si>
    <t>狂乱锤击</t>
    <phoneticPr fontId="1" type="noConversion"/>
  </si>
  <si>
    <t>忍法鹰落</t>
    <phoneticPr fontId="1" type="noConversion"/>
  </si>
  <si>
    <t>死亡艺术1</t>
    <phoneticPr fontId="1" type="noConversion"/>
  </si>
  <si>
    <t>狂乱锤击1</t>
    <phoneticPr fontId="1" type="noConversion"/>
  </si>
  <si>
    <t>恶徒怒火1</t>
    <phoneticPr fontId="1" type="noConversion"/>
  </si>
  <si>
    <t>最佳战略1</t>
    <phoneticPr fontId="1" type="noConversion"/>
  </si>
  <si>
    <t>横冲直撞1</t>
    <phoneticPr fontId="1" type="noConversion"/>
  </si>
  <si>
    <t>英伦杀机1</t>
    <phoneticPr fontId="1" type="noConversion"/>
  </si>
  <si>
    <t>战斗潮流1</t>
    <phoneticPr fontId="1" type="noConversion"/>
  </si>
  <si>
    <t>战斗潮流1</t>
    <phoneticPr fontId="1" type="noConversion"/>
  </si>
  <si>
    <t>刚柔并济1</t>
    <phoneticPr fontId="1" type="noConversion"/>
  </si>
  <si>
    <t>刚柔并济1</t>
    <phoneticPr fontId="1" type="noConversion"/>
  </si>
  <si>
    <t>超·火力全开2</t>
    <phoneticPr fontId="1" type="noConversion"/>
  </si>
  <si>
    <t>超·失控电荷</t>
    <phoneticPr fontId="1" type="noConversion"/>
  </si>
  <si>
    <t>超·索命幽魂</t>
    <phoneticPr fontId="1" type="noConversion"/>
  </si>
  <si>
    <t>超·过载脉冲</t>
    <phoneticPr fontId="1" type="noConversion"/>
  </si>
  <si>
    <t>超·区域肃清</t>
    <phoneticPr fontId="1" type="noConversion"/>
  </si>
  <si>
    <t>超·残虐猛击</t>
    <phoneticPr fontId="1" type="noConversion"/>
  </si>
  <si>
    <t>超·向死而生</t>
    <phoneticPr fontId="1" type="noConversion"/>
  </si>
  <si>
    <t>超·焦热地狱</t>
    <phoneticPr fontId="1" type="noConversion"/>
  </si>
  <si>
    <t>超·屠戮盛宴</t>
    <phoneticPr fontId="1" type="noConversion"/>
  </si>
  <si>
    <t>刃返1</t>
    <phoneticPr fontId="1" type="noConversion"/>
  </si>
  <si>
    <t>秘·居合1</t>
    <phoneticPr fontId="1" type="noConversion"/>
  </si>
  <si>
    <t xml:space="preserve">[1]={hurt_rate = 1},
</t>
    <phoneticPr fontId="1" type="noConversion"/>
  </si>
  <si>
    <t xml:space="preserve">[1]={hurt_rate = 0.1},
[2]={hurt_rate = 0.1},
[3]={hurt_rate = 0.1},
[4]={hurt_rate = 0.2},
[5]={hurt_rate = 0.2},
[6]={hurt_rate = 0.3},
</t>
    <phoneticPr fontId="1" type="noConversion"/>
  </si>
  <si>
    <t>对敌人及其相邻位置造成60%伤害</t>
    <phoneticPr fontId="1" type="noConversion"/>
  </si>
  <si>
    <t>灼烧35%</t>
    <phoneticPr fontId="1" type="noConversion"/>
  </si>
  <si>
    <t>破裂1</t>
    <phoneticPr fontId="1" type="noConversion"/>
  </si>
  <si>
    <t>飞弹轰击1</t>
    <phoneticPr fontId="1" type="noConversion"/>
  </si>
  <si>
    <t>暴怒1</t>
    <phoneticPr fontId="1" type="noConversion"/>
  </si>
  <si>
    <t>暴走1</t>
    <phoneticPr fontId="1" type="noConversion"/>
  </si>
  <si>
    <t>裂地重锤1</t>
    <phoneticPr fontId="1" type="noConversion"/>
  </si>
  <si>
    <t>亚当-叛军</t>
    <phoneticPr fontId="1" type="noConversion"/>
  </si>
  <si>
    <t>亚当-叛军</t>
    <phoneticPr fontId="1" type="noConversion"/>
  </si>
  <si>
    <t>琼斯-叛军</t>
    <phoneticPr fontId="1" type="noConversion"/>
  </si>
  <si>
    <t>琼斯-叛军</t>
    <phoneticPr fontId="1" type="noConversion"/>
  </si>
  <si>
    <t>Sakura-叛军</t>
    <phoneticPr fontId="1" type="noConversion"/>
  </si>
  <si>
    <t>肖恩-叛军</t>
    <phoneticPr fontId="1" type="noConversion"/>
  </si>
  <si>
    <t>区域肃清</t>
    <phoneticPr fontId="1" type="noConversion"/>
  </si>
  <si>
    <t>无情扫荡1</t>
    <phoneticPr fontId="1" type="noConversion"/>
  </si>
  <si>
    <t>汤姆-叛军</t>
    <phoneticPr fontId="1" type="noConversion"/>
  </si>
  <si>
    <t>喋血街头1</t>
    <phoneticPr fontId="1" type="noConversion"/>
  </si>
  <si>
    <t>卡尔-叛军</t>
    <phoneticPr fontId="1" type="noConversion"/>
  </si>
  <si>
    <t>是否秒杀技能</t>
  </si>
  <si>
    <t>bool</t>
    <phoneticPr fontId="1" type="noConversion"/>
  </si>
  <si>
    <t>is_second_kill</t>
    <phoneticPr fontId="1" type="noConversion"/>
  </si>
  <si>
    <t>技能减少怒气等级</t>
    <phoneticPr fontId="1" type="noConversion"/>
  </si>
  <si>
    <t>reduce_anger_level</t>
    <phoneticPr fontId="1" type="noConversion"/>
  </si>
  <si>
    <t>死亡通牒1</t>
    <phoneticPr fontId="1" type="noConversion"/>
  </si>
  <si>
    <t>茱迪</t>
    <phoneticPr fontId="1" type="noConversion"/>
  </si>
  <si>
    <t>维克托</t>
    <phoneticPr fontId="1" type="noConversion"/>
  </si>
  <si>
    <t>对单个敌人造成390%伤害$destiny，100%概率造成眩晕，20%概率自身增加4点怒气【与$unit共同出战可触发，由蝎子发动】</t>
  </si>
  <si>
    <t>对前排敌人造成197%伤害$destiny，本次攻击的暴击率和命中率上升65%【与$unit共同出战可触发，由阿尔法发动】</t>
  </si>
  <si>
    <t>对全部敌人造成137%伤害$destiny，造成中毒效果（20%），持续2回合，本次攻击的命中率上升50%【与$unit共同出战可触发，由蜘蛛发动】</t>
  </si>
  <si>
    <t>对敌方怒气最高的3个敌人造成227%伤害$destiny，80%概率减少2点怒气，我方全体闪避提高15%，持续2回合。【与$unit共同出战可触发，由科尔特发动】</t>
  </si>
  <si>
    <t>对所有敌人造成149%伤害$destiny，造成灼烧效果【100%】，持续2回合，15%造成眩晕，本次攻击的命中率+30%【与$unit共同出战可触发，由赫里奥发动】</t>
  </si>
  <si>
    <t>对一列敌人造成312%伤害$destiny，清除（一级清除）对方所有增益状态，我方全体头目伤害加成与伤害减免提高10%，持续2回合【与$unit共同出战可触发，由链锯触发】</t>
  </si>
  <si>
    <t>全部敌人造成144%伤害$destiny，50%概率减少1点怒气，本次攻击的命中率和暴击率上升70%【与$unit共同出战可触发，由晨星发动】</t>
  </si>
  <si>
    <t>对所有敌人造成149%伤害$destiny，50%概率恢复自身4点怒气，自身伤害提高30%，持续2回合。【与$unit共同出战可发动，由龙王发动】</t>
  </si>
  <si>
    <t>降低攻击20%</t>
    <phoneticPr fontId="1" type="noConversion"/>
  </si>
  <si>
    <t xml:space="preserve">[1]={hurt_rate = 0.2},
[2]={hurt_rate = 0.2},
[3]={hurt_rate = 0.2},
[4]={hurt_rate = 0.4},
</t>
    <phoneticPr fontId="1" type="noConversion"/>
  </si>
  <si>
    <t>[1]={hurt_rate = 0.12},
[2]={hurt_rate = 0.08},
[3]={hurt_rate = 0.06},
[4]={hurt_rate = 0.18},
[5]={hurt_rate = 0.06},
[6]={hurt_rate = 0.08},
[7]={hurt_rate = 0.08},
[8]={hurt_rate = 0.08},
[9]={hurt_rate = 0.08},
[10]={hurt_rate = 0.08},
[11]={hurt_rate = 0.1},</t>
    <phoneticPr fontId="1" type="noConversion"/>
  </si>
  <si>
    <t xml:space="preserve">[1]={hurt_rate = 0.2},
[2]={hurt_rate = 0.2},
[3]={hurt_rate = 0.2},
[4]={hurt_rate = 0.4}
</t>
    <phoneticPr fontId="1" type="noConversion"/>
  </si>
  <si>
    <t>汤姆普攻1</t>
    <phoneticPr fontId="1" type="noConversion"/>
  </si>
  <si>
    <t>精准1</t>
    <phoneticPr fontId="1" type="noConversion"/>
  </si>
  <si>
    <t>亚伯-叛军</t>
    <phoneticPr fontId="1" type="noConversion"/>
  </si>
  <si>
    <t>亚伯普攻1</t>
    <phoneticPr fontId="1" type="noConversion"/>
  </si>
  <si>
    <t>合体技能发动英雄</t>
    <phoneticPr fontId="1" type="noConversion"/>
  </si>
  <si>
    <t>string</t>
    <phoneticPr fontId="1" type="noConversion"/>
  </si>
  <si>
    <t>ref(HeroData)</t>
    <phoneticPr fontId="1" type="noConversion"/>
  </si>
  <si>
    <t>spell_unit_list</t>
    <phoneticPr fontId="1" type="noConversion"/>
  </si>
  <si>
    <t>first_spell_hero</t>
    <phoneticPr fontId="1" type="noConversion"/>
  </si>
  <si>
    <t>second_spell_hero</t>
    <phoneticPr fontId="1" type="noConversion"/>
  </si>
  <si>
    <t>4个条目将合并为右边两个</t>
    <phoneticPr fontId="1" type="noConversion"/>
  </si>
  <si>
    <t>索命幽魂</t>
    <phoneticPr fontId="1" type="noConversion"/>
  </si>
  <si>
    <t>向死而生</t>
    <phoneticPr fontId="1" type="noConversion"/>
  </si>
  <si>
    <t>敌人受到伤害+20%//眩晕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</si>
  <si>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</si>
  <si>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我方全体伤害+30%//我方全体命中+30%</t>
    <phoneticPr fontId="1" type="noConversion"/>
  </si>
  <si>
    <t>灼烧120%//眩晕</t>
    <phoneticPr fontId="1" type="noConversion"/>
  </si>
  <si>
    <t>伤害+15%//伤害减免15%</t>
    <phoneticPr fontId="1" type="noConversion"/>
  </si>
  <si>
    <t>闪避率+20%</t>
    <phoneticPr fontId="1" type="noConversion"/>
  </si>
  <si>
    <t>[1]={attr_name = "crit", attr_value = 1},
[2]={attr_name = "hit", attr_value = 1}</t>
    <phoneticPr fontId="1" type="noConversion"/>
  </si>
  <si>
    <t>icon</t>
    <phoneticPr fontId="1" type="noConversion"/>
  </si>
  <si>
    <t>ref(IconData)</t>
    <phoneticPr fontId="1" type="noConversion"/>
  </si>
  <si>
    <t>1普攻
2一般技能
3合体技能</t>
    <phoneticPr fontId="1" type="noConversion"/>
  </si>
  <si>
    <t>[1]={hurt_rate = 0.1},
[2]={hurt_rate = 0.4},
[3]={hurt_rate = 0.5}</t>
    <phoneticPr fontId="1" type="noConversion"/>
  </si>
  <si>
    <t>行表示攻击段数, 
hurt_rate表示伤害系数
(一个技能内相加要等于1)</t>
    <phoneticPr fontId="1" type="noConversion"/>
  </si>
  <si>
    <t>attr_name 
表示buff修改的属性名
attr_value 
修改属性的值</t>
    <phoneticPr fontId="1" type="noConversion"/>
  </si>
  <si>
    <t>1全体攻击
2怒气最高的三名敌人
3同列攻击 4前排攻击 5后排攻击 6后排单体攻击 7前排单体攻击 8随机三名敌人 9同列单体攻击 10相邻攻击 11治疗我方生命最少的一个友军 12全体治疗+对生命低于XX%的友军额外治疗N%）</t>
    <phoneticPr fontId="1" type="noConversion"/>
  </si>
  <si>
    <t>10表示技能伤害
每级加10%伤害</t>
    <phoneticPr fontId="1" type="noConversion"/>
  </si>
  <si>
    <t>攻击类型为12才填这一列
填表格式XX//N</t>
    <phoneticPr fontId="1" type="noConversion"/>
  </si>
  <si>
    <t>对一列敌人造成221%伤害$destiny，50%概率降低敌人防御60%，持续1回合</t>
  </si>
  <si>
    <t>对前排敌人造成152%伤害$destiny，本次攻击的暴击率上升40%</t>
  </si>
  <si>
    <t>对前排敌人造成152%伤害$destiny，自身受到伤害降低55%，持续2回合</t>
  </si>
  <si>
    <t>对单个敌人造成300%伤害$destiny，75%概率造成眩晕</t>
  </si>
  <si>
    <t>对所有敌人造成111%伤害$destiny，自身的闪避率提高30%，持续2回合</t>
  </si>
  <si>
    <t>对所有敌人造成144%伤害$destiny，自身的伤害提高40%，闪避率提高40%，持续2回合【与$unit共同出战可触发，由代号：六发动】</t>
  </si>
  <si>
    <t>对前排敌人造成159%伤害$destiny，19%概率造成眩晕</t>
  </si>
  <si>
    <t>对后排敌人造成152%伤害$destiny，我方全体头目抗暴率提高40%，持续2回合</t>
  </si>
  <si>
    <t>对后排敌人造成152%$destiny，敌人受到伤害+25%，持续2回合</t>
  </si>
  <si>
    <t>对前排敌人造成197%伤害$destiny，我方全体头目的闪避率提高15%，持续2回合【与$unit共同出战可触发，由贝蒂发动】</t>
  </si>
  <si>
    <t>对敌人及其相邻位置造成140%伤害$destiny，造成灼烧效果（35%），持续2回合</t>
  </si>
  <si>
    <t>对所有敌人造成40%伤害，造成灼烧效果【40%】</t>
  </si>
  <si>
    <t>对所有敌人造成115%伤害$destiny，造成灼烧效果【60%】，持续2回合，5%造成眩晕，本次攻击的命中率+30%</t>
  </si>
  <si>
    <t>对所有敌人造成161%伤害$destiny，造成不可被清除（抵抗1级清除）的灼烧效果（120%），持续2回合，20%造成眩晕，本次攻击的命中率+30%【与$unit共同出战可触发，由赫里奥发动】</t>
  </si>
  <si>
    <t>对后排敌人造成152%伤害$destiny，50%概率减少1点怒气</t>
  </si>
  <si>
    <t>对后排敌人造成197%伤害$destiny，70%概率减少1点怒气，降低敌人攻击20%，持续2回合【与$unit共同出战可触发，由米娅触发】</t>
  </si>
  <si>
    <t>对单个敌人造成300%伤害$destiny，40%概率造成眩晕</t>
  </si>
  <si>
    <t>对前排敌人造成152%伤害$destiny，敌人造成的伤害降低10%，持续2回合</t>
  </si>
  <si>
    <t>对所有敌人造成40%伤害，本次攻击命中率和暴击率额外提升30%</t>
  </si>
  <si>
    <t>对所有敌人造成115%伤害$destiny，10%概率造成眩晕，本次攻击命中率和暴击率额外提升30%</t>
  </si>
  <si>
    <t>对所有敌人造成149%伤害$destiny，15%概率造成眩晕，本次攻击命中率和暴击率额外提升50%【与$unit共同出战可触发，由亚当触发】</t>
  </si>
  <si>
    <t>对所有敌人造成161%伤害$destiny，20%概率造成眩晕，本次攻击必命中和必暴击率【与$unit共同出战可触发，由亚当触发】</t>
  </si>
  <si>
    <t>对所有敌人造成40%伤害，10%概率减少2点怒气</t>
  </si>
  <si>
    <t>对所有敌人造成115%伤害$destiny，25%概率减少2点怒气，我方随机2个头目伤害提高20%，持续2回合</t>
  </si>
  <si>
    <t>对所有敌人造成149%伤害$destiny，40%概率减少2点怒气，我方全体头目伤害和命中率提高20%，持续2回合【与$unit共同出战可触发，由朱可夫发动】</t>
  </si>
  <si>
    <t>对所有敌人造成161%伤害$destiny，50%概率减少2点怒气，我方全体头目伤害和命中率提高30%，持续2回合【与$unit共同出战可触发，由朱可夫发动】</t>
  </si>
  <si>
    <t>对前排敌人造成70%伤害，20%概率减少2点怒气</t>
  </si>
  <si>
    <t>对前排敌人造成165%伤害$destiny，50%概率减少2点怒气，15%概率造成眩晕</t>
  </si>
  <si>
    <t>对前排敌人造成214%伤害$destiny，80%概率减少2点怒气，25%概率造成眩晕【与$unit共同出战可触发，由收割者发动】</t>
  </si>
  <si>
    <t>对前排敌人造成231%伤害$destiny，减少2点怒气，35%概率造成眩晕【与$unit共同出战可触发，由收割者发动】</t>
  </si>
  <si>
    <t>治疗全体友军（116%+250），80%概率清除（抵抗1级清除）我方所有不利状态，本次治疗的暴击率提升10%</t>
  </si>
  <si>
    <t>对前排敌人造成139%伤害$destiny，自身的防御提高30%，持续2回合</t>
  </si>
  <si>
    <t>治疗全体友军（116%+250）$destiny，每回合恢复生命（50%)，持续2回合</t>
  </si>
  <si>
    <t>治疗全体友军（116%+250）$destiny，我方随机1个头目增加2点怒气</t>
  </si>
  <si>
    <t>对后排单个敌人造成315%伤害$destiny，80%减少4点怒气，自身受到伤害降低55%，持续2回合</t>
  </si>
  <si>
    <t>对后排敌人造成159%伤害$destiny，本次攻击的命中率和暴击率上升30%</t>
  </si>
  <si>
    <t>对一列敌人造成232%伤害$destiny，35%概率造成眩晕</t>
  </si>
  <si>
    <t>对单个敌人造成100%伤害，20%概率减少1怒气</t>
  </si>
  <si>
    <t>对一列敌人造成232%伤害$destiny，减少1点怒气</t>
  </si>
  <si>
    <t>对敌方怒气最高的3个敌人造成65%伤害，20%概率减少2点怒气</t>
  </si>
  <si>
    <t>对敌方怒气最高的3个敌人造成175%伤害$destiny，50%概率减少2点怒气，我方全体闪避提高10%，持续2回合。</t>
  </si>
  <si>
    <t>对敌方怒气最高的3个敌人造成245%伤害$destiny，减少2点怒气，我方全体闪避提高20%，持续2回合。【与$unit共同出战可触发，由科尔特发动】</t>
  </si>
  <si>
    <t>治疗全体友军（116%+250）$destiny，对生命低于60%的友军额外治疗（50%）</t>
  </si>
  <si>
    <t>对一列敌人造成80%伤害，我方随机2个头目伤害加成与伤害减免提高10%，持续2回合</t>
  </si>
  <si>
    <t>对一列敌人造成240%伤害$destiny，清除（一级清除）对方所有增益状态，我方随机2个头目伤害加成与伤害减免提高10%，持续2回合</t>
  </si>
  <si>
    <t>对一列敌人造成336%伤害$destiny，清除（一级清除）对方所有增益状态，我方全体头目伤害加成与伤害减免提高15%，持续2回合【与$unit共同出战可触发，由链锯触发】</t>
  </si>
  <si>
    <t>对所有敌人造成40%伤害，50%概率恢复自身2点怒气。</t>
  </si>
  <si>
    <t>对所有敌人造成115%伤害$destiny，50%概率恢复自身4点怒气，自身伤害提高25%，持续2回合。</t>
  </si>
  <si>
    <t>对所有敌人造成40%伤害，敌人受到的伤害增加5%，持续2回合</t>
  </si>
  <si>
    <t>对所有敌人造成115%伤害$destiny，5%概率造成眩晕，敌人受到的伤害增加10%，持续2回合</t>
  </si>
  <si>
    <t>对所有敌人造成149%伤害$destiny，15%概率造成眩晕，敌人受到的伤害增加15%，持续2回合【与$unit共同出战可触发，由剃刀发动】</t>
  </si>
  <si>
    <t>对所有敌人造成161%伤害$destiny，20%概率造成眩晕，敌人受到的伤害增加20%，持续2回合【与$unit共同出战可触发，由剃刀发动】</t>
  </si>
  <si>
    <t>对所有敌人造成111%伤害$destiny，本次攻击的暴击率上升40%，敌人受到的伤害提高10%，持续2回合</t>
  </si>
  <si>
    <t>对后排单个敌人造成300%伤害$destiny，15%概率减少3点怒气</t>
  </si>
  <si>
    <t>对全部敌人造成106%伤害$destiny，50%概率造成中毒效果（15%)，持续2回合</t>
  </si>
  <si>
    <t>对前排敌人造成152%伤害$destiny，18%概率造成眩晕</t>
  </si>
  <si>
    <t>对所有敌人造成111%伤害$destiny，敌人受到伤害提升12%，持续2回合</t>
  </si>
  <si>
    <t>对所有敌人造成144%伤害$destiny，30%概率减少2点怒气，敌人受到伤害提升18%，持续2回合【与$unit共同出战可触发，由艾伦发动】</t>
  </si>
  <si>
    <t>对前排敌人造成159%伤害$destiny，20%概率造成眩晕，造成流血效果（30%），持续2回合</t>
  </si>
  <si>
    <t>对前排敌人造成192%伤害$destiny，32%概率造成眩晕【与$unit共同出战可触发，由比尔发动】</t>
  </si>
  <si>
    <t>对一列敌人造成221%伤害$destiny，50%概率恢复自身2点怒气</t>
  </si>
  <si>
    <t>对一列敌人造成287%伤害$destiny，50%概率恢复自身4点怒气，敌人的攻击力降低20%，持续2回合</t>
  </si>
  <si>
    <t>对一列敌人造成221%伤害$destiny，自身无敌一回合</t>
  </si>
  <si>
    <t>对一列敌人造成287%伤害$destiny，自身无敌一回合，本次攻击暴击率和命中率提升70%</t>
  </si>
  <si>
    <t>对前排敌人造成152%伤害$destiny，50%概率降低敌人防御60%，持续1回合</t>
  </si>
  <si>
    <t>对后排敌人造成152%伤害$destiny，40%概率减少2点怒气</t>
  </si>
  <si>
    <t>对后排敌人造成206%伤害$destiny，60%概率减少2点怒气</t>
  </si>
  <si>
    <t>对前排敌人造成152%伤害$destiny，我方随即2个头目防御提高30%，持续2回合</t>
  </si>
  <si>
    <t>对前排敌人造成152%伤害$destiny，降低敌人攻击15%，持续2回合</t>
  </si>
  <si>
    <t>对前排敌人造成152%伤害，20%概率降低敌人攻击30%，持续2回合</t>
  </si>
  <si>
    <t>对前排敌人造成159%伤害，我方随机一名头目增加2点怒气</t>
  </si>
  <si>
    <t>对前排敌人造成206%伤害$destiny，我方随机2个武将增加2点怒气【与$unit共同出战可触发，由韩朴仁触发】</t>
  </si>
  <si>
    <t>对一列敌人造成221%伤害$destiny，我方随机2个头目的攻击提高20%，持续2回合</t>
  </si>
  <si>
    <t>对一列敌人造成287%伤害$destiny，我方随机2个头目的攻击提高30%，持续2回合</t>
  </si>
  <si>
    <t>对前排敌人造成152%伤害$destiny，本次攻击的命中率和暴击率上升40%</t>
  </si>
  <si>
    <t>对单个敌人造成300%伤害$destiny，40%概率眩晕</t>
  </si>
  <si>
    <t>对后排敌人造成185%伤害$destiny，自身受到伤害降低55%，我方全体头目抗暴率+30%，持续2回合【与$unit共同出战可触发，由亨利发动】</t>
    <phoneticPr fontId="1" type="noConversion"/>
  </si>
  <si>
    <t>对所有敌人造成161%伤害$destiny，恢复自身4点怒气，自身伤害提高50%，同时免疫（1级抵御）所有减益状态，持续2回合，此技能有50%的额外命中率和暴击率。【与$unit共同出战可发动，由龙王发动】</t>
    <phoneticPr fontId="1" type="noConversion"/>
  </si>
  <si>
    <t xml:space="preserve">[1]={hurt_rate = 0.2},
[2]={hurt_rate = 0.2},
[3]={hurt_rate = 0.3},
[4]={hurt_rate = 0.3},
</t>
    <phoneticPr fontId="1" type="noConversion"/>
  </si>
  <si>
    <t>[1]={hurt_rate = 0.05},
[2]={hurt_rate = 0.05},
[3]={hurt_rate = 0.05},
[4]={hurt_rate = 0.05},
[5]={hurt_rate = 0.05},
[6]={hurt_rate = 0.05},
[7]={hurt_rate = 0.05},
[8]={hurt_rate = 0.05},
[9]={hurt_rate = 0.1},
[10]={hurt_rate = 0.15},
[11]={hurt_rate = 0.35},</t>
    <phoneticPr fontId="1" type="noConversion"/>
  </si>
  <si>
    <t>[1]={hurt_rate = 1},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</si>
</sst>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2" applyNumberFormat="0" applyFill="0">
      <alignment vertical="center" shrinkToFit="1"/>
    </xf>
  </cellStyleXfs>
  <cellXfs count="28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0" borderId="2" xfId="0" applyFont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/>
    <xf numFmtId="0" fontId="0" fillId="0" borderId="2" xfId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</cellXfs>
  <cellStyles count="2">
    <cellStyle name="2填表文本" xfId="1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tabSelected="1" zoomScaleNormal="100" workbookViewId="0">
      <pane xSplit="6" ySplit="1" topLeftCell="G101" activePane="bottomRight" state="frozen"/>
      <selection pane="topRight" activeCell="G1" sqref="G1"/>
      <selection pane="bottomLeft" activeCell="A2" sqref="A2"/>
      <selection pane="bottomRight" activeCell="K108" sqref="K108"/>
    </sheetView>
  </sheetViews>
  <sheetFormatPr defaultColWidth="9" defaultRowHeight="14.4" x14ac:dyDescent="0.25"/>
  <cols>
    <col min="1" max="1" width="15.109375" style="2" customWidth="1"/>
    <col min="2" max="2" width="9.44140625" style="1" hidden="1" customWidth="1"/>
    <col min="3" max="3" width="13" style="1" hidden="1" customWidth="1"/>
    <col min="4" max="4" width="15.109375" style="1" hidden="1" customWidth="1"/>
    <col min="5" max="5" width="15.21875" style="1" hidden="1" customWidth="1"/>
    <col min="6" max="6" width="99.6640625" style="1" customWidth="1"/>
    <col min="7" max="7" width="12.33203125" style="1" customWidth="1"/>
    <col min="8" max="9" width="15.77734375" style="1" customWidth="1"/>
    <col min="10" max="10" width="15.44140625" style="1" customWidth="1"/>
    <col min="11" max="11" width="15.77734375" style="1" customWidth="1"/>
    <col min="12" max="12" width="23.44140625" style="1" customWidth="1"/>
    <col min="13" max="13" width="12.33203125" style="1" customWidth="1"/>
    <col min="14" max="14" width="10.21875" style="1" customWidth="1"/>
    <col min="15" max="15" width="13" style="1" customWidth="1"/>
    <col min="16" max="16" width="56" style="13" customWidth="1"/>
    <col min="17" max="17" width="22.33203125" style="13" customWidth="1"/>
    <col min="18" max="18" width="23.77734375" style="1" customWidth="1"/>
    <col min="19" max="20" width="16.21875" style="1" customWidth="1"/>
    <col min="21" max="21" width="15.21875" style="1" customWidth="1"/>
    <col min="22" max="22" width="28.33203125" style="1" customWidth="1"/>
    <col min="23" max="23" width="14.88671875" style="1" customWidth="1"/>
    <col min="24" max="24" width="20.33203125" style="1" customWidth="1"/>
    <col min="25" max="25" width="25.21875" style="1" customWidth="1"/>
    <col min="26" max="27" width="17.44140625" style="1" customWidth="1"/>
    <col min="28" max="28" width="14.109375" style="1" customWidth="1"/>
    <col min="29" max="29" width="19.33203125" style="1" customWidth="1"/>
    <col min="30" max="30" width="19.88671875" style="1" customWidth="1"/>
    <col min="31" max="31" width="16.77734375" style="1" customWidth="1"/>
    <col min="32" max="16384" width="9" style="1"/>
  </cols>
  <sheetData>
    <row r="1" spans="1:31" s="19" customFormat="1" ht="144" x14ac:dyDescent="0.25">
      <c r="A1" s="18"/>
      <c r="G1" s="20" t="s">
        <v>586</v>
      </c>
      <c r="H1" s="19" t="s">
        <v>128</v>
      </c>
      <c r="I1" s="19" t="s">
        <v>251</v>
      </c>
      <c r="J1" s="19" t="s">
        <v>129</v>
      </c>
      <c r="K1" s="19" t="s">
        <v>251</v>
      </c>
      <c r="L1" s="19" t="s">
        <v>129</v>
      </c>
      <c r="M1" s="19" t="s">
        <v>62</v>
      </c>
      <c r="O1" s="19" t="s">
        <v>130</v>
      </c>
      <c r="P1" s="19" t="s">
        <v>588</v>
      </c>
      <c r="Q1" s="19" t="s">
        <v>589</v>
      </c>
      <c r="R1" s="20" t="s">
        <v>590</v>
      </c>
      <c r="S1" s="19" t="s">
        <v>27</v>
      </c>
      <c r="T1" s="19" t="s">
        <v>131</v>
      </c>
      <c r="U1" s="20" t="s">
        <v>591</v>
      </c>
      <c r="V1" s="20" t="s">
        <v>592</v>
      </c>
      <c r="W1" s="19" t="s">
        <v>42</v>
      </c>
      <c r="X1" s="19" t="s">
        <v>132</v>
      </c>
      <c r="Y1" s="20" t="s">
        <v>59</v>
      </c>
      <c r="Z1" s="19" t="s">
        <v>133</v>
      </c>
      <c r="AA1" s="19" t="s">
        <v>17</v>
      </c>
      <c r="AB1" s="19" t="s">
        <v>134</v>
      </c>
      <c r="AC1" s="19" t="s">
        <v>547</v>
      </c>
      <c r="AD1" s="19" t="s">
        <v>17</v>
      </c>
    </row>
    <row r="2" spans="1:31" x14ac:dyDescent="0.25">
      <c r="I2" s="23" t="s">
        <v>574</v>
      </c>
      <c r="J2" s="24"/>
      <c r="K2" s="24"/>
      <c r="L2" s="25"/>
    </row>
    <row r="3" spans="1:31" s="17" customFormat="1" x14ac:dyDescent="0.25">
      <c r="A3" s="16" t="s">
        <v>135</v>
      </c>
      <c r="B3" s="16" t="s">
        <v>136</v>
      </c>
      <c r="C3" s="16" t="s">
        <v>137</v>
      </c>
      <c r="D3" s="16" t="s">
        <v>138</v>
      </c>
      <c r="E3" s="16" t="s">
        <v>482</v>
      </c>
      <c r="F3" s="16" t="s">
        <v>139</v>
      </c>
      <c r="G3" s="16" t="s">
        <v>140</v>
      </c>
      <c r="H3" s="16" t="s">
        <v>20</v>
      </c>
      <c r="I3" s="16" t="s">
        <v>252</v>
      </c>
      <c r="J3" s="16" t="s">
        <v>141</v>
      </c>
      <c r="K3" s="16" t="s">
        <v>568</v>
      </c>
      <c r="L3" s="16" t="s">
        <v>141</v>
      </c>
      <c r="M3" s="16" t="s">
        <v>142</v>
      </c>
      <c r="N3" s="16" t="s">
        <v>143</v>
      </c>
      <c r="O3" s="16" t="s">
        <v>144</v>
      </c>
      <c r="P3" s="16" t="s">
        <v>145</v>
      </c>
      <c r="Q3" s="16" t="s">
        <v>146</v>
      </c>
      <c r="R3" s="16" t="s">
        <v>147</v>
      </c>
      <c r="S3" s="16" t="s">
        <v>148</v>
      </c>
      <c r="T3" s="16" t="s">
        <v>8</v>
      </c>
      <c r="U3" s="16" t="s">
        <v>149</v>
      </c>
      <c r="V3" s="16" t="s">
        <v>150</v>
      </c>
      <c r="W3" s="16" t="s">
        <v>151</v>
      </c>
      <c r="X3" s="16" t="s">
        <v>152</v>
      </c>
      <c r="Y3" s="16" t="s">
        <v>153</v>
      </c>
      <c r="Z3" s="16" t="s">
        <v>154</v>
      </c>
      <c r="AA3" s="16" t="s">
        <v>80</v>
      </c>
      <c r="AB3" s="16" t="s">
        <v>134</v>
      </c>
      <c r="AC3" s="16" t="s">
        <v>547</v>
      </c>
      <c r="AD3" s="16" t="s">
        <v>155</v>
      </c>
      <c r="AE3" s="16" t="s">
        <v>544</v>
      </c>
    </row>
    <row r="4" spans="1:31" s="17" customFormat="1" x14ac:dyDescent="0.25">
      <c r="A4" s="16" t="s">
        <v>156</v>
      </c>
      <c r="B4" s="16" t="s">
        <v>157</v>
      </c>
      <c r="C4" s="16" t="s">
        <v>389</v>
      </c>
      <c r="D4" s="16" t="s">
        <v>390</v>
      </c>
      <c r="E4" s="16" t="s">
        <v>584</v>
      </c>
      <c r="F4" s="16" t="s">
        <v>158</v>
      </c>
      <c r="G4" s="16" t="s">
        <v>159</v>
      </c>
      <c r="H4" s="16" t="s">
        <v>21</v>
      </c>
      <c r="I4" s="16" t="s">
        <v>253</v>
      </c>
      <c r="J4" s="16" t="s">
        <v>571</v>
      </c>
      <c r="K4" s="16" t="s">
        <v>572</v>
      </c>
      <c r="L4" s="16" t="s">
        <v>573</v>
      </c>
      <c r="M4" s="16" t="s">
        <v>160</v>
      </c>
      <c r="N4" s="16" t="s">
        <v>161</v>
      </c>
      <c r="O4" s="16" t="s">
        <v>162</v>
      </c>
      <c r="P4" s="16" t="s">
        <v>163</v>
      </c>
      <c r="Q4" s="16" t="s">
        <v>164</v>
      </c>
      <c r="R4" s="16" t="s">
        <v>165</v>
      </c>
      <c r="S4" s="16" t="s">
        <v>166</v>
      </c>
      <c r="T4" s="16" t="s">
        <v>167</v>
      </c>
      <c r="U4" s="16" t="s">
        <v>168</v>
      </c>
      <c r="V4" s="16" t="s">
        <v>5</v>
      </c>
      <c r="W4" s="16" t="s">
        <v>169</v>
      </c>
      <c r="X4" s="16" t="s">
        <v>170</v>
      </c>
      <c r="Y4" s="16" t="s">
        <v>171</v>
      </c>
      <c r="Z4" s="16" t="s">
        <v>172</v>
      </c>
      <c r="AA4" s="16" t="s">
        <v>81</v>
      </c>
      <c r="AB4" s="16" t="s">
        <v>19</v>
      </c>
      <c r="AC4" s="16" t="s">
        <v>548</v>
      </c>
      <c r="AD4" s="16" t="s">
        <v>173</v>
      </c>
      <c r="AE4" s="16" t="s">
        <v>546</v>
      </c>
    </row>
    <row r="5" spans="1:31" s="17" customFormat="1" x14ac:dyDescent="0.25">
      <c r="A5" s="16" t="s">
        <v>174</v>
      </c>
      <c r="B5" s="16" t="s">
        <v>175</v>
      </c>
      <c r="C5" s="16" t="s">
        <v>391</v>
      </c>
      <c r="D5" s="16" t="s">
        <v>391</v>
      </c>
      <c r="E5" s="16" t="s">
        <v>174</v>
      </c>
      <c r="F5" s="16" t="s">
        <v>174</v>
      </c>
      <c r="G5" s="16" t="s">
        <v>28</v>
      </c>
      <c r="H5" s="16" t="s">
        <v>174</v>
      </c>
      <c r="I5" s="16" t="s">
        <v>254</v>
      </c>
      <c r="J5" s="16" t="s">
        <v>176</v>
      </c>
      <c r="K5" s="16" t="s">
        <v>254</v>
      </c>
      <c r="L5" s="16" t="s">
        <v>569</v>
      </c>
      <c r="M5" s="16" t="s">
        <v>28</v>
      </c>
      <c r="N5" s="16" t="s">
        <v>175</v>
      </c>
      <c r="O5" s="16" t="s">
        <v>28</v>
      </c>
      <c r="P5" s="16" t="s">
        <v>174</v>
      </c>
      <c r="Q5" s="16" t="s">
        <v>174</v>
      </c>
      <c r="R5" s="16" t="s">
        <v>175</v>
      </c>
      <c r="S5" s="16" t="s">
        <v>175</v>
      </c>
      <c r="T5" s="16" t="s">
        <v>177</v>
      </c>
      <c r="U5" s="16" t="s">
        <v>177</v>
      </c>
      <c r="V5" s="16" t="s">
        <v>178</v>
      </c>
      <c r="W5" s="16" t="s">
        <v>9</v>
      </c>
      <c r="X5" s="16" t="s">
        <v>179</v>
      </c>
      <c r="Y5" s="16" t="s">
        <v>178</v>
      </c>
      <c r="Z5" s="16" t="s">
        <v>175</v>
      </c>
      <c r="AA5" s="16" t="s">
        <v>177</v>
      </c>
      <c r="AB5" s="16" t="s">
        <v>28</v>
      </c>
      <c r="AC5" s="16" t="s">
        <v>28</v>
      </c>
      <c r="AD5" s="16" t="s">
        <v>177</v>
      </c>
      <c r="AE5" s="16" t="s">
        <v>545</v>
      </c>
    </row>
    <row r="6" spans="1:31" s="17" customFormat="1" x14ac:dyDescent="0.25">
      <c r="A6" s="16" t="s">
        <v>180</v>
      </c>
      <c r="B6" s="16" t="s">
        <v>181</v>
      </c>
      <c r="C6" s="16" t="s">
        <v>392</v>
      </c>
      <c r="D6" s="16"/>
      <c r="E6" s="16" t="s">
        <v>585</v>
      </c>
      <c r="F6" s="16"/>
      <c r="G6" s="16"/>
      <c r="H6" s="16" t="s">
        <v>22</v>
      </c>
      <c r="I6" s="16" t="s">
        <v>182</v>
      </c>
      <c r="J6" s="16" t="s">
        <v>182</v>
      </c>
      <c r="K6" s="16" t="s">
        <v>570</v>
      </c>
      <c r="L6" s="16" t="s">
        <v>570</v>
      </c>
      <c r="M6" s="16"/>
      <c r="N6" s="16"/>
      <c r="O6" s="16"/>
      <c r="P6" s="16" t="s">
        <v>183</v>
      </c>
      <c r="Q6" s="16" t="s">
        <v>184</v>
      </c>
      <c r="R6" s="16"/>
      <c r="S6" s="16"/>
      <c r="T6" s="16"/>
      <c r="U6" s="16"/>
      <c r="V6" s="16"/>
      <c r="W6" s="16" t="s">
        <v>185</v>
      </c>
      <c r="X6" s="16" t="s">
        <v>16</v>
      </c>
      <c r="Y6" s="16" t="s">
        <v>186</v>
      </c>
      <c r="Z6" s="16"/>
      <c r="AA6" s="16"/>
      <c r="AB6" s="16"/>
      <c r="AC6" s="16"/>
      <c r="AD6" s="16"/>
      <c r="AE6" s="16"/>
    </row>
    <row r="7" spans="1:31" x14ac:dyDescent="0.25">
      <c r="A7" s="2" t="s">
        <v>187</v>
      </c>
      <c r="B7" s="1">
        <v>11106201</v>
      </c>
      <c r="C7" s="1" t="s">
        <v>393</v>
      </c>
      <c r="D7" s="1" t="str">
        <f>C7</f>
        <v>暴怒</v>
      </c>
      <c r="F7" s="1" t="s">
        <v>72</v>
      </c>
      <c r="G7" s="1">
        <f>MOD(B7,10)</f>
        <v>1</v>
      </c>
      <c r="M7" s="17" t="str">
        <f>IF(MOD(B7,10)=1,"0","4")</f>
        <v>0</v>
      </c>
      <c r="N7" s="17" t="str">
        <f>IF(MOD(B7,10)=1,"2","0")</f>
        <v>2</v>
      </c>
      <c r="O7" s="1">
        <v>1</v>
      </c>
      <c r="P7" s="13" t="s">
        <v>188</v>
      </c>
      <c r="R7" s="1">
        <v>9</v>
      </c>
      <c r="T7" s="1">
        <v>100</v>
      </c>
      <c r="U7" s="1">
        <v>0</v>
      </c>
      <c r="X7" s="17"/>
      <c r="Y7" s="17"/>
    </row>
    <row r="8" spans="1:31" x14ac:dyDescent="0.25">
      <c r="A8" s="2" t="s">
        <v>187</v>
      </c>
      <c r="B8" s="1">
        <v>11106202</v>
      </c>
      <c r="C8" s="1" t="s">
        <v>394</v>
      </c>
      <c r="D8" s="1" t="str">
        <f t="shared" ref="D8:E91" si="0">C8</f>
        <v>终极爆弹</v>
      </c>
      <c r="E8" s="1" t="s">
        <v>483</v>
      </c>
      <c r="F8" s="1" t="s">
        <v>593</v>
      </c>
      <c r="G8" s="1">
        <f t="shared" ref="G8:G58" si="1">MOD(B8,10)</f>
        <v>2</v>
      </c>
      <c r="M8" s="17" t="str">
        <f t="shared" ref="M8:M58" si="2">IF(MOD(B8,10)=1,"0","4")</f>
        <v>4</v>
      </c>
      <c r="N8" s="17" t="str">
        <f t="shared" ref="N8:N58" si="3">IF(MOD(B8,10)=1,"2","0")</f>
        <v>0</v>
      </c>
      <c r="O8" s="1">
        <v>1</v>
      </c>
      <c r="P8" s="13" t="s">
        <v>41</v>
      </c>
      <c r="R8" s="1">
        <v>3</v>
      </c>
      <c r="T8" s="1">
        <v>221</v>
      </c>
      <c r="U8" s="1">
        <v>3</v>
      </c>
      <c r="W8" s="1" t="s">
        <v>189</v>
      </c>
      <c r="X8" s="17">
        <v>0.5</v>
      </c>
      <c r="Y8" s="17">
        <v>2</v>
      </c>
    </row>
    <row r="9" spans="1:31" x14ac:dyDescent="0.25">
      <c r="A9" s="2" t="s">
        <v>187</v>
      </c>
      <c r="B9" s="1">
        <v>11106203</v>
      </c>
      <c r="C9" s="1" t="s">
        <v>190</v>
      </c>
      <c r="D9" s="1" t="str">
        <f t="shared" si="0"/>
        <v>火力全开</v>
      </c>
      <c r="E9" s="1" t="s">
        <v>484</v>
      </c>
      <c r="F9" s="1" t="s">
        <v>553</v>
      </c>
      <c r="G9" s="1">
        <f t="shared" si="1"/>
        <v>3</v>
      </c>
      <c r="I9" s="1" t="s">
        <v>255</v>
      </c>
      <c r="J9" s="1" t="s">
        <v>191</v>
      </c>
      <c r="K9" s="1" t="s">
        <v>255</v>
      </c>
      <c r="L9" s="1" t="s">
        <v>191</v>
      </c>
      <c r="M9" s="17" t="str">
        <f t="shared" si="2"/>
        <v>4</v>
      </c>
      <c r="N9" s="17" t="str">
        <f t="shared" si="3"/>
        <v>0</v>
      </c>
      <c r="O9" s="1">
        <v>1</v>
      </c>
      <c r="P9" s="13" t="s">
        <v>316</v>
      </c>
      <c r="Q9" s="13" t="s">
        <v>193</v>
      </c>
      <c r="R9" s="1">
        <v>4</v>
      </c>
      <c r="T9" s="1">
        <v>197</v>
      </c>
      <c r="U9" s="1">
        <v>4</v>
      </c>
      <c r="X9" s="17"/>
      <c r="Y9" s="17"/>
    </row>
    <row r="10" spans="1:31" x14ac:dyDescent="0.25">
      <c r="A10" s="2" t="s">
        <v>536</v>
      </c>
      <c r="B10" s="1">
        <v>11106204</v>
      </c>
      <c r="C10" s="1" t="s">
        <v>395</v>
      </c>
      <c r="D10" s="1" t="str">
        <f>C10</f>
        <v>火力全开1</v>
      </c>
      <c r="E10" s="1" t="s">
        <v>394</v>
      </c>
      <c r="F10" s="1" t="s">
        <v>336</v>
      </c>
      <c r="G10" s="1">
        <v>2</v>
      </c>
      <c r="M10" s="17">
        <v>4</v>
      </c>
      <c r="N10" s="17">
        <v>0</v>
      </c>
      <c r="O10" s="1">
        <v>1</v>
      </c>
      <c r="P10" s="13" t="s">
        <v>41</v>
      </c>
      <c r="R10" s="1">
        <v>1</v>
      </c>
      <c r="T10" s="1">
        <v>100</v>
      </c>
      <c r="U10" s="1">
        <v>0</v>
      </c>
      <c r="X10" s="17"/>
      <c r="Y10" s="17"/>
      <c r="AE10" s="1" t="b">
        <v>1</v>
      </c>
    </row>
    <row r="11" spans="1:31" x14ac:dyDescent="0.25">
      <c r="A11" s="2" t="s">
        <v>187</v>
      </c>
      <c r="B11" s="1">
        <v>11106205</v>
      </c>
      <c r="C11" s="1" t="s">
        <v>513</v>
      </c>
      <c r="D11" s="1" t="str">
        <f t="shared" ref="D11" si="4">C11</f>
        <v>超·火力全开2</v>
      </c>
      <c r="E11" s="1" t="s">
        <v>190</v>
      </c>
      <c r="F11" s="1" t="s">
        <v>553</v>
      </c>
      <c r="G11" s="1">
        <v>4</v>
      </c>
      <c r="H11" s="1" t="str">
        <f>C11</f>
        <v>超·火力全开2</v>
      </c>
      <c r="I11" s="1" t="s">
        <v>255</v>
      </c>
      <c r="J11" s="1" t="s">
        <v>0</v>
      </c>
      <c r="K11" s="1" t="s">
        <v>255</v>
      </c>
      <c r="L11" s="1" t="s">
        <v>0</v>
      </c>
      <c r="M11" s="17" t="str">
        <f t="shared" ref="M11" si="5">IF(MOD(B11,10)=1,"0","4")</f>
        <v>4</v>
      </c>
      <c r="N11" s="17" t="str">
        <f t="shared" ref="N11" si="6">IF(MOD(B11,10)=1,"2","0")</f>
        <v>0</v>
      </c>
      <c r="O11" s="1">
        <v>1</v>
      </c>
      <c r="P11" s="13" t="s">
        <v>316</v>
      </c>
      <c r="Q11" s="13" t="s">
        <v>193</v>
      </c>
      <c r="R11" s="1">
        <v>4</v>
      </c>
      <c r="T11" s="1">
        <v>197</v>
      </c>
      <c r="U11" s="1">
        <v>4</v>
      </c>
      <c r="X11" s="17"/>
      <c r="Y11" s="17"/>
    </row>
    <row r="12" spans="1:31" x14ac:dyDescent="0.25">
      <c r="A12" s="2" t="s">
        <v>535</v>
      </c>
      <c r="B12" s="1">
        <v>11106206</v>
      </c>
      <c r="C12" s="1" t="s">
        <v>530</v>
      </c>
      <c r="D12" s="1" t="str">
        <f>C12</f>
        <v>暴怒1</v>
      </c>
      <c r="F12" s="1" t="s">
        <v>72</v>
      </c>
      <c r="G12" s="1">
        <v>1</v>
      </c>
      <c r="M12" s="17">
        <v>0</v>
      </c>
      <c r="N12" s="17">
        <v>1</v>
      </c>
      <c r="O12" s="1">
        <v>1</v>
      </c>
      <c r="P12" s="13" t="s">
        <v>188</v>
      </c>
      <c r="R12" s="1">
        <v>9</v>
      </c>
      <c r="T12" s="1">
        <v>100</v>
      </c>
      <c r="U12" s="1">
        <v>0</v>
      </c>
      <c r="X12" s="17"/>
      <c r="Y12" s="17"/>
    </row>
    <row r="13" spans="1:31" x14ac:dyDescent="0.25">
      <c r="A13" s="2" t="s">
        <v>0</v>
      </c>
      <c r="B13" s="1">
        <v>11101201</v>
      </c>
      <c r="C13" s="1" t="s">
        <v>396</v>
      </c>
      <c r="D13" s="1" t="str">
        <f t="shared" si="0"/>
        <v>镭击</v>
      </c>
      <c r="F13" s="1" t="s">
        <v>194</v>
      </c>
      <c r="G13" s="1">
        <f t="shared" si="1"/>
        <v>1</v>
      </c>
      <c r="M13" s="17" t="str">
        <f t="shared" si="2"/>
        <v>0</v>
      </c>
      <c r="N13" s="17" t="str">
        <f t="shared" si="3"/>
        <v>2</v>
      </c>
      <c r="O13" s="1">
        <v>1</v>
      </c>
      <c r="P13" s="13" t="s">
        <v>188</v>
      </c>
      <c r="R13" s="1">
        <v>9</v>
      </c>
      <c r="T13" s="1">
        <v>100</v>
      </c>
      <c r="U13" s="1">
        <v>0</v>
      </c>
      <c r="X13" s="17"/>
      <c r="Y13" s="17"/>
    </row>
    <row r="14" spans="1:31" x14ac:dyDescent="0.25">
      <c r="A14" s="2" t="s">
        <v>0</v>
      </c>
      <c r="B14" s="1">
        <v>11101202</v>
      </c>
      <c r="C14" s="1" t="s">
        <v>195</v>
      </c>
      <c r="D14" s="1" t="str">
        <f t="shared" si="0"/>
        <v>电能冲击</v>
      </c>
      <c r="E14" s="1" t="s">
        <v>195</v>
      </c>
      <c r="F14" s="1" t="s">
        <v>594</v>
      </c>
      <c r="G14" s="1">
        <f t="shared" si="1"/>
        <v>2</v>
      </c>
      <c r="M14" s="17" t="str">
        <f t="shared" si="2"/>
        <v>4</v>
      </c>
      <c r="N14" s="17" t="str">
        <f t="shared" si="3"/>
        <v>0</v>
      </c>
      <c r="O14" s="1">
        <v>1</v>
      </c>
      <c r="P14" s="13" t="s">
        <v>286</v>
      </c>
      <c r="Q14" s="13" t="s">
        <v>196</v>
      </c>
      <c r="R14" s="1">
        <v>4</v>
      </c>
      <c r="T14" s="1">
        <v>152</v>
      </c>
      <c r="U14" s="1">
        <v>3</v>
      </c>
      <c r="X14" s="17"/>
      <c r="Y14" s="17"/>
    </row>
    <row r="15" spans="1:31" x14ac:dyDescent="0.25">
      <c r="A15" s="2" t="s">
        <v>197</v>
      </c>
      <c r="B15" s="1">
        <v>11104201</v>
      </c>
      <c r="C15" s="1" t="s">
        <v>397</v>
      </c>
      <c r="D15" s="1" t="str">
        <f t="shared" si="0"/>
        <v>痛殴</v>
      </c>
      <c r="F15" s="1" t="s">
        <v>72</v>
      </c>
      <c r="G15" s="1">
        <f t="shared" si="1"/>
        <v>1</v>
      </c>
      <c r="M15" s="17" t="str">
        <f t="shared" si="2"/>
        <v>0</v>
      </c>
      <c r="N15" s="17" t="str">
        <f t="shared" si="3"/>
        <v>2</v>
      </c>
      <c r="O15" s="1">
        <v>1</v>
      </c>
      <c r="P15" s="13" t="s">
        <v>198</v>
      </c>
      <c r="R15" s="1">
        <v>7</v>
      </c>
      <c r="T15" s="1">
        <v>100</v>
      </c>
      <c r="U15" s="1">
        <v>0</v>
      </c>
      <c r="X15" s="17"/>
      <c r="Y15" s="17"/>
    </row>
    <row r="16" spans="1:31" x14ac:dyDescent="0.25">
      <c r="A16" s="2" t="s">
        <v>197</v>
      </c>
      <c r="B16" s="1">
        <v>11104202</v>
      </c>
      <c r="C16" s="1" t="s">
        <v>398</v>
      </c>
      <c r="D16" s="1" t="str">
        <f t="shared" si="0"/>
        <v>亿吨重拳</v>
      </c>
      <c r="E16" s="1" t="str">
        <f>D16</f>
        <v>亿吨重拳</v>
      </c>
      <c r="F16" s="1" t="s">
        <v>595</v>
      </c>
      <c r="G16" s="1">
        <f t="shared" si="1"/>
        <v>2</v>
      </c>
      <c r="M16" s="17" t="str">
        <f t="shared" si="2"/>
        <v>4</v>
      </c>
      <c r="N16" s="17" t="str">
        <f t="shared" si="3"/>
        <v>0</v>
      </c>
      <c r="O16" s="1">
        <v>1</v>
      </c>
      <c r="P16" s="13" t="s">
        <v>41</v>
      </c>
      <c r="R16" s="1">
        <v>4</v>
      </c>
      <c r="T16" s="1">
        <v>152</v>
      </c>
      <c r="U16" s="1">
        <v>3</v>
      </c>
      <c r="W16" s="1" t="s">
        <v>199</v>
      </c>
      <c r="X16" s="17">
        <v>1</v>
      </c>
      <c r="Y16" s="17">
        <v>1</v>
      </c>
    </row>
    <row r="17" spans="1:31" x14ac:dyDescent="0.25">
      <c r="A17" s="2" t="s">
        <v>200</v>
      </c>
      <c r="B17" s="1">
        <v>11104203</v>
      </c>
      <c r="C17" s="1" t="s">
        <v>399</v>
      </c>
      <c r="D17" s="1" t="str">
        <f t="shared" si="0"/>
        <v>狂乱蹂躏</v>
      </c>
      <c r="E17" s="1" t="s">
        <v>399</v>
      </c>
      <c r="F17" s="1" t="s">
        <v>669</v>
      </c>
      <c r="G17" s="1">
        <f t="shared" si="1"/>
        <v>3</v>
      </c>
      <c r="I17" s="1" t="s">
        <v>256</v>
      </c>
      <c r="J17" s="1" t="s">
        <v>201</v>
      </c>
      <c r="K17" s="1" t="s">
        <v>256</v>
      </c>
      <c r="L17" s="1" t="s">
        <v>201</v>
      </c>
      <c r="M17" s="17" t="str">
        <f t="shared" si="2"/>
        <v>4</v>
      </c>
      <c r="N17" s="17" t="str">
        <f t="shared" si="3"/>
        <v>0</v>
      </c>
      <c r="O17" s="1">
        <v>1</v>
      </c>
      <c r="P17" s="13" t="s">
        <v>587</v>
      </c>
      <c r="R17" s="1">
        <v>5</v>
      </c>
      <c r="T17" s="1">
        <v>185</v>
      </c>
      <c r="U17" s="1">
        <v>4</v>
      </c>
      <c r="W17" s="1" t="s">
        <v>249</v>
      </c>
      <c r="X17" s="17" t="s">
        <v>44</v>
      </c>
      <c r="Y17" s="17" t="s">
        <v>202</v>
      </c>
    </row>
    <row r="18" spans="1:31" x14ac:dyDescent="0.25">
      <c r="A18" s="2" t="s">
        <v>201</v>
      </c>
      <c r="B18" s="1">
        <v>11103201</v>
      </c>
      <c r="C18" s="1" t="s">
        <v>400</v>
      </c>
      <c r="D18" s="1" t="str">
        <f t="shared" si="0"/>
        <v>压制</v>
      </c>
      <c r="F18" s="1" t="s">
        <v>194</v>
      </c>
      <c r="G18" s="1">
        <f t="shared" si="1"/>
        <v>1</v>
      </c>
      <c r="M18" s="17" t="str">
        <f t="shared" si="2"/>
        <v>0</v>
      </c>
      <c r="N18" s="17" t="str">
        <f t="shared" si="3"/>
        <v>2</v>
      </c>
      <c r="O18" s="1">
        <v>1</v>
      </c>
      <c r="P18" s="13" t="s">
        <v>79</v>
      </c>
      <c r="R18" s="1">
        <v>7</v>
      </c>
      <c r="T18" s="1">
        <v>100</v>
      </c>
      <c r="U18" s="1">
        <v>0</v>
      </c>
      <c r="X18" s="17"/>
      <c r="Y18" s="17"/>
    </row>
    <row r="19" spans="1:31" x14ac:dyDescent="0.25">
      <c r="A19" s="2" t="s">
        <v>11</v>
      </c>
      <c r="B19" s="1">
        <v>11103202</v>
      </c>
      <c r="C19" s="1" t="s">
        <v>401</v>
      </c>
      <c r="D19" s="1" t="str">
        <f t="shared" si="0"/>
        <v>烈焰回声</v>
      </c>
      <c r="E19" s="1" t="s">
        <v>401</v>
      </c>
      <c r="F19" s="1" t="s">
        <v>596</v>
      </c>
      <c r="G19" s="1">
        <f t="shared" si="1"/>
        <v>2</v>
      </c>
      <c r="M19" s="17" t="str">
        <f t="shared" si="2"/>
        <v>4</v>
      </c>
      <c r="N19" s="17" t="str">
        <f t="shared" si="3"/>
        <v>0</v>
      </c>
      <c r="O19" s="1">
        <v>1</v>
      </c>
      <c r="P19" s="13" t="s">
        <v>31</v>
      </c>
      <c r="R19" s="1">
        <v>7</v>
      </c>
      <c r="T19" s="1">
        <v>300</v>
      </c>
      <c r="U19" s="1">
        <v>3</v>
      </c>
      <c r="W19" s="1" t="s">
        <v>45</v>
      </c>
      <c r="X19" s="17">
        <v>0.75</v>
      </c>
      <c r="Y19" s="17">
        <v>2</v>
      </c>
    </row>
    <row r="20" spans="1:31" x14ac:dyDescent="0.25">
      <c r="A20" s="2" t="s">
        <v>203</v>
      </c>
      <c r="B20" s="1">
        <v>11103101</v>
      </c>
      <c r="C20" s="1" t="s">
        <v>402</v>
      </c>
      <c r="D20" s="1" t="str">
        <f t="shared" si="0"/>
        <v>凶星</v>
      </c>
      <c r="F20" s="1" t="s">
        <v>73</v>
      </c>
      <c r="G20" s="1">
        <f t="shared" si="1"/>
        <v>1</v>
      </c>
      <c r="M20" s="17" t="str">
        <f t="shared" si="2"/>
        <v>0</v>
      </c>
      <c r="N20" s="17" t="str">
        <f t="shared" si="3"/>
        <v>2</v>
      </c>
      <c r="O20" s="1">
        <v>1</v>
      </c>
      <c r="P20" s="13" t="s">
        <v>291</v>
      </c>
      <c r="R20" s="1">
        <v>3</v>
      </c>
      <c r="T20" s="1">
        <v>80</v>
      </c>
      <c r="U20" s="1">
        <v>0</v>
      </c>
      <c r="X20" s="17"/>
      <c r="Y20" s="17"/>
    </row>
    <row r="21" spans="1:31" x14ac:dyDescent="0.25">
      <c r="A21" s="2" t="s">
        <v>203</v>
      </c>
      <c r="B21" s="1">
        <v>11103102</v>
      </c>
      <c r="C21" s="1" t="s">
        <v>403</v>
      </c>
      <c r="D21" s="1" t="str">
        <f t="shared" si="0"/>
        <v>军火仲裁</v>
      </c>
      <c r="E21" s="1" t="s">
        <v>485</v>
      </c>
      <c r="F21" s="1" t="s">
        <v>597</v>
      </c>
      <c r="G21" s="1">
        <f t="shared" si="1"/>
        <v>2</v>
      </c>
      <c r="M21" s="17" t="str">
        <f t="shared" si="2"/>
        <v>4</v>
      </c>
      <c r="N21" s="17" t="str">
        <f t="shared" si="3"/>
        <v>0</v>
      </c>
      <c r="O21" s="1">
        <v>1</v>
      </c>
      <c r="P21" s="13" t="s">
        <v>41</v>
      </c>
      <c r="R21" s="1">
        <v>1</v>
      </c>
      <c r="T21" s="1">
        <v>111</v>
      </c>
      <c r="U21" s="1">
        <v>3</v>
      </c>
      <c r="W21" s="1" t="s">
        <v>46</v>
      </c>
      <c r="X21" s="17">
        <v>1</v>
      </c>
      <c r="Y21" s="17">
        <v>1</v>
      </c>
    </row>
    <row r="22" spans="1:31" x14ac:dyDescent="0.25">
      <c r="A22" s="2" t="s">
        <v>203</v>
      </c>
      <c r="B22" s="1">
        <v>11103103</v>
      </c>
      <c r="C22" s="1" t="s">
        <v>12</v>
      </c>
      <c r="D22" s="1" t="str">
        <f t="shared" si="0"/>
        <v>枪林刃雨</v>
      </c>
      <c r="E22" s="1" t="s">
        <v>12</v>
      </c>
      <c r="F22" s="1" t="s">
        <v>598</v>
      </c>
      <c r="G22" s="1">
        <f t="shared" si="1"/>
        <v>3</v>
      </c>
      <c r="I22" s="1" t="s">
        <v>257</v>
      </c>
      <c r="J22" s="1" t="s">
        <v>3</v>
      </c>
      <c r="K22" s="1" t="s">
        <v>257</v>
      </c>
      <c r="L22" s="1" t="s">
        <v>3</v>
      </c>
      <c r="M22" s="17" t="str">
        <f t="shared" si="2"/>
        <v>4</v>
      </c>
      <c r="N22" s="17" t="str">
        <f t="shared" si="3"/>
        <v>0</v>
      </c>
      <c r="O22" s="1">
        <v>1</v>
      </c>
      <c r="P22" s="13" t="s">
        <v>63</v>
      </c>
      <c r="R22" s="1">
        <v>1</v>
      </c>
      <c r="T22" s="1">
        <v>144</v>
      </c>
      <c r="U22" s="1">
        <v>4</v>
      </c>
      <c r="W22" s="1" t="s">
        <v>55</v>
      </c>
      <c r="X22" s="17" t="s">
        <v>44</v>
      </c>
      <c r="Y22" s="17" t="s">
        <v>56</v>
      </c>
    </row>
    <row r="23" spans="1:31" x14ac:dyDescent="0.25">
      <c r="A23" s="2" t="s">
        <v>3</v>
      </c>
      <c r="B23" s="1">
        <v>11105101</v>
      </c>
      <c r="C23" s="1" t="s">
        <v>404</v>
      </c>
      <c r="D23" s="1" t="str">
        <f t="shared" si="0"/>
        <v>刃返</v>
      </c>
      <c r="F23" s="1" t="s">
        <v>74</v>
      </c>
      <c r="G23" s="1">
        <f t="shared" si="1"/>
        <v>1</v>
      </c>
      <c r="M23" s="17" t="str">
        <f t="shared" si="2"/>
        <v>0</v>
      </c>
      <c r="N23" s="17">
        <v>1</v>
      </c>
      <c r="O23" s="1">
        <v>1</v>
      </c>
      <c r="P23" s="13" t="s">
        <v>57</v>
      </c>
      <c r="R23" s="1">
        <v>4</v>
      </c>
      <c r="T23" s="1">
        <v>70</v>
      </c>
      <c r="U23" s="1">
        <v>0</v>
      </c>
      <c r="X23" s="17"/>
      <c r="Y23" s="17"/>
    </row>
    <row r="24" spans="1:31" x14ac:dyDescent="0.25">
      <c r="A24" s="2" t="s">
        <v>3</v>
      </c>
      <c r="B24" s="1">
        <v>11105102</v>
      </c>
      <c r="C24" s="1" t="s">
        <v>353</v>
      </c>
      <c r="D24" s="1" t="str">
        <f t="shared" si="0"/>
        <v>秘·居合</v>
      </c>
      <c r="E24" s="1" t="s">
        <v>486</v>
      </c>
      <c r="F24" s="1" t="s">
        <v>599</v>
      </c>
      <c r="G24" s="1">
        <f t="shared" si="1"/>
        <v>2</v>
      </c>
      <c r="M24" s="17" t="str">
        <f t="shared" si="2"/>
        <v>4</v>
      </c>
      <c r="N24" s="17" t="str">
        <f t="shared" si="3"/>
        <v>0</v>
      </c>
      <c r="O24" s="1">
        <v>1</v>
      </c>
      <c r="P24" s="13" t="s">
        <v>32</v>
      </c>
      <c r="R24" s="1">
        <v>4</v>
      </c>
      <c r="T24" s="1">
        <v>159</v>
      </c>
      <c r="U24" s="1">
        <v>3</v>
      </c>
      <c r="W24" s="1" t="s">
        <v>45</v>
      </c>
      <c r="X24" s="17">
        <v>0.19</v>
      </c>
      <c r="Y24" s="17">
        <v>2</v>
      </c>
    </row>
    <row r="25" spans="1:31" x14ac:dyDescent="0.25">
      <c r="A25" s="2" t="s">
        <v>537</v>
      </c>
      <c r="B25" s="1">
        <v>11105103</v>
      </c>
      <c r="C25" s="1" t="s">
        <v>522</v>
      </c>
      <c r="D25" s="1" t="str">
        <f>C25</f>
        <v>刃返1</v>
      </c>
      <c r="F25" s="1" t="s">
        <v>74</v>
      </c>
      <c r="G25" s="1">
        <v>1</v>
      </c>
      <c r="M25" s="17">
        <v>0</v>
      </c>
      <c r="N25" s="17">
        <v>1</v>
      </c>
      <c r="O25" s="1">
        <v>1</v>
      </c>
      <c r="P25" s="13" t="s">
        <v>29</v>
      </c>
      <c r="R25" s="1">
        <v>7</v>
      </c>
      <c r="T25" s="1">
        <v>70</v>
      </c>
      <c r="U25" s="1">
        <v>0</v>
      </c>
      <c r="X25" s="17"/>
      <c r="Y25" s="17"/>
    </row>
    <row r="26" spans="1:31" x14ac:dyDescent="0.25">
      <c r="A26" s="2" t="s">
        <v>537</v>
      </c>
      <c r="B26" s="1">
        <v>11105104</v>
      </c>
      <c r="C26" s="1" t="s">
        <v>523</v>
      </c>
      <c r="D26" s="1" t="str">
        <f t="shared" ref="D26" si="7">C26</f>
        <v>秘·居合1</v>
      </c>
      <c r="E26" s="1" t="s">
        <v>353</v>
      </c>
      <c r="F26" s="1" t="s">
        <v>599</v>
      </c>
      <c r="G26" s="1">
        <v>2</v>
      </c>
      <c r="M26" s="17" t="str">
        <f t="shared" ref="M26" si="8">IF(MOD(B26,10)=1,"0","4")</f>
        <v>4</v>
      </c>
      <c r="N26" s="17" t="str">
        <f t="shared" ref="N26" si="9">IF(MOD(B26,10)=1,"2","0")</f>
        <v>0</v>
      </c>
      <c r="O26" s="1">
        <v>1</v>
      </c>
      <c r="P26" s="13" t="s">
        <v>524</v>
      </c>
      <c r="R26" s="1">
        <v>1</v>
      </c>
      <c r="T26" s="1">
        <v>159</v>
      </c>
      <c r="U26" s="1">
        <v>3</v>
      </c>
      <c r="X26" s="17"/>
      <c r="Y26" s="17"/>
      <c r="AE26" s="1" t="b">
        <v>1</v>
      </c>
    </row>
    <row r="27" spans="1:31" x14ac:dyDescent="0.25">
      <c r="A27" s="2" t="s">
        <v>13</v>
      </c>
      <c r="B27" s="1">
        <v>11500401</v>
      </c>
      <c r="C27" s="1" t="s">
        <v>405</v>
      </c>
      <c r="D27" s="1" t="str">
        <f t="shared" si="0"/>
        <v>瑞克单射</v>
      </c>
      <c r="F27" s="1" t="s">
        <v>72</v>
      </c>
      <c r="G27" s="1">
        <f t="shared" si="1"/>
        <v>1</v>
      </c>
      <c r="M27" s="17" t="str">
        <f t="shared" si="2"/>
        <v>0</v>
      </c>
      <c r="N27" s="17" t="str">
        <f t="shared" si="3"/>
        <v>2</v>
      </c>
      <c r="O27" s="1">
        <v>1</v>
      </c>
      <c r="P27" s="13" t="s">
        <v>29</v>
      </c>
      <c r="R27" s="1">
        <v>7</v>
      </c>
      <c r="T27" s="1">
        <v>100</v>
      </c>
      <c r="U27" s="1">
        <v>0</v>
      </c>
      <c r="X27" s="17"/>
      <c r="Y27" s="17"/>
    </row>
    <row r="28" spans="1:31" x14ac:dyDescent="0.25">
      <c r="A28" s="2" t="s">
        <v>13</v>
      </c>
      <c r="B28" s="1">
        <v>11500402</v>
      </c>
      <c r="C28" s="1" t="s">
        <v>406</v>
      </c>
      <c r="D28" s="1" t="str">
        <f t="shared" si="0"/>
        <v>毁灭射击</v>
      </c>
      <c r="E28" s="1" t="s">
        <v>406</v>
      </c>
      <c r="F28" s="1" t="s">
        <v>600</v>
      </c>
      <c r="G28" s="1">
        <f t="shared" si="1"/>
        <v>2</v>
      </c>
      <c r="M28" s="17" t="str">
        <f t="shared" si="2"/>
        <v>4</v>
      </c>
      <c r="N28" s="17" t="str">
        <f t="shared" si="3"/>
        <v>0</v>
      </c>
      <c r="O28" s="1">
        <v>1</v>
      </c>
      <c r="P28" s="13" t="s">
        <v>29</v>
      </c>
      <c r="R28" s="1">
        <v>5</v>
      </c>
      <c r="T28" s="1">
        <v>152</v>
      </c>
      <c r="U28" s="1">
        <v>0</v>
      </c>
      <c r="W28" s="1" t="s">
        <v>248</v>
      </c>
      <c r="X28" s="17">
        <v>1</v>
      </c>
      <c r="Y28" s="17">
        <v>3</v>
      </c>
    </row>
    <row r="29" spans="1:31" x14ac:dyDescent="0.25">
      <c r="A29" s="2" t="s">
        <v>204</v>
      </c>
      <c r="B29" s="1">
        <v>11500501</v>
      </c>
      <c r="C29" s="1" t="s">
        <v>407</v>
      </c>
      <c r="D29" s="1" t="str">
        <f t="shared" si="0"/>
        <v>斧击</v>
      </c>
      <c r="F29" s="1" t="s">
        <v>68</v>
      </c>
      <c r="G29" s="1">
        <f t="shared" si="1"/>
        <v>1</v>
      </c>
      <c r="M29" s="17" t="str">
        <f t="shared" si="2"/>
        <v>0</v>
      </c>
      <c r="N29" s="17" t="str">
        <f t="shared" si="3"/>
        <v>2</v>
      </c>
      <c r="O29" s="1">
        <v>1</v>
      </c>
      <c r="P29" s="13" t="s">
        <v>29</v>
      </c>
      <c r="R29" s="1">
        <v>6</v>
      </c>
      <c r="T29" s="1">
        <v>100</v>
      </c>
      <c r="U29" s="1">
        <v>0</v>
      </c>
      <c r="X29" s="17"/>
      <c r="Y29" s="17"/>
    </row>
    <row r="30" spans="1:31" x14ac:dyDescent="0.25">
      <c r="A30" s="2" t="s">
        <v>204</v>
      </c>
      <c r="B30" s="1">
        <v>11500502</v>
      </c>
      <c r="C30" s="1" t="s">
        <v>408</v>
      </c>
      <c r="D30" s="1" t="str">
        <f t="shared" si="0"/>
        <v>回旋斧</v>
      </c>
      <c r="E30" s="1" t="s">
        <v>487</v>
      </c>
      <c r="F30" s="1" t="s">
        <v>47</v>
      </c>
      <c r="G30" s="1">
        <f t="shared" si="1"/>
        <v>2</v>
      </c>
      <c r="M30" s="17" t="str">
        <f t="shared" si="2"/>
        <v>4</v>
      </c>
      <c r="N30" s="17" t="str">
        <f t="shared" si="3"/>
        <v>0</v>
      </c>
      <c r="O30" s="1">
        <v>1</v>
      </c>
      <c r="P30" s="13" t="s">
        <v>79</v>
      </c>
      <c r="R30" s="1">
        <v>3</v>
      </c>
      <c r="T30" s="1">
        <v>221</v>
      </c>
      <c r="U30" s="1">
        <v>0</v>
      </c>
      <c r="W30" s="1" t="s">
        <v>45</v>
      </c>
      <c r="X30" s="17">
        <v>0.16</v>
      </c>
      <c r="Y30" s="17">
        <v>2</v>
      </c>
    </row>
    <row r="31" spans="1:31" x14ac:dyDescent="0.25">
      <c r="A31" s="2" t="s">
        <v>4</v>
      </c>
      <c r="B31" s="1">
        <v>11401101</v>
      </c>
      <c r="C31" s="1" t="s">
        <v>409</v>
      </c>
      <c r="D31" s="1" t="str">
        <f t="shared" si="0"/>
        <v>WD-突袭</v>
      </c>
      <c r="F31" s="1" t="s">
        <v>75</v>
      </c>
      <c r="G31" s="1">
        <f t="shared" si="1"/>
        <v>1</v>
      </c>
      <c r="M31" s="17" t="str">
        <f t="shared" si="2"/>
        <v>0</v>
      </c>
      <c r="N31" s="17" t="str">
        <f t="shared" si="3"/>
        <v>2</v>
      </c>
      <c r="O31" s="1">
        <v>1</v>
      </c>
      <c r="P31" s="13" t="s">
        <v>29</v>
      </c>
      <c r="R31" s="1">
        <v>5</v>
      </c>
      <c r="T31" s="1">
        <v>60</v>
      </c>
      <c r="U31" s="1">
        <v>0</v>
      </c>
      <c r="X31" s="17"/>
      <c r="Y31" s="17"/>
    </row>
    <row r="32" spans="1:31" x14ac:dyDescent="0.25">
      <c r="A32" s="2" t="s">
        <v>4</v>
      </c>
      <c r="B32" s="1">
        <v>11401102</v>
      </c>
      <c r="C32" s="1" t="s">
        <v>410</v>
      </c>
      <c r="D32" s="1" t="str">
        <f t="shared" si="0"/>
        <v>WD-歼灭</v>
      </c>
      <c r="E32" s="1" t="s">
        <v>488</v>
      </c>
      <c r="F32" s="1" t="s">
        <v>601</v>
      </c>
      <c r="G32" s="1">
        <f t="shared" si="1"/>
        <v>2</v>
      </c>
      <c r="M32" s="17" t="str">
        <f t="shared" si="2"/>
        <v>4</v>
      </c>
      <c r="N32" s="17" t="str">
        <f t="shared" si="3"/>
        <v>0</v>
      </c>
      <c r="O32" s="1">
        <v>1</v>
      </c>
      <c r="P32" s="13" t="s">
        <v>29</v>
      </c>
      <c r="R32" s="1">
        <v>5</v>
      </c>
      <c r="T32" s="1">
        <v>152</v>
      </c>
      <c r="U32" s="1">
        <v>3</v>
      </c>
      <c r="W32" s="1" t="s">
        <v>205</v>
      </c>
      <c r="X32" s="17">
        <v>1</v>
      </c>
      <c r="Y32" s="17">
        <v>2</v>
      </c>
    </row>
    <row r="33" spans="1:31" x14ac:dyDescent="0.25">
      <c r="A33" s="2" t="s">
        <v>1</v>
      </c>
      <c r="B33" s="1">
        <v>11105201</v>
      </c>
      <c r="C33" s="8" t="s">
        <v>411</v>
      </c>
      <c r="D33" s="1" t="str">
        <f t="shared" si="0"/>
        <v>猛踢</v>
      </c>
      <c r="F33" s="1" t="s">
        <v>72</v>
      </c>
      <c r="G33" s="1">
        <f t="shared" si="1"/>
        <v>1</v>
      </c>
      <c r="M33" s="17" t="str">
        <f t="shared" si="2"/>
        <v>0</v>
      </c>
      <c r="N33" s="17" t="str">
        <f t="shared" si="3"/>
        <v>2</v>
      </c>
      <c r="O33" s="1">
        <v>1</v>
      </c>
      <c r="P33" s="13" t="s">
        <v>35</v>
      </c>
      <c r="R33" s="1">
        <v>7</v>
      </c>
      <c r="T33" s="1">
        <v>100</v>
      </c>
      <c r="U33" s="1">
        <v>0</v>
      </c>
      <c r="X33" s="17"/>
      <c r="Y33" s="17"/>
    </row>
    <row r="34" spans="1:31" x14ac:dyDescent="0.25">
      <c r="A34" s="2" t="s">
        <v>1</v>
      </c>
      <c r="B34" s="1">
        <v>11105202</v>
      </c>
      <c r="C34" s="1" t="s">
        <v>412</v>
      </c>
      <c r="D34" s="1" t="str">
        <f t="shared" si="0"/>
        <v>致命律动</v>
      </c>
      <c r="E34" s="1" t="s">
        <v>489</v>
      </c>
      <c r="F34" s="1" t="s">
        <v>110</v>
      </c>
      <c r="G34" s="1">
        <f t="shared" si="1"/>
        <v>2</v>
      </c>
      <c r="M34" s="17" t="str">
        <f t="shared" si="2"/>
        <v>4</v>
      </c>
      <c r="N34" s="17" t="str">
        <f t="shared" si="3"/>
        <v>0</v>
      </c>
      <c r="O34" s="1">
        <v>1</v>
      </c>
      <c r="P34" s="13" t="s">
        <v>66</v>
      </c>
      <c r="R34" s="1">
        <v>4</v>
      </c>
      <c r="T34" s="1">
        <v>152</v>
      </c>
      <c r="U34" s="1">
        <v>3</v>
      </c>
      <c r="X34" s="17"/>
      <c r="Y34" s="17"/>
    </row>
    <row r="35" spans="1:31" x14ac:dyDescent="0.25">
      <c r="A35" s="2" t="s">
        <v>1</v>
      </c>
      <c r="B35" s="1">
        <v>11105203</v>
      </c>
      <c r="C35" s="1" t="s">
        <v>413</v>
      </c>
      <c r="D35" s="1" t="str">
        <f t="shared" si="0"/>
        <v>末路逆袭</v>
      </c>
      <c r="E35" s="1" t="str">
        <f t="shared" si="0"/>
        <v>末路逆袭</v>
      </c>
      <c r="F35" s="1" t="s">
        <v>602</v>
      </c>
      <c r="G35" s="1">
        <f t="shared" ref="G35" si="10">MOD(B35,10)</f>
        <v>3</v>
      </c>
      <c r="I35" s="1" t="s">
        <v>258</v>
      </c>
      <c r="J35" s="1" t="s">
        <v>6</v>
      </c>
      <c r="K35" s="1" t="s">
        <v>258</v>
      </c>
      <c r="L35" s="1" t="s">
        <v>6</v>
      </c>
      <c r="M35" s="17" t="str">
        <f t="shared" ref="M35" si="11">IF(MOD(B35,10)=1,"0","4")</f>
        <v>4</v>
      </c>
      <c r="N35" s="17" t="str">
        <f t="shared" ref="N35" si="12">IF(MOD(B35,10)=1,"2","0")</f>
        <v>0</v>
      </c>
      <c r="O35" s="1">
        <v>1</v>
      </c>
      <c r="P35" s="13" t="s">
        <v>66</v>
      </c>
      <c r="R35" s="1">
        <v>4</v>
      </c>
      <c r="T35" s="1">
        <v>197</v>
      </c>
      <c r="U35" s="1">
        <v>3</v>
      </c>
      <c r="W35" s="1" t="s">
        <v>206</v>
      </c>
      <c r="X35" s="17">
        <v>1</v>
      </c>
      <c r="Y35" s="17">
        <v>3</v>
      </c>
    </row>
    <row r="36" spans="1:31" x14ac:dyDescent="0.25">
      <c r="A36" s="2" t="s">
        <v>2</v>
      </c>
      <c r="B36" s="1">
        <v>11303101</v>
      </c>
      <c r="C36" s="1" t="s">
        <v>414</v>
      </c>
      <c r="D36" s="1" t="str">
        <f t="shared" si="0"/>
        <v>破裂</v>
      </c>
      <c r="F36" s="1" t="s">
        <v>526</v>
      </c>
      <c r="G36" s="1">
        <f t="shared" si="1"/>
        <v>1</v>
      </c>
      <c r="M36" s="17" t="str">
        <f t="shared" si="2"/>
        <v>0</v>
      </c>
      <c r="N36" s="17" t="str">
        <f t="shared" si="3"/>
        <v>2</v>
      </c>
      <c r="O36" s="1">
        <v>1</v>
      </c>
      <c r="P36" s="13" t="s">
        <v>310</v>
      </c>
      <c r="R36" s="1">
        <v>10</v>
      </c>
      <c r="T36" s="1">
        <v>60</v>
      </c>
      <c r="U36" s="1">
        <v>0</v>
      </c>
      <c r="X36" s="17"/>
      <c r="Y36" s="17"/>
    </row>
    <row r="37" spans="1:31" x14ac:dyDescent="0.25">
      <c r="A37" s="2" t="s">
        <v>2</v>
      </c>
      <c r="B37" s="1">
        <v>11303102</v>
      </c>
      <c r="C37" s="1" t="s">
        <v>415</v>
      </c>
      <c r="D37" s="1" t="str">
        <f t="shared" si="0"/>
        <v>飞弹轰击</v>
      </c>
      <c r="E37" s="1" t="s">
        <v>490</v>
      </c>
      <c r="F37" s="1" t="s">
        <v>603</v>
      </c>
      <c r="G37" s="1">
        <f t="shared" si="1"/>
        <v>2</v>
      </c>
      <c r="M37" s="17" t="str">
        <f t="shared" si="2"/>
        <v>4</v>
      </c>
      <c r="N37" s="17" t="str">
        <f t="shared" si="3"/>
        <v>0</v>
      </c>
      <c r="O37" s="1">
        <v>1</v>
      </c>
      <c r="P37" s="13" t="s">
        <v>312</v>
      </c>
      <c r="R37" s="1">
        <v>4</v>
      </c>
      <c r="T37" s="1">
        <v>140</v>
      </c>
      <c r="U37" s="1">
        <v>3</v>
      </c>
      <c r="W37" s="5" t="s">
        <v>527</v>
      </c>
      <c r="X37" s="17">
        <v>1</v>
      </c>
      <c r="Y37" s="17">
        <v>2</v>
      </c>
      <c r="AB37" s="1">
        <v>1</v>
      </c>
      <c r="AC37" s="1">
        <v>1</v>
      </c>
      <c r="AD37" s="1">
        <v>0.5</v>
      </c>
    </row>
    <row r="38" spans="1:31" x14ac:dyDescent="0.25">
      <c r="A38" s="2" t="s">
        <v>538</v>
      </c>
      <c r="B38" s="1">
        <v>11303103</v>
      </c>
      <c r="C38" s="1" t="s">
        <v>528</v>
      </c>
      <c r="D38" s="1" t="str">
        <f t="shared" ref="D38:D39" si="13">C38</f>
        <v>破裂1</v>
      </c>
      <c r="F38" s="1" t="s">
        <v>526</v>
      </c>
      <c r="G38" s="1">
        <v>1</v>
      </c>
      <c r="M38" s="17">
        <v>0</v>
      </c>
      <c r="N38" s="17">
        <v>1</v>
      </c>
      <c r="O38" s="1">
        <v>1</v>
      </c>
      <c r="P38" s="13" t="s">
        <v>35</v>
      </c>
      <c r="R38" s="1">
        <v>7</v>
      </c>
      <c r="T38" s="1">
        <v>60</v>
      </c>
      <c r="U38" s="1">
        <v>0</v>
      </c>
      <c r="X38" s="17"/>
      <c r="Y38" s="17"/>
    </row>
    <row r="39" spans="1:31" x14ac:dyDescent="0.25">
      <c r="A39" s="2" t="s">
        <v>538</v>
      </c>
      <c r="B39" s="1">
        <v>11303104</v>
      </c>
      <c r="C39" s="1" t="s">
        <v>529</v>
      </c>
      <c r="D39" s="1" t="str">
        <f t="shared" si="13"/>
        <v>飞弹轰击1</v>
      </c>
      <c r="E39" s="1" t="s">
        <v>415</v>
      </c>
      <c r="F39" s="1" t="s">
        <v>603</v>
      </c>
      <c r="G39" s="1">
        <v>2</v>
      </c>
      <c r="M39" s="17" t="str">
        <f t="shared" ref="M39" si="14">IF(MOD(B39,10)=1,"0","4")</f>
        <v>4</v>
      </c>
      <c r="N39" s="17" t="str">
        <f t="shared" ref="N39" si="15">IF(MOD(B39,10)=1,"2","0")</f>
        <v>0</v>
      </c>
      <c r="O39" s="1">
        <v>1</v>
      </c>
      <c r="P39" s="13" t="s">
        <v>35</v>
      </c>
      <c r="R39" s="1">
        <v>1</v>
      </c>
      <c r="T39" s="1">
        <v>140</v>
      </c>
      <c r="U39" s="1">
        <v>3</v>
      </c>
      <c r="W39" s="5"/>
      <c r="X39" s="17"/>
      <c r="Y39" s="17"/>
      <c r="AB39" s="1">
        <v>1</v>
      </c>
      <c r="AC39" s="1">
        <v>1</v>
      </c>
      <c r="AD39" s="1">
        <v>0.5</v>
      </c>
      <c r="AE39" s="1" t="b">
        <v>1</v>
      </c>
    </row>
    <row r="40" spans="1:31" x14ac:dyDescent="0.25">
      <c r="A40" s="2" t="s">
        <v>14</v>
      </c>
      <c r="B40" s="1">
        <v>11406101</v>
      </c>
      <c r="C40" s="1" t="s">
        <v>416</v>
      </c>
      <c r="D40" s="1" t="str">
        <f t="shared" si="0"/>
        <v>焚灭</v>
      </c>
      <c r="F40" s="1" t="s">
        <v>604</v>
      </c>
      <c r="G40" s="1">
        <f t="shared" si="1"/>
        <v>1</v>
      </c>
      <c r="M40" s="17" t="str">
        <f t="shared" si="2"/>
        <v>0</v>
      </c>
      <c r="N40" s="17" t="str">
        <f t="shared" si="3"/>
        <v>2</v>
      </c>
      <c r="O40" s="1">
        <v>1</v>
      </c>
      <c r="P40" s="13" t="s">
        <v>34</v>
      </c>
      <c r="R40" s="1">
        <v>1</v>
      </c>
      <c r="T40" s="1">
        <v>40</v>
      </c>
      <c r="U40" s="1">
        <v>0</v>
      </c>
      <c r="W40" s="1" t="s">
        <v>48</v>
      </c>
      <c r="X40" s="17">
        <v>1</v>
      </c>
      <c r="Y40" s="17">
        <v>2</v>
      </c>
    </row>
    <row r="41" spans="1:31" x14ac:dyDescent="0.25">
      <c r="A41" s="2" t="s">
        <v>14</v>
      </c>
      <c r="B41" s="1">
        <v>11406102</v>
      </c>
      <c r="C41" s="1" t="s">
        <v>417</v>
      </c>
      <c r="D41" s="1" t="str">
        <f t="shared" si="0"/>
        <v>炎浪侵袭</v>
      </c>
      <c r="E41" s="1" t="s">
        <v>417</v>
      </c>
      <c r="F41" s="1" t="s">
        <v>605</v>
      </c>
      <c r="G41" s="1">
        <f t="shared" si="1"/>
        <v>2</v>
      </c>
      <c r="M41" s="17" t="str">
        <f t="shared" si="2"/>
        <v>4</v>
      </c>
      <c r="N41" s="17" t="str">
        <f t="shared" si="3"/>
        <v>0</v>
      </c>
      <c r="O41" s="1">
        <v>1</v>
      </c>
      <c r="P41" s="13" t="s">
        <v>58</v>
      </c>
      <c r="Q41" s="13" t="s">
        <v>111</v>
      </c>
      <c r="R41" s="1">
        <v>1</v>
      </c>
      <c r="T41" s="1">
        <v>115</v>
      </c>
      <c r="U41" s="1">
        <v>4</v>
      </c>
      <c r="W41" s="1" t="s">
        <v>49</v>
      </c>
      <c r="X41" s="17" t="s">
        <v>50</v>
      </c>
      <c r="Y41" s="17" t="s">
        <v>51</v>
      </c>
    </row>
    <row r="42" spans="1:31" x14ac:dyDescent="0.25">
      <c r="A42" s="2" t="s">
        <v>337</v>
      </c>
      <c r="B42" s="1">
        <v>11406103</v>
      </c>
      <c r="C42" s="1" t="s">
        <v>418</v>
      </c>
      <c r="D42" s="1" t="str">
        <f t="shared" si="0"/>
        <v>焦热地狱</v>
      </c>
      <c r="E42" s="1" t="str">
        <f t="shared" si="0"/>
        <v>焦热地狱</v>
      </c>
      <c r="F42" s="1" t="s">
        <v>556</v>
      </c>
      <c r="G42" s="1">
        <f t="shared" ref="G42" si="16">MOD(B42,10)</f>
        <v>3</v>
      </c>
      <c r="I42" s="1" t="s">
        <v>259</v>
      </c>
      <c r="J42" s="1" t="s">
        <v>94</v>
      </c>
      <c r="K42" s="1" t="s">
        <v>259</v>
      </c>
      <c r="L42" s="1" t="s">
        <v>94</v>
      </c>
      <c r="M42" s="17" t="str">
        <f t="shared" ref="M42" si="17">IF(MOD(B42,10)=1,"0","4")</f>
        <v>4</v>
      </c>
      <c r="N42" s="17" t="str">
        <f t="shared" ref="N42" si="18">IF(MOD(B42,10)=1,"2","0")</f>
        <v>0</v>
      </c>
      <c r="O42" s="1">
        <v>1</v>
      </c>
      <c r="P42" s="13" t="s">
        <v>311</v>
      </c>
      <c r="Q42" s="13" t="s">
        <v>111</v>
      </c>
      <c r="R42" s="1">
        <v>1</v>
      </c>
      <c r="T42" s="1">
        <v>149</v>
      </c>
      <c r="U42" s="1">
        <v>4</v>
      </c>
      <c r="W42" s="1" t="s">
        <v>112</v>
      </c>
      <c r="X42" s="17" t="s">
        <v>338</v>
      </c>
      <c r="Y42" s="17" t="s">
        <v>339</v>
      </c>
    </row>
    <row r="43" spans="1:31" x14ac:dyDescent="0.25">
      <c r="A43" s="2" t="s">
        <v>337</v>
      </c>
      <c r="B43" s="1">
        <v>11406104</v>
      </c>
      <c r="C43" s="1" t="s">
        <v>520</v>
      </c>
      <c r="D43" s="1" t="str">
        <f t="shared" ref="D43" si="19">C43</f>
        <v>超·焦热地狱</v>
      </c>
      <c r="E43" s="1" t="s">
        <v>418</v>
      </c>
      <c r="F43" s="1" t="s">
        <v>606</v>
      </c>
      <c r="G43" s="1">
        <f t="shared" ref="G43" si="20">MOD(B43,10)</f>
        <v>4</v>
      </c>
      <c r="H43" s="1" t="str">
        <f>C43</f>
        <v>超·焦热地狱</v>
      </c>
      <c r="I43" s="1" t="s">
        <v>259</v>
      </c>
      <c r="J43" s="1" t="s">
        <v>94</v>
      </c>
      <c r="K43" s="1" t="s">
        <v>259</v>
      </c>
      <c r="L43" s="1" t="s">
        <v>94</v>
      </c>
      <c r="M43" s="17" t="str">
        <f t="shared" ref="M43" si="21">IF(MOD(B43,10)=1,"0","4")</f>
        <v>4</v>
      </c>
      <c r="N43" s="17" t="str">
        <f t="shared" ref="N43" si="22">IF(MOD(B43,10)=1,"2","0")</f>
        <v>0</v>
      </c>
      <c r="O43" s="1">
        <v>1</v>
      </c>
      <c r="P43" s="13" t="s">
        <v>311</v>
      </c>
      <c r="Q43" s="13" t="s">
        <v>111</v>
      </c>
      <c r="R43" s="1">
        <v>1</v>
      </c>
      <c r="T43" s="1">
        <v>161</v>
      </c>
      <c r="U43" s="1">
        <v>4</v>
      </c>
      <c r="W43" s="1" t="s">
        <v>580</v>
      </c>
      <c r="X43" s="17" t="s">
        <v>340</v>
      </c>
      <c r="Y43" s="17" t="s">
        <v>339</v>
      </c>
    </row>
    <row r="44" spans="1:31" x14ac:dyDescent="0.25">
      <c r="A44" s="2" t="s">
        <v>6</v>
      </c>
      <c r="B44" s="1">
        <v>11140511</v>
      </c>
      <c r="C44" s="1" t="s">
        <v>419</v>
      </c>
      <c r="D44" s="1" t="str">
        <f t="shared" si="0"/>
        <v>急救</v>
      </c>
      <c r="F44" s="1" t="s">
        <v>76</v>
      </c>
      <c r="G44" s="1">
        <f t="shared" si="1"/>
        <v>1</v>
      </c>
      <c r="M44" s="17" t="str">
        <f t="shared" si="2"/>
        <v>0</v>
      </c>
      <c r="N44" s="17" t="str">
        <f t="shared" si="3"/>
        <v>2</v>
      </c>
      <c r="O44" s="1">
        <v>2</v>
      </c>
      <c r="P44" s="13" t="s">
        <v>35</v>
      </c>
      <c r="R44" s="1">
        <v>11</v>
      </c>
      <c r="S44" s="1">
        <v>100</v>
      </c>
      <c r="T44" s="1">
        <v>94</v>
      </c>
      <c r="U44" s="1">
        <v>0</v>
      </c>
      <c r="X44" s="17"/>
      <c r="Y44" s="17"/>
    </row>
    <row r="45" spans="1:31" x14ac:dyDescent="0.25">
      <c r="A45" s="2" t="s">
        <v>6</v>
      </c>
      <c r="B45" s="1">
        <v>11140512</v>
      </c>
      <c r="C45" s="1" t="s">
        <v>420</v>
      </c>
      <c r="D45" s="1" t="str">
        <f t="shared" si="0"/>
        <v>治愈之风</v>
      </c>
      <c r="E45" s="1" t="s">
        <v>420</v>
      </c>
      <c r="F45" s="1" t="s">
        <v>69</v>
      </c>
      <c r="G45" s="1">
        <f t="shared" si="1"/>
        <v>2</v>
      </c>
      <c r="M45" s="17" t="str">
        <f t="shared" si="2"/>
        <v>4</v>
      </c>
      <c r="N45" s="17" t="str">
        <f t="shared" si="3"/>
        <v>0</v>
      </c>
      <c r="O45" s="1">
        <v>2</v>
      </c>
      <c r="P45" s="13" t="s">
        <v>36</v>
      </c>
      <c r="R45" s="1">
        <v>1</v>
      </c>
      <c r="S45" s="1">
        <v>200</v>
      </c>
      <c r="T45" s="1">
        <v>110</v>
      </c>
      <c r="U45" s="1">
        <v>2</v>
      </c>
      <c r="X45" s="17"/>
      <c r="Y45" s="17"/>
    </row>
    <row r="46" spans="1:31" x14ac:dyDescent="0.25">
      <c r="A46" s="2" t="s">
        <v>7</v>
      </c>
      <c r="B46" s="1">
        <v>11140121</v>
      </c>
      <c r="C46" s="1" t="s">
        <v>421</v>
      </c>
      <c r="D46" s="1" t="str">
        <f t="shared" si="0"/>
        <v>低语</v>
      </c>
      <c r="F46" s="1" t="s">
        <v>77</v>
      </c>
      <c r="G46" s="1">
        <f t="shared" si="1"/>
        <v>1</v>
      </c>
      <c r="M46" s="17" t="str">
        <f t="shared" si="2"/>
        <v>0</v>
      </c>
      <c r="N46" s="17" t="str">
        <f t="shared" si="3"/>
        <v>2</v>
      </c>
      <c r="O46" s="1">
        <v>1</v>
      </c>
      <c r="P46" s="13" t="s">
        <v>36</v>
      </c>
      <c r="R46" s="1">
        <v>6</v>
      </c>
      <c r="T46" s="1">
        <v>100</v>
      </c>
      <c r="U46" s="1">
        <v>0</v>
      </c>
      <c r="X46" s="17"/>
      <c r="Y46" s="17"/>
    </row>
    <row r="47" spans="1:31" x14ac:dyDescent="0.25">
      <c r="A47" s="2" t="s">
        <v>7</v>
      </c>
      <c r="B47" s="1">
        <v>11140122</v>
      </c>
      <c r="C47" s="1" t="s">
        <v>422</v>
      </c>
      <c r="D47" s="1" t="str">
        <f t="shared" si="0"/>
        <v>死亡通牒</v>
      </c>
      <c r="E47" s="1" t="s">
        <v>491</v>
      </c>
      <c r="F47" s="1" t="s">
        <v>607</v>
      </c>
      <c r="G47" s="1">
        <f t="shared" si="1"/>
        <v>2</v>
      </c>
      <c r="M47" s="17" t="str">
        <f t="shared" si="2"/>
        <v>4</v>
      </c>
      <c r="N47" s="17" t="str">
        <f t="shared" si="3"/>
        <v>0</v>
      </c>
      <c r="O47" s="1">
        <v>1</v>
      </c>
      <c r="P47" s="13" t="s">
        <v>525</v>
      </c>
      <c r="R47" s="1">
        <v>5</v>
      </c>
      <c r="T47" s="1">
        <v>152</v>
      </c>
      <c r="U47" s="1">
        <v>3</v>
      </c>
      <c r="X47" s="17"/>
      <c r="Y47" s="17"/>
      <c r="AB47" s="1">
        <v>1</v>
      </c>
      <c r="AC47" s="1">
        <v>1</v>
      </c>
      <c r="AD47" s="1">
        <v>0.5</v>
      </c>
    </row>
    <row r="48" spans="1:31" x14ac:dyDescent="0.25">
      <c r="A48" s="2" t="s">
        <v>7</v>
      </c>
      <c r="B48" s="1">
        <v>11140123</v>
      </c>
      <c r="C48" s="1" t="s">
        <v>549</v>
      </c>
      <c r="D48" s="1" t="str">
        <f>C48</f>
        <v>死亡通牒1</v>
      </c>
      <c r="E48" s="1" t="s">
        <v>422</v>
      </c>
      <c r="F48" s="1" t="s">
        <v>608</v>
      </c>
      <c r="G48" s="1">
        <f t="shared" ref="G48" si="23">MOD(B48,10)</f>
        <v>3</v>
      </c>
      <c r="I48" s="1" t="s">
        <v>550</v>
      </c>
      <c r="J48" s="1" t="s">
        <v>551</v>
      </c>
      <c r="K48" s="1" t="s">
        <v>550</v>
      </c>
      <c r="L48" s="1" t="s">
        <v>551</v>
      </c>
      <c r="M48" s="17" t="str">
        <f t="shared" ref="M48" si="24">IF(MOD(B48,10)=1,"0","4")</f>
        <v>4</v>
      </c>
      <c r="N48" s="17" t="str">
        <f t="shared" ref="N48" si="25">IF(MOD(B48,10)=1,"2","0")</f>
        <v>0</v>
      </c>
      <c r="O48" s="1">
        <v>1</v>
      </c>
      <c r="P48" s="13" t="s">
        <v>561</v>
      </c>
      <c r="R48" s="1">
        <v>5</v>
      </c>
      <c r="T48" s="1">
        <v>197</v>
      </c>
      <c r="U48" s="1">
        <v>3</v>
      </c>
      <c r="W48" s="5" t="s">
        <v>560</v>
      </c>
      <c r="X48" s="17">
        <v>1</v>
      </c>
      <c r="Y48" s="17">
        <v>2</v>
      </c>
      <c r="Z48" s="12"/>
      <c r="AB48" s="1">
        <v>1</v>
      </c>
      <c r="AC48" s="1">
        <v>1</v>
      </c>
      <c r="AD48" s="1">
        <v>0.7</v>
      </c>
    </row>
    <row r="49" spans="1:31" x14ac:dyDescent="0.25">
      <c r="A49" s="2" t="s">
        <v>10</v>
      </c>
      <c r="B49" s="1">
        <v>11204101</v>
      </c>
      <c r="C49" s="1" t="s">
        <v>423</v>
      </c>
      <c r="D49" s="1" t="str">
        <f t="shared" si="0"/>
        <v>精准</v>
      </c>
      <c r="F49" s="1" t="s">
        <v>72</v>
      </c>
      <c r="G49" s="1">
        <f t="shared" si="1"/>
        <v>1</v>
      </c>
      <c r="M49" s="17" t="str">
        <f t="shared" si="2"/>
        <v>0</v>
      </c>
      <c r="N49" s="17" t="str">
        <f t="shared" si="3"/>
        <v>2</v>
      </c>
      <c r="O49" s="1">
        <v>1</v>
      </c>
      <c r="P49" s="13" t="s">
        <v>37</v>
      </c>
      <c r="R49" s="1">
        <v>7</v>
      </c>
      <c r="T49" s="1">
        <v>100</v>
      </c>
      <c r="U49" s="1">
        <v>0</v>
      </c>
      <c r="X49" s="17"/>
      <c r="Y49" s="17"/>
    </row>
    <row r="50" spans="1:31" x14ac:dyDescent="0.25">
      <c r="A50" s="2" t="s">
        <v>10</v>
      </c>
      <c r="B50" s="1">
        <v>11204102</v>
      </c>
      <c r="C50" s="1" t="s">
        <v>424</v>
      </c>
      <c r="D50" s="1" t="str">
        <f t="shared" si="0"/>
        <v>疾风骤雨</v>
      </c>
      <c r="E50" s="1" t="s">
        <v>492</v>
      </c>
      <c r="F50" s="1" t="s">
        <v>609</v>
      </c>
      <c r="G50" s="1">
        <f t="shared" si="1"/>
        <v>2</v>
      </c>
      <c r="M50" s="17" t="str">
        <f t="shared" si="2"/>
        <v>4</v>
      </c>
      <c r="N50" s="17" t="str">
        <f t="shared" si="3"/>
        <v>0</v>
      </c>
      <c r="O50" s="1">
        <v>1</v>
      </c>
      <c r="P50" s="13" t="s">
        <v>38</v>
      </c>
      <c r="R50" s="1">
        <v>7</v>
      </c>
      <c r="T50" s="1">
        <v>300</v>
      </c>
      <c r="U50" s="1">
        <v>3</v>
      </c>
      <c r="W50" s="1" t="s">
        <v>45</v>
      </c>
      <c r="X50" s="17">
        <v>0.4</v>
      </c>
      <c r="Y50" s="17">
        <v>2</v>
      </c>
    </row>
    <row r="51" spans="1:31" x14ac:dyDescent="0.25">
      <c r="A51" s="2" t="s">
        <v>10</v>
      </c>
      <c r="B51" s="1">
        <v>11204103</v>
      </c>
      <c r="C51" s="1" t="s">
        <v>354</v>
      </c>
      <c r="D51" s="1" t="str">
        <f t="shared" si="0"/>
        <v>死亡艺术</v>
      </c>
      <c r="E51" s="1" t="str">
        <f t="shared" si="0"/>
        <v>死亡艺术</v>
      </c>
      <c r="F51" s="1" t="s">
        <v>552</v>
      </c>
      <c r="G51" s="1">
        <f t="shared" si="1"/>
        <v>3</v>
      </c>
      <c r="I51" s="1" t="s">
        <v>289</v>
      </c>
      <c r="J51" s="1" t="s">
        <v>223</v>
      </c>
      <c r="K51" s="1" t="s">
        <v>289</v>
      </c>
      <c r="L51" s="1" t="s">
        <v>223</v>
      </c>
      <c r="M51" s="17" t="str">
        <f t="shared" si="2"/>
        <v>4</v>
      </c>
      <c r="N51" s="17" t="str">
        <f t="shared" si="3"/>
        <v>0</v>
      </c>
      <c r="O51" s="1">
        <v>1</v>
      </c>
      <c r="P51" s="13" t="s">
        <v>308</v>
      </c>
      <c r="R51" s="1">
        <v>7</v>
      </c>
      <c r="T51" s="1">
        <v>390</v>
      </c>
      <c r="U51" s="1">
        <v>4</v>
      </c>
      <c r="W51" s="1" t="s">
        <v>114</v>
      </c>
      <c r="X51" s="17" t="s">
        <v>340</v>
      </c>
      <c r="Y51" s="17" t="s">
        <v>115</v>
      </c>
    </row>
    <row r="52" spans="1:31" x14ac:dyDescent="0.25">
      <c r="A52" s="2" t="s">
        <v>543</v>
      </c>
      <c r="B52" s="1">
        <v>11204105</v>
      </c>
      <c r="C52" s="1" t="s">
        <v>565</v>
      </c>
      <c r="D52" s="1" t="str">
        <f t="shared" ref="D52" si="26">C52</f>
        <v>精准1</v>
      </c>
      <c r="F52" s="1" t="s">
        <v>72</v>
      </c>
      <c r="G52" s="1">
        <v>1</v>
      </c>
      <c r="M52" s="17">
        <v>0</v>
      </c>
      <c r="N52" s="17">
        <v>1</v>
      </c>
      <c r="O52" s="1">
        <v>1</v>
      </c>
      <c r="P52" s="13" t="s">
        <v>37</v>
      </c>
      <c r="R52" s="1">
        <v>7</v>
      </c>
      <c r="T52" s="1">
        <v>100</v>
      </c>
      <c r="U52" s="1">
        <v>0</v>
      </c>
      <c r="X52" s="17"/>
      <c r="Y52" s="17"/>
    </row>
    <row r="53" spans="1:31" x14ac:dyDescent="0.25">
      <c r="A53" s="2" t="s">
        <v>543</v>
      </c>
      <c r="B53" s="1">
        <v>11204104</v>
      </c>
      <c r="C53" s="1" t="s">
        <v>503</v>
      </c>
      <c r="D53" s="1" t="str">
        <f t="shared" ref="D53" si="27">C53</f>
        <v>死亡艺术1</v>
      </c>
      <c r="E53" s="1" t="s">
        <v>424</v>
      </c>
      <c r="F53" s="1" t="s">
        <v>552</v>
      </c>
      <c r="G53" s="1">
        <v>2</v>
      </c>
      <c r="H53" s="1" t="str">
        <f>C53</f>
        <v>死亡艺术1</v>
      </c>
      <c r="M53" s="17" t="str">
        <f t="shared" ref="M53" si="28">IF(MOD(B53,10)=1,"0","4")</f>
        <v>4</v>
      </c>
      <c r="N53" s="17" t="str">
        <f t="shared" ref="N53" si="29">IF(MOD(B53,10)=1,"2","0")</f>
        <v>0</v>
      </c>
      <c r="O53" s="1">
        <v>1</v>
      </c>
      <c r="P53" s="13" t="s">
        <v>35</v>
      </c>
      <c r="R53" s="1">
        <v>1</v>
      </c>
      <c r="T53" s="1">
        <v>390</v>
      </c>
      <c r="U53" s="1">
        <v>4</v>
      </c>
      <c r="W53" s="1" t="s">
        <v>114</v>
      </c>
      <c r="X53" s="17" t="s">
        <v>340</v>
      </c>
      <c r="Y53" s="17" t="s">
        <v>115</v>
      </c>
      <c r="AE53" s="1" t="b">
        <v>1</v>
      </c>
    </row>
    <row r="54" spans="1:31" x14ac:dyDescent="0.25">
      <c r="A54" s="2" t="s">
        <v>15</v>
      </c>
      <c r="B54" s="1">
        <v>11202101</v>
      </c>
      <c r="C54" s="1" t="s">
        <v>425</v>
      </c>
      <c r="D54" s="1" t="str">
        <f t="shared" si="0"/>
        <v>烈弹</v>
      </c>
      <c r="F54" s="1" t="s">
        <v>72</v>
      </c>
      <c r="G54" s="1">
        <f t="shared" si="1"/>
        <v>1</v>
      </c>
      <c r="M54" s="17" t="str">
        <f t="shared" si="2"/>
        <v>0</v>
      </c>
      <c r="N54" s="17" t="str">
        <f t="shared" si="3"/>
        <v>2</v>
      </c>
      <c r="O54" s="1">
        <v>1</v>
      </c>
      <c r="P54" s="13" t="s">
        <v>36</v>
      </c>
      <c r="R54" s="1">
        <v>7</v>
      </c>
      <c r="T54" s="1">
        <v>100</v>
      </c>
      <c r="U54" s="1">
        <v>0</v>
      </c>
      <c r="X54" s="17"/>
      <c r="Y54" s="17"/>
    </row>
    <row r="55" spans="1:31" x14ac:dyDescent="0.25">
      <c r="A55" s="2" t="s">
        <v>15</v>
      </c>
      <c r="B55" s="1">
        <v>11202102</v>
      </c>
      <c r="C55" s="1" t="s">
        <v>426</v>
      </c>
      <c r="D55" s="1" t="str">
        <f t="shared" si="0"/>
        <v>最终弹幕</v>
      </c>
      <c r="E55" s="1" t="str">
        <f t="shared" si="0"/>
        <v>最终弹幕</v>
      </c>
      <c r="F55" s="1" t="s">
        <v>610</v>
      </c>
      <c r="G55" s="1">
        <f t="shared" si="1"/>
        <v>2</v>
      </c>
      <c r="M55" s="17" t="str">
        <f t="shared" si="2"/>
        <v>4</v>
      </c>
      <c r="N55" s="17" t="str">
        <f t="shared" si="3"/>
        <v>0</v>
      </c>
      <c r="O55" s="1">
        <v>1</v>
      </c>
      <c r="P55" s="13" t="s">
        <v>39</v>
      </c>
      <c r="R55" s="1">
        <v>4</v>
      </c>
      <c r="T55" s="1">
        <v>152</v>
      </c>
      <c r="U55" s="1">
        <v>3</v>
      </c>
      <c r="W55" s="1" t="s">
        <v>207</v>
      </c>
      <c r="X55" s="17">
        <v>1</v>
      </c>
      <c r="Y55" s="17">
        <v>2</v>
      </c>
    </row>
    <row r="56" spans="1:31" x14ac:dyDescent="0.25">
      <c r="A56" s="2" t="s">
        <v>18</v>
      </c>
      <c r="B56" s="1">
        <v>11110211</v>
      </c>
      <c r="C56" s="1" t="s">
        <v>427</v>
      </c>
      <c r="D56" s="1" t="str">
        <f t="shared" si="0"/>
        <v>暴走</v>
      </c>
      <c r="F56" s="1" t="s">
        <v>611</v>
      </c>
      <c r="G56" s="1">
        <f t="shared" si="1"/>
        <v>1</v>
      </c>
      <c r="M56" s="17" t="str">
        <f t="shared" si="2"/>
        <v>0</v>
      </c>
      <c r="N56" s="17" t="str">
        <f t="shared" si="3"/>
        <v>2</v>
      </c>
      <c r="O56" s="1">
        <v>1</v>
      </c>
      <c r="P56" s="13" t="s">
        <v>33</v>
      </c>
      <c r="Q56" s="13" t="s">
        <v>116</v>
      </c>
      <c r="R56" s="1">
        <v>1</v>
      </c>
      <c r="T56" s="1">
        <v>40</v>
      </c>
      <c r="U56" s="1">
        <v>0</v>
      </c>
      <c r="X56" s="17"/>
      <c r="Y56" s="17"/>
    </row>
    <row r="57" spans="1:31" x14ac:dyDescent="0.25">
      <c r="A57" s="2" t="s">
        <v>18</v>
      </c>
      <c r="B57" s="1">
        <v>11110212</v>
      </c>
      <c r="C57" s="1" t="s">
        <v>279</v>
      </c>
      <c r="D57" s="1" t="str">
        <f t="shared" si="0"/>
        <v>裂地重锤</v>
      </c>
      <c r="E57" s="1" t="s">
        <v>493</v>
      </c>
      <c r="F57" s="1" t="s">
        <v>612</v>
      </c>
      <c r="G57" s="1">
        <f t="shared" si="1"/>
        <v>2</v>
      </c>
      <c r="M57" s="17" t="str">
        <f t="shared" si="2"/>
        <v>4</v>
      </c>
      <c r="N57" s="17" t="str">
        <f t="shared" si="3"/>
        <v>0</v>
      </c>
      <c r="O57" s="1">
        <v>1</v>
      </c>
      <c r="P57" s="13" t="s">
        <v>33</v>
      </c>
      <c r="Q57" s="13" t="s">
        <v>116</v>
      </c>
      <c r="R57" s="1">
        <v>1</v>
      </c>
      <c r="T57" s="1">
        <v>115</v>
      </c>
      <c r="U57" s="1">
        <v>2</v>
      </c>
      <c r="W57" s="1" t="s">
        <v>45</v>
      </c>
      <c r="X57" s="17">
        <v>0.1</v>
      </c>
      <c r="Y57" s="17">
        <v>2</v>
      </c>
    </row>
    <row r="58" spans="1:31" x14ac:dyDescent="0.25">
      <c r="A58" s="2" t="s">
        <v>18</v>
      </c>
      <c r="B58" s="1">
        <v>11110213</v>
      </c>
      <c r="C58" s="1" t="s">
        <v>355</v>
      </c>
      <c r="D58" s="1" t="str">
        <f t="shared" si="0"/>
        <v>区域肃清</v>
      </c>
      <c r="E58" s="1" t="str">
        <f t="shared" si="0"/>
        <v>区域肃清</v>
      </c>
      <c r="F58" s="1" t="s">
        <v>613</v>
      </c>
      <c r="G58" s="1">
        <f t="shared" si="1"/>
        <v>3</v>
      </c>
      <c r="I58" s="1" t="s">
        <v>260</v>
      </c>
      <c r="J58" s="1" t="s">
        <v>92</v>
      </c>
      <c r="K58" s="1" t="s">
        <v>260</v>
      </c>
      <c r="L58" s="1" t="s">
        <v>92</v>
      </c>
      <c r="M58" s="17" t="str">
        <f t="shared" si="2"/>
        <v>4</v>
      </c>
      <c r="N58" s="17" t="str">
        <f t="shared" si="3"/>
        <v>0</v>
      </c>
      <c r="O58" s="1">
        <v>1</v>
      </c>
      <c r="P58" s="13" t="s">
        <v>297</v>
      </c>
      <c r="Q58" s="13" t="s">
        <v>25</v>
      </c>
      <c r="R58" s="1">
        <v>1</v>
      </c>
      <c r="T58" s="1">
        <v>149</v>
      </c>
      <c r="U58" s="1">
        <v>2</v>
      </c>
      <c r="W58" s="1" t="s">
        <v>45</v>
      </c>
      <c r="X58" s="17">
        <v>0.15</v>
      </c>
      <c r="Y58" s="17">
        <v>2</v>
      </c>
    </row>
    <row r="59" spans="1:31" x14ac:dyDescent="0.25">
      <c r="A59" s="2" t="s">
        <v>18</v>
      </c>
      <c r="B59" s="1">
        <v>11110214</v>
      </c>
      <c r="C59" s="1" t="s">
        <v>517</v>
      </c>
      <c r="D59" s="1" t="str">
        <f t="shared" ref="D59:D61" si="30">C59</f>
        <v>超·区域肃清</v>
      </c>
      <c r="E59" s="1" t="s">
        <v>539</v>
      </c>
      <c r="F59" s="1" t="s">
        <v>614</v>
      </c>
      <c r="G59" s="1">
        <f t="shared" ref="G59" si="31">MOD(B59,10)</f>
        <v>4</v>
      </c>
      <c r="H59" s="1" t="str">
        <f>C59</f>
        <v>超·区域肃清</v>
      </c>
      <c r="I59" s="1" t="s">
        <v>260</v>
      </c>
      <c r="J59" s="1" t="s">
        <v>92</v>
      </c>
      <c r="K59" s="1" t="s">
        <v>260</v>
      </c>
      <c r="L59" s="1" t="s">
        <v>92</v>
      </c>
      <c r="M59" s="17" t="str">
        <f t="shared" ref="M59:M61" si="32">IF(MOD(B59,10)=1,"0","4")</f>
        <v>4</v>
      </c>
      <c r="N59" s="17" t="str">
        <f t="shared" ref="N59:N61" si="33">IF(MOD(B59,10)=1,"2","0")</f>
        <v>0</v>
      </c>
      <c r="O59" s="1">
        <v>1</v>
      </c>
      <c r="P59" s="13" t="s">
        <v>297</v>
      </c>
      <c r="Q59" s="13" t="s">
        <v>583</v>
      </c>
      <c r="R59" s="1">
        <v>1</v>
      </c>
      <c r="T59" s="1">
        <v>161</v>
      </c>
      <c r="U59" s="1">
        <v>2</v>
      </c>
      <c r="W59" s="1" t="s">
        <v>45</v>
      </c>
      <c r="X59" s="17">
        <v>0.2</v>
      </c>
      <c r="Y59" s="17">
        <v>2</v>
      </c>
    </row>
    <row r="60" spans="1:31" x14ac:dyDescent="0.25">
      <c r="A60" s="2" t="s">
        <v>533</v>
      </c>
      <c r="B60" s="1">
        <v>11110215</v>
      </c>
      <c r="C60" s="1" t="s">
        <v>531</v>
      </c>
      <c r="D60" s="1" t="str">
        <f t="shared" si="30"/>
        <v>暴走1</v>
      </c>
      <c r="F60" s="1" t="s">
        <v>611</v>
      </c>
      <c r="G60" s="1">
        <v>1</v>
      </c>
      <c r="M60" s="17">
        <v>0</v>
      </c>
      <c r="N60" s="17">
        <v>1</v>
      </c>
      <c r="O60" s="1">
        <v>1</v>
      </c>
      <c r="P60" s="13" t="s">
        <v>29</v>
      </c>
      <c r="Q60" s="13" t="s">
        <v>116</v>
      </c>
      <c r="R60" s="1">
        <v>7</v>
      </c>
      <c r="T60" s="1">
        <v>40</v>
      </c>
      <c r="U60" s="1">
        <v>0</v>
      </c>
      <c r="X60" s="17"/>
      <c r="Y60" s="17"/>
    </row>
    <row r="61" spans="1:31" x14ac:dyDescent="0.25">
      <c r="A61" s="2" t="s">
        <v>534</v>
      </c>
      <c r="B61" s="1">
        <v>11110216</v>
      </c>
      <c r="C61" s="1" t="s">
        <v>532</v>
      </c>
      <c r="D61" s="1" t="str">
        <f t="shared" si="30"/>
        <v>裂地重锤1</v>
      </c>
      <c r="E61" s="1" t="s">
        <v>279</v>
      </c>
      <c r="F61" s="1" t="s">
        <v>612</v>
      </c>
      <c r="G61" s="1">
        <v>2</v>
      </c>
      <c r="M61" s="17" t="str">
        <f t="shared" si="32"/>
        <v>4</v>
      </c>
      <c r="N61" s="17" t="str">
        <f t="shared" si="33"/>
        <v>0</v>
      </c>
      <c r="O61" s="1">
        <v>1</v>
      </c>
      <c r="P61" s="13" t="s">
        <v>29</v>
      </c>
      <c r="Q61" s="13" t="s">
        <v>116</v>
      </c>
      <c r="R61" s="1">
        <v>1</v>
      </c>
      <c r="T61" s="1">
        <v>115</v>
      </c>
      <c r="U61" s="1">
        <v>2</v>
      </c>
      <c r="W61" s="1" t="s">
        <v>45</v>
      </c>
      <c r="X61" s="17">
        <v>0.1</v>
      </c>
      <c r="Y61" s="17">
        <v>2</v>
      </c>
      <c r="AE61" s="1" t="b">
        <v>1</v>
      </c>
    </row>
    <row r="62" spans="1:31" x14ac:dyDescent="0.25">
      <c r="A62" s="2" t="s">
        <v>23</v>
      </c>
      <c r="B62" s="1">
        <v>11205111</v>
      </c>
      <c r="C62" s="8" t="s">
        <v>428</v>
      </c>
      <c r="D62" s="1" t="str">
        <f t="shared" si="0"/>
        <v>电击</v>
      </c>
      <c r="F62" s="1" t="s">
        <v>615</v>
      </c>
      <c r="G62" s="1">
        <f t="shared" ref="G62:G85" si="34">MOD(B62,10)</f>
        <v>1</v>
      </c>
      <c r="M62" s="17" t="str">
        <f t="shared" ref="M62:M85" si="35">IF(MOD(B62,10)=1,"0","4")</f>
        <v>0</v>
      </c>
      <c r="N62" s="17" t="str">
        <f t="shared" ref="N62:N85" si="36">IF(MOD(B62,10)=1,"2","0")</f>
        <v>2</v>
      </c>
      <c r="O62" s="1">
        <v>1</v>
      </c>
      <c r="P62" s="13" t="s">
        <v>192</v>
      </c>
      <c r="R62" s="1">
        <v>1</v>
      </c>
      <c r="T62" s="1">
        <v>40</v>
      </c>
      <c r="U62" s="1">
        <v>0</v>
      </c>
      <c r="X62" s="17"/>
      <c r="Y62" s="17"/>
      <c r="AB62" s="1">
        <v>2</v>
      </c>
      <c r="AC62" s="1">
        <v>2</v>
      </c>
      <c r="AD62" s="1">
        <v>0.1</v>
      </c>
    </row>
    <row r="63" spans="1:31" x14ac:dyDescent="0.25">
      <c r="A63" s="2" t="s">
        <v>23</v>
      </c>
      <c r="B63" s="1">
        <v>11205112</v>
      </c>
      <c r="C63" s="8" t="s">
        <v>429</v>
      </c>
      <c r="D63" s="1" t="str">
        <f t="shared" si="0"/>
        <v>磁电链接</v>
      </c>
      <c r="E63" s="1" t="str">
        <f t="shared" si="0"/>
        <v>磁电链接</v>
      </c>
      <c r="F63" s="1" t="s">
        <v>616</v>
      </c>
      <c r="G63" s="1">
        <f t="shared" si="34"/>
        <v>2</v>
      </c>
      <c r="M63" s="17" t="str">
        <f t="shared" si="35"/>
        <v>4</v>
      </c>
      <c r="N63" s="17" t="str">
        <f t="shared" si="36"/>
        <v>0</v>
      </c>
      <c r="O63" s="1">
        <v>1</v>
      </c>
      <c r="P63" s="13" t="s">
        <v>292</v>
      </c>
      <c r="R63" s="1">
        <v>1</v>
      </c>
      <c r="T63" s="1">
        <v>115</v>
      </c>
      <c r="U63" s="1">
        <v>2</v>
      </c>
      <c r="W63" s="1" t="s">
        <v>65</v>
      </c>
      <c r="X63" s="17">
        <v>1</v>
      </c>
      <c r="Y63" s="17">
        <v>6</v>
      </c>
      <c r="AB63" s="1">
        <v>2</v>
      </c>
      <c r="AC63" s="1">
        <v>2</v>
      </c>
      <c r="AD63" s="1">
        <v>0.25</v>
      </c>
    </row>
    <row r="64" spans="1:31" x14ac:dyDescent="0.25">
      <c r="A64" s="2" t="s">
        <v>341</v>
      </c>
      <c r="B64" s="1">
        <v>11205113</v>
      </c>
      <c r="C64" s="1" t="s">
        <v>430</v>
      </c>
      <c r="D64" s="1" t="str">
        <f t="shared" si="0"/>
        <v>失控电荷</v>
      </c>
      <c r="E64" s="1" t="s">
        <v>430</v>
      </c>
      <c r="F64" s="1" t="s">
        <v>617</v>
      </c>
      <c r="G64" s="1">
        <f t="shared" si="34"/>
        <v>3</v>
      </c>
      <c r="I64" s="1" t="s">
        <v>287</v>
      </c>
      <c r="J64" s="1" t="s">
        <v>288</v>
      </c>
      <c r="K64" s="1" t="s">
        <v>287</v>
      </c>
      <c r="L64" s="1" t="s">
        <v>288</v>
      </c>
      <c r="M64" s="17" t="str">
        <f t="shared" si="35"/>
        <v>4</v>
      </c>
      <c r="N64" s="17" t="str">
        <f t="shared" si="36"/>
        <v>0</v>
      </c>
      <c r="O64" s="1">
        <v>1</v>
      </c>
      <c r="P64" s="13" t="s">
        <v>342</v>
      </c>
      <c r="R64" s="1">
        <v>1</v>
      </c>
      <c r="T64" s="1">
        <v>149</v>
      </c>
      <c r="U64" s="1">
        <v>2</v>
      </c>
      <c r="W64" s="1" t="s">
        <v>343</v>
      </c>
      <c r="X64" s="17" t="s">
        <v>52</v>
      </c>
      <c r="Y64" s="17" t="s">
        <v>53</v>
      </c>
      <c r="AB64" s="1">
        <v>2</v>
      </c>
      <c r="AC64" s="1">
        <v>2</v>
      </c>
      <c r="AD64" s="1">
        <v>0.4</v>
      </c>
    </row>
    <row r="65" spans="1:31" x14ac:dyDescent="0.25">
      <c r="A65" s="2" t="s">
        <v>341</v>
      </c>
      <c r="B65" s="1">
        <v>11205114</v>
      </c>
      <c r="C65" s="1" t="s">
        <v>514</v>
      </c>
      <c r="D65" s="1" t="str">
        <f t="shared" ref="D65" si="37">C65</f>
        <v>超·失控电荷</v>
      </c>
      <c r="E65" s="1" t="s">
        <v>430</v>
      </c>
      <c r="F65" s="1" t="s">
        <v>618</v>
      </c>
      <c r="G65" s="1">
        <f t="shared" ref="G65" si="38">MOD(B65,10)</f>
        <v>4</v>
      </c>
      <c r="H65" s="1" t="str">
        <f>C65</f>
        <v>超·失控电荷</v>
      </c>
      <c r="I65" s="1" t="s">
        <v>23</v>
      </c>
      <c r="J65" s="1" t="s">
        <v>126</v>
      </c>
      <c r="K65" s="1" t="s">
        <v>23</v>
      </c>
      <c r="L65" s="1" t="s">
        <v>126</v>
      </c>
      <c r="M65" s="17" t="str">
        <f t="shared" ref="M65" si="39">IF(MOD(B65,10)=1,"0","4")</f>
        <v>4</v>
      </c>
      <c r="N65" s="17" t="str">
        <f t="shared" ref="N65" si="40">IF(MOD(B65,10)=1,"2","0")</f>
        <v>0</v>
      </c>
      <c r="O65" s="1">
        <v>1</v>
      </c>
      <c r="P65" s="13" t="s">
        <v>342</v>
      </c>
      <c r="R65" s="1">
        <v>1</v>
      </c>
      <c r="T65" s="1">
        <v>161</v>
      </c>
      <c r="U65" s="1">
        <v>2</v>
      </c>
      <c r="W65" s="1" t="s">
        <v>579</v>
      </c>
      <c r="X65" s="17" t="s">
        <v>52</v>
      </c>
      <c r="Y65" s="17" t="s">
        <v>578</v>
      </c>
      <c r="AB65" s="1">
        <v>2</v>
      </c>
      <c r="AC65" s="1">
        <v>2</v>
      </c>
      <c r="AD65" s="1">
        <v>0.5</v>
      </c>
    </row>
    <row r="66" spans="1:31" x14ac:dyDescent="0.25">
      <c r="A66" s="2" t="s">
        <v>24</v>
      </c>
      <c r="B66" s="1">
        <v>11305311</v>
      </c>
      <c r="C66" s="1" t="s">
        <v>356</v>
      </c>
      <c r="D66" s="1" t="str">
        <f t="shared" si="0"/>
        <v>爆裂</v>
      </c>
      <c r="F66" s="1" t="s">
        <v>619</v>
      </c>
      <c r="G66" s="1">
        <f t="shared" si="34"/>
        <v>1</v>
      </c>
      <c r="M66" s="17" t="str">
        <f t="shared" si="35"/>
        <v>0</v>
      </c>
      <c r="N66" s="17" t="str">
        <f t="shared" si="36"/>
        <v>2</v>
      </c>
      <c r="O66" s="1">
        <v>1</v>
      </c>
      <c r="P66" s="13" t="s">
        <v>293</v>
      </c>
      <c r="R66" s="1">
        <v>4</v>
      </c>
      <c r="T66" s="1">
        <v>70</v>
      </c>
      <c r="U66" s="1">
        <v>0</v>
      </c>
      <c r="X66" s="17"/>
      <c r="Y66" s="17"/>
      <c r="AB66" s="1">
        <v>2</v>
      </c>
      <c r="AC66" s="1">
        <v>2</v>
      </c>
      <c r="AD66" s="1">
        <v>0.2</v>
      </c>
    </row>
    <row r="67" spans="1:31" x14ac:dyDescent="0.25">
      <c r="A67" s="2" t="s">
        <v>24</v>
      </c>
      <c r="B67" s="1">
        <v>11305312</v>
      </c>
      <c r="C67" s="1" t="s">
        <v>431</v>
      </c>
      <c r="D67" s="1" t="str">
        <f t="shared" si="0"/>
        <v>地狱烈焰</v>
      </c>
      <c r="E67" s="1" t="s">
        <v>494</v>
      </c>
      <c r="F67" s="1" t="s">
        <v>620</v>
      </c>
      <c r="G67" s="1">
        <f t="shared" si="34"/>
        <v>2</v>
      </c>
      <c r="M67" s="17" t="str">
        <f t="shared" si="35"/>
        <v>4</v>
      </c>
      <c r="N67" s="17" t="str">
        <f t="shared" si="36"/>
        <v>0</v>
      </c>
      <c r="O67" s="1">
        <v>1</v>
      </c>
      <c r="P67" s="13" t="s">
        <v>40</v>
      </c>
      <c r="R67" s="1">
        <v>4</v>
      </c>
      <c r="T67" s="1">
        <v>165</v>
      </c>
      <c r="U67" s="1">
        <v>3</v>
      </c>
      <c r="W67" s="1" t="s">
        <v>45</v>
      </c>
      <c r="X67" s="17">
        <v>0.15</v>
      </c>
      <c r="Y67" s="17">
        <v>2</v>
      </c>
      <c r="AB67" s="1">
        <v>2</v>
      </c>
      <c r="AC67" s="1">
        <v>2</v>
      </c>
      <c r="AD67" s="1">
        <v>0.5</v>
      </c>
    </row>
    <row r="68" spans="1:31" x14ac:dyDescent="0.25">
      <c r="A68" s="2" t="s">
        <v>344</v>
      </c>
      <c r="B68" s="1">
        <v>11305313</v>
      </c>
      <c r="C68" s="1" t="s">
        <v>357</v>
      </c>
      <c r="D68" s="1" t="str">
        <f t="shared" si="0"/>
        <v>索命幽魂</v>
      </c>
      <c r="E68" s="1" t="str">
        <f t="shared" si="0"/>
        <v>索命幽魂</v>
      </c>
      <c r="F68" s="1" t="s">
        <v>621</v>
      </c>
      <c r="G68" s="1">
        <f t="shared" si="34"/>
        <v>3</v>
      </c>
      <c r="I68" s="1" t="s">
        <v>261</v>
      </c>
      <c r="J68" s="1" t="s">
        <v>86</v>
      </c>
      <c r="K68" s="1" t="s">
        <v>261</v>
      </c>
      <c r="L68" s="1" t="s">
        <v>86</v>
      </c>
      <c r="M68" s="17" t="str">
        <f t="shared" si="35"/>
        <v>4</v>
      </c>
      <c r="N68" s="17" t="str">
        <f t="shared" si="36"/>
        <v>0</v>
      </c>
      <c r="O68" s="1">
        <v>1</v>
      </c>
      <c r="P68" s="13" t="s">
        <v>345</v>
      </c>
      <c r="R68" s="1">
        <v>4</v>
      </c>
      <c r="T68" s="1">
        <v>214</v>
      </c>
      <c r="U68" s="1">
        <v>4</v>
      </c>
      <c r="W68" s="1" t="s">
        <v>45</v>
      </c>
      <c r="X68" s="17">
        <v>0.25</v>
      </c>
      <c r="Y68" s="17">
        <v>2</v>
      </c>
      <c r="AB68" s="1">
        <v>2</v>
      </c>
      <c r="AC68" s="1">
        <v>2</v>
      </c>
      <c r="AD68" s="1">
        <v>0.8</v>
      </c>
    </row>
    <row r="69" spans="1:31" x14ac:dyDescent="0.25">
      <c r="A69" s="2" t="s">
        <v>344</v>
      </c>
      <c r="B69" s="1">
        <v>11305314</v>
      </c>
      <c r="C69" s="1" t="s">
        <v>515</v>
      </c>
      <c r="D69" s="1" t="str">
        <f t="shared" ref="D69" si="41">C69</f>
        <v>超·索命幽魂</v>
      </c>
      <c r="E69" s="1" t="s">
        <v>575</v>
      </c>
      <c r="F69" s="1" t="s">
        <v>622</v>
      </c>
      <c r="G69" s="1">
        <f t="shared" ref="G69" si="42">MOD(B69,10)</f>
        <v>4</v>
      </c>
      <c r="H69" s="1" t="str">
        <f>C69</f>
        <v>超·索命幽魂</v>
      </c>
      <c r="I69" s="1" t="s">
        <v>261</v>
      </c>
      <c r="J69" s="1" t="s">
        <v>86</v>
      </c>
      <c r="K69" s="1" t="s">
        <v>261</v>
      </c>
      <c r="L69" s="1" t="s">
        <v>86</v>
      </c>
      <c r="M69" s="17" t="str">
        <f t="shared" ref="M69" si="43">IF(MOD(B69,10)=1,"0","4")</f>
        <v>4</v>
      </c>
      <c r="N69" s="17" t="str">
        <f t="shared" ref="N69" si="44">IF(MOD(B69,10)=1,"2","0")</f>
        <v>0</v>
      </c>
      <c r="O69" s="1">
        <v>1</v>
      </c>
      <c r="P69" s="13" t="s">
        <v>345</v>
      </c>
      <c r="R69" s="1">
        <v>4</v>
      </c>
      <c r="T69" s="1">
        <v>231</v>
      </c>
      <c r="U69" s="1">
        <v>4</v>
      </c>
      <c r="W69" s="1" t="s">
        <v>45</v>
      </c>
      <c r="X69" s="17">
        <v>0.35</v>
      </c>
      <c r="Y69" s="17">
        <v>2</v>
      </c>
      <c r="AB69" s="1">
        <v>2</v>
      </c>
      <c r="AC69" s="1">
        <v>2</v>
      </c>
      <c r="AD69" s="1">
        <v>1</v>
      </c>
    </row>
    <row r="70" spans="1:31" x14ac:dyDescent="0.25">
      <c r="A70" s="2" t="s">
        <v>208</v>
      </c>
      <c r="B70" s="1">
        <v>11350011</v>
      </c>
      <c r="C70" s="1" t="s">
        <v>432</v>
      </c>
      <c r="D70" s="1" t="str">
        <f t="shared" si="0"/>
        <v>汤姆普攻</v>
      </c>
      <c r="F70" s="1" t="s">
        <v>72</v>
      </c>
      <c r="G70" s="1">
        <f t="shared" si="34"/>
        <v>1</v>
      </c>
      <c r="M70" s="17" t="str">
        <f t="shared" si="35"/>
        <v>0</v>
      </c>
      <c r="N70" s="17" t="str">
        <f t="shared" si="36"/>
        <v>2</v>
      </c>
      <c r="O70" s="1">
        <v>1</v>
      </c>
      <c r="P70" s="13" t="s">
        <v>29</v>
      </c>
      <c r="R70" s="1">
        <v>7</v>
      </c>
      <c r="T70" s="1">
        <v>100</v>
      </c>
      <c r="U70" s="1">
        <v>0</v>
      </c>
      <c r="X70" s="17"/>
      <c r="Y70" s="17"/>
    </row>
    <row r="71" spans="1:31" x14ac:dyDescent="0.25">
      <c r="A71" s="2" t="s">
        <v>208</v>
      </c>
      <c r="B71" s="1">
        <v>11350012</v>
      </c>
      <c r="C71" s="1" t="s">
        <v>433</v>
      </c>
      <c r="D71" s="1" t="str">
        <f t="shared" si="0"/>
        <v>无情扫荡</v>
      </c>
      <c r="E71" s="1" t="s">
        <v>495</v>
      </c>
      <c r="F71" s="1" t="s">
        <v>607</v>
      </c>
      <c r="G71" s="1">
        <f t="shared" si="34"/>
        <v>2</v>
      </c>
      <c r="M71" s="17" t="str">
        <f t="shared" si="35"/>
        <v>4</v>
      </c>
      <c r="N71" s="17" t="str">
        <f t="shared" si="36"/>
        <v>0</v>
      </c>
      <c r="O71" s="1">
        <v>1</v>
      </c>
      <c r="P71" s="13" t="s">
        <v>40</v>
      </c>
      <c r="R71" s="1">
        <v>5</v>
      </c>
      <c r="T71" s="1">
        <v>152</v>
      </c>
      <c r="U71" s="1">
        <v>0</v>
      </c>
      <c r="X71" s="17"/>
      <c r="Y71" s="17"/>
      <c r="AB71" s="1">
        <v>1</v>
      </c>
      <c r="AC71" s="1">
        <v>1</v>
      </c>
      <c r="AD71" s="1">
        <v>0.5</v>
      </c>
    </row>
    <row r="72" spans="1:31" x14ac:dyDescent="0.25">
      <c r="A72" s="2" t="s">
        <v>541</v>
      </c>
      <c r="B72" s="1">
        <v>11350014</v>
      </c>
      <c r="C72" s="1" t="s">
        <v>564</v>
      </c>
      <c r="D72" s="1" t="str">
        <f>C72</f>
        <v>汤姆普攻1</v>
      </c>
      <c r="F72" s="1" t="s">
        <v>72</v>
      </c>
      <c r="G72" s="1">
        <v>1</v>
      </c>
      <c r="M72" s="17">
        <v>0</v>
      </c>
      <c r="N72" s="17">
        <v>1</v>
      </c>
      <c r="O72" s="1">
        <v>1</v>
      </c>
      <c r="P72" s="13" t="s">
        <v>29</v>
      </c>
      <c r="R72" s="1">
        <v>7</v>
      </c>
      <c r="T72" s="1">
        <v>100</v>
      </c>
      <c r="U72" s="1">
        <v>0</v>
      </c>
      <c r="X72" s="17"/>
      <c r="Y72" s="17"/>
    </row>
    <row r="73" spans="1:31" x14ac:dyDescent="0.25">
      <c r="A73" s="2" t="s">
        <v>541</v>
      </c>
      <c r="B73" s="1">
        <v>11350013</v>
      </c>
      <c r="C73" s="1" t="s">
        <v>540</v>
      </c>
      <c r="D73" s="1" t="str">
        <f t="shared" ref="D73" si="45">C73</f>
        <v>无情扫荡1</v>
      </c>
      <c r="E73" s="1" t="s">
        <v>433</v>
      </c>
      <c r="F73" s="1" t="s">
        <v>607</v>
      </c>
      <c r="G73" s="1">
        <v>2</v>
      </c>
      <c r="M73" s="17" t="str">
        <f t="shared" ref="M73" si="46">IF(MOD(B73,10)=1,"0","4")</f>
        <v>4</v>
      </c>
      <c r="N73" s="17" t="str">
        <f t="shared" ref="N73" si="47">IF(MOD(B73,10)=1,"2","0")</f>
        <v>0</v>
      </c>
      <c r="O73" s="1">
        <v>1</v>
      </c>
      <c r="P73" s="13" t="s">
        <v>40</v>
      </c>
      <c r="R73" s="1">
        <v>5</v>
      </c>
      <c r="T73" s="1">
        <v>152</v>
      </c>
      <c r="U73" s="1">
        <v>0</v>
      </c>
      <c r="X73" s="17"/>
      <c r="Y73" s="17"/>
      <c r="AB73" s="1">
        <v>1</v>
      </c>
      <c r="AC73" s="1">
        <v>1</v>
      </c>
      <c r="AD73" s="1">
        <v>0.5</v>
      </c>
      <c r="AE73" s="1" t="b">
        <v>1</v>
      </c>
    </row>
    <row r="74" spans="1:31" x14ac:dyDescent="0.25">
      <c r="A74" s="2" t="s">
        <v>102</v>
      </c>
      <c r="B74" s="1">
        <v>11104311</v>
      </c>
      <c r="C74" s="1" t="s">
        <v>434</v>
      </c>
      <c r="D74" s="1" t="str">
        <f t="shared" si="0"/>
        <v>血疗</v>
      </c>
      <c r="F74" s="1" t="s">
        <v>290</v>
      </c>
      <c r="G74" s="1">
        <f t="shared" si="34"/>
        <v>1</v>
      </c>
      <c r="M74" s="17" t="str">
        <f t="shared" si="35"/>
        <v>0</v>
      </c>
      <c r="N74" s="17" t="str">
        <f t="shared" si="36"/>
        <v>2</v>
      </c>
      <c r="O74" s="1">
        <v>2</v>
      </c>
      <c r="P74" s="13" t="s">
        <v>323</v>
      </c>
      <c r="R74" s="1">
        <v>1</v>
      </c>
      <c r="S74" s="1">
        <v>150</v>
      </c>
      <c r="T74" s="1">
        <v>48</v>
      </c>
      <c r="U74" s="1">
        <v>0</v>
      </c>
      <c r="X74" s="17"/>
      <c r="Y74" s="17"/>
    </row>
    <row r="75" spans="1:31" x14ac:dyDescent="0.25">
      <c r="A75" s="2" t="s">
        <v>102</v>
      </c>
      <c r="B75" s="1">
        <v>11104312</v>
      </c>
      <c r="C75" s="8" t="s">
        <v>435</v>
      </c>
      <c r="D75" s="1" t="str">
        <f t="shared" si="0"/>
        <v>愈合激素</v>
      </c>
      <c r="E75" s="1" t="str">
        <f t="shared" si="0"/>
        <v>愈合激素</v>
      </c>
      <c r="F75" s="1" t="s">
        <v>623</v>
      </c>
      <c r="G75" s="1">
        <f t="shared" si="34"/>
        <v>2</v>
      </c>
      <c r="M75" s="17" t="str">
        <f t="shared" si="35"/>
        <v>4</v>
      </c>
      <c r="N75" s="17" t="str">
        <f t="shared" si="36"/>
        <v>0</v>
      </c>
      <c r="O75" s="1">
        <v>2</v>
      </c>
      <c r="P75" s="13" t="s">
        <v>29</v>
      </c>
      <c r="Q75" s="13" t="s">
        <v>117</v>
      </c>
      <c r="R75" s="1">
        <v>1</v>
      </c>
      <c r="S75" s="1">
        <v>250</v>
      </c>
      <c r="T75" s="1">
        <v>116</v>
      </c>
      <c r="U75" s="1">
        <v>2</v>
      </c>
      <c r="X75" s="17"/>
      <c r="Y75" s="17"/>
      <c r="Z75" s="1">
        <v>1</v>
      </c>
      <c r="AA75" s="1">
        <v>0.8</v>
      </c>
    </row>
    <row r="76" spans="1:31" x14ac:dyDescent="0.25">
      <c r="A76" s="2" t="s">
        <v>125</v>
      </c>
      <c r="B76" s="1">
        <v>11350021</v>
      </c>
      <c r="C76" s="1" t="s">
        <v>436</v>
      </c>
      <c r="D76" s="1" t="str">
        <f t="shared" si="0"/>
        <v>亚伯普攻</v>
      </c>
      <c r="F76" s="1" t="s">
        <v>72</v>
      </c>
      <c r="G76" s="1">
        <f t="shared" si="34"/>
        <v>1</v>
      </c>
      <c r="M76" s="17" t="str">
        <f t="shared" si="35"/>
        <v>0</v>
      </c>
      <c r="N76" s="17" t="str">
        <f t="shared" si="36"/>
        <v>2</v>
      </c>
      <c r="O76" s="1">
        <v>1</v>
      </c>
      <c r="P76" s="13" t="s">
        <v>30</v>
      </c>
      <c r="R76" s="1">
        <v>7</v>
      </c>
      <c r="T76" s="1">
        <v>100</v>
      </c>
      <c r="U76" s="1">
        <v>0</v>
      </c>
      <c r="X76" s="17"/>
      <c r="Y76" s="17"/>
    </row>
    <row r="77" spans="1:31" x14ac:dyDescent="0.25">
      <c r="A77" s="2" t="s">
        <v>125</v>
      </c>
      <c r="B77" s="1">
        <v>11350022</v>
      </c>
      <c r="C77" s="1" t="s">
        <v>437</v>
      </c>
      <c r="D77" s="1" t="str">
        <f t="shared" si="0"/>
        <v>喋血街头</v>
      </c>
      <c r="E77" s="1" t="s">
        <v>496</v>
      </c>
      <c r="F77" s="1" t="s">
        <v>624</v>
      </c>
      <c r="G77" s="1">
        <f t="shared" si="34"/>
        <v>2</v>
      </c>
      <c r="M77" s="17" t="str">
        <f t="shared" si="35"/>
        <v>4</v>
      </c>
      <c r="N77" s="17" t="str">
        <f t="shared" si="36"/>
        <v>0</v>
      </c>
      <c r="O77" s="1">
        <v>1</v>
      </c>
      <c r="P77" s="13" t="s">
        <v>29</v>
      </c>
      <c r="R77" s="1">
        <v>4</v>
      </c>
      <c r="T77" s="1">
        <v>139</v>
      </c>
      <c r="U77" s="1">
        <v>0</v>
      </c>
      <c r="W77" s="1" t="s">
        <v>54</v>
      </c>
      <c r="X77" s="17">
        <v>1</v>
      </c>
      <c r="Y77" s="17">
        <v>1</v>
      </c>
    </row>
    <row r="78" spans="1:31" x14ac:dyDescent="0.25">
      <c r="A78" s="2" t="s">
        <v>566</v>
      </c>
      <c r="B78" s="1">
        <v>11350024</v>
      </c>
      <c r="C78" s="1" t="s">
        <v>567</v>
      </c>
      <c r="D78" s="1" t="str">
        <f t="shared" ref="D78" si="48">C78</f>
        <v>亚伯普攻1</v>
      </c>
      <c r="F78" s="1" t="s">
        <v>72</v>
      </c>
      <c r="G78" s="1">
        <v>1</v>
      </c>
      <c r="M78" s="17">
        <v>0</v>
      </c>
      <c r="N78" s="17">
        <v>1</v>
      </c>
      <c r="O78" s="1">
        <v>1</v>
      </c>
      <c r="P78" s="13" t="s">
        <v>30</v>
      </c>
      <c r="R78" s="1">
        <v>7</v>
      </c>
      <c r="T78" s="1">
        <v>100</v>
      </c>
      <c r="U78" s="1">
        <v>0</v>
      </c>
      <c r="X78" s="17"/>
      <c r="Y78" s="17"/>
    </row>
    <row r="79" spans="1:31" x14ac:dyDescent="0.25">
      <c r="A79" s="2" t="s">
        <v>566</v>
      </c>
      <c r="B79" s="1">
        <v>11350023</v>
      </c>
      <c r="C79" s="1" t="s">
        <v>542</v>
      </c>
      <c r="D79" s="1" t="str">
        <f t="shared" ref="D79" si="49">C79</f>
        <v>喋血街头1</v>
      </c>
      <c r="E79" s="1" t="s">
        <v>437</v>
      </c>
      <c r="F79" s="1" t="s">
        <v>624</v>
      </c>
      <c r="G79" s="1">
        <v>2</v>
      </c>
      <c r="M79" s="17" t="str">
        <f t="shared" ref="M79" si="50">IF(MOD(B79,10)=1,"0","4")</f>
        <v>4</v>
      </c>
      <c r="N79" s="17" t="str">
        <f t="shared" ref="N79" si="51">IF(MOD(B79,10)=1,"2","0")</f>
        <v>0</v>
      </c>
      <c r="O79" s="1">
        <v>1</v>
      </c>
      <c r="P79" s="13" t="s">
        <v>29</v>
      </c>
      <c r="R79" s="1">
        <v>4</v>
      </c>
      <c r="T79" s="1">
        <v>139</v>
      </c>
      <c r="U79" s="1">
        <v>0</v>
      </c>
      <c r="W79" s="1" t="s">
        <v>54</v>
      </c>
      <c r="X79" s="17">
        <v>1</v>
      </c>
      <c r="Y79" s="17">
        <v>1</v>
      </c>
      <c r="AE79" s="1" t="b">
        <v>1</v>
      </c>
    </row>
    <row r="80" spans="1:31" x14ac:dyDescent="0.25">
      <c r="A80" s="2" t="s">
        <v>26</v>
      </c>
      <c r="B80" s="1">
        <v>11304311</v>
      </c>
      <c r="C80" s="1" t="s">
        <v>438</v>
      </c>
      <c r="D80" s="1" t="str">
        <f t="shared" si="0"/>
        <v>愈合</v>
      </c>
      <c r="F80" s="1" t="s">
        <v>124</v>
      </c>
      <c r="G80" s="1">
        <f t="shared" si="34"/>
        <v>1</v>
      </c>
      <c r="M80" s="17" t="str">
        <f t="shared" si="35"/>
        <v>0</v>
      </c>
      <c r="N80" s="17" t="str">
        <f t="shared" si="36"/>
        <v>2</v>
      </c>
      <c r="O80" s="1">
        <v>2</v>
      </c>
      <c r="P80" s="13" t="s">
        <v>41</v>
      </c>
      <c r="R80" s="1">
        <v>11</v>
      </c>
      <c r="S80" s="1">
        <v>150</v>
      </c>
      <c r="T80" s="1">
        <v>102</v>
      </c>
      <c r="U80" s="1">
        <v>0</v>
      </c>
      <c r="X80" s="17"/>
      <c r="Y80" s="17"/>
    </row>
    <row r="81" spans="1:30" x14ac:dyDescent="0.25">
      <c r="A81" s="2" t="s">
        <v>26</v>
      </c>
      <c r="B81" s="1">
        <v>11304312</v>
      </c>
      <c r="C81" s="1" t="s">
        <v>439</v>
      </c>
      <c r="D81" s="1" t="str">
        <f t="shared" si="0"/>
        <v>复苏药剂</v>
      </c>
      <c r="E81" s="1" t="str">
        <f t="shared" si="0"/>
        <v>复苏药剂</v>
      </c>
      <c r="F81" s="1" t="s">
        <v>625</v>
      </c>
      <c r="G81" s="1">
        <f t="shared" si="34"/>
        <v>2</v>
      </c>
      <c r="M81" s="17" t="str">
        <f t="shared" si="35"/>
        <v>4</v>
      </c>
      <c r="N81" s="17" t="str">
        <f t="shared" si="36"/>
        <v>0</v>
      </c>
      <c r="O81" s="1">
        <v>2</v>
      </c>
      <c r="P81" s="13" t="s">
        <v>103</v>
      </c>
      <c r="R81" s="1">
        <v>1</v>
      </c>
      <c r="S81" s="1">
        <v>250</v>
      </c>
      <c r="T81" s="1">
        <v>116</v>
      </c>
      <c r="U81" s="1">
        <v>2</v>
      </c>
      <c r="W81" s="1" t="s">
        <v>43</v>
      </c>
      <c r="X81" s="17">
        <v>1</v>
      </c>
      <c r="Y81" s="17">
        <v>3</v>
      </c>
    </row>
    <row r="82" spans="1:30" x14ac:dyDescent="0.25">
      <c r="A82" s="2" t="s">
        <v>126</v>
      </c>
      <c r="B82" s="1">
        <v>11202311</v>
      </c>
      <c r="C82" s="1" t="s">
        <v>440</v>
      </c>
      <c r="D82" s="1" t="str">
        <f t="shared" si="0"/>
        <v>挽救</v>
      </c>
      <c r="F82" s="1" t="s">
        <v>124</v>
      </c>
      <c r="G82" s="1">
        <f t="shared" si="34"/>
        <v>1</v>
      </c>
      <c r="M82" s="17" t="str">
        <f t="shared" si="35"/>
        <v>0</v>
      </c>
      <c r="N82" s="17" t="str">
        <f t="shared" si="36"/>
        <v>2</v>
      </c>
      <c r="O82" s="1">
        <v>2</v>
      </c>
      <c r="P82" s="13" t="s">
        <v>41</v>
      </c>
      <c r="R82" s="1">
        <v>11</v>
      </c>
      <c r="S82" s="1">
        <v>150</v>
      </c>
      <c r="T82" s="1">
        <v>102</v>
      </c>
      <c r="U82" s="1">
        <v>0</v>
      </c>
      <c r="X82" s="17"/>
      <c r="Y82" s="17"/>
    </row>
    <row r="83" spans="1:30" x14ac:dyDescent="0.25">
      <c r="A83" s="2" t="s">
        <v>126</v>
      </c>
      <c r="B83" s="1">
        <v>11202312</v>
      </c>
      <c r="C83" s="1" t="s">
        <v>441</v>
      </c>
      <c r="D83" s="1" t="str">
        <f t="shared" si="0"/>
        <v>战场急救</v>
      </c>
      <c r="E83" s="1" t="str">
        <f t="shared" si="0"/>
        <v>战场急救</v>
      </c>
      <c r="F83" s="1" t="s">
        <v>626</v>
      </c>
      <c r="G83" s="1">
        <f t="shared" si="34"/>
        <v>2</v>
      </c>
      <c r="M83" s="17" t="str">
        <f t="shared" si="35"/>
        <v>4</v>
      </c>
      <c r="N83" s="17" t="str">
        <f t="shared" si="36"/>
        <v>0</v>
      </c>
      <c r="O83" s="1">
        <v>2</v>
      </c>
      <c r="P83" s="13" t="s">
        <v>41</v>
      </c>
      <c r="R83" s="1">
        <v>1</v>
      </c>
      <c r="S83" s="1">
        <v>250</v>
      </c>
      <c r="T83" s="1">
        <v>116</v>
      </c>
      <c r="U83" s="1">
        <v>2</v>
      </c>
      <c r="W83" s="1" t="s">
        <v>64</v>
      </c>
      <c r="X83" s="17">
        <v>1</v>
      </c>
      <c r="Y83" s="17">
        <v>5</v>
      </c>
    </row>
    <row r="84" spans="1:30" x14ac:dyDescent="0.25">
      <c r="A84" s="2" t="s">
        <v>60</v>
      </c>
      <c r="B84" s="1">
        <v>13500301</v>
      </c>
      <c r="C84" s="1" t="s">
        <v>442</v>
      </c>
      <c r="D84" s="1" t="str">
        <f t="shared" si="0"/>
        <v>宫崎普攻</v>
      </c>
      <c r="F84" s="1" t="s">
        <v>72</v>
      </c>
      <c r="G84" s="1">
        <f t="shared" si="34"/>
        <v>1</v>
      </c>
      <c r="M84" s="17" t="str">
        <f t="shared" si="35"/>
        <v>0</v>
      </c>
      <c r="N84" s="17" t="str">
        <f t="shared" si="36"/>
        <v>2</v>
      </c>
      <c r="O84" s="1">
        <v>1</v>
      </c>
      <c r="P84" s="13" t="s">
        <v>41</v>
      </c>
      <c r="R84" s="1">
        <v>7</v>
      </c>
      <c r="T84" s="1">
        <v>100</v>
      </c>
      <c r="U84" s="1">
        <v>0</v>
      </c>
      <c r="X84" s="17"/>
      <c r="Y84" s="17"/>
    </row>
    <row r="85" spans="1:30" x14ac:dyDescent="0.25">
      <c r="A85" s="2" t="s">
        <v>60</v>
      </c>
      <c r="B85" s="1">
        <v>13500302</v>
      </c>
      <c r="C85" s="1" t="s">
        <v>443</v>
      </c>
      <c r="D85" s="1" t="str">
        <f t="shared" si="0"/>
        <v>棒球猛袭</v>
      </c>
      <c r="E85" s="1" t="s">
        <v>497</v>
      </c>
      <c r="F85" s="1" t="s">
        <v>70</v>
      </c>
      <c r="G85" s="1">
        <f t="shared" si="34"/>
        <v>2</v>
      </c>
      <c r="M85" s="17" t="str">
        <f t="shared" si="35"/>
        <v>4</v>
      </c>
      <c r="N85" s="17" t="str">
        <f t="shared" si="36"/>
        <v>0</v>
      </c>
      <c r="O85" s="1">
        <v>1</v>
      </c>
      <c r="P85" s="13" t="s">
        <v>41</v>
      </c>
      <c r="R85" s="1">
        <v>5</v>
      </c>
      <c r="T85" s="1">
        <v>132</v>
      </c>
      <c r="U85" s="1">
        <v>2</v>
      </c>
      <c r="X85" s="17"/>
      <c r="Y85" s="17"/>
    </row>
    <row r="86" spans="1:30" x14ac:dyDescent="0.25">
      <c r="A86" s="2" t="s">
        <v>67</v>
      </c>
      <c r="B86" s="1">
        <v>11204201</v>
      </c>
      <c r="C86" s="1" t="s">
        <v>444</v>
      </c>
      <c r="D86" s="1" t="str">
        <f t="shared" si="0"/>
        <v>抹杀</v>
      </c>
      <c r="F86" s="1" t="s">
        <v>78</v>
      </c>
      <c r="G86" s="1">
        <v>1</v>
      </c>
      <c r="M86" s="17">
        <v>0</v>
      </c>
      <c r="N86" s="17">
        <v>2</v>
      </c>
      <c r="O86" s="1">
        <v>1</v>
      </c>
      <c r="P86" s="13" t="s">
        <v>41</v>
      </c>
      <c r="R86" s="1">
        <v>6</v>
      </c>
      <c r="T86" s="1">
        <v>100</v>
      </c>
      <c r="U86" s="1">
        <v>0</v>
      </c>
      <c r="X86" s="17"/>
      <c r="Y86" s="17"/>
    </row>
    <row r="87" spans="1:30" x14ac:dyDescent="0.25">
      <c r="A87" s="2" t="s">
        <v>67</v>
      </c>
      <c r="B87" s="1">
        <v>11204202</v>
      </c>
      <c r="C87" s="1" t="s">
        <v>445</v>
      </c>
      <c r="D87" s="1" t="str">
        <f t="shared" si="0"/>
        <v>阴影袭杀</v>
      </c>
      <c r="E87" s="1" t="str">
        <f t="shared" si="0"/>
        <v>阴影袭杀</v>
      </c>
      <c r="F87" s="1" t="s">
        <v>627</v>
      </c>
      <c r="G87" s="1">
        <v>2</v>
      </c>
      <c r="M87" s="17">
        <v>4</v>
      </c>
      <c r="N87" s="17">
        <v>0</v>
      </c>
      <c r="O87" s="1">
        <v>1</v>
      </c>
      <c r="P87" s="13" t="s">
        <v>71</v>
      </c>
      <c r="R87" s="1">
        <v>6</v>
      </c>
      <c r="T87" s="1">
        <v>315</v>
      </c>
      <c r="U87" s="1">
        <v>3</v>
      </c>
      <c r="W87" s="1" t="s">
        <v>127</v>
      </c>
      <c r="X87" s="17">
        <v>1</v>
      </c>
      <c r="Y87" s="17">
        <v>1</v>
      </c>
      <c r="AB87" s="1">
        <v>4</v>
      </c>
      <c r="AC87" s="1">
        <v>4</v>
      </c>
      <c r="AD87" s="1">
        <v>0.8</v>
      </c>
    </row>
    <row r="88" spans="1:30" x14ac:dyDescent="0.25">
      <c r="A88" s="2" t="s">
        <v>82</v>
      </c>
      <c r="B88" s="1">
        <v>11402201</v>
      </c>
      <c r="C88" s="8" t="s">
        <v>446</v>
      </c>
      <c r="D88" s="1" t="str">
        <f t="shared" si="0"/>
        <v>弹雨</v>
      </c>
      <c r="F88" s="1" t="s">
        <v>83</v>
      </c>
      <c r="G88" s="1">
        <v>1</v>
      </c>
      <c r="M88" s="17">
        <v>0</v>
      </c>
      <c r="N88" s="17">
        <v>2</v>
      </c>
      <c r="O88" s="1">
        <v>1</v>
      </c>
      <c r="P88" s="13" t="s">
        <v>40</v>
      </c>
      <c r="R88" s="1">
        <v>5</v>
      </c>
      <c r="T88" s="1">
        <v>70</v>
      </c>
      <c r="U88" s="1">
        <v>0</v>
      </c>
      <c r="X88" s="17"/>
      <c r="Y88" s="17"/>
    </row>
    <row r="89" spans="1:30" x14ac:dyDescent="0.25">
      <c r="A89" s="2" t="s">
        <v>82</v>
      </c>
      <c r="B89" s="1">
        <v>11402202</v>
      </c>
      <c r="C89" s="1" t="s">
        <v>447</v>
      </c>
      <c r="D89" s="1" t="str">
        <f t="shared" si="0"/>
        <v>狂热火力</v>
      </c>
      <c r="E89" s="1" t="str">
        <f t="shared" si="0"/>
        <v>狂热火力</v>
      </c>
      <c r="F89" s="1" t="s">
        <v>628</v>
      </c>
      <c r="G89" s="1">
        <v>2</v>
      </c>
      <c r="M89" s="17">
        <v>4</v>
      </c>
      <c r="N89" s="17">
        <v>0</v>
      </c>
      <c r="O89" s="1">
        <v>1</v>
      </c>
      <c r="P89" s="13" t="s">
        <v>61</v>
      </c>
      <c r="Q89" s="13" t="s">
        <v>84</v>
      </c>
      <c r="R89" s="1">
        <v>5</v>
      </c>
      <c r="T89" s="1">
        <v>159</v>
      </c>
      <c r="U89" s="1">
        <v>3</v>
      </c>
      <c r="X89" s="17"/>
      <c r="Y89" s="17"/>
    </row>
    <row r="90" spans="1:30" x14ac:dyDescent="0.25">
      <c r="A90" s="2" t="s">
        <v>82</v>
      </c>
      <c r="B90" s="1">
        <v>11402203</v>
      </c>
      <c r="C90" s="1" t="s">
        <v>448</v>
      </c>
      <c r="D90" s="1" t="str">
        <f t="shared" si="0"/>
        <v>攻势如潮</v>
      </c>
      <c r="E90" s="1" t="str">
        <f t="shared" si="0"/>
        <v>攻势如潮</v>
      </c>
      <c r="F90" s="1" t="s">
        <v>558</v>
      </c>
      <c r="G90" s="1">
        <v>3</v>
      </c>
      <c r="I90" s="1" t="s">
        <v>262</v>
      </c>
      <c r="J90" s="1" t="s">
        <v>99</v>
      </c>
      <c r="K90" s="1" t="s">
        <v>262</v>
      </c>
      <c r="L90" s="1" t="s">
        <v>99</v>
      </c>
      <c r="M90" s="17">
        <v>4</v>
      </c>
      <c r="N90" s="17">
        <v>0</v>
      </c>
      <c r="O90" s="1">
        <v>1</v>
      </c>
      <c r="P90" s="13" t="s">
        <v>61</v>
      </c>
      <c r="Q90" s="13" t="s">
        <v>85</v>
      </c>
      <c r="R90" s="1">
        <v>1</v>
      </c>
      <c r="T90" s="1">
        <v>144</v>
      </c>
      <c r="U90" s="1">
        <v>4</v>
      </c>
      <c r="X90" s="17"/>
      <c r="Y90" s="17"/>
      <c r="AB90" s="1">
        <v>1</v>
      </c>
      <c r="AC90" s="1">
        <v>1</v>
      </c>
      <c r="AD90" s="1">
        <v>0.5</v>
      </c>
    </row>
    <row r="91" spans="1:30" x14ac:dyDescent="0.25">
      <c r="A91" s="2" t="s">
        <v>86</v>
      </c>
      <c r="B91" s="1">
        <v>11304101</v>
      </c>
      <c r="C91" s="1" t="s">
        <v>449</v>
      </c>
      <c r="D91" s="1" t="str">
        <f t="shared" si="0"/>
        <v>践踏</v>
      </c>
      <c r="F91" s="1" t="s">
        <v>72</v>
      </c>
      <c r="G91" s="1">
        <f t="shared" ref="G91:G92" si="52">MOD(B91,10)</f>
        <v>1</v>
      </c>
      <c r="M91" s="17" t="str">
        <f t="shared" ref="M91:M92" si="53">IF(MOD(B91,10)=1,"0","4")</f>
        <v>0</v>
      </c>
      <c r="N91" s="17" t="str">
        <f t="shared" ref="N91:N92" si="54">IF(MOD(B91,10)=1,"2","0")</f>
        <v>2</v>
      </c>
      <c r="O91" s="1">
        <v>1</v>
      </c>
      <c r="P91" s="13" t="s">
        <v>89</v>
      </c>
      <c r="R91" s="1">
        <v>7</v>
      </c>
      <c r="T91" s="1">
        <v>100</v>
      </c>
      <c r="U91" s="1">
        <v>0</v>
      </c>
      <c r="X91" s="17"/>
      <c r="Y91" s="17"/>
    </row>
    <row r="92" spans="1:30" x14ac:dyDescent="0.25">
      <c r="A92" s="2" t="s">
        <v>86</v>
      </c>
      <c r="B92" s="1">
        <v>11304102</v>
      </c>
      <c r="C92" s="1" t="s">
        <v>450</v>
      </c>
      <c r="D92" s="1" t="str">
        <f t="shared" ref="D92:E124" si="55">C92</f>
        <v>断筋折骨</v>
      </c>
      <c r="E92" s="1" t="str">
        <f t="shared" si="55"/>
        <v>断筋折骨</v>
      </c>
      <c r="F92" s="1" t="s">
        <v>609</v>
      </c>
      <c r="G92" s="1">
        <f t="shared" si="52"/>
        <v>2</v>
      </c>
      <c r="M92" s="17" t="str">
        <f t="shared" si="53"/>
        <v>4</v>
      </c>
      <c r="N92" s="17" t="str">
        <f t="shared" si="54"/>
        <v>0</v>
      </c>
      <c r="O92" s="1">
        <v>1</v>
      </c>
      <c r="P92" s="13" t="s">
        <v>35</v>
      </c>
      <c r="R92" s="1">
        <v>7</v>
      </c>
      <c r="T92" s="1">
        <v>300</v>
      </c>
      <c r="U92" s="1">
        <v>3</v>
      </c>
      <c r="W92" s="1" t="s">
        <v>45</v>
      </c>
      <c r="X92" s="17">
        <v>0.4</v>
      </c>
      <c r="Y92" s="17">
        <v>2</v>
      </c>
    </row>
    <row r="93" spans="1:30" x14ac:dyDescent="0.25">
      <c r="A93" s="2" t="s">
        <v>87</v>
      </c>
      <c r="B93" s="1">
        <v>13500601</v>
      </c>
      <c r="C93" s="1" t="s">
        <v>451</v>
      </c>
      <c r="D93" s="1" t="str">
        <f t="shared" si="55"/>
        <v>枪撞</v>
      </c>
      <c r="F93" s="1" t="s">
        <v>77</v>
      </c>
      <c r="G93" s="1">
        <v>1</v>
      </c>
      <c r="M93" s="17">
        <v>0</v>
      </c>
      <c r="N93" s="17">
        <v>2</v>
      </c>
      <c r="O93" s="1">
        <v>1</v>
      </c>
      <c r="P93" s="13" t="s">
        <v>29</v>
      </c>
      <c r="R93" s="1">
        <v>6</v>
      </c>
      <c r="T93" s="1">
        <v>100</v>
      </c>
      <c r="U93" s="1">
        <v>0</v>
      </c>
      <c r="X93" s="17"/>
      <c r="Y93" s="17"/>
    </row>
    <row r="94" spans="1:30" x14ac:dyDescent="0.25">
      <c r="A94" s="2" t="s">
        <v>87</v>
      </c>
      <c r="B94" s="1">
        <v>13500602</v>
      </c>
      <c r="C94" s="1" t="s">
        <v>452</v>
      </c>
      <c r="D94" s="1" t="str">
        <f t="shared" si="55"/>
        <v>逃徒奋杀</v>
      </c>
      <c r="E94" s="1" t="s">
        <v>452</v>
      </c>
      <c r="F94" s="1" t="s">
        <v>70</v>
      </c>
      <c r="G94" s="1">
        <v>2</v>
      </c>
      <c r="M94" s="17">
        <v>4</v>
      </c>
      <c r="N94" s="17">
        <v>0</v>
      </c>
      <c r="O94" s="1">
        <v>1</v>
      </c>
      <c r="P94" s="13" t="s">
        <v>37</v>
      </c>
      <c r="R94" s="1">
        <v>5</v>
      </c>
      <c r="T94" s="1">
        <v>132</v>
      </c>
      <c r="U94" s="1">
        <v>3</v>
      </c>
      <c r="X94" s="17"/>
      <c r="Y94" s="17"/>
    </row>
    <row r="95" spans="1:30" x14ac:dyDescent="0.25">
      <c r="A95" s="2" t="s">
        <v>88</v>
      </c>
      <c r="B95" s="1">
        <v>11404201</v>
      </c>
      <c r="C95" s="1" t="s">
        <v>453</v>
      </c>
      <c r="D95" s="1" t="str">
        <f t="shared" si="55"/>
        <v>绞杀</v>
      </c>
      <c r="F95" s="1" t="s">
        <v>73</v>
      </c>
      <c r="G95" s="1">
        <f t="shared" ref="G95:G96" si="56">MOD(B95,10)</f>
        <v>1</v>
      </c>
      <c r="M95" s="17" t="str">
        <f t="shared" ref="M95:M96" si="57">IF(MOD(B95,10)=1,"0","4")</f>
        <v>0</v>
      </c>
      <c r="N95" s="17" t="str">
        <f t="shared" ref="N95:N96" si="58">IF(MOD(B95,10)=1,"2","0")</f>
        <v>2</v>
      </c>
      <c r="O95" s="1">
        <v>1</v>
      </c>
      <c r="P95" s="13" t="s">
        <v>90</v>
      </c>
      <c r="R95" s="1">
        <v>3</v>
      </c>
      <c r="T95" s="1">
        <v>80</v>
      </c>
      <c r="U95" s="1">
        <v>0</v>
      </c>
      <c r="X95" s="17"/>
      <c r="Y95" s="17"/>
    </row>
    <row r="96" spans="1:30" x14ac:dyDescent="0.25">
      <c r="A96" s="2" t="s">
        <v>88</v>
      </c>
      <c r="B96" s="1">
        <v>11404202</v>
      </c>
      <c r="C96" s="1" t="s">
        <v>454</v>
      </c>
      <c r="D96" s="1" t="str">
        <f t="shared" si="55"/>
        <v>血口獠牙</v>
      </c>
      <c r="E96" s="1" t="s">
        <v>498</v>
      </c>
      <c r="F96" s="1" t="s">
        <v>629</v>
      </c>
      <c r="G96" s="1">
        <f t="shared" si="56"/>
        <v>2</v>
      </c>
      <c r="M96" s="17" t="str">
        <f t="shared" si="57"/>
        <v>4</v>
      </c>
      <c r="N96" s="17" t="str">
        <f t="shared" si="58"/>
        <v>0</v>
      </c>
      <c r="O96" s="1">
        <v>1</v>
      </c>
      <c r="P96" s="13" t="s">
        <v>294</v>
      </c>
      <c r="R96" s="1">
        <v>3</v>
      </c>
      <c r="T96" s="1">
        <v>232</v>
      </c>
      <c r="U96" s="1">
        <v>3</v>
      </c>
      <c r="W96" s="1" t="s">
        <v>45</v>
      </c>
      <c r="X96" s="17">
        <v>0.35</v>
      </c>
      <c r="Y96" s="17">
        <v>2</v>
      </c>
    </row>
    <row r="97" spans="1:30" x14ac:dyDescent="0.25">
      <c r="A97" s="2" t="s">
        <v>92</v>
      </c>
      <c r="B97" s="1">
        <v>11106101</v>
      </c>
      <c r="C97" s="1" t="s">
        <v>455</v>
      </c>
      <c r="D97" s="1" t="str">
        <f t="shared" si="55"/>
        <v>侵扰</v>
      </c>
      <c r="F97" s="1" t="s">
        <v>630</v>
      </c>
      <c r="G97" s="1">
        <v>1</v>
      </c>
      <c r="M97" s="17">
        <v>0</v>
      </c>
      <c r="N97" s="17">
        <v>2</v>
      </c>
      <c r="O97" s="1">
        <v>1</v>
      </c>
      <c r="P97" s="13" t="s">
        <v>91</v>
      </c>
      <c r="R97" s="1">
        <v>6</v>
      </c>
      <c r="T97" s="1">
        <v>100</v>
      </c>
      <c r="U97" s="1">
        <v>0</v>
      </c>
      <c r="X97" s="17"/>
      <c r="Y97" s="17"/>
      <c r="AB97" s="1">
        <v>1</v>
      </c>
      <c r="AC97" s="1">
        <v>1</v>
      </c>
      <c r="AD97" s="1">
        <v>0.2</v>
      </c>
    </row>
    <row r="98" spans="1:30" x14ac:dyDescent="0.25">
      <c r="A98" s="2" t="s">
        <v>92</v>
      </c>
      <c r="B98" s="1">
        <v>11106102</v>
      </c>
      <c r="C98" s="1" t="s">
        <v>456</v>
      </c>
      <c r="D98" s="1" t="str">
        <f t="shared" si="55"/>
        <v>贯穿之矢</v>
      </c>
      <c r="E98" s="1" t="str">
        <f t="shared" si="55"/>
        <v>贯穿之矢</v>
      </c>
      <c r="F98" s="1" t="s">
        <v>631</v>
      </c>
      <c r="G98" s="1">
        <v>2</v>
      </c>
      <c r="M98" s="17">
        <v>4</v>
      </c>
      <c r="N98" s="17">
        <v>0</v>
      </c>
      <c r="O98" s="1">
        <v>1</v>
      </c>
      <c r="P98" s="13" t="s">
        <v>35</v>
      </c>
      <c r="R98" s="1">
        <v>3</v>
      </c>
      <c r="T98" s="1">
        <v>232</v>
      </c>
      <c r="U98" s="1">
        <v>3</v>
      </c>
      <c r="X98" s="17"/>
      <c r="Y98" s="17"/>
      <c r="AB98" s="1">
        <v>1</v>
      </c>
      <c r="AC98" s="1">
        <v>1</v>
      </c>
      <c r="AD98" s="1">
        <v>1</v>
      </c>
    </row>
    <row r="99" spans="1:30" x14ac:dyDescent="0.25">
      <c r="A99" s="2" t="s">
        <v>93</v>
      </c>
      <c r="B99" s="1">
        <v>11101101</v>
      </c>
      <c r="C99" s="1" t="s">
        <v>457</v>
      </c>
      <c r="D99" s="1" t="str">
        <f t="shared" si="55"/>
        <v>裁决</v>
      </c>
      <c r="F99" s="1" t="s">
        <v>632</v>
      </c>
      <c r="G99" s="1">
        <f t="shared" ref="G99:G100" si="59">MOD(B99,10)</f>
        <v>1</v>
      </c>
      <c r="M99" s="17" t="str">
        <f t="shared" ref="M99:M100" si="60">IF(MOD(B99,10)=1,"0","4")</f>
        <v>0</v>
      </c>
      <c r="N99" s="17" t="str">
        <f t="shared" ref="N99:N100" si="61">IF(MOD(B99,10)=1,"2","0")</f>
        <v>2</v>
      </c>
      <c r="O99" s="1">
        <v>1</v>
      </c>
      <c r="P99" s="13" t="s">
        <v>35</v>
      </c>
      <c r="R99" s="1">
        <v>2</v>
      </c>
      <c r="T99" s="1">
        <v>65</v>
      </c>
      <c r="U99" s="1">
        <v>0</v>
      </c>
      <c r="X99" s="17"/>
      <c r="Y99" s="17"/>
      <c r="AB99" s="1">
        <v>2</v>
      </c>
      <c r="AC99" s="1">
        <v>2</v>
      </c>
      <c r="AD99" s="1">
        <v>0.2</v>
      </c>
    </row>
    <row r="100" spans="1:30" x14ac:dyDescent="0.25">
      <c r="A100" s="2" t="s">
        <v>93</v>
      </c>
      <c r="B100" s="1">
        <v>11101102</v>
      </c>
      <c r="C100" s="8" t="s">
        <v>458</v>
      </c>
      <c r="D100" s="1" t="str">
        <f t="shared" si="55"/>
        <v>静电打击</v>
      </c>
      <c r="E100" s="1" t="str">
        <f t="shared" si="55"/>
        <v>静电打击</v>
      </c>
      <c r="F100" s="1" t="s">
        <v>633</v>
      </c>
      <c r="G100" s="1">
        <f t="shared" si="59"/>
        <v>2</v>
      </c>
      <c r="M100" s="17" t="str">
        <f t="shared" si="60"/>
        <v>4</v>
      </c>
      <c r="N100" s="17" t="str">
        <f t="shared" si="61"/>
        <v>0</v>
      </c>
      <c r="O100" s="1">
        <v>1</v>
      </c>
      <c r="P100" s="13" t="s">
        <v>91</v>
      </c>
      <c r="R100" s="1">
        <v>2</v>
      </c>
      <c r="T100" s="1">
        <v>175</v>
      </c>
      <c r="U100" s="1">
        <v>0</v>
      </c>
      <c r="W100" s="1" t="s">
        <v>209</v>
      </c>
      <c r="X100" s="17">
        <v>1</v>
      </c>
      <c r="Y100" s="17">
        <v>3</v>
      </c>
      <c r="AB100" s="1">
        <v>2</v>
      </c>
      <c r="AC100" s="1">
        <v>2</v>
      </c>
      <c r="AD100" s="1">
        <v>0.5</v>
      </c>
    </row>
    <row r="101" spans="1:30" x14ac:dyDescent="0.25">
      <c r="A101" s="2" t="s">
        <v>93</v>
      </c>
      <c r="B101" s="1">
        <v>11101103</v>
      </c>
      <c r="C101" s="1" t="s">
        <v>358</v>
      </c>
      <c r="D101" s="1" t="str">
        <f t="shared" si="55"/>
        <v>过载脉冲</v>
      </c>
      <c r="E101" s="1" t="s">
        <v>358</v>
      </c>
      <c r="F101" s="1" t="s">
        <v>555</v>
      </c>
      <c r="G101" s="1">
        <f t="shared" ref="G101" si="62">MOD(B101,10)</f>
        <v>3</v>
      </c>
      <c r="I101" s="1" t="s">
        <v>263</v>
      </c>
      <c r="J101" s="1" t="s">
        <v>102</v>
      </c>
      <c r="K101" s="1" t="s">
        <v>263</v>
      </c>
      <c r="L101" s="1" t="s">
        <v>102</v>
      </c>
      <c r="M101" s="17" t="str">
        <f t="shared" ref="M101" si="63">IF(MOD(B101,10)=1,"0","4")</f>
        <v>4</v>
      </c>
      <c r="N101" s="17" t="str">
        <f t="shared" ref="N101" si="64">IF(MOD(B101,10)=1,"2","0")</f>
        <v>0</v>
      </c>
      <c r="O101" s="1">
        <v>1</v>
      </c>
      <c r="P101" s="13" t="s">
        <v>346</v>
      </c>
      <c r="R101" s="1">
        <v>2</v>
      </c>
      <c r="T101" s="1">
        <v>227</v>
      </c>
      <c r="U101" s="1">
        <v>0</v>
      </c>
      <c r="W101" s="1" t="s">
        <v>210</v>
      </c>
      <c r="X101" s="17">
        <v>1</v>
      </c>
      <c r="Y101" s="17">
        <v>3</v>
      </c>
      <c r="AB101" s="1">
        <v>2</v>
      </c>
      <c r="AC101" s="1">
        <v>2</v>
      </c>
      <c r="AD101" s="1">
        <v>0.8</v>
      </c>
    </row>
    <row r="102" spans="1:30" x14ac:dyDescent="0.25">
      <c r="A102" s="2" t="s">
        <v>93</v>
      </c>
      <c r="B102" s="1">
        <v>11101104</v>
      </c>
      <c r="C102" s="1" t="s">
        <v>516</v>
      </c>
      <c r="D102" s="1" t="str">
        <f t="shared" ref="D102" si="65">C102</f>
        <v>超·过载脉冲</v>
      </c>
      <c r="E102" s="1" t="s">
        <v>358</v>
      </c>
      <c r="F102" s="1" t="s">
        <v>634</v>
      </c>
      <c r="G102" s="1">
        <f t="shared" ref="G102" si="66">MOD(B102,10)</f>
        <v>4</v>
      </c>
      <c r="H102" s="1" t="str">
        <f>C102</f>
        <v>超·过载脉冲</v>
      </c>
      <c r="I102" s="1" t="s">
        <v>263</v>
      </c>
      <c r="J102" s="1" t="s">
        <v>102</v>
      </c>
      <c r="K102" s="1" t="s">
        <v>263</v>
      </c>
      <c r="L102" s="1" t="s">
        <v>102</v>
      </c>
      <c r="M102" s="17" t="str">
        <f t="shared" ref="M102" si="67">IF(MOD(B102,10)=1,"0","4")</f>
        <v>4</v>
      </c>
      <c r="N102" s="17" t="str">
        <f t="shared" ref="N102" si="68">IF(MOD(B102,10)=1,"2","0")</f>
        <v>0</v>
      </c>
      <c r="O102" s="1">
        <v>1</v>
      </c>
      <c r="P102" s="13" t="s">
        <v>346</v>
      </c>
      <c r="R102" s="1">
        <v>2</v>
      </c>
      <c r="T102" s="1">
        <v>245</v>
      </c>
      <c r="U102" s="1">
        <v>0</v>
      </c>
      <c r="W102" s="1" t="s">
        <v>582</v>
      </c>
      <c r="X102" s="17">
        <v>1</v>
      </c>
      <c r="Y102" s="17">
        <v>3</v>
      </c>
      <c r="AB102" s="1">
        <v>2</v>
      </c>
      <c r="AC102" s="1">
        <v>2</v>
      </c>
      <c r="AD102" s="1">
        <v>1</v>
      </c>
    </row>
    <row r="103" spans="1:30" x14ac:dyDescent="0.25">
      <c r="A103" s="2" t="s">
        <v>94</v>
      </c>
      <c r="B103" s="1">
        <v>11405201</v>
      </c>
      <c r="C103" s="1" t="s">
        <v>459</v>
      </c>
      <c r="D103" s="1" t="str">
        <f t="shared" si="55"/>
        <v>治疗</v>
      </c>
      <c r="F103" s="1" t="s">
        <v>244</v>
      </c>
      <c r="G103" s="1">
        <f t="shared" ref="G103:G110" si="69">MOD(B103,10)</f>
        <v>1</v>
      </c>
      <c r="M103" s="17" t="str">
        <f t="shared" ref="M103:M110" si="70">IF(MOD(B103,10)=1,"0","4")</f>
        <v>0</v>
      </c>
      <c r="N103" s="17" t="str">
        <f t="shared" ref="N103:N110" si="71">IF(MOD(B103,10)=1,"2","0")</f>
        <v>2</v>
      </c>
      <c r="O103" s="1">
        <v>2</v>
      </c>
      <c r="P103" s="13" t="s">
        <v>245</v>
      </c>
      <c r="R103" s="1">
        <v>11</v>
      </c>
      <c r="S103" s="1">
        <v>150</v>
      </c>
      <c r="T103" s="1">
        <v>102</v>
      </c>
      <c r="U103" s="1">
        <v>0</v>
      </c>
      <c r="X103" s="17"/>
      <c r="Y103" s="17"/>
    </row>
    <row r="104" spans="1:30" x14ac:dyDescent="0.25">
      <c r="A104" s="2" t="s">
        <v>94</v>
      </c>
      <c r="B104" s="1">
        <v>11405202</v>
      </c>
      <c r="C104" s="1" t="s">
        <v>359</v>
      </c>
      <c r="D104" s="1" t="str">
        <f t="shared" si="55"/>
        <v>生化试剂</v>
      </c>
      <c r="E104" s="1" t="str">
        <f t="shared" si="55"/>
        <v>生化试剂</v>
      </c>
      <c r="F104" s="1" t="s">
        <v>635</v>
      </c>
      <c r="G104" s="1">
        <f t="shared" si="69"/>
        <v>2</v>
      </c>
      <c r="M104" s="17" t="str">
        <f t="shared" si="70"/>
        <v>4</v>
      </c>
      <c r="N104" s="17" t="str">
        <f t="shared" si="71"/>
        <v>0</v>
      </c>
      <c r="O104" s="1">
        <v>2</v>
      </c>
      <c r="P104" s="13" t="s">
        <v>246</v>
      </c>
      <c r="R104" s="1">
        <v>12</v>
      </c>
      <c r="S104" s="1">
        <v>250</v>
      </c>
      <c r="T104" s="1">
        <v>116</v>
      </c>
      <c r="U104" s="1">
        <v>2</v>
      </c>
      <c r="V104" s="1" t="s">
        <v>211</v>
      </c>
      <c r="X104" s="17"/>
      <c r="Y104" s="17"/>
    </row>
    <row r="105" spans="1:30" x14ac:dyDescent="0.25">
      <c r="A105" s="2" t="s">
        <v>95</v>
      </c>
      <c r="B105" s="1">
        <v>11402101</v>
      </c>
      <c r="C105" s="8" t="s">
        <v>460</v>
      </c>
      <c r="D105" s="1" t="str">
        <f t="shared" si="55"/>
        <v>钩锁</v>
      </c>
      <c r="F105" s="1" t="s">
        <v>636</v>
      </c>
      <c r="G105" s="1">
        <f t="shared" si="69"/>
        <v>1</v>
      </c>
      <c r="M105" s="17" t="str">
        <f t="shared" si="70"/>
        <v>0</v>
      </c>
      <c r="N105" s="17" t="str">
        <f t="shared" si="71"/>
        <v>2</v>
      </c>
      <c r="O105" s="1">
        <v>1</v>
      </c>
      <c r="P105" s="13" t="s">
        <v>98</v>
      </c>
      <c r="R105" s="1">
        <v>3</v>
      </c>
      <c r="T105" s="1">
        <v>80</v>
      </c>
      <c r="U105" s="1">
        <v>0</v>
      </c>
      <c r="W105" s="1" t="s">
        <v>118</v>
      </c>
      <c r="X105" s="17" t="s">
        <v>242</v>
      </c>
      <c r="Y105" s="17" t="s">
        <v>247</v>
      </c>
    </row>
    <row r="106" spans="1:30" x14ac:dyDescent="0.25">
      <c r="A106" s="2" t="s">
        <v>95</v>
      </c>
      <c r="B106" s="1">
        <v>11402102</v>
      </c>
      <c r="C106" s="8" t="s">
        <v>461</v>
      </c>
      <c r="D106" s="1" t="str">
        <f t="shared" si="55"/>
        <v>血腥咆哮</v>
      </c>
      <c r="E106" s="1" t="str">
        <f t="shared" si="55"/>
        <v>血腥咆哮</v>
      </c>
      <c r="F106" s="1" t="s">
        <v>637</v>
      </c>
      <c r="G106" s="1">
        <f t="shared" si="69"/>
        <v>2</v>
      </c>
      <c r="M106" s="17" t="str">
        <f t="shared" si="70"/>
        <v>4</v>
      </c>
      <c r="N106" s="17" t="str">
        <f t="shared" si="71"/>
        <v>0</v>
      </c>
      <c r="O106" s="1">
        <v>1</v>
      </c>
      <c r="P106" s="13" t="s">
        <v>243</v>
      </c>
      <c r="R106" s="1">
        <v>3</v>
      </c>
      <c r="T106" s="1">
        <v>240</v>
      </c>
      <c r="U106" s="1">
        <v>3</v>
      </c>
      <c r="W106" s="1" t="s">
        <v>118</v>
      </c>
      <c r="X106" s="17" t="s">
        <v>52</v>
      </c>
      <c r="Y106" s="17" t="s">
        <v>247</v>
      </c>
      <c r="Z106" s="1">
        <v>1</v>
      </c>
      <c r="AA106" s="1">
        <v>1</v>
      </c>
    </row>
    <row r="107" spans="1:30" x14ac:dyDescent="0.25">
      <c r="A107" s="2" t="s">
        <v>268</v>
      </c>
      <c r="B107" s="1">
        <v>11402103</v>
      </c>
      <c r="C107" s="1" t="s">
        <v>360</v>
      </c>
      <c r="D107" s="1" t="str">
        <f t="shared" si="55"/>
        <v>屠戮盛宴</v>
      </c>
      <c r="E107" s="1" t="s">
        <v>360</v>
      </c>
      <c r="F107" s="1" t="s">
        <v>557</v>
      </c>
      <c r="G107" s="1">
        <f t="shared" ref="G107" si="72">MOD(B107,10)</f>
        <v>3</v>
      </c>
      <c r="I107" s="1" t="s">
        <v>268</v>
      </c>
      <c r="J107" s="1" t="s">
        <v>88</v>
      </c>
      <c r="K107" s="1" t="s">
        <v>268</v>
      </c>
      <c r="L107" s="1" t="s">
        <v>88</v>
      </c>
      <c r="M107" s="17" t="str">
        <f t="shared" ref="M107" si="73">IF(MOD(B107,10)=1,"0","4")</f>
        <v>4</v>
      </c>
      <c r="N107" s="17" t="str">
        <f t="shared" ref="N107" si="74">IF(MOD(B107,10)=1,"2","0")</f>
        <v>0</v>
      </c>
      <c r="O107" s="1">
        <v>1</v>
      </c>
      <c r="P107" s="13" t="s">
        <v>563</v>
      </c>
      <c r="R107" s="1">
        <v>3</v>
      </c>
      <c r="T107" s="1">
        <v>312</v>
      </c>
      <c r="U107" s="1">
        <v>3</v>
      </c>
      <c r="W107" s="1" t="s">
        <v>118</v>
      </c>
      <c r="X107" s="17" t="s">
        <v>52</v>
      </c>
      <c r="Y107" s="17" t="s">
        <v>347</v>
      </c>
      <c r="Z107" s="1">
        <v>1</v>
      </c>
      <c r="AA107" s="1">
        <v>1</v>
      </c>
    </row>
    <row r="108" spans="1:30" x14ac:dyDescent="0.25">
      <c r="A108" s="2" t="s">
        <v>268</v>
      </c>
      <c r="B108" s="1">
        <v>11402104</v>
      </c>
      <c r="C108" s="1" t="s">
        <v>521</v>
      </c>
      <c r="D108" s="1" t="str">
        <f t="shared" ref="D108" si="75">C108</f>
        <v>超·屠戮盛宴</v>
      </c>
      <c r="E108" s="1" t="s">
        <v>360</v>
      </c>
      <c r="F108" s="1" t="s">
        <v>638</v>
      </c>
      <c r="G108" s="1">
        <f t="shared" ref="G108" si="76">MOD(B108,10)</f>
        <v>4</v>
      </c>
      <c r="H108" s="1" t="str">
        <f>C108</f>
        <v>超·屠戮盛宴</v>
      </c>
      <c r="I108" s="1" t="s">
        <v>268</v>
      </c>
      <c r="J108" s="1" t="s">
        <v>88</v>
      </c>
      <c r="K108" s="1" t="s">
        <v>268</v>
      </c>
      <c r="L108" s="1" t="s">
        <v>88</v>
      </c>
      <c r="M108" s="17" t="str">
        <f t="shared" ref="M108" si="77">IF(MOD(B108,10)=1,"0","4")</f>
        <v>4</v>
      </c>
      <c r="N108" s="17" t="str">
        <f t="shared" ref="N108" si="78">IF(MOD(B108,10)=1,"2","0")</f>
        <v>0</v>
      </c>
      <c r="O108" s="1">
        <v>1</v>
      </c>
      <c r="P108" s="13" t="s">
        <v>671</v>
      </c>
      <c r="R108" s="1">
        <v>3</v>
      </c>
      <c r="T108" s="1">
        <v>336</v>
      </c>
      <c r="U108" s="1">
        <v>3</v>
      </c>
      <c r="W108" s="1" t="s">
        <v>581</v>
      </c>
      <c r="X108" s="17" t="s">
        <v>52</v>
      </c>
      <c r="Y108" s="17" t="s">
        <v>347</v>
      </c>
      <c r="Z108" s="1">
        <v>1</v>
      </c>
      <c r="AA108" s="1">
        <v>1</v>
      </c>
    </row>
    <row r="109" spans="1:30" s="21" customFormat="1" x14ac:dyDescent="0.25">
      <c r="A109" s="21" t="s">
        <v>96</v>
      </c>
      <c r="B109" s="21">
        <v>11301201</v>
      </c>
      <c r="C109" s="21" t="s">
        <v>462</v>
      </c>
      <c r="D109" s="21" t="str">
        <f t="shared" si="55"/>
        <v>落刃</v>
      </c>
      <c r="F109" s="21" t="s">
        <v>639</v>
      </c>
      <c r="G109" s="21">
        <f t="shared" si="69"/>
        <v>1</v>
      </c>
      <c r="M109" s="22" t="str">
        <f t="shared" si="70"/>
        <v>0</v>
      </c>
      <c r="N109" s="22" t="str">
        <f t="shared" si="71"/>
        <v>2</v>
      </c>
      <c r="O109" s="21">
        <v>1</v>
      </c>
      <c r="P109" s="27" t="s">
        <v>673</v>
      </c>
      <c r="Q109" s="14"/>
      <c r="R109" s="21">
        <v>1</v>
      </c>
      <c r="T109" s="21">
        <v>40</v>
      </c>
      <c r="U109" s="21">
        <v>0</v>
      </c>
      <c r="W109" s="21" t="s">
        <v>64</v>
      </c>
      <c r="X109" s="22">
        <v>0.5</v>
      </c>
      <c r="Y109" s="22">
        <v>1</v>
      </c>
    </row>
    <row r="110" spans="1:30" s="21" customFormat="1" x14ac:dyDescent="0.25">
      <c r="A110" s="21" t="s">
        <v>96</v>
      </c>
      <c r="B110" s="21">
        <v>11301202</v>
      </c>
      <c r="C110" s="21" t="s">
        <v>463</v>
      </c>
      <c r="D110" s="21" t="str">
        <f t="shared" si="55"/>
        <v>一字皆杀</v>
      </c>
      <c r="E110" s="21" t="str">
        <f t="shared" si="55"/>
        <v>一字皆杀</v>
      </c>
      <c r="F110" s="21" t="s">
        <v>640</v>
      </c>
      <c r="G110" s="21">
        <f t="shared" si="69"/>
        <v>2</v>
      </c>
      <c r="M110" s="22" t="str">
        <f t="shared" si="70"/>
        <v>4</v>
      </c>
      <c r="N110" s="22" t="str">
        <f t="shared" si="71"/>
        <v>0</v>
      </c>
      <c r="O110" s="21">
        <v>1</v>
      </c>
      <c r="P110" s="14" t="s">
        <v>41</v>
      </c>
      <c r="Q110" s="14"/>
      <c r="R110" s="21">
        <v>1</v>
      </c>
      <c r="T110" s="21">
        <v>115</v>
      </c>
      <c r="U110" s="21">
        <v>4</v>
      </c>
      <c r="W110" s="21" t="s">
        <v>119</v>
      </c>
      <c r="X110" s="22" t="s">
        <v>120</v>
      </c>
      <c r="Y110" s="22" t="s">
        <v>52</v>
      </c>
    </row>
    <row r="111" spans="1:30" s="21" customFormat="1" x14ac:dyDescent="0.25">
      <c r="A111" s="21" t="s">
        <v>96</v>
      </c>
      <c r="B111" s="21">
        <v>11301203</v>
      </c>
      <c r="C111" s="21" t="s">
        <v>361</v>
      </c>
      <c r="D111" s="21" t="str">
        <f t="shared" si="55"/>
        <v>向死而生</v>
      </c>
      <c r="E111" s="21" t="str">
        <f t="shared" si="55"/>
        <v>向死而生</v>
      </c>
      <c r="F111" s="21" t="s">
        <v>559</v>
      </c>
      <c r="G111" s="21">
        <f t="shared" ref="G111" si="79">MOD(B111,10)</f>
        <v>3</v>
      </c>
      <c r="I111" s="21" t="s">
        <v>267</v>
      </c>
      <c r="J111" s="21" t="s">
        <v>26</v>
      </c>
      <c r="K111" s="21" t="s">
        <v>267</v>
      </c>
      <c r="L111" s="21" t="s">
        <v>26</v>
      </c>
      <c r="M111" s="22" t="str">
        <f t="shared" ref="M111" si="80">IF(MOD(B111,10)=1,"0","4")</f>
        <v>4</v>
      </c>
      <c r="N111" s="22" t="str">
        <f t="shared" ref="N111" si="81">IF(MOD(B111,10)=1,"2","0")</f>
        <v>0</v>
      </c>
      <c r="O111" s="21">
        <v>1</v>
      </c>
      <c r="P111" s="14" t="s">
        <v>562</v>
      </c>
      <c r="Q111" s="14"/>
      <c r="R111" s="21">
        <v>1</v>
      </c>
      <c r="T111" s="21">
        <v>149</v>
      </c>
      <c r="U111" s="21">
        <v>4</v>
      </c>
      <c r="W111" s="21" t="s">
        <v>348</v>
      </c>
      <c r="X111" s="22" t="s">
        <v>120</v>
      </c>
      <c r="Y111" s="22" t="s">
        <v>52</v>
      </c>
    </row>
    <row r="112" spans="1:30" s="21" customFormat="1" x14ac:dyDescent="0.25">
      <c r="A112" s="21" t="s">
        <v>96</v>
      </c>
      <c r="B112" s="21">
        <v>11301204</v>
      </c>
      <c r="C112" s="21" t="s">
        <v>519</v>
      </c>
      <c r="D112" s="21" t="str">
        <f t="shared" ref="D112" si="82">C112</f>
        <v>超·向死而生</v>
      </c>
      <c r="E112" s="21" t="s">
        <v>576</v>
      </c>
      <c r="F112" s="21" t="s">
        <v>670</v>
      </c>
      <c r="G112" s="21">
        <f t="shared" ref="G112" si="83">MOD(B112,10)</f>
        <v>4</v>
      </c>
      <c r="H112" s="21" t="str">
        <f>C112</f>
        <v>超·向死而生</v>
      </c>
      <c r="I112" s="21" t="s">
        <v>267</v>
      </c>
      <c r="J112" s="21" t="s">
        <v>26</v>
      </c>
      <c r="K112" s="21" t="s">
        <v>267</v>
      </c>
      <c r="L112" s="21" t="s">
        <v>26</v>
      </c>
      <c r="M112" s="22" t="str">
        <f t="shared" ref="M112" si="84">IF(MOD(B112,10)=1,"0","4")</f>
        <v>4</v>
      </c>
      <c r="N112" s="22" t="str">
        <f t="shared" ref="N112" si="85">IF(MOD(B112,10)=1,"2","0")</f>
        <v>0</v>
      </c>
      <c r="O112" s="21">
        <v>1</v>
      </c>
      <c r="P112" s="14" t="s">
        <v>672</v>
      </c>
      <c r="Q112" s="14" t="s">
        <v>25</v>
      </c>
      <c r="R112" s="21">
        <v>1</v>
      </c>
      <c r="T112" s="21">
        <v>161</v>
      </c>
      <c r="U112" s="21">
        <v>4</v>
      </c>
      <c r="W112" s="21" t="s">
        <v>348</v>
      </c>
      <c r="X112" s="22" t="s">
        <v>44</v>
      </c>
      <c r="Y112" s="22" t="s">
        <v>52</v>
      </c>
      <c r="Z112" s="21">
        <v>1</v>
      </c>
      <c r="AA112" s="21">
        <v>1</v>
      </c>
    </row>
    <row r="113" spans="1:30" x14ac:dyDescent="0.25">
      <c r="A113" s="2" t="s">
        <v>97</v>
      </c>
      <c r="B113" s="1">
        <v>11206101</v>
      </c>
      <c r="C113" s="1" t="s">
        <v>362</v>
      </c>
      <c r="D113" s="1" t="str">
        <f t="shared" si="55"/>
        <v>锯鲨</v>
      </c>
      <c r="F113" s="1" t="s">
        <v>641</v>
      </c>
      <c r="G113" s="1">
        <v>1</v>
      </c>
      <c r="M113" s="17">
        <v>0</v>
      </c>
      <c r="N113" s="17">
        <v>2</v>
      </c>
      <c r="O113" s="1">
        <v>1</v>
      </c>
      <c r="P113" s="13" t="s">
        <v>192</v>
      </c>
      <c r="R113" s="1">
        <v>1</v>
      </c>
      <c r="T113" s="1">
        <v>40</v>
      </c>
      <c r="U113" s="1">
        <v>0</v>
      </c>
      <c r="W113" s="1" t="s">
        <v>212</v>
      </c>
      <c r="X113" s="17">
        <v>1</v>
      </c>
      <c r="Y113" s="17">
        <v>2</v>
      </c>
    </row>
    <row r="114" spans="1:30" x14ac:dyDescent="0.25">
      <c r="A114" s="2" t="s">
        <v>97</v>
      </c>
      <c r="B114" s="1">
        <v>11206102</v>
      </c>
      <c r="C114" s="8" t="s">
        <v>464</v>
      </c>
      <c r="D114" s="1" t="str">
        <f t="shared" si="55"/>
        <v>锯鲨风暴</v>
      </c>
      <c r="E114" s="8" t="s">
        <v>464</v>
      </c>
      <c r="F114" s="1" t="s">
        <v>642</v>
      </c>
      <c r="G114" s="1">
        <v>2</v>
      </c>
      <c r="M114" s="17">
        <v>4</v>
      </c>
      <c r="N114" s="17">
        <v>0</v>
      </c>
      <c r="O114" s="1">
        <v>1</v>
      </c>
      <c r="P114" s="13" t="s">
        <v>34</v>
      </c>
      <c r="R114" s="1">
        <v>1</v>
      </c>
      <c r="T114" s="1">
        <v>115</v>
      </c>
      <c r="U114" s="1">
        <v>2</v>
      </c>
      <c r="W114" s="1" t="s">
        <v>213</v>
      </c>
      <c r="X114" s="17" t="s">
        <v>50</v>
      </c>
      <c r="Y114" s="17" t="s">
        <v>121</v>
      </c>
    </row>
    <row r="115" spans="1:30" x14ac:dyDescent="0.25">
      <c r="A115" s="2" t="s">
        <v>97</v>
      </c>
      <c r="B115" s="1">
        <v>11206103</v>
      </c>
      <c r="C115" s="1" t="s">
        <v>363</v>
      </c>
      <c r="D115" s="1" t="str">
        <f t="shared" si="55"/>
        <v>残虐猛击</v>
      </c>
      <c r="E115" s="1" t="s">
        <v>363</v>
      </c>
      <c r="F115" s="1" t="s">
        <v>643</v>
      </c>
      <c r="G115" s="1">
        <v>3</v>
      </c>
      <c r="I115" s="1" t="s">
        <v>266</v>
      </c>
      <c r="J115" s="1" t="s">
        <v>67</v>
      </c>
      <c r="K115" s="1" t="s">
        <v>266</v>
      </c>
      <c r="L115" s="1" t="s">
        <v>67</v>
      </c>
      <c r="M115" s="17">
        <v>4</v>
      </c>
      <c r="N115" s="17">
        <v>0</v>
      </c>
      <c r="O115" s="1">
        <v>1</v>
      </c>
      <c r="P115" s="13" t="s">
        <v>101</v>
      </c>
      <c r="R115" s="1">
        <v>1</v>
      </c>
      <c r="T115" s="1">
        <v>149</v>
      </c>
      <c r="U115" s="1">
        <v>2</v>
      </c>
      <c r="W115" s="1" t="s">
        <v>214</v>
      </c>
      <c r="X115" s="17" t="s">
        <v>113</v>
      </c>
      <c r="Y115" s="17" t="s">
        <v>121</v>
      </c>
    </row>
    <row r="116" spans="1:30" x14ac:dyDescent="0.25">
      <c r="A116" s="2" t="s">
        <v>97</v>
      </c>
      <c r="B116" s="1">
        <v>11206104</v>
      </c>
      <c r="C116" s="1" t="s">
        <v>518</v>
      </c>
      <c r="D116" s="1" t="str">
        <f t="shared" ref="D116" si="86">C116</f>
        <v>超·残虐猛击</v>
      </c>
      <c r="E116" s="1" t="s">
        <v>363</v>
      </c>
      <c r="F116" s="1" t="s">
        <v>644</v>
      </c>
      <c r="G116" s="1">
        <v>4</v>
      </c>
      <c r="H116" s="1" t="str">
        <f>C116</f>
        <v>超·残虐猛击</v>
      </c>
      <c r="I116" s="1" t="s">
        <v>266</v>
      </c>
      <c r="J116" s="1" t="s">
        <v>67</v>
      </c>
      <c r="K116" s="1" t="s">
        <v>266</v>
      </c>
      <c r="L116" s="1" t="s">
        <v>67</v>
      </c>
      <c r="M116" s="17">
        <v>4</v>
      </c>
      <c r="N116" s="17">
        <v>0</v>
      </c>
      <c r="O116" s="1">
        <v>1</v>
      </c>
      <c r="P116" s="13" t="s">
        <v>101</v>
      </c>
      <c r="R116" s="1">
        <v>1</v>
      </c>
      <c r="T116" s="1">
        <v>161</v>
      </c>
      <c r="U116" s="1">
        <v>2</v>
      </c>
      <c r="W116" s="1" t="s">
        <v>577</v>
      </c>
      <c r="X116" s="17" t="s">
        <v>340</v>
      </c>
      <c r="Y116" s="17" t="s">
        <v>121</v>
      </c>
    </row>
    <row r="117" spans="1:30" x14ac:dyDescent="0.25">
      <c r="A117" s="2" t="s">
        <v>99</v>
      </c>
      <c r="B117" s="1">
        <v>11403201</v>
      </c>
      <c r="C117" s="1" t="s">
        <v>364</v>
      </c>
      <c r="D117" s="1" t="str">
        <f t="shared" si="55"/>
        <v>鞭挞</v>
      </c>
      <c r="F117" s="1" t="s">
        <v>74</v>
      </c>
      <c r="G117" s="1">
        <v>1</v>
      </c>
      <c r="M117" s="17">
        <v>0</v>
      </c>
      <c r="N117" s="17">
        <v>2</v>
      </c>
      <c r="O117" s="1">
        <v>1</v>
      </c>
      <c r="P117" s="13" t="s">
        <v>100</v>
      </c>
      <c r="R117" s="1">
        <v>4</v>
      </c>
      <c r="T117" s="1">
        <v>70</v>
      </c>
      <c r="U117" s="1">
        <v>0</v>
      </c>
      <c r="X117" s="17"/>
      <c r="Y117" s="17"/>
    </row>
    <row r="118" spans="1:30" x14ac:dyDescent="0.25">
      <c r="A118" s="2" t="s">
        <v>99</v>
      </c>
      <c r="B118" s="1">
        <v>11403202</v>
      </c>
      <c r="C118" s="1" t="s">
        <v>365</v>
      </c>
      <c r="D118" s="1" t="str">
        <f t="shared" si="55"/>
        <v>鞭刃乱舞</v>
      </c>
      <c r="E118" s="1" t="s">
        <v>365</v>
      </c>
      <c r="F118" s="1" t="s">
        <v>645</v>
      </c>
      <c r="G118" s="1">
        <v>2</v>
      </c>
      <c r="M118" s="17">
        <v>4</v>
      </c>
      <c r="N118" s="17">
        <v>0</v>
      </c>
      <c r="O118" s="1">
        <v>1</v>
      </c>
      <c r="P118" s="13" t="s">
        <v>100</v>
      </c>
      <c r="Q118" s="13" t="s">
        <v>122</v>
      </c>
      <c r="R118" s="1">
        <v>1</v>
      </c>
      <c r="T118" s="1">
        <v>111</v>
      </c>
      <c r="U118" s="1">
        <v>3</v>
      </c>
      <c r="W118" s="1" t="s">
        <v>215</v>
      </c>
      <c r="X118" s="17">
        <v>1</v>
      </c>
      <c r="Y118" s="17">
        <v>2</v>
      </c>
    </row>
    <row r="119" spans="1:30" x14ac:dyDescent="0.25">
      <c r="A119" s="2" t="s">
        <v>104</v>
      </c>
      <c r="B119" s="1">
        <v>11302101</v>
      </c>
      <c r="C119" s="1" t="s">
        <v>366</v>
      </c>
      <c r="D119" s="1" t="str">
        <f t="shared" si="55"/>
        <v>怒龙</v>
      </c>
      <c r="F119" s="1" t="s">
        <v>77</v>
      </c>
      <c r="G119" s="1">
        <f t="shared" ref="G119:G120" si="87">MOD(B119,10)</f>
        <v>1</v>
      </c>
      <c r="M119" s="17" t="str">
        <f t="shared" ref="M119:M120" si="88">IF(MOD(B119,10)=1,"0","4")</f>
        <v>0</v>
      </c>
      <c r="N119" s="17" t="str">
        <f t="shared" ref="N119:N120" si="89">IF(MOD(B119,10)=1,"2","0")</f>
        <v>2</v>
      </c>
      <c r="O119" s="1">
        <v>1</v>
      </c>
      <c r="P119" s="13" t="s">
        <v>29</v>
      </c>
      <c r="R119" s="1">
        <v>6</v>
      </c>
      <c r="T119" s="1">
        <v>100</v>
      </c>
      <c r="U119" s="1">
        <v>0</v>
      </c>
      <c r="X119" s="17"/>
      <c r="Y119" s="17"/>
    </row>
    <row r="120" spans="1:30" x14ac:dyDescent="0.25">
      <c r="A120" s="2" t="s">
        <v>104</v>
      </c>
      <c r="B120" s="1">
        <v>11302102</v>
      </c>
      <c r="C120" s="1" t="s">
        <v>465</v>
      </c>
      <c r="D120" s="1" t="str">
        <f t="shared" si="55"/>
        <v>精武之怒</v>
      </c>
      <c r="E120" s="1" t="str">
        <f t="shared" si="55"/>
        <v>精武之怒</v>
      </c>
      <c r="F120" s="1" t="s">
        <v>109</v>
      </c>
      <c r="G120" s="1">
        <f t="shared" si="87"/>
        <v>2</v>
      </c>
      <c r="M120" s="17" t="str">
        <f t="shared" si="88"/>
        <v>4</v>
      </c>
      <c r="N120" s="17" t="str">
        <f t="shared" si="89"/>
        <v>0</v>
      </c>
      <c r="O120" s="1">
        <v>1</v>
      </c>
      <c r="P120" s="13" t="s">
        <v>29</v>
      </c>
      <c r="R120" s="1">
        <v>5</v>
      </c>
      <c r="T120" s="1">
        <v>152</v>
      </c>
      <c r="U120" s="1">
        <v>3</v>
      </c>
      <c r="X120" s="17"/>
      <c r="Y120" s="17"/>
    </row>
    <row r="121" spans="1:30" x14ac:dyDescent="0.25">
      <c r="A121" s="2" t="s">
        <v>105</v>
      </c>
      <c r="B121" s="1">
        <v>11305101</v>
      </c>
      <c r="C121" s="1" t="s">
        <v>466</v>
      </c>
      <c r="D121" s="1" t="str">
        <f t="shared" si="55"/>
        <v>割裂</v>
      </c>
      <c r="F121" s="1" t="s">
        <v>77</v>
      </c>
      <c r="G121" s="1">
        <v>1</v>
      </c>
      <c r="M121" s="17">
        <v>0</v>
      </c>
      <c r="N121" s="17">
        <v>2</v>
      </c>
      <c r="O121" s="1">
        <v>1</v>
      </c>
      <c r="P121" s="13" t="s">
        <v>106</v>
      </c>
      <c r="R121" s="1">
        <v>6</v>
      </c>
      <c r="T121" s="1">
        <v>100</v>
      </c>
      <c r="U121" s="1">
        <v>0</v>
      </c>
      <c r="X121" s="17"/>
      <c r="Y121" s="17"/>
    </row>
    <row r="122" spans="1:30" x14ac:dyDescent="0.25">
      <c r="A122" s="2" t="s">
        <v>105</v>
      </c>
      <c r="B122" s="1">
        <v>11305102</v>
      </c>
      <c r="C122" s="1" t="s">
        <v>367</v>
      </c>
      <c r="D122" s="1" t="str">
        <f t="shared" si="55"/>
        <v>利刃冲击</v>
      </c>
      <c r="E122" s="1" t="str">
        <f t="shared" si="55"/>
        <v>利刃冲击</v>
      </c>
      <c r="F122" s="1" t="s">
        <v>646</v>
      </c>
      <c r="G122" s="1">
        <v>2</v>
      </c>
      <c r="M122" s="17">
        <v>4</v>
      </c>
      <c r="N122" s="17">
        <v>0</v>
      </c>
      <c r="O122" s="1">
        <v>1</v>
      </c>
      <c r="P122" s="13" t="s">
        <v>100</v>
      </c>
      <c r="R122" s="1">
        <v>6</v>
      </c>
      <c r="T122" s="1">
        <v>300</v>
      </c>
      <c r="U122" s="1">
        <v>3</v>
      </c>
      <c r="X122" s="17"/>
      <c r="Y122" s="17"/>
      <c r="AB122" s="1">
        <v>3</v>
      </c>
      <c r="AC122" s="1">
        <v>3</v>
      </c>
      <c r="AD122" s="1">
        <v>0.15</v>
      </c>
    </row>
    <row r="123" spans="1:30" x14ac:dyDescent="0.25">
      <c r="A123" s="2" t="s">
        <v>216</v>
      </c>
      <c r="B123" s="1">
        <v>11305201</v>
      </c>
      <c r="C123" s="1" t="s">
        <v>467</v>
      </c>
      <c r="D123" s="1" t="str">
        <f t="shared" si="55"/>
        <v>引爆</v>
      </c>
      <c r="F123" s="1" t="s">
        <v>72</v>
      </c>
      <c r="G123" s="1">
        <v>1</v>
      </c>
      <c r="M123" s="17">
        <v>0</v>
      </c>
      <c r="N123" s="17">
        <v>2</v>
      </c>
      <c r="O123" s="1">
        <v>1</v>
      </c>
      <c r="P123" s="13" t="s">
        <v>192</v>
      </c>
      <c r="R123" s="1">
        <v>7</v>
      </c>
      <c r="T123" s="1">
        <v>100</v>
      </c>
      <c r="U123" s="1">
        <v>0</v>
      </c>
      <c r="X123" s="17"/>
      <c r="Y123" s="17"/>
    </row>
    <row r="124" spans="1:30" x14ac:dyDescent="0.25">
      <c r="A124" s="2" t="s">
        <v>217</v>
      </c>
      <c r="B124" s="1">
        <v>11305202</v>
      </c>
      <c r="C124" s="8" t="s">
        <v>468</v>
      </c>
      <c r="D124" s="1" t="str">
        <f t="shared" si="55"/>
        <v>毒瓶投掷</v>
      </c>
      <c r="E124" s="1" t="str">
        <f t="shared" si="55"/>
        <v>毒瓶投掷</v>
      </c>
      <c r="F124" s="1" t="s">
        <v>647</v>
      </c>
      <c r="G124" s="1">
        <v>2</v>
      </c>
      <c r="M124" s="17">
        <v>4</v>
      </c>
      <c r="N124" s="17">
        <v>0</v>
      </c>
      <c r="O124" s="1">
        <v>1</v>
      </c>
      <c r="P124" s="13" t="s">
        <v>218</v>
      </c>
      <c r="R124" s="1">
        <v>1</v>
      </c>
      <c r="T124" s="1">
        <v>106</v>
      </c>
      <c r="U124" s="1">
        <v>3</v>
      </c>
      <c r="W124" s="1" t="s">
        <v>219</v>
      </c>
      <c r="X124" s="17">
        <v>0.5</v>
      </c>
      <c r="Y124" s="17">
        <v>2</v>
      </c>
    </row>
    <row r="125" spans="1:30" x14ac:dyDescent="0.25">
      <c r="A125" s="2" t="s">
        <v>217</v>
      </c>
      <c r="B125" s="1">
        <v>11305203</v>
      </c>
      <c r="C125" s="1" t="s">
        <v>368</v>
      </c>
      <c r="D125" s="1" t="str">
        <f t="shared" ref="D125:E159" si="90">C125</f>
        <v>毁灭狂欢</v>
      </c>
      <c r="E125" s="1" t="str">
        <f t="shared" si="90"/>
        <v>毁灭狂欢</v>
      </c>
      <c r="F125" s="1" t="s">
        <v>554</v>
      </c>
      <c r="G125" s="1">
        <v>3</v>
      </c>
      <c r="I125" s="1" t="s">
        <v>269</v>
      </c>
      <c r="J125" s="1" t="s">
        <v>220</v>
      </c>
      <c r="K125" s="1" t="s">
        <v>269</v>
      </c>
      <c r="L125" s="1" t="s">
        <v>220</v>
      </c>
      <c r="M125" s="17">
        <v>4</v>
      </c>
      <c r="N125" s="17">
        <v>0</v>
      </c>
      <c r="O125" s="1">
        <v>1</v>
      </c>
      <c r="P125" s="13" t="s">
        <v>221</v>
      </c>
      <c r="R125" s="1">
        <v>1</v>
      </c>
      <c r="T125" s="1">
        <v>137</v>
      </c>
      <c r="U125" s="1">
        <v>4</v>
      </c>
      <c r="W125" s="1" t="s">
        <v>222</v>
      </c>
      <c r="X125" s="17">
        <v>1</v>
      </c>
      <c r="Y125" s="17">
        <v>2</v>
      </c>
    </row>
    <row r="126" spans="1:30" x14ac:dyDescent="0.25">
      <c r="A126" s="2" t="s">
        <v>216</v>
      </c>
      <c r="B126" s="1">
        <v>11305204</v>
      </c>
      <c r="C126" s="1">
        <v>1</v>
      </c>
      <c r="D126" s="1">
        <v>1</v>
      </c>
      <c r="F126" s="1" t="s">
        <v>554</v>
      </c>
      <c r="G126" s="1">
        <v>3</v>
      </c>
      <c r="H126" s="1">
        <f>C126</f>
        <v>1</v>
      </c>
      <c r="I126" s="1" t="s">
        <v>216</v>
      </c>
      <c r="J126" s="1" t="s">
        <v>105</v>
      </c>
      <c r="K126" s="1" t="s">
        <v>216</v>
      </c>
      <c r="L126" s="1" t="s">
        <v>105</v>
      </c>
      <c r="M126" s="17">
        <v>4</v>
      </c>
      <c r="N126" s="17">
        <v>0</v>
      </c>
      <c r="O126" s="1">
        <v>1</v>
      </c>
      <c r="P126" s="13" t="s">
        <v>100</v>
      </c>
      <c r="R126" s="1">
        <v>1</v>
      </c>
      <c r="T126" s="1">
        <v>137</v>
      </c>
      <c r="U126" s="1">
        <v>4</v>
      </c>
      <c r="W126" s="1" t="s">
        <v>222</v>
      </c>
      <c r="X126" s="17">
        <v>1</v>
      </c>
      <c r="Y126" s="17">
        <v>2</v>
      </c>
    </row>
    <row r="127" spans="1:30" x14ac:dyDescent="0.25">
      <c r="A127" s="2" t="s">
        <v>223</v>
      </c>
      <c r="B127" s="1">
        <v>11205201</v>
      </c>
      <c r="C127" s="8" t="s">
        <v>369</v>
      </c>
      <c r="D127" s="1" t="str">
        <f t="shared" si="90"/>
        <v>击弦</v>
      </c>
      <c r="F127" s="1" t="s">
        <v>194</v>
      </c>
      <c r="G127" s="1">
        <f t="shared" ref="G127:G130" si="91">MOD(B127,10)</f>
        <v>1</v>
      </c>
      <c r="M127" s="17" t="str">
        <f t="shared" ref="M127:M130" si="92">IF(MOD(B127,10)=1,"0","4")</f>
        <v>0</v>
      </c>
      <c r="N127" s="17" t="str">
        <f t="shared" ref="N127:N130" si="93">IF(MOD(B127,10)=1,"2","0")</f>
        <v>2</v>
      </c>
      <c r="O127" s="1">
        <v>1</v>
      </c>
      <c r="P127" s="13" t="s">
        <v>224</v>
      </c>
      <c r="R127" s="1">
        <v>7</v>
      </c>
      <c r="T127" s="1">
        <v>100</v>
      </c>
      <c r="U127" s="1">
        <v>0</v>
      </c>
      <c r="X127" s="17"/>
      <c r="Y127" s="17"/>
    </row>
    <row r="128" spans="1:30" x14ac:dyDescent="0.25">
      <c r="A128" s="2" t="s">
        <v>223</v>
      </c>
      <c r="B128" s="1">
        <v>11205202</v>
      </c>
      <c r="C128" s="8" t="s">
        <v>469</v>
      </c>
      <c r="D128" s="1" t="str">
        <f t="shared" si="90"/>
        <v>致命和弦</v>
      </c>
      <c r="E128" s="1" t="str">
        <f t="shared" si="90"/>
        <v>致命和弦</v>
      </c>
      <c r="F128" s="1" t="s">
        <v>648</v>
      </c>
      <c r="G128" s="1">
        <f t="shared" si="91"/>
        <v>2</v>
      </c>
      <c r="M128" s="17" t="str">
        <f t="shared" si="92"/>
        <v>4</v>
      </c>
      <c r="N128" s="17" t="str">
        <f t="shared" si="93"/>
        <v>0</v>
      </c>
      <c r="O128" s="1">
        <v>1</v>
      </c>
      <c r="P128" s="13" t="s">
        <v>225</v>
      </c>
      <c r="R128" s="1">
        <v>4</v>
      </c>
      <c r="T128" s="1">
        <v>152</v>
      </c>
      <c r="U128" s="1">
        <v>3</v>
      </c>
      <c r="W128" s="1" t="s">
        <v>226</v>
      </c>
      <c r="X128" s="17">
        <v>0.18</v>
      </c>
      <c r="Y128" s="17">
        <v>2</v>
      </c>
    </row>
    <row r="129" spans="1:30" x14ac:dyDescent="0.25">
      <c r="A129" s="2" t="s">
        <v>227</v>
      </c>
      <c r="B129" s="1">
        <v>11203101</v>
      </c>
      <c r="C129" s="8" t="s">
        <v>370</v>
      </c>
      <c r="D129" s="1" t="str">
        <f t="shared" si="90"/>
        <v>重击</v>
      </c>
      <c r="F129" s="1" t="s">
        <v>228</v>
      </c>
      <c r="G129" s="1">
        <f t="shared" si="91"/>
        <v>1</v>
      </c>
      <c r="M129" s="17" t="str">
        <f t="shared" si="92"/>
        <v>0</v>
      </c>
      <c r="N129" s="17" t="str">
        <f t="shared" si="93"/>
        <v>2</v>
      </c>
      <c r="O129" s="1">
        <v>1</v>
      </c>
      <c r="P129" s="13" t="s">
        <v>229</v>
      </c>
      <c r="R129" s="1">
        <v>1</v>
      </c>
      <c r="T129" s="1">
        <v>40</v>
      </c>
      <c r="U129" s="1">
        <v>0</v>
      </c>
      <c r="X129" s="17"/>
      <c r="Y129" s="17"/>
    </row>
    <row r="130" spans="1:30" x14ac:dyDescent="0.25">
      <c r="A130" s="2" t="s">
        <v>227</v>
      </c>
      <c r="B130" s="1">
        <v>11203102</v>
      </c>
      <c r="C130" s="1" t="s">
        <v>371</v>
      </c>
      <c r="D130" s="1" t="str">
        <f t="shared" si="90"/>
        <v>所向披靡</v>
      </c>
      <c r="E130" s="1" t="str">
        <f t="shared" si="90"/>
        <v>所向披靡</v>
      </c>
      <c r="F130" s="1" t="s">
        <v>649</v>
      </c>
      <c r="G130" s="1">
        <f t="shared" si="91"/>
        <v>2</v>
      </c>
      <c r="M130" s="17" t="str">
        <f t="shared" si="92"/>
        <v>4</v>
      </c>
      <c r="N130" s="17" t="str">
        <f t="shared" si="93"/>
        <v>0</v>
      </c>
      <c r="O130" s="1">
        <v>1</v>
      </c>
      <c r="P130" s="13" t="s">
        <v>229</v>
      </c>
      <c r="R130" s="1">
        <v>1</v>
      </c>
      <c r="T130" s="1">
        <v>115</v>
      </c>
      <c r="U130" s="1">
        <v>3</v>
      </c>
      <c r="W130" s="1" t="s">
        <v>230</v>
      </c>
      <c r="X130" s="17">
        <v>1</v>
      </c>
      <c r="Y130" s="17">
        <v>2</v>
      </c>
    </row>
    <row r="131" spans="1:30" x14ac:dyDescent="0.25">
      <c r="A131" s="2" t="s">
        <v>227</v>
      </c>
      <c r="B131" s="1">
        <v>11203103</v>
      </c>
      <c r="C131" s="10" t="s">
        <v>501</v>
      </c>
      <c r="D131" s="1" t="str">
        <f t="shared" si="90"/>
        <v>狂乱锤击</v>
      </c>
      <c r="E131" s="9" t="s">
        <v>500</v>
      </c>
      <c r="F131" s="1" t="s">
        <v>650</v>
      </c>
      <c r="G131" s="1">
        <f t="shared" ref="G131" si="94">MOD(B131,10)</f>
        <v>3</v>
      </c>
      <c r="I131" s="1" t="s">
        <v>317</v>
      </c>
      <c r="J131" s="1" t="s">
        <v>231</v>
      </c>
      <c r="K131" s="1" t="s">
        <v>227</v>
      </c>
      <c r="L131" s="1" t="s">
        <v>231</v>
      </c>
      <c r="M131" s="17" t="str">
        <f t="shared" ref="M131" si="95">IF(MOD(B131,10)=1,"0","4")</f>
        <v>4</v>
      </c>
      <c r="N131" s="17" t="str">
        <f t="shared" ref="N131" si="96">IF(MOD(B131,10)=1,"2","0")</f>
        <v>0</v>
      </c>
      <c r="O131" s="1">
        <v>1</v>
      </c>
      <c r="P131" s="13" t="s">
        <v>91</v>
      </c>
      <c r="R131" s="1">
        <v>1</v>
      </c>
      <c r="T131" s="1">
        <v>144</v>
      </c>
      <c r="U131" s="1">
        <v>4</v>
      </c>
      <c r="W131" s="1" t="s">
        <v>324</v>
      </c>
      <c r="X131" s="17">
        <v>1</v>
      </c>
      <c r="Y131" s="17">
        <v>2</v>
      </c>
      <c r="AB131" s="1">
        <v>2</v>
      </c>
      <c r="AC131" s="1">
        <v>2</v>
      </c>
      <c r="AD131" s="1">
        <v>0.3</v>
      </c>
    </row>
    <row r="132" spans="1:30" x14ac:dyDescent="0.25">
      <c r="A132" s="2" t="s">
        <v>227</v>
      </c>
      <c r="B132" s="1">
        <v>11203104</v>
      </c>
      <c r="C132" s="10" t="s">
        <v>504</v>
      </c>
      <c r="D132" s="1" t="str">
        <f t="shared" ref="D132" si="97">C132</f>
        <v>狂乱锤击1</v>
      </c>
      <c r="E132" s="9"/>
      <c r="F132" s="1" t="s">
        <v>650</v>
      </c>
      <c r="G132" s="1">
        <v>2</v>
      </c>
      <c r="M132" s="17" t="str">
        <f t="shared" ref="M132" si="98">IF(MOD(B132,10)=1,"0","4")</f>
        <v>4</v>
      </c>
      <c r="N132" s="17" t="str">
        <f t="shared" ref="N132" si="99">IF(MOD(B132,10)=1,"2","0")</f>
        <v>0</v>
      </c>
      <c r="O132" s="1">
        <v>1</v>
      </c>
      <c r="P132" s="13" t="s">
        <v>35</v>
      </c>
      <c r="R132" s="1">
        <v>1</v>
      </c>
      <c r="T132" s="1">
        <v>144</v>
      </c>
      <c r="U132" s="1">
        <v>4</v>
      </c>
      <c r="W132" s="1" t="s">
        <v>324</v>
      </c>
      <c r="X132" s="17">
        <v>1</v>
      </c>
      <c r="Y132" s="17">
        <v>2</v>
      </c>
      <c r="AB132" s="1">
        <v>2</v>
      </c>
      <c r="AC132" s="1">
        <v>2</v>
      </c>
      <c r="AD132" s="1">
        <v>0.3</v>
      </c>
    </row>
    <row r="133" spans="1:30" x14ac:dyDescent="0.25">
      <c r="A133" s="2" t="s">
        <v>231</v>
      </c>
      <c r="B133" s="1">
        <v>11201201</v>
      </c>
      <c r="C133" s="1" t="s">
        <v>232</v>
      </c>
      <c r="D133" s="1" t="str">
        <f t="shared" si="90"/>
        <v>重锤</v>
      </c>
      <c r="F133" s="1" t="s">
        <v>233</v>
      </c>
      <c r="G133" s="1">
        <f t="shared" ref="G133:G136" si="100">MOD(B133,10)</f>
        <v>1</v>
      </c>
      <c r="M133" s="17" t="str">
        <f t="shared" ref="M133:M136" si="101">IF(MOD(B133,10)=1,"0","4")</f>
        <v>0</v>
      </c>
      <c r="N133" s="17" t="str">
        <f t="shared" ref="N133:N136" si="102">IF(MOD(B133,10)=1,"2","0")</f>
        <v>2</v>
      </c>
      <c r="O133" s="1">
        <v>1</v>
      </c>
      <c r="P133" s="13" t="s">
        <v>229</v>
      </c>
      <c r="R133" s="1">
        <v>4</v>
      </c>
      <c r="T133" s="1">
        <v>152</v>
      </c>
      <c r="U133" s="1">
        <v>3</v>
      </c>
      <c r="X133" s="17"/>
      <c r="Y133" s="17"/>
    </row>
    <row r="134" spans="1:30" x14ac:dyDescent="0.25">
      <c r="A134" s="2" t="s">
        <v>231</v>
      </c>
      <c r="B134" s="1">
        <v>11201202</v>
      </c>
      <c r="C134" s="8" t="s">
        <v>372</v>
      </c>
      <c r="D134" s="1" t="str">
        <f t="shared" si="90"/>
        <v>大地震颤</v>
      </c>
      <c r="E134" s="8" t="s">
        <v>499</v>
      </c>
      <c r="F134" s="1" t="s">
        <v>651</v>
      </c>
      <c r="G134" s="1">
        <f t="shared" si="100"/>
        <v>2</v>
      </c>
      <c r="M134" s="17" t="str">
        <f t="shared" si="101"/>
        <v>4</v>
      </c>
      <c r="N134" s="17" t="str">
        <f t="shared" si="102"/>
        <v>0</v>
      </c>
      <c r="O134" s="1">
        <v>1</v>
      </c>
      <c r="P134" s="13" t="s">
        <v>234</v>
      </c>
      <c r="R134" s="1">
        <v>4</v>
      </c>
      <c r="T134" s="1">
        <v>159</v>
      </c>
      <c r="U134" s="1">
        <v>4</v>
      </c>
      <c r="W134" s="1" t="s">
        <v>276</v>
      </c>
      <c r="X134" s="17" t="s">
        <v>277</v>
      </c>
      <c r="Y134" s="17" t="s">
        <v>278</v>
      </c>
    </row>
    <row r="135" spans="1:30" x14ac:dyDescent="0.25">
      <c r="A135" s="2" t="s">
        <v>235</v>
      </c>
      <c r="B135" s="1">
        <v>11404101</v>
      </c>
      <c r="C135" s="1" t="s">
        <v>470</v>
      </c>
      <c r="D135" s="1" t="str">
        <f t="shared" si="90"/>
        <v>收割</v>
      </c>
      <c r="F135" s="1" t="s">
        <v>194</v>
      </c>
      <c r="G135" s="1">
        <f t="shared" si="100"/>
        <v>1</v>
      </c>
      <c r="M135" s="17" t="str">
        <f t="shared" si="101"/>
        <v>0</v>
      </c>
      <c r="N135" s="17" t="str">
        <f t="shared" si="102"/>
        <v>2</v>
      </c>
      <c r="O135" s="1">
        <v>1</v>
      </c>
      <c r="P135" s="13" t="s">
        <v>236</v>
      </c>
      <c r="R135" s="1">
        <v>7</v>
      </c>
      <c r="T135" s="1">
        <v>100</v>
      </c>
      <c r="U135" s="1">
        <v>0</v>
      </c>
      <c r="X135" s="17"/>
      <c r="Y135" s="17"/>
    </row>
    <row r="136" spans="1:30" x14ac:dyDescent="0.25">
      <c r="A136" s="2" t="s">
        <v>235</v>
      </c>
      <c r="B136" s="1">
        <v>11404102</v>
      </c>
      <c r="C136" s="8" t="s">
        <v>373</v>
      </c>
      <c r="D136" s="1" t="str">
        <f t="shared" si="90"/>
        <v>利刃狂涛</v>
      </c>
      <c r="E136" s="1" t="str">
        <f t="shared" ref="E136" si="103">D136</f>
        <v>利刃狂涛</v>
      </c>
      <c r="F136" s="1" t="s">
        <v>648</v>
      </c>
      <c r="G136" s="1">
        <f t="shared" si="100"/>
        <v>2</v>
      </c>
      <c r="M136" s="17" t="str">
        <f t="shared" si="101"/>
        <v>4</v>
      </c>
      <c r="N136" s="17" t="str">
        <f t="shared" si="102"/>
        <v>0</v>
      </c>
      <c r="O136" s="1">
        <v>1</v>
      </c>
      <c r="P136" s="13" t="s">
        <v>237</v>
      </c>
      <c r="R136" s="1">
        <v>4</v>
      </c>
      <c r="T136" s="1">
        <v>152</v>
      </c>
      <c r="U136" s="1">
        <v>3</v>
      </c>
      <c r="W136" s="1" t="s">
        <v>226</v>
      </c>
      <c r="X136" s="17">
        <v>0.18</v>
      </c>
      <c r="Y136" s="17">
        <v>2</v>
      </c>
    </row>
    <row r="137" spans="1:30" x14ac:dyDescent="0.25">
      <c r="A137" s="2" t="s">
        <v>235</v>
      </c>
      <c r="B137" s="1">
        <v>11404103</v>
      </c>
      <c r="C137" s="1" t="s">
        <v>374</v>
      </c>
      <c r="D137" s="1" t="str">
        <f t="shared" si="90"/>
        <v>恶徒怒火</v>
      </c>
      <c r="E137" s="1" t="str">
        <f t="shared" si="90"/>
        <v>恶徒怒火</v>
      </c>
      <c r="F137" s="1" t="s">
        <v>652</v>
      </c>
      <c r="G137" s="1">
        <f t="shared" ref="G137" si="104">MOD(B137,10)</f>
        <v>3</v>
      </c>
      <c r="I137" s="1" t="s">
        <v>270</v>
      </c>
      <c r="J137" s="1" t="s">
        <v>250</v>
      </c>
      <c r="K137" s="1" t="s">
        <v>270</v>
      </c>
      <c r="L137" s="1" t="s">
        <v>250</v>
      </c>
      <c r="M137" s="17" t="str">
        <f t="shared" ref="M137" si="105">IF(MOD(B137,10)=1,"0","4")</f>
        <v>4</v>
      </c>
      <c r="N137" s="17" t="str">
        <f t="shared" ref="N137" si="106">IF(MOD(B137,10)=1,"2","0")</f>
        <v>0</v>
      </c>
      <c r="O137" s="1">
        <v>1</v>
      </c>
      <c r="P137" s="13" t="s">
        <v>237</v>
      </c>
      <c r="R137" s="1">
        <v>4</v>
      </c>
      <c r="T137" s="1">
        <v>192</v>
      </c>
      <c r="U137" s="1">
        <v>4</v>
      </c>
      <c r="W137" s="1" t="s">
        <v>45</v>
      </c>
      <c r="X137" s="17">
        <v>0.32</v>
      </c>
      <c r="Y137" s="17">
        <v>2</v>
      </c>
    </row>
    <row r="138" spans="1:30" x14ac:dyDescent="0.25">
      <c r="A138" s="2" t="s">
        <v>235</v>
      </c>
      <c r="B138" s="1">
        <v>11404104</v>
      </c>
      <c r="C138" s="1" t="s">
        <v>505</v>
      </c>
      <c r="D138" s="1" t="str">
        <f t="shared" ref="D138" si="107">C138</f>
        <v>恶徒怒火1</v>
      </c>
      <c r="F138" s="1" t="s">
        <v>652</v>
      </c>
      <c r="G138" s="1">
        <f t="shared" ref="G138" si="108">MOD(B138,10)</f>
        <v>4</v>
      </c>
      <c r="H138" s="1" t="str">
        <f>C138</f>
        <v>恶徒怒火1</v>
      </c>
      <c r="I138" s="1" t="s">
        <v>235</v>
      </c>
      <c r="J138" s="1" t="s">
        <v>241</v>
      </c>
      <c r="K138" s="1" t="s">
        <v>235</v>
      </c>
      <c r="L138" s="1" t="s">
        <v>241</v>
      </c>
      <c r="M138" s="17" t="str">
        <f t="shared" ref="M138" si="109">IF(MOD(B138,10)=1,"0","4")</f>
        <v>4</v>
      </c>
      <c r="N138" s="17" t="str">
        <f t="shared" ref="N138" si="110">IF(MOD(B138,10)=1,"2","0")</f>
        <v>0</v>
      </c>
      <c r="O138" s="1">
        <v>1</v>
      </c>
      <c r="P138" s="13" t="s">
        <v>237</v>
      </c>
      <c r="R138" s="1">
        <v>4</v>
      </c>
      <c r="T138" s="1">
        <v>192</v>
      </c>
      <c r="U138" s="1">
        <v>4</v>
      </c>
      <c r="W138" s="1" t="s">
        <v>45</v>
      </c>
      <c r="X138" s="17">
        <v>0.32</v>
      </c>
      <c r="Y138" s="17">
        <v>2</v>
      </c>
    </row>
    <row r="139" spans="1:30" x14ac:dyDescent="0.25">
      <c r="A139" s="2" t="s">
        <v>238</v>
      </c>
      <c r="B139" s="1">
        <v>11301101</v>
      </c>
      <c r="C139" s="1" t="s">
        <v>375</v>
      </c>
      <c r="D139" s="1" t="str">
        <f t="shared" si="90"/>
        <v>诸刃</v>
      </c>
      <c r="F139" s="1" t="s">
        <v>73</v>
      </c>
      <c r="G139" s="1">
        <f>MOD(B139,10)</f>
        <v>1</v>
      </c>
      <c r="M139" s="17" t="str">
        <f>IF(MOD(B139,10)=1,"0","4")</f>
        <v>0</v>
      </c>
      <c r="N139" s="17" t="str">
        <f>IF(MOD(B139,10)=1,"2","0")</f>
        <v>2</v>
      </c>
      <c r="O139" s="1">
        <v>1</v>
      </c>
      <c r="P139" s="13" t="s">
        <v>90</v>
      </c>
      <c r="R139" s="1">
        <v>3</v>
      </c>
      <c r="T139" s="1">
        <v>80</v>
      </c>
      <c r="U139" s="1">
        <v>0</v>
      </c>
      <c r="X139" s="17"/>
      <c r="Y139" s="17"/>
    </row>
    <row r="140" spans="1:30" x14ac:dyDescent="0.25">
      <c r="A140" s="2" t="s">
        <v>238</v>
      </c>
      <c r="B140" s="1">
        <v>11301102</v>
      </c>
      <c r="C140" s="8" t="s">
        <v>376</v>
      </c>
      <c r="D140" s="1" t="str">
        <f t="shared" si="90"/>
        <v>忍法·鹰落</v>
      </c>
      <c r="E140" s="11" t="s">
        <v>502</v>
      </c>
      <c r="F140" s="1" t="s">
        <v>653</v>
      </c>
      <c r="G140" s="1">
        <f>MOD(B140,10)</f>
        <v>2</v>
      </c>
      <c r="M140" s="17" t="str">
        <f>IF(MOD(B140,10)=1,"0","4")</f>
        <v>4</v>
      </c>
      <c r="N140" s="17" t="str">
        <f>IF(MOD(B140,10)=1,"2","0")</f>
        <v>0</v>
      </c>
      <c r="O140" s="1">
        <v>1</v>
      </c>
      <c r="P140" s="13" t="s">
        <v>90</v>
      </c>
      <c r="R140" s="1">
        <v>3</v>
      </c>
      <c r="T140" s="1">
        <v>221</v>
      </c>
      <c r="U140" s="1">
        <v>3</v>
      </c>
      <c r="W140" s="1" t="s">
        <v>315</v>
      </c>
      <c r="X140" s="17">
        <v>0.5</v>
      </c>
      <c r="Y140" s="17">
        <v>1</v>
      </c>
    </row>
    <row r="141" spans="1:30" x14ac:dyDescent="0.25">
      <c r="A141" s="2" t="s">
        <v>238</v>
      </c>
      <c r="B141" s="1">
        <v>11301103</v>
      </c>
      <c r="C141" s="1" t="s">
        <v>377</v>
      </c>
      <c r="D141" s="1" t="str">
        <f t="shared" si="90"/>
        <v>最佳战略</v>
      </c>
      <c r="E141" s="1" t="s">
        <v>377</v>
      </c>
      <c r="F141" s="1" t="s">
        <v>654</v>
      </c>
      <c r="G141" s="1">
        <f>MOD(B141,10)</f>
        <v>3</v>
      </c>
      <c r="I141" s="1" t="s">
        <v>313</v>
      </c>
      <c r="J141" s="1" t="s">
        <v>314</v>
      </c>
      <c r="K141" s="1" t="s">
        <v>313</v>
      </c>
      <c r="L141" s="1" t="s">
        <v>2</v>
      </c>
      <c r="M141" s="17" t="str">
        <f>IF(MOD(B141,10)=1,"0","4")</f>
        <v>4</v>
      </c>
      <c r="N141" s="17" t="str">
        <f>IF(MOD(B141,10)=1,"2","0")</f>
        <v>0</v>
      </c>
      <c r="O141" s="1">
        <v>1</v>
      </c>
      <c r="P141" s="13" t="s">
        <v>328</v>
      </c>
      <c r="R141" s="1">
        <v>3</v>
      </c>
      <c r="T141" s="1">
        <v>221</v>
      </c>
      <c r="U141" s="1">
        <v>3</v>
      </c>
      <c r="W141" s="1" t="s">
        <v>325</v>
      </c>
      <c r="X141" s="17" t="s">
        <v>326</v>
      </c>
      <c r="Y141" s="17" t="s">
        <v>327</v>
      </c>
    </row>
    <row r="142" spans="1:30" x14ac:dyDescent="0.25">
      <c r="A142" s="2" t="s">
        <v>238</v>
      </c>
      <c r="B142" s="1">
        <v>11301104</v>
      </c>
      <c r="C142" s="1" t="s">
        <v>506</v>
      </c>
      <c r="D142" s="1" t="str">
        <f t="shared" ref="D142" si="111">C142</f>
        <v>最佳战略1</v>
      </c>
      <c r="F142" s="1" t="s">
        <v>654</v>
      </c>
      <c r="G142" s="1">
        <f>MOD(B142,10)</f>
        <v>4</v>
      </c>
      <c r="H142" s="1" t="str">
        <f>C142</f>
        <v>最佳战略1</v>
      </c>
      <c r="I142" s="1" t="s">
        <v>313</v>
      </c>
      <c r="J142" s="1" t="s">
        <v>314</v>
      </c>
      <c r="K142" s="1" t="s">
        <v>313</v>
      </c>
      <c r="L142" s="1" t="s">
        <v>2</v>
      </c>
      <c r="M142" s="17" t="str">
        <f>IF(MOD(B142,10)=1,"0","4")</f>
        <v>4</v>
      </c>
      <c r="N142" s="17" t="str">
        <f>IF(MOD(B142,10)=1,"2","0")</f>
        <v>0</v>
      </c>
      <c r="O142" s="1">
        <v>1</v>
      </c>
      <c r="P142" s="13" t="s">
        <v>328</v>
      </c>
      <c r="R142" s="1">
        <v>3</v>
      </c>
      <c r="T142" s="1">
        <v>221</v>
      </c>
      <c r="U142" s="1">
        <v>3</v>
      </c>
      <c r="W142" s="1" t="s">
        <v>325</v>
      </c>
      <c r="X142" s="17" t="s">
        <v>326</v>
      </c>
      <c r="Y142" s="17" t="s">
        <v>327</v>
      </c>
    </row>
    <row r="143" spans="1:30" x14ac:dyDescent="0.25">
      <c r="A143" s="2" t="s">
        <v>107</v>
      </c>
      <c r="B143" s="1">
        <v>11201101</v>
      </c>
      <c r="C143" s="8" t="s">
        <v>471</v>
      </c>
      <c r="D143" s="1" t="str">
        <f t="shared" si="90"/>
        <v>挥击</v>
      </c>
      <c r="F143" s="1" t="s">
        <v>72</v>
      </c>
      <c r="G143" s="1">
        <f>MOD(B143,10)</f>
        <v>1</v>
      </c>
      <c r="M143" s="17" t="str">
        <f>IF(MOD(B143,10)=1,"0","4")</f>
        <v>0</v>
      </c>
      <c r="N143" s="17" t="str">
        <f>IF(MOD(B143,10)=1,"2","0")</f>
        <v>2</v>
      </c>
      <c r="O143" s="1">
        <v>1</v>
      </c>
      <c r="P143" s="13" t="s">
        <v>239</v>
      </c>
      <c r="R143" s="1">
        <v>7</v>
      </c>
      <c r="T143" s="1">
        <v>100</v>
      </c>
      <c r="U143" s="1">
        <v>0</v>
      </c>
      <c r="X143" s="17"/>
      <c r="Y143" s="17"/>
    </row>
    <row r="144" spans="1:30" x14ac:dyDescent="0.25">
      <c r="A144" s="2" t="s">
        <v>329</v>
      </c>
      <c r="B144" s="1">
        <v>11201102</v>
      </c>
      <c r="C144" s="1" t="s">
        <v>378</v>
      </c>
      <c r="D144" s="1" t="str">
        <f t="shared" si="90"/>
        <v>怒火链枷</v>
      </c>
      <c r="E144" s="1" t="s">
        <v>378</v>
      </c>
      <c r="F144" s="1" t="s">
        <v>655</v>
      </c>
      <c r="G144" s="1">
        <v>2</v>
      </c>
      <c r="M144" s="17">
        <v>4</v>
      </c>
      <c r="N144" s="17">
        <v>0</v>
      </c>
      <c r="O144" s="1">
        <v>1</v>
      </c>
      <c r="P144" s="13" t="s">
        <v>318</v>
      </c>
      <c r="R144" s="1">
        <v>3</v>
      </c>
      <c r="T144" s="1">
        <v>221</v>
      </c>
      <c r="U144" s="1">
        <v>3</v>
      </c>
      <c r="W144" s="1" t="s">
        <v>240</v>
      </c>
      <c r="X144" s="17">
        <v>1</v>
      </c>
      <c r="Y144" s="17">
        <v>1</v>
      </c>
    </row>
    <row r="145" spans="1:30" x14ac:dyDescent="0.25">
      <c r="A145" s="2" t="s">
        <v>107</v>
      </c>
      <c r="B145" s="1">
        <v>11201103</v>
      </c>
      <c r="C145" s="1" t="s">
        <v>379</v>
      </c>
      <c r="D145" s="1" t="str">
        <f t="shared" si="90"/>
        <v>残忍无情</v>
      </c>
      <c r="E145" s="1" t="str">
        <f t="shared" si="90"/>
        <v>残忍无情</v>
      </c>
      <c r="F145" s="1" t="s">
        <v>656</v>
      </c>
      <c r="G145" s="1">
        <v>3</v>
      </c>
      <c r="I145" s="1" t="s">
        <v>304</v>
      </c>
      <c r="J145" s="1" t="s">
        <v>299</v>
      </c>
      <c r="K145" s="1" t="s">
        <v>304</v>
      </c>
      <c r="L145" s="1" t="s">
        <v>299</v>
      </c>
      <c r="M145" s="17">
        <v>4</v>
      </c>
      <c r="N145" s="17">
        <v>0</v>
      </c>
      <c r="O145" s="1">
        <v>1</v>
      </c>
      <c r="P145" s="13" t="s">
        <v>305</v>
      </c>
      <c r="Q145" s="13" t="s">
        <v>85</v>
      </c>
      <c r="R145" s="1">
        <v>3</v>
      </c>
      <c r="T145" s="1">
        <v>287</v>
      </c>
      <c r="U145" s="1">
        <v>3</v>
      </c>
      <c r="W145" s="1" t="s">
        <v>240</v>
      </c>
      <c r="X145" s="17">
        <v>1</v>
      </c>
      <c r="Y145" s="17">
        <v>1</v>
      </c>
    </row>
    <row r="146" spans="1:30" x14ac:dyDescent="0.25">
      <c r="A146" s="2" t="s">
        <v>241</v>
      </c>
      <c r="B146" s="1">
        <v>11406201</v>
      </c>
      <c r="C146" s="1" t="s">
        <v>283</v>
      </c>
      <c r="D146" s="1" t="str">
        <f t="shared" si="90"/>
        <v>撕裂</v>
      </c>
      <c r="F146" s="1" t="s">
        <v>72</v>
      </c>
      <c r="G146" s="1">
        <v>1</v>
      </c>
      <c r="M146" s="17" t="str">
        <f t="shared" ref="M146" si="112">IF(MOD(B146,10)=1,"0","4")</f>
        <v>0</v>
      </c>
      <c r="N146" s="17" t="str">
        <f t="shared" ref="N146" si="113">IF(MOD(B146,10)=1,"2","0")</f>
        <v>2</v>
      </c>
      <c r="O146" s="1">
        <v>1</v>
      </c>
      <c r="P146" s="13" t="s">
        <v>239</v>
      </c>
      <c r="R146" s="1">
        <v>7</v>
      </c>
      <c r="T146" s="1">
        <v>100</v>
      </c>
      <c r="U146" s="1">
        <v>0</v>
      </c>
      <c r="X146" s="17"/>
      <c r="Y146" s="17"/>
    </row>
    <row r="147" spans="1:30" x14ac:dyDescent="0.25">
      <c r="A147" s="2" t="s">
        <v>241</v>
      </c>
      <c r="B147" s="1">
        <v>11406202</v>
      </c>
      <c r="C147" s="1" t="s">
        <v>284</v>
      </c>
      <c r="D147" s="1" t="str">
        <f t="shared" si="90"/>
        <v>虐杀快感</v>
      </c>
      <c r="E147" s="1" t="str">
        <f t="shared" si="90"/>
        <v>虐杀快感</v>
      </c>
      <c r="F147" s="1" t="s">
        <v>657</v>
      </c>
      <c r="G147" s="1">
        <v>2</v>
      </c>
      <c r="M147" s="17">
        <v>4</v>
      </c>
      <c r="N147" s="17">
        <v>0</v>
      </c>
      <c r="O147" s="1">
        <v>1</v>
      </c>
      <c r="P147" s="13" t="s">
        <v>90</v>
      </c>
      <c r="R147" s="1">
        <v>4</v>
      </c>
      <c r="T147" s="1">
        <v>152</v>
      </c>
      <c r="U147" s="1">
        <v>3</v>
      </c>
      <c r="W147" s="1" t="s">
        <v>123</v>
      </c>
      <c r="X147" s="17">
        <v>0.5</v>
      </c>
      <c r="Y147" s="17">
        <v>2</v>
      </c>
    </row>
    <row r="148" spans="1:30" x14ac:dyDescent="0.25">
      <c r="A148" s="2" t="s">
        <v>108</v>
      </c>
      <c r="B148" s="1">
        <v>11304201</v>
      </c>
      <c r="C148" s="1" t="s">
        <v>472</v>
      </c>
      <c r="D148" s="1" t="str">
        <f t="shared" si="90"/>
        <v>杀戒</v>
      </c>
      <c r="F148" s="1" t="s">
        <v>77</v>
      </c>
      <c r="G148" s="1">
        <v>1</v>
      </c>
      <c r="M148" s="17">
        <v>0</v>
      </c>
      <c r="N148" s="17">
        <v>2</v>
      </c>
      <c r="O148" s="1">
        <v>1</v>
      </c>
      <c r="P148" s="13" t="s">
        <v>91</v>
      </c>
      <c r="R148" s="1">
        <v>6</v>
      </c>
      <c r="T148" s="1">
        <v>100</v>
      </c>
      <c r="U148" s="1">
        <v>0</v>
      </c>
      <c r="X148" s="17"/>
      <c r="Y148" s="17"/>
    </row>
    <row r="149" spans="1:30" x14ac:dyDescent="0.25">
      <c r="A149" s="2" t="s">
        <v>108</v>
      </c>
      <c r="B149" s="1">
        <v>11304202</v>
      </c>
      <c r="C149" s="8" t="s">
        <v>380</v>
      </c>
      <c r="D149" s="1" t="str">
        <f t="shared" si="90"/>
        <v>怒目金刚</v>
      </c>
      <c r="E149" s="1" t="str">
        <f t="shared" si="90"/>
        <v>怒目金刚</v>
      </c>
      <c r="F149" s="1" t="s">
        <v>658</v>
      </c>
      <c r="G149" s="1">
        <v>2</v>
      </c>
      <c r="M149" s="17">
        <v>4</v>
      </c>
      <c r="N149" s="17">
        <v>0</v>
      </c>
      <c r="O149" s="1">
        <v>1</v>
      </c>
      <c r="P149" s="13" t="s">
        <v>265</v>
      </c>
      <c r="R149" s="1">
        <v>5</v>
      </c>
      <c r="T149" s="1">
        <v>152</v>
      </c>
      <c r="U149" s="1">
        <v>3</v>
      </c>
      <c r="X149" s="17"/>
      <c r="Y149" s="17"/>
      <c r="AB149" s="1">
        <v>2</v>
      </c>
      <c r="AC149" s="1">
        <v>2</v>
      </c>
      <c r="AD149" s="1">
        <v>0.4</v>
      </c>
    </row>
    <row r="150" spans="1:30" x14ac:dyDescent="0.25">
      <c r="A150" s="2" t="s">
        <v>330</v>
      </c>
      <c r="B150" s="1">
        <v>11304203</v>
      </c>
      <c r="C150" s="1" t="s">
        <v>473</v>
      </c>
      <c r="D150" s="1" t="str">
        <f t="shared" si="90"/>
        <v>横冲直撞</v>
      </c>
      <c r="E150" s="1" t="str">
        <f t="shared" si="90"/>
        <v>横冲直撞</v>
      </c>
      <c r="F150" s="1" t="s">
        <v>659</v>
      </c>
      <c r="G150" s="1">
        <v>3</v>
      </c>
      <c r="I150" s="1" t="s">
        <v>108</v>
      </c>
      <c r="J150" s="1" t="s">
        <v>309</v>
      </c>
      <c r="K150" s="1" t="s">
        <v>108</v>
      </c>
      <c r="L150" s="1" t="s">
        <v>309</v>
      </c>
      <c r="M150" s="17">
        <v>4</v>
      </c>
      <c r="N150" s="17">
        <v>0</v>
      </c>
      <c r="O150" s="1">
        <v>1</v>
      </c>
      <c r="P150" s="13" t="s">
        <v>331</v>
      </c>
      <c r="R150" s="1">
        <v>5</v>
      </c>
      <c r="T150" s="1">
        <v>206</v>
      </c>
      <c r="U150" s="1">
        <v>3</v>
      </c>
      <c r="X150" s="17"/>
      <c r="Y150" s="17"/>
      <c r="AB150" s="1">
        <v>2</v>
      </c>
      <c r="AC150" s="1">
        <v>2</v>
      </c>
      <c r="AD150" s="1">
        <v>0.6</v>
      </c>
    </row>
    <row r="151" spans="1:30" x14ac:dyDescent="0.25">
      <c r="A151" s="2" t="s">
        <v>330</v>
      </c>
      <c r="B151" s="1">
        <v>11304204</v>
      </c>
      <c r="C151" s="1" t="s">
        <v>507</v>
      </c>
      <c r="D151" s="1" t="str">
        <f t="shared" ref="D151" si="114">C151</f>
        <v>横冲直撞1</v>
      </c>
      <c r="F151" s="1" t="s">
        <v>659</v>
      </c>
      <c r="G151" s="1">
        <v>4</v>
      </c>
      <c r="H151" s="1" t="str">
        <f>C151</f>
        <v>横冲直撞1</v>
      </c>
      <c r="I151" s="1" t="s">
        <v>108</v>
      </c>
      <c r="J151" s="1" t="s">
        <v>309</v>
      </c>
      <c r="K151" s="1" t="s">
        <v>108</v>
      </c>
      <c r="L151" s="1" t="s">
        <v>309</v>
      </c>
      <c r="M151" s="17">
        <v>4</v>
      </c>
      <c r="N151" s="17">
        <v>0</v>
      </c>
      <c r="O151" s="1">
        <v>1</v>
      </c>
      <c r="P151" s="13" t="s">
        <v>331</v>
      </c>
      <c r="R151" s="1">
        <v>5</v>
      </c>
      <c r="T151" s="1">
        <v>206</v>
      </c>
      <c r="U151" s="1">
        <v>3</v>
      </c>
      <c r="X151" s="17"/>
      <c r="Y151" s="17"/>
      <c r="AB151" s="1">
        <v>2</v>
      </c>
      <c r="AC151" s="1">
        <v>2</v>
      </c>
      <c r="AD151" s="1">
        <v>0.6</v>
      </c>
    </row>
    <row r="152" spans="1:30" x14ac:dyDescent="0.25">
      <c r="A152" s="2" t="s">
        <v>264</v>
      </c>
      <c r="B152" s="1">
        <v>11206201</v>
      </c>
      <c r="C152" s="1" t="s">
        <v>280</v>
      </c>
      <c r="D152" s="1" t="str">
        <f t="shared" si="90"/>
        <v>处决</v>
      </c>
      <c r="F152" s="1" t="s">
        <v>272</v>
      </c>
      <c r="G152" s="1">
        <f t="shared" ref="G152:G154" si="115">MOD(B152,10)</f>
        <v>1</v>
      </c>
      <c r="M152" s="17" t="str">
        <f t="shared" ref="M152:M154" si="116">IF(MOD(B152,10)=1,"0","4")</f>
        <v>0</v>
      </c>
      <c r="N152" s="17" t="str">
        <f t="shared" ref="N152:N154" si="117">IF(MOD(B152,10)=1,"2","0")</f>
        <v>2</v>
      </c>
      <c r="O152" s="1">
        <v>1</v>
      </c>
      <c r="P152" s="13" t="s">
        <v>36</v>
      </c>
      <c r="R152" s="1">
        <v>7</v>
      </c>
      <c r="T152" s="1">
        <v>100</v>
      </c>
      <c r="U152" s="1">
        <v>0</v>
      </c>
      <c r="X152" s="17"/>
      <c r="Y152" s="17"/>
    </row>
    <row r="153" spans="1:30" x14ac:dyDescent="0.25">
      <c r="A153" s="2" t="s">
        <v>264</v>
      </c>
      <c r="B153" s="1">
        <v>11206202</v>
      </c>
      <c r="C153" s="1" t="s">
        <v>381</v>
      </c>
      <c r="D153" s="1" t="str">
        <f t="shared" si="90"/>
        <v>剑影重重</v>
      </c>
      <c r="E153" s="1" t="str">
        <f t="shared" si="90"/>
        <v>剑影重重</v>
      </c>
      <c r="F153" s="1" t="s">
        <v>660</v>
      </c>
      <c r="G153" s="1">
        <f t="shared" si="115"/>
        <v>2</v>
      </c>
      <c r="M153" s="17" t="str">
        <f t="shared" si="116"/>
        <v>4</v>
      </c>
      <c r="N153" s="17" t="str">
        <f t="shared" si="117"/>
        <v>0</v>
      </c>
      <c r="O153" s="1">
        <v>1</v>
      </c>
      <c r="P153" s="13" t="s">
        <v>265</v>
      </c>
      <c r="R153" s="1">
        <v>4</v>
      </c>
      <c r="T153" s="1">
        <v>152</v>
      </c>
      <c r="U153" s="1">
        <v>3</v>
      </c>
      <c r="W153" s="4" t="s">
        <v>54</v>
      </c>
      <c r="X153" s="17">
        <v>1</v>
      </c>
      <c r="Y153" s="17">
        <v>6</v>
      </c>
    </row>
    <row r="154" spans="1:30" x14ac:dyDescent="0.25">
      <c r="A154" s="2" t="s">
        <v>264</v>
      </c>
      <c r="B154" s="1">
        <v>11206203</v>
      </c>
      <c r="C154" s="1" t="s">
        <v>382</v>
      </c>
      <c r="D154" s="1" t="str">
        <f t="shared" si="90"/>
        <v>英伦杀机</v>
      </c>
      <c r="E154" s="1" t="str">
        <f t="shared" si="90"/>
        <v>英伦杀机</v>
      </c>
      <c r="F154" s="1" t="s">
        <v>553</v>
      </c>
      <c r="G154" s="1">
        <f t="shared" si="115"/>
        <v>3</v>
      </c>
      <c r="I154" s="1" t="s">
        <v>301</v>
      </c>
      <c r="J154" s="1" t="s">
        <v>15</v>
      </c>
      <c r="K154" s="1" t="s">
        <v>301</v>
      </c>
      <c r="L154" s="1" t="s">
        <v>15</v>
      </c>
      <c r="M154" s="17" t="str">
        <f t="shared" si="116"/>
        <v>4</v>
      </c>
      <c r="N154" s="17" t="str">
        <f t="shared" si="117"/>
        <v>0</v>
      </c>
      <c r="O154" s="1">
        <v>1</v>
      </c>
      <c r="P154" s="13" t="s">
        <v>332</v>
      </c>
      <c r="Q154" s="13" t="s">
        <v>193</v>
      </c>
      <c r="R154" s="1">
        <v>4</v>
      </c>
      <c r="T154" s="1">
        <v>197</v>
      </c>
      <c r="U154" s="1">
        <v>4</v>
      </c>
      <c r="W154" s="4"/>
      <c r="X154" s="17"/>
      <c r="Y154" s="17"/>
    </row>
    <row r="155" spans="1:30" x14ac:dyDescent="0.25">
      <c r="A155" s="2" t="s">
        <v>264</v>
      </c>
      <c r="B155" s="1">
        <v>11206204</v>
      </c>
      <c r="C155" s="1" t="s">
        <v>508</v>
      </c>
      <c r="D155" s="1" t="str">
        <f t="shared" ref="D155" si="118">C155</f>
        <v>英伦杀机1</v>
      </c>
      <c r="F155" s="1" t="s">
        <v>553</v>
      </c>
      <c r="G155" s="1">
        <f t="shared" ref="G155" si="119">MOD(B155,10)</f>
        <v>4</v>
      </c>
      <c r="H155" s="1" t="str">
        <f>C155</f>
        <v>英伦杀机1</v>
      </c>
      <c r="I155" s="1" t="s">
        <v>264</v>
      </c>
      <c r="J155" s="1" t="s">
        <v>15</v>
      </c>
      <c r="K155" s="1" t="s">
        <v>264</v>
      </c>
      <c r="L155" s="1" t="s">
        <v>15</v>
      </c>
      <c r="M155" s="17" t="str">
        <f t="shared" ref="M155" si="120">IF(MOD(B155,10)=1,"0","4")</f>
        <v>4</v>
      </c>
      <c r="N155" s="17" t="str">
        <f t="shared" ref="N155" si="121">IF(MOD(B155,10)=1,"2","0")</f>
        <v>0</v>
      </c>
      <c r="O155" s="1">
        <v>1</v>
      </c>
      <c r="P155" s="13" t="s">
        <v>332</v>
      </c>
      <c r="Q155" s="13" t="s">
        <v>193</v>
      </c>
      <c r="R155" s="1">
        <v>4</v>
      </c>
      <c r="T155" s="1">
        <v>197</v>
      </c>
      <c r="U155" s="1">
        <v>4</v>
      </c>
      <c r="W155" s="4"/>
      <c r="X155" s="17"/>
      <c r="Y155" s="17"/>
    </row>
    <row r="156" spans="1:30" x14ac:dyDescent="0.25">
      <c r="A156" s="2" t="s">
        <v>271</v>
      </c>
      <c r="B156" s="3">
        <v>11306101</v>
      </c>
      <c r="C156" s="1" t="s">
        <v>282</v>
      </c>
      <c r="D156" s="1" t="str">
        <f t="shared" si="90"/>
        <v>碎颅</v>
      </c>
      <c r="F156" s="1" t="s">
        <v>72</v>
      </c>
      <c r="G156" s="1">
        <v>1</v>
      </c>
      <c r="M156" s="17" t="str">
        <f t="shared" ref="M156:M159" si="122">IF(MOD(B156,10)=1,"0","4")</f>
        <v>0</v>
      </c>
      <c r="N156" s="17" t="str">
        <f t="shared" ref="N156:N159" si="123">IF(MOD(B156,10)=1,"2","0")</f>
        <v>2</v>
      </c>
      <c r="O156" s="1">
        <v>1</v>
      </c>
      <c r="P156" s="13" t="s">
        <v>36</v>
      </c>
      <c r="R156" s="1">
        <v>7</v>
      </c>
      <c r="T156" s="1">
        <v>100</v>
      </c>
      <c r="U156" s="1">
        <v>0</v>
      </c>
      <c r="X156" s="17"/>
      <c r="Y156" s="17"/>
    </row>
    <row r="157" spans="1:30" x14ac:dyDescent="0.25">
      <c r="A157" s="2" t="s">
        <v>306</v>
      </c>
      <c r="B157" s="3">
        <v>11306102</v>
      </c>
      <c r="C157" s="1" t="s">
        <v>383</v>
      </c>
      <c r="D157" s="1" t="str">
        <f t="shared" si="90"/>
        <v>恶徒进击</v>
      </c>
      <c r="E157" s="1" t="str">
        <f t="shared" si="90"/>
        <v>恶徒进击</v>
      </c>
      <c r="F157" s="1" t="s">
        <v>661</v>
      </c>
      <c r="G157" s="1">
        <v>2</v>
      </c>
      <c r="M157" s="17" t="str">
        <f t="shared" si="122"/>
        <v>4</v>
      </c>
      <c r="N157" s="17" t="str">
        <f t="shared" si="123"/>
        <v>0</v>
      </c>
      <c r="O157" s="1">
        <v>1</v>
      </c>
      <c r="P157" s="13" t="s">
        <v>275</v>
      </c>
      <c r="R157" s="1">
        <v>4</v>
      </c>
      <c r="T157" s="1">
        <v>152</v>
      </c>
      <c r="U157" s="1">
        <v>3</v>
      </c>
      <c r="W157" s="5" t="s">
        <v>273</v>
      </c>
      <c r="X157" s="17">
        <v>1</v>
      </c>
      <c r="Y157" s="17">
        <v>2</v>
      </c>
    </row>
    <row r="158" spans="1:30" x14ac:dyDescent="0.25">
      <c r="A158" s="2" t="s">
        <v>274</v>
      </c>
      <c r="B158" s="1">
        <v>11102201</v>
      </c>
      <c r="C158" s="1" t="s">
        <v>281</v>
      </c>
      <c r="D158" s="1" t="str">
        <f t="shared" si="90"/>
        <v>劲矢</v>
      </c>
      <c r="F158" s="1" t="s">
        <v>72</v>
      </c>
      <c r="G158" s="1">
        <f t="shared" ref="G158:G159" si="124">MOD(B158,10)</f>
        <v>1</v>
      </c>
      <c r="M158" s="17" t="str">
        <f t="shared" si="122"/>
        <v>0</v>
      </c>
      <c r="N158" s="17" t="str">
        <f t="shared" si="123"/>
        <v>2</v>
      </c>
      <c r="O158" s="1">
        <v>1</v>
      </c>
      <c r="P158" s="13" t="s">
        <v>36</v>
      </c>
      <c r="R158" s="1">
        <v>7</v>
      </c>
      <c r="T158" s="1">
        <v>100</v>
      </c>
      <c r="U158" s="1">
        <v>0</v>
      </c>
      <c r="X158" s="17"/>
      <c r="Y158" s="17"/>
    </row>
    <row r="159" spans="1:30" x14ac:dyDescent="0.25">
      <c r="A159" s="2" t="s">
        <v>274</v>
      </c>
      <c r="B159" s="7">
        <v>11102202</v>
      </c>
      <c r="C159" s="1" t="s">
        <v>285</v>
      </c>
      <c r="D159" s="1" t="str">
        <f t="shared" si="90"/>
        <v>猎杀本能</v>
      </c>
      <c r="E159" s="1" t="str">
        <f t="shared" si="90"/>
        <v>猎杀本能</v>
      </c>
      <c r="F159" s="1" t="s">
        <v>662</v>
      </c>
      <c r="G159" s="1">
        <f t="shared" si="124"/>
        <v>2</v>
      </c>
      <c r="M159" s="17" t="str">
        <f t="shared" si="122"/>
        <v>4</v>
      </c>
      <c r="N159" s="17" t="str">
        <f t="shared" si="123"/>
        <v>0</v>
      </c>
      <c r="O159" s="1">
        <v>1</v>
      </c>
      <c r="P159" s="14" t="s">
        <v>302</v>
      </c>
      <c r="R159" s="1">
        <v>4</v>
      </c>
      <c r="T159" s="1">
        <v>152</v>
      </c>
      <c r="U159" s="1">
        <v>3</v>
      </c>
      <c r="W159" s="1" t="s">
        <v>333</v>
      </c>
      <c r="X159" s="17">
        <v>0.2</v>
      </c>
      <c r="Y159" s="17">
        <v>2</v>
      </c>
    </row>
    <row r="160" spans="1:30" x14ac:dyDescent="0.25">
      <c r="A160" s="2" t="s">
        <v>295</v>
      </c>
      <c r="B160" s="7">
        <v>11403101</v>
      </c>
      <c r="C160" s="8" t="s">
        <v>474</v>
      </c>
      <c r="D160" s="8" t="s">
        <v>474</v>
      </c>
      <c r="E160" s="8"/>
      <c r="F160" s="1" t="s">
        <v>74</v>
      </c>
      <c r="G160" s="1">
        <v>1</v>
      </c>
      <c r="M160" s="17" t="str">
        <f t="shared" ref="M160:M161" si="125">IF(MOD(B160,10)=1,"0","4")</f>
        <v>0</v>
      </c>
      <c r="N160" s="17" t="str">
        <f t="shared" ref="N160:N161" si="126">IF(MOD(B160,10)=1,"2","0")</f>
        <v>2</v>
      </c>
      <c r="O160" s="1">
        <v>1</v>
      </c>
      <c r="P160" s="14" t="s">
        <v>319</v>
      </c>
      <c r="R160" s="1">
        <v>4</v>
      </c>
      <c r="T160" s="1">
        <v>70</v>
      </c>
      <c r="U160" s="1">
        <v>0</v>
      </c>
      <c r="X160" s="17"/>
      <c r="Y160" s="17"/>
    </row>
    <row r="161" spans="1:25" x14ac:dyDescent="0.25">
      <c r="A161" s="2" t="s">
        <v>334</v>
      </c>
      <c r="B161" s="7">
        <v>11403102</v>
      </c>
      <c r="C161" s="8" t="s">
        <v>475</v>
      </c>
      <c r="D161" s="8" t="s">
        <v>384</v>
      </c>
      <c r="E161" s="8" t="s">
        <v>384</v>
      </c>
      <c r="F161" s="1" t="s">
        <v>663</v>
      </c>
      <c r="G161" s="1">
        <v>2</v>
      </c>
      <c r="M161" s="17" t="str">
        <f t="shared" si="125"/>
        <v>4</v>
      </c>
      <c r="N161" s="17" t="str">
        <f t="shared" si="126"/>
        <v>0</v>
      </c>
      <c r="O161" s="1">
        <v>1</v>
      </c>
      <c r="P161" s="15" t="s">
        <v>335</v>
      </c>
      <c r="R161" s="1">
        <v>4</v>
      </c>
      <c r="T161" s="1">
        <v>159</v>
      </c>
      <c r="U161" s="1">
        <v>3</v>
      </c>
      <c r="W161" s="1" t="s">
        <v>64</v>
      </c>
      <c r="X161" s="17">
        <v>1</v>
      </c>
      <c r="Y161" s="17">
        <v>5</v>
      </c>
    </row>
    <row r="162" spans="1:25" x14ac:dyDescent="0.25">
      <c r="A162" s="2" t="s">
        <v>295</v>
      </c>
      <c r="B162" s="7">
        <v>11403103</v>
      </c>
      <c r="C162" s="1" t="s">
        <v>385</v>
      </c>
      <c r="D162" s="1" t="s">
        <v>385</v>
      </c>
      <c r="E162" s="1" t="s">
        <v>385</v>
      </c>
      <c r="F162" s="1" t="s">
        <v>664</v>
      </c>
      <c r="G162" s="1">
        <v>3</v>
      </c>
      <c r="I162" s="1" t="s">
        <v>303</v>
      </c>
      <c r="J162" s="1" t="s">
        <v>4</v>
      </c>
      <c r="K162" s="1" t="s">
        <v>295</v>
      </c>
      <c r="L162" s="1" t="s">
        <v>4</v>
      </c>
      <c r="M162" s="17">
        <v>4</v>
      </c>
      <c r="N162" s="17">
        <v>0</v>
      </c>
      <c r="O162" s="1">
        <v>1</v>
      </c>
      <c r="P162" s="15" t="s">
        <v>319</v>
      </c>
      <c r="R162" s="1">
        <v>4</v>
      </c>
      <c r="T162" s="1">
        <v>206</v>
      </c>
      <c r="U162" s="1">
        <v>4</v>
      </c>
      <c r="W162" s="1" t="s">
        <v>64</v>
      </c>
      <c r="X162" s="17">
        <v>1</v>
      </c>
      <c r="Y162" s="17">
        <v>6</v>
      </c>
    </row>
    <row r="163" spans="1:25" x14ac:dyDescent="0.25">
      <c r="A163" s="2" t="s">
        <v>295</v>
      </c>
      <c r="B163" s="7">
        <v>11403104</v>
      </c>
      <c r="C163" s="1" t="s">
        <v>509</v>
      </c>
      <c r="D163" s="1" t="s">
        <v>510</v>
      </c>
      <c r="F163" s="1" t="s">
        <v>664</v>
      </c>
      <c r="G163" s="1">
        <v>4</v>
      </c>
      <c r="H163" s="1" t="str">
        <f>C163</f>
        <v>战斗潮流1</v>
      </c>
      <c r="I163" s="1" t="s">
        <v>303</v>
      </c>
      <c r="J163" s="1" t="s">
        <v>4</v>
      </c>
      <c r="K163" s="1" t="s">
        <v>295</v>
      </c>
      <c r="L163" s="1" t="s">
        <v>4</v>
      </c>
      <c r="M163" s="17">
        <v>4</v>
      </c>
      <c r="N163" s="17">
        <v>0</v>
      </c>
      <c r="O163" s="1">
        <v>1</v>
      </c>
      <c r="P163" s="15" t="s">
        <v>319</v>
      </c>
      <c r="R163" s="1">
        <v>4</v>
      </c>
      <c r="T163" s="1">
        <v>206</v>
      </c>
      <c r="U163" s="1">
        <v>4</v>
      </c>
      <c r="W163" s="1" t="s">
        <v>64</v>
      </c>
      <c r="X163" s="17">
        <v>1</v>
      </c>
      <c r="Y163" s="17">
        <v>6</v>
      </c>
    </row>
    <row r="164" spans="1:25" x14ac:dyDescent="0.25">
      <c r="A164" s="2" t="s">
        <v>298</v>
      </c>
      <c r="B164" s="7">
        <v>11302201</v>
      </c>
      <c r="C164" s="8" t="s">
        <v>386</v>
      </c>
      <c r="D164" s="8" t="s">
        <v>476</v>
      </c>
      <c r="E164" s="8"/>
      <c r="F164" s="1" t="s">
        <v>72</v>
      </c>
      <c r="G164" s="1">
        <v>1</v>
      </c>
      <c r="M164" s="17" t="str">
        <f t="shared" ref="M164:M165" si="127">IF(MOD(B164,10)=1,"0","4")</f>
        <v>0</v>
      </c>
      <c r="N164" s="17" t="str">
        <f t="shared" ref="N164:N165" si="128">IF(MOD(B164,10)=1,"2","0")</f>
        <v>2</v>
      </c>
      <c r="O164" s="1">
        <v>1</v>
      </c>
      <c r="P164" s="15" t="s">
        <v>296</v>
      </c>
      <c r="R164" s="1">
        <v>7</v>
      </c>
      <c r="T164" s="1">
        <v>100</v>
      </c>
      <c r="U164" s="1">
        <v>0</v>
      </c>
      <c r="X164" s="17"/>
      <c r="Y164" s="17"/>
    </row>
    <row r="165" spans="1:25" x14ac:dyDescent="0.25">
      <c r="A165" s="2" t="s">
        <v>351</v>
      </c>
      <c r="B165" s="7">
        <v>11302202</v>
      </c>
      <c r="C165" s="8" t="s">
        <v>477</v>
      </c>
      <c r="D165" s="8" t="s">
        <v>477</v>
      </c>
      <c r="E165" s="8" t="s">
        <v>477</v>
      </c>
      <c r="F165" s="1" t="s">
        <v>665</v>
      </c>
      <c r="G165" s="1">
        <v>2</v>
      </c>
      <c r="M165" s="17" t="str">
        <f t="shared" si="127"/>
        <v>4</v>
      </c>
      <c r="N165" s="17" t="str">
        <f t="shared" si="128"/>
        <v>0</v>
      </c>
      <c r="O165" s="1">
        <v>1</v>
      </c>
      <c r="P165" s="15" t="s">
        <v>352</v>
      </c>
      <c r="R165" s="1">
        <v>3</v>
      </c>
      <c r="T165" s="1">
        <v>221</v>
      </c>
      <c r="U165" s="1">
        <v>3</v>
      </c>
      <c r="W165" s="1" t="s">
        <v>349</v>
      </c>
      <c r="X165" s="17">
        <v>1</v>
      </c>
      <c r="Y165" s="17">
        <v>6</v>
      </c>
    </row>
    <row r="166" spans="1:25" x14ac:dyDescent="0.25">
      <c r="A166" s="2" t="s">
        <v>351</v>
      </c>
      <c r="B166" s="7">
        <v>11302203</v>
      </c>
      <c r="C166" s="1" t="s">
        <v>387</v>
      </c>
      <c r="D166" s="1" t="s">
        <v>387</v>
      </c>
      <c r="E166" s="1" t="s">
        <v>387</v>
      </c>
      <c r="F166" s="1" t="s">
        <v>666</v>
      </c>
      <c r="G166" s="1">
        <v>3</v>
      </c>
      <c r="I166" s="1" t="s">
        <v>298</v>
      </c>
      <c r="J166" s="1" t="s">
        <v>104</v>
      </c>
      <c r="K166" s="1" t="s">
        <v>298</v>
      </c>
      <c r="L166" s="1" t="s">
        <v>104</v>
      </c>
      <c r="M166" s="17" t="str">
        <f t="shared" ref="M166" si="129">IF(MOD(B166,10)=1,"0","4")</f>
        <v>4</v>
      </c>
      <c r="N166" s="17" t="str">
        <f t="shared" ref="N166" si="130">IF(MOD(B166,10)=1,"2","0")</f>
        <v>0</v>
      </c>
      <c r="O166" s="1">
        <v>1</v>
      </c>
      <c r="P166" s="15" t="s">
        <v>307</v>
      </c>
      <c r="R166" s="1">
        <v>3</v>
      </c>
      <c r="T166" s="1">
        <v>287</v>
      </c>
      <c r="U166" s="1">
        <v>3</v>
      </c>
      <c r="W166" s="1" t="s">
        <v>350</v>
      </c>
      <c r="X166" s="17">
        <v>1</v>
      </c>
      <c r="Y166" s="17">
        <v>6</v>
      </c>
    </row>
    <row r="167" spans="1:25" x14ac:dyDescent="0.25">
      <c r="A167" s="2" t="s">
        <v>298</v>
      </c>
      <c r="B167" s="7">
        <v>11302204</v>
      </c>
      <c r="C167" s="1" t="s">
        <v>511</v>
      </c>
      <c r="D167" s="1" t="s">
        <v>512</v>
      </c>
      <c r="F167" s="1" t="s">
        <v>666</v>
      </c>
      <c r="G167" s="1">
        <v>4</v>
      </c>
      <c r="H167" s="1" t="str">
        <f>C167</f>
        <v>刚柔并济1</v>
      </c>
      <c r="I167" s="1" t="s">
        <v>298</v>
      </c>
      <c r="J167" s="1" t="s">
        <v>104</v>
      </c>
      <c r="K167" s="1" t="s">
        <v>298</v>
      </c>
      <c r="L167" s="1" t="s">
        <v>104</v>
      </c>
      <c r="M167" s="17" t="str">
        <f t="shared" ref="M167" si="131">IF(MOD(B167,10)=1,"0","4")</f>
        <v>4</v>
      </c>
      <c r="N167" s="17" t="str">
        <f t="shared" ref="N167" si="132">IF(MOD(B167,10)=1,"2","0")</f>
        <v>0</v>
      </c>
      <c r="O167" s="1">
        <v>1</v>
      </c>
      <c r="P167" s="15" t="s">
        <v>307</v>
      </c>
      <c r="R167" s="1">
        <v>3</v>
      </c>
      <c r="T167" s="1">
        <v>287</v>
      </c>
      <c r="U167" s="1">
        <v>3</v>
      </c>
      <c r="W167" s="1" t="s">
        <v>350</v>
      </c>
      <c r="X167" s="17">
        <v>1</v>
      </c>
      <c r="Y167" s="17">
        <v>6</v>
      </c>
    </row>
    <row r="168" spans="1:25" x14ac:dyDescent="0.25">
      <c r="A168" s="2" t="s">
        <v>299</v>
      </c>
      <c r="B168" s="1">
        <v>11203201</v>
      </c>
      <c r="C168" s="8" t="s">
        <v>388</v>
      </c>
      <c r="D168" s="8" t="s">
        <v>478</v>
      </c>
      <c r="E168" s="8"/>
      <c r="F168" s="1" t="s">
        <v>72</v>
      </c>
      <c r="G168" s="1">
        <v>1</v>
      </c>
      <c r="M168" s="26" t="str">
        <f t="shared" ref="M168:M169" si="133">IF(MOD(B168,10)=1,"0","4")</f>
        <v>0</v>
      </c>
      <c r="N168" s="26" t="str">
        <f t="shared" ref="N168:N169" si="134">IF(MOD(B168,10)=1,"2","0")</f>
        <v>2</v>
      </c>
      <c r="O168" s="6">
        <v>1</v>
      </c>
      <c r="P168" s="15" t="s">
        <v>320</v>
      </c>
      <c r="R168" s="1">
        <v>7</v>
      </c>
      <c r="T168" s="1">
        <v>100</v>
      </c>
      <c r="U168" s="1">
        <v>0</v>
      </c>
      <c r="X168" s="17"/>
      <c r="Y168" s="17"/>
    </row>
    <row r="169" spans="1:25" x14ac:dyDescent="0.25">
      <c r="A169" s="2" t="s">
        <v>299</v>
      </c>
      <c r="B169" s="1">
        <v>11203202</v>
      </c>
      <c r="C169" s="8" t="s">
        <v>479</v>
      </c>
      <c r="D169" s="8" t="s">
        <v>479</v>
      </c>
      <c r="E169" s="8" t="s">
        <v>479</v>
      </c>
      <c r="F169" s="1" t="s">
        <v>667</v>
      </c>
      <c r="G169" s="1">
        <v>2</v>
      </c>
      <c r="M169" s="26" t="str">
        <f t="shared" si="133"/>
        <v>4</v>
      </c>
      <c r="N169" s="26" t="str">
        <f t="shared" si="134"/>
        <v>0</v>
      </c>
      <c r="O169" s="6">
        <v>1</v>
      </c>
      <c r="P169" s="15" t="s">
        <v>239</v>
      </c>
      <c r="Q169" s="13" t="s">
        <v>300</v>
      </c>
      <c r="R169" s="1">
        <v>4</v>
      </c>
      <c r="T169" s="1">
        <v>152</v>
      </c>
      <c r="U169" s="1">
        <v>3</v>
      </c>
      <c r="X169" s="17"/>
      <c r="Y169" s="17"/>
    </row>
    <row r="170" spans="1:25" x14ac:dyDescent="0.25">
      <c r="A170" s="2" t="s">
        <v>321</v>
      </c>
      <c r="B170" s="1">
        <v>13500901</v>
      </c>
      <c r="C170" t="s">
        <v>480</v>
      </c>
      <c r="D170" t="s">
        <v>480</v>
      </c>
      <c r="F170" s="1" t="s">
        <v>72</v>
      </c>
      <c r="G170" s="1">
        <v>1</v>
      </c>
      <c r="M170" s="26" t="str">
        <f t="shared" ref="M170" si="135">IF(MOD(B170,10)=1,"0","4")</f>
        <v>0</v>
      </c>
      <c r="N170" s="26" t="str">
        <f t="shared" ref="N170" si="136">IF(MOD(B170,10)=1,"2","0")</f>
        <v>2</v>
      </c>
      <c r="O170" s="6">
        <v>1</v>
      </c>
      <c r="P170" s="13" t="s">
        <v>322</v>
      </c>
      <c r="R170" s="1">
        <v>7</v>
      </c>
      <c r="T170" s="1">
        <v>100</v>
      </c>
      <c r="U170" s="1">
        <v>0</v>
      </c>
      <c r="X170" s="17"/>
      <c r="Y170" s="17"/>
    </row>
    <row r="171" spans="1:25" x14ac:dyDescent="0.25">
      <c r="A171" s="2" t="s">
        <v>321</v>
      </c>
      <c r="B171" s="1">
        <v>13500902</v>
      </c>
      <c r="C171" t="s">
        <v>481</v>
      </c>
      <c r="D171" t="s">
        <v>481</v>
      </c>
      <c r="E171" t="s">
        <v>481</v>
      </c>
      <c r="F171" s="1" t="s">
        <v>668</v>
      </c>
      <c r="G171" s="1">
        <v>2</v>
      </c>
      <c r="M171" s="17">
        <v>4</v>
      </c>
      <c r="N171" s="17">
        <v>0</v>
      </c>
      <c r="O171" s="1">
        <v>1</v>
      </c>
      <c r="P171" s="13" t="s">
        <v>100</v>
      </c>
      <c r="R171" s="1">
        <v>7</v>
      </c>
      <c r="T171" s="1">
        <v>300</v>
      </c>
      <c r="U171" s="1">
        <v>3</v>
      </c>
      <c r="W171" s="1" t="s">
        <v>45</v>
      </c>
      <c r="X171" s="17">
        <v>0.4</v>
      </c>
      <c r="Y171" s="17">
        <v>2</v>
      </c>
    </row>
  </sheetData>
  <mergeCells count="1">
    <mergeCell ref="I2:L2"/>
  </mergeCells>
  <phoneticPr fontId="1" type="noConversion"/>
  <conditionalFormatting sqref="B156">
    <cfRule type="cellIs" dxfId="1" priority="2" stopIfTrue="1" operator="equal">
      <formula>23008.5</formula>
    </cfRule>
  </conditionalFormatting>
  <conditionalFormatting sqref="B157">
    <cfRule type="cellIs" dxfId="0" priority="1" stopIfTrue="1" operator="equal">
      <formula>23008.5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英雄技能表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2006-09-16T00:00:00Z</dcterms:created>
  <dcterms:modified xsi:type="dcterms:W3CDTF">2023-05-25T13:55:27Z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